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activeTab="0"/>
  </bookViews>
  <sheets>
    <sheet name="Résumé de l’exportation" sheetId="1" r:id="rId1"/>
    <sheet name="Barème Points" sheetId="2" r:id="rId2"/>
    <sheet name="Poussins" sheetId="3" r:id="rId3"/>
    <sheet name="Pupilles" sheetId="4" r:id="rId4"/>
    <sheet name="Benjamins" sheetId="5" r:id="rId5"/>
    <sheet name="Minimes" sheetId="6" r:id="rId6"/>
    <sheet name="Cadets" sheetId="7" r:id="rId7"/>
  </sheets>
  <definedNames/>
  <calcPr fullCalcOnLoad="1"/>
</workbook>
</file>

<file path=xl/sharedStrings.xml><?xml version="1.0" encoding="utf-8"?>
<sst xmlns="http://schemas.openxmlformats.org/spreadsheetml/2006/main" count="1162" uniqueCount="550">
  <si>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</si>
  <si>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</si>
  <si>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</si>
  <si>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</si>
  <si>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Barème Points</t>
  </si>
  <si>
    <t>Tableau 1</t>
  </si>
  <si>
    <t>Barême de points</t>
  </si>
  <si>
    <t>CLASS.</t>
  </si>
  <si>
    <t>POINTS XC-XCE-Orientation-Trial</t>
  </si>
  <si>
    <t>Poussins</t>
  </si>
  <si>
    <t xml:space="preserve"> </t>
  </si>
  <si>
    <t>Places</t>
  </si>
  <si>
    <t xml:space="preserve"> Dossard</t>
  </si>
  <si>
    <t>NOM</t>
  </si>
  <si>
    <t>Prénom</t>
  </si>
  <si>
    <t>Club</t>
  </si>
  <si>
    <t>XC</t>
  </si>
  <si>
    <t>DH</t>
  </si>
  <si>
    <t xml:space="preserve">Trial </t>
  </si>
  <si>
    <t>Trial</t>
  </si>
  <si>
    <t>DELESALLE</t>
  </si>
  <si>
    <t>Axel</t>
  </si>
  <si>
    <t xml:space="preserve">S.C Arinthod </t>
  </si>
  <si>
    <t>CHEVANNE</t>
  </si>
  <si>
    <t>Mathieu</t>
  </si>
  <si>
    <t>VTT Conliège</t>
  </si>
  <si>
    <t>BRZOZOWSKI</t>
  </si>
  <si>
    <t>Nino</t>
  </si>
  <si>
    <t>Montceau VTT</t>
  </si>
  <si>
    <t>MEURET</t>
  </si>
  <si>
    <t>Paul</t>
  </si>
  <si>
    <t>CUCHE</t>
  </si>
  <si>
    <t>Zélie</t>
  </si>
  <si>
    <t>U.C Morez</t>
  </si>
  <si>
    <t>DUFOUR</t>
  </si>
  <si>
    <t>Alexis</t>
  </si>
  <si>
    <t xml:space="preserve">GROS </t>
  </si>
  <si>
    <t>Louis</t>
  </si>
  <si>
    <t>SAEZ</t>
  </si>
  <si>
    <t>Ezio</t>
  </si>
  <si>
    <t>MAIRE</t>
  </si>
  <si>
    <t>Eloise</t>
  </si>
  <si>
    <t>UC Morez</t>
  </si>
  <si>
    <t>BURGY</t>
  </si>
  <si>
    <t>VC DOLOIS</t>
  </si>
  <si>
    <t>CARNET</t>
  </si>
  <si>
    <t>Leandre</t>
  </si>
  <si>
    <t>SC Arinthod</t>
  </si>
  <si>
    <t>COURVOISIER</t>
  </si>
  <si>
    <t>Adonis</t>
  </si>
  <si>
    <t>BABET</t>
  </si>
  <si>
    <t>Cloe</t>
  </si>
  <si>
    <t>VTT Orgelet</t>
  </si>
  <si>
    <t>VAXILLAIRE</t>
  </si>
  <si>
    <t>Melvin</t>
  </si>
  <si>
    <t>BCMV</t>
  </si>
  <si>
    <t>BOICHUT</t>
  </si>
  <si>
    <t>Tom</t>
  </si>
  <si>
    <t>ACDTR</t>
  </si>
  <si>
    <t>GERMAIN</t>
  </si>
  <si>
    <t>Emile</t>
  </si>
  <si>
    <t>VC VTT Mont D’or</t>
  </si>
  <si>
    <t>VTT MONT D’OR</t>
  </si>
  <si>
    <t>HANROT</t>
  </si>
  <si>
    <t>Charly</t>
  </si>
  <si>
    <t>GAIFFE</t>
  </si>
  <si>
    <t>Timéo</t>
  </si>
  <si>
    <t>COLNEL</t>
  </si>
  <si>
    <t>Méline</t>
  </si>
  <si>
    <t>ASPTT Dijon</t>
  </si>
  <si>
    <t>BOULLY</t>
  </si>
  <si>
    <t>Calixte</t>
  </si>
  <si>
    <t xml:space="preserve"> VTT MONT D’OR</t>
  </si>
  <si>
    <t>BADOS</t>
  </si>
  <si>
    <t>FAYOLLE</t>
  </si>
  <si>
    <t>Lola</t>
  </si>
  <si>
    <t>VTT MONT D OR</t>
  </si>
  <si>
    <t>BOURCIER</t>
  </si>
  <si>
    <t>Nathael</t>
  </si>
  <si>
    <t>REUSEN</t>
  </si>
  <si>
    <t>Roxane</t>
  </si>
  <si>
    <t>VILLAR</t>
  </si>
  <si>
    <t>Diego</t>
  </si>
  <si>
    <t>GEVREY</t>
  </si>
  <si>
    <t>Lilou</t>
  </si>
  <si>
    <t>REBOUL</t>
  </si>
  <si>
    <t>Simon</t>
  </si>
  <si>
    <t>RAMEL</t>
  </si>
  <si>
    <t>Thibaud</t>
  </si>
  <si>
    <t>DIHO</t>
  </si>
  <si>
    <t>Jules</t>
  </si>
  <si>
    <t>VTT Loisirs Chalonnais</t>
  </si>
  <si>
    <t>BAILLY</t>
  </si>
  <si>
    <t>Ruben</t>
  </si>
  <si>
    <t>DI CATALDO</t>
  </si>
  <si>
    <t>Leny</t>
  </si>
  <si>
    <t>TEIL</t>
  </si>
  <si>
    <t>Gabin</t>
  </si>
  <si>
    <t>Pupilles</t>
  </si>
  <si>
    <t>ROBELIN</t>
  </si>
  <si>
    <t>Joris</t>
  </si>
  <si>
    <t>RAWYLER</t>
  </si>
  <si>
    <t>BOUILLIER</t>
  </si>
  <si>
    <t>Victor</t>
  </si>
  <si>
    <t>Pulsion VTT</t>
  </si>
  <si>
    <t>Bastien</t>
  </si>
  <si>
    <t>PACCARD</t>
  </si>
  <si>
    <t>Antonin</t>
  </si>
  <si>
    <t>GERARD</t>
  </si>
  <si>
    <t>Marius</t>
  </si>
  <si>
    <t>GUICHARD</t>
  </si>
  <si>
    <t>Léo</t>
  </si>
  <si>
    <t>SCODijon</t>
  </si>
  <si>
    <t>JEANNEROD</t>
  </si>
  <si>
    <t>Fantine</t>
  </si>
  <si>
    <t>VERGUET</t>
  </si>
  <si>
    <t>Lucas</t>
  </si>
  <si>
    <t xml:space="preserve">FIZAINE </t>
  </si>
  <si>
    <t>Loris</t>
  </si>
  <si>
    <t>FAIVRE</t>
  </si>
  <si>
    <t>Angel</t>
  </si>
  <si>
    <t>VC Dolois</t>
  </si>
  <si>
    <t>VERNIER</t>
  </si>
  <si>
    <t>Satine</t>
  </si>
  <si>
    <t>Hugo</t>
  </si>
  <si>
    <t>DUMONT</t>
  </si>
  <si>
    <t>Lois</t>
  </si>
  <si>
    <t>TREFF</t>
  </si>
  <si>
    <t>Alicia</t>
  </si>
  <si>
    <t>PINCEMIN</t>
  </si>
  <si>
    <t>Célian</t>
  </si>
  <si>
    <t>PISTIDDA</t>
  </si>
  <si>
    <t>Candice</t>
  </si>
  <si>
    <t>Passion VTT Beaucourt</t>
  </si>
  <si>
    <t>WAL</t>
  </si>
  <si>
    <t>Marilou</t>
  </si>
  <si>
    <t>GRIFFOND</t>
  </si>
  <si>
    <t>MOURLOT</t>
  </si>
  <si>
    <t>Mathis</t>
  </si>
  <si>
    <t>VIKY VERTICELLI</t>
  </si>
  <si>
    <t>Tilio</t>
  </si>
  <si>
    <t>GIAMMARCHI</t>
  </si>
  <si>
    <t>Lilio</t>
  </si>
  <si>
    <t>GONNACHON</t>
  </si>
  <si>
    <t>PRIMOT</t>
  </si>
  <si>
    <t>VTT ORGELET</t>
  </si>
  <si>
    <t>ROUSSELIN</t>
  </si>
  <si>
    <t>PIZZARD</t>
  </si>
  <si>
    <t>Mao</t>
  </si>
  <si>
    <t>LAMARD</t>
  </si>
  <si>
    <t>Nathan</t>
  </si>
  <si>
    <t>LECLOUX</t>
  </si>
  <si>
    <t>Valentine</t>
  </si>
  <si>
    <t>VTT MT D OR</t>
  </si>
  <si>
    <t>DA SILVA FABIO FERRET</t>
  </si>
  <si>
    <t>Cameron</t>
  </si>
  <si>
    <t>Passe Partout VTT Macon</t>
  </si>
  <si>
    <t>VOISARD</t>
  </si>
  <si>
    <t>MONNIER CHANEZ</t>
  </si>
  <si>
    <t>Louane</t>
  </si>
  <si>
    <t>Lilian</t>
  </si>
  <si>
    <t>LAHEURTE</t>
  </si>
  <si>
    <t>Mathys</t>
  </si>
  <si>
    <t xml:space="preserve">CHAPAT </t>
  </si>
  <si>
    <t>GREGET</t>
  </si>
  <si>
    <t>Thomas</t>
  </si>
  <si>
    <t>US Giromagny</t>
  </si>
  <si>
    <t>PICAUD</t>
  </si>
  <si>
    <t>S.C Arinthod</t>
  </si>
  <si>
    <t>PEREZ</t>
  </si>
  <si>
    <t>Matthieu</t>
  </si>
  <si>
    <t>RYNOWSKI</t>
  </si>
  <si>
    <t>PELTOT</t>
  </si>
  <si>
    <t>Elsa</t>
  </si>
  <si>
    <t>PIROSSETI</t>
  </si>
  <si>
    <t>RAFFESTIN</t>
  </si>
  <si>
    <t>Evasion VTT Auxerrois</t>
  </si>
  <si>
    <t>DESNE</t>
  </si>
  <si>
    <t>Cyril</t>
  </si>
  <si>
    <t>Promotion animation cycles</t>
  </si>
  <si>
    <t>CHARMOILLE</t>
  </si>
  <si>
    <t>BILLET</t>
  </si>
  <si>
    <t>Guidon Bletteranois</t>
  </si>
  <si>
    <t>LEVALET</t>
  </si>
  <si>
    <t>Lino</t>
  </si>
  <si>
    <t>HAUCK</t>
  </si>
  <si>
    <t>Heloise</t>
  </si>
  <si>
    <t>MARANDIN</t>
  </si>
  <si>
    <t>GAILLARD</t>
  </si>
  <si>
    <t>Angelo</t>
  </si>
  <si>
    <t>LAITHIER</t>
  </si>
  <si>
    <t>Pierre</t>
  </si>
  <si>
    <t>JACQUET</t>
  </si>
  <si>
    <t>Dylan</t>
  </si>
  <si>
    <t>ES CHAUFFAILLES</t>
  </si>
  <si>
    <t>LAMBERT</t>
  </si>
  <si>
    <t>Mélissa</t>
  </si>
  <si>
    <t>IAFRATE</t>
  </si>
  <si>
    <t>Manolo</t>
  </si>
  <si>
    <t>BINET</t>
  </si>
  <si>
    <t>GONNOD BITAL</t>
  </si>
  <si>
    <t>MARECHAL</t>
  </si>
  <si>
    <t>EXTIER</t>
  </si>
  <si>
    <t>PASSE PARTOUT VTT MACON</t>
  </si>
  <si>
    <t>OUDET</t>
  </si>
  <si>
    <t>Valentin</t>
  </si>
  <si>
    <t>VTT Ambérieu</t>
  </si>
  <si>
    <t>ROUSSILLON</t>
  </si>
  <si>
    <t>Thibaut</t>
  </si>
  <si>
    <t>LAVAILLOTTE</t>
  </si>
  <si>
    <t>VELO SPORT CLUB BEAUNOIS</t>
  </si>
  <si>
    <t>BOUQUEROD</t>
  </si>
  <si>
    <t>JEANNINGROS</t>
  </si>
  <si>
    <t>Lili</t>
  </si>
  <si>
    <t>ROUSSELET</t>
  </si>
  <si>
    <t>GUYON</t>
  </si>
  <si>
    <t>Mahée</t>
  </si>
  <si>
    <t>Vel’Haut Jura ST Claude</t>
  </si>
  <si>
    <t>TRANCHEVEUX</t>
  </si>
  <si>
    <t>Eli</t>
  </si>
  <si>
    <t>Vesoul VTT</t>
  </si>
  <si>
    <t>CERE</t>
  </si>
  <si>
    <t>Léonie</t>
  </si>
  <si>
    <t>CLIC VTT</t>
  </si>
  <si>
    <t>BORNAREL</t>
  </si>
  <si>
    <t>Alix</t>
  </si>
  <si>
    <t>BAUDRY</t>
  </si>
  <si>
    <t>Laura</t>
  </si>
  <si>
    <t>VSCB</t>
  </si>
  <si>
    <t>THIRY</t>
  </si>
  <si>
    <t>Héricourt 2 roues</t>
  </si>
  <si>
    <t>COCHEFERT</t>
  </si>
  <si>
    <t>Erine</t>
  </si>
  <si>
    <t>RENAUD</t>
  </si>
  <si>
    <t>BOUILLIN</t>
  </si>
  <si>
    <t>VC Tournus</t>
  </si>
  <si>
    <t>MILLOT</t>
  </si>
  <si>
    <t>Rémi</t>
  </si>
  <si>
    <t>VSB</t>
  </si>
  <si>
    <t>Timoté</t>
  </si>
  <si>
    <t>Benjamins</t>
  </si>
  <si>
    <t>JERMANN</t>
  </si>
  <si>
    <t>Maxence</t>
  </si>
  <si>
    <t>Quentin</t>
  </si>
  <si>
    <t>PEAN</t>
  </si>
  <si>
    <t>LEBEL</t>
  </si>
  <si>
    <t>Sacha</t>
  </si>
  <si>
    <t>MARMILLON</t>
  </si>
  <si>
    <t>Guillaume</t>
  </si>
  <si>
    <t>Matéo</t>
  </si>
  <si>
    <t>GONON</t>
  </si>
  <si>
    <t>Jean</t>
  </si>
  <si>
    <t>VSC Beaunois</t>
  </si>
  <si>
    <t>BOURGEOIS</t>
  </si>
  <si>
    <t>Manon</t>
  </si>
  <si>
    <t>JEULIN</t>
  </si>
  <si>
    <t>VC Senonais</t>
  </si>
  <si>
    <t>LOGETTE</t>
  </si>
  <si>
    <t>Evann</t>
  </si>
  <si>
    <t>GARROT</t>
  </si>
  <si>
    <t>Camille</t>
  </si>
  <si>
    <t>BALIZET</t>
  </si>
  <si>
    <t>Clément</t>
  </si>
  <si>
    <t>AC Rudipontain</t>
  </si>
  <si>
    <t>Mathéo</t>
  </si>
  <si>
    <t>KELLER</t>
  </si>
  <si>
    <t>Maxime</t>
  </si>
  <si>
    <t>U.S Giromagny</t>
  </si>
  <si>
    <t>CERRUTI</t>
  </si>
  <si>
    <t>Lise</t>
  </si>
  <si>
    <t>U.C. Morez</t>
  </si>
  <si>
    <t>MONNERET</t>
  </si>
  <si>
    <t>VTT Givry</t>
  </si>
  <si>
    <t>LEDOUX</t>
  </si>
  <si>
    <t>Aurel</t>
  </si>
  <si>
    <t>BEY</t>
  </si>
  <si>
    <t>Baptiste</t>
  </si>
  <si>
    <t>GAUDILLIERE</t>
  </si>
  <si>
    <t>DI CARMINE ANDRE</t>
  </si>
  <si>
    <t>Eytan</t>
  </si>
  <si>
    <t>BAUDET</t>
  </si>
  <si>
    <t>Bélinda</t>
  </si>
  <si>
    <t>FAMIN HATON</t>
  </si>
  <si>
    <t>CORTET</t>
  </si>
  <si>
    <t>Zoé</t>
  </si>
  <si>
    <t>DEBOURG</t>
  </si>
  <si>
    <t>Doryan</t>
  </si>
  <si>
    <t>LAGACHE</t>
  </si>
  <si>
    <t>Leo</t>
  </si>
  <si>
    <t>VAUCHEZ</t>
  </si>
  <si>
    <t>Marceau</t>
  </si>
  <si>
    <t>JANAUD</t>
  </si>
  <si>
    <t>Ambroise</t>
  </si>
  <si>
    <t>VUITTENEZ</t>
  </si>
  <si>
    <t>Capucine</t>
  </si>
  <si>
    <t>VERMOREL</t>
  </si>
  <si>
    <t>Téo</t>
  </si>
  <si>
    <t>ZARIFI</t>
  </si>
  <si>
    <t>Noah</t>
  </si>
  <si>
    <t>MARANO</t>
  </si>
  <si>
    <t>JOUENNE</t>
  </si>
  <si>
    <t>Ethan</t>
  </si>
  <si>
    <t>ROUX</t>
  </si>
  <si>
    <t>Noa</t>
  </si>
  <si>
    <t xml:space="preserve">LAPORTE </t>
  </si>
  <si>
    <t>Nathaël</t>
  </si>
  <si>
    <t>PIAZZON</t>
  </si>
  <si>
    <t>Gabriel</t>
  </si>
  <si>
    <t>Velo Sport Club Beaunois</t>
  </si>
  <si>
    <t>Romy</t>
  </si>
  <si>
    <t>vtt Montceau</t>
  </si>
  <si>
    <t>GATINET</t>
  </si>
  <si>
    <t>Yoan</t>
  </si>
  <si>
    <t>TERZAGHI</t>
  </si>
  <si>
    <t>Malo</t>
  </si>
  <si>
    <t>GRANDGIRARD</t>
  </si>
  <si>
    <t>LAVESVRE</t>
  </si>
  <si>
    <t>Mesvrin VTT</t>
  </si>
  <si>
    <t xml:space="preserve">ROUSSELET </t>
  </si>
  <si>
    <t>Noé</t>
  </si>
  <si>
    <t>BONNOT</t>
  </si>
  <si>
    <t>Enzo</t>
  </si>
  <si>
    <t>LANTENOIS</t>
  </si>
  <si>
    <t>Kilian</t>
  </si>
  <si>
    <t>PERREY ROCHET</t>
  </si>
  <si>
    <t>Samuel</t>
  </si>
  <si>
    <t>THOUNY</t>
  </si>
  <si>
    <t>Tao</t>
  </si>
  <si>
    <t>GEORGES</t>
  </si>
  <si>
    <t>Kyliann</t>
  </si>
  <si>
    <t>Promotion Animation cycles</t>
  </si>
  <si>
    <t>PAPIN</t>
  </si>
  <si>
    <t>ASPTT Auxerre</t>
  </si>
  <si>
    <t>Vel’Haut Jura St Claude</t>
  </si>
  <si>
    <t>GOURGIN</t>
  </si>
  <si>
    <t>Esteban</t>
  </si>
  <si>
    <t>VC Charollais</t>
  </si>
  <si>
    <t>Ulysse</t>
  </si>
  <si>
    <t>BROSSELARD</t>
  </si>
  <si>
    <t>Lohan</t>
  </si>
  <si>
    <t>Chazot VTT</t>
  </si>
  <si>
    <t>zoé</t>
  </si>
  <si>
    <t>Théo</t>
  </si>
  <si>
    <t>NAFZIGER</t>
  </si>
  <si>
    <t>Hericourt 2 roues</t>
  </si>
  <si>
    <t>LOLIGNIER</t>
  </si>
  <si>
    <t>ES CHAUFFAILLE</t>
  </si>
  <si>
    <t>Léna</t>
  </si>
  <si>
    <t>FONTENILLE</t>
  </si>
  <si>
    <t>KELLNER</t>
  </si>
  <si>
    <t>VTT Passion Beaucourt</t>
  </si>
  <si>
    <t>FONTAINE FAUVRE</t>
  </si>
  <si>
    <t>Vc Tournus</t>
  </si>
  <si>
    <t>STEHLY</t>
  </si>
  <si>
    <t>VAUCOIS</t>
  </si>
  <si>
    <t>JANODY</t>
  </si>
  <si>
    <t>Maël</t>
  </si>
  <si>
    <t>ROYET</t>
  </si>
  <si>
    <t>CHARCOSSET</t>
  </si>
  <si>
    <t>UC BELLEVILLOIS</t>
  </si>
  <si>
    <t>GIROUD</t>
  </si>
  <si>
    <t>CHARKRI</t>
  </si>
  <si>
    <t>Camil</t>
  </si>
  <si>
    <t>HUREAUX</t>
  </si>
  <si>
    <t>ULMANN</t>
  </si>
  <si>
    <t>COTET</t>
  </si>
  <si>
    <t>VINCENT M</t>
  </si>
  <si>
    <t>BROCARD</t>
  </si>
  <si>
    <t>Nolan</t>
  </si>
  <si>
    <t>Peter</t>
  </si>
  <si>
    <t>Minimes</t>
  </si>
  <si>
    <t>MERCEY</t>
  </si>
  <si>
    <t>BERTRON</t>
  </si>
  <si>
    <t>Matthias</t>
  </si>
  <si>
    <t>KOZMICK</t>
  </si>
  <si>
    <t>Acdtr</t>
  </si>
  <si>
    <t>GUTH</t>
  </si>
  <si>
    <t>Elliot</t>
  </si>
  <si>
    <t>Justin</t>
  </si>
  <si>
    <t>PAUCOD</t>
  </si>
  <si>
    <t>MENETRE</t>
  </si>
  <si>
    <t>BOURGOIN</t>
  </si>
  <si>
    <t>Max</t>
  </si>
  <si>
    <t>VIOT</t>
  </si>
  <si>
    <t>Mathilde</t>
  </si>
  <si>
    <t>LAUREAU</t>
  </si>
  <si>
    <t>Matys</t>
  </si>
  <si>
    <t>Cédric</t>
  </si>
  <si>
    <t>ROBIOLLE</t>
  </si>
  <si>
    <t>PHILIPPE</t>
  </si>
  <si>
    <t>Marilys</t>
  </si>
  <si>
    <t>Mani</t>
  </si>
  <si>
    <t>Lucie</t>
  </si>
  <si>
    <t>DUPARCHY</t>
  </si>
  <si>
    <t>Jean Baptiste</t>
  </si>
  <si>
    <t>BIDEAU</t>
  </si>
  <si>
    <t>Ugo</t>
  </si>
  <si>
    <t>LARTIGUE</t>
  </si>
  <si>
    <t>Aloys</t>
  </si>
  <si>
    <t>GALLY</t>
  </si>
  <si>
    <t>MARGERARD</t>
  </si>
  <si>
    <t>Pierrick</t>
  </si>
  <si>
    <t>ROGER</t>
  </si>
  <si>
    <t>Morgan</t>
  </si>
  <si>
    <t>SAGEON</t>
  </si>
  <si>
    <t>Martin</t>
  </si>
  <si>
    <t>VERMOT DESROCHES</t>
  </si>
  <si>
    <t>BAUDUIN</t>
  </si>
  <si>
    <t>VC VTT MONT D`OR</t>
  </si>
  <si>
    <t>GRAND</t>
  </si>
  <si>
    <t>Alexy</t>
  </si>
  <si>
    <t>DEPARDON</t>
  </si>
  <si>
    <t>BARBUT MOREL</t>
  </si>
  <si>
    <t>VTT Massif Jura</t>
  </si>
  <si>
    <t>JOBLOT</t>
  </si>
  <si>
    <t>Evan</t>
  </si>
  <si>
    <t>COVAREL</t>
  </si>
  <si>
    <t>Romain</t>
  </si>
  <si>
    <t>VC Rumillien</t>
  </si>
  <si>
    <t xml:space="preserve">BAIGUE VINCENT </t>
  </si>
  <si>
    <t>Mathurin</t>
  </si>
  <si>
    <t>MARCHAL</t>
  </si>
  <si>
    <t>louis</t>
  </si>
  <si>
    <t>LE METAYER</t>
  </si>
  <si>
    <t>CHANGEY</t>
  </si>
  <si>
    <t>POURET</t>
  </si>
  <si>
    <t>ASPTT Besancon</t>
  </si>
  <si>
    <t>RAVINET TARRANZ</t>
  </si>
  <si>
    <t>Imanol</t>
  </si>
  <si>
    <t>Julien</t>
  </si>
  <si>
    <t>PAILLARD</t>
  </si>
  <si>
    <t>CHALANDRE</t>
  </si>
  <si>
    <t>Vélo Morvan Nature</t>
  </si>
  <si>
    <t>DAVID</t>
  </si>
  <si>
    <t>BRUCCI</t>
  </si>
  <si>
    <t>CHAKRI</t>
  </si>
  <si>
    <t>Adèle</t>
  </si>
  <si>
    <t>ALVES PARGANA</t>
  </si>
  <si>
    <t>NOLLET</t>
  </si>
  <si>
    <t>PAC AVALLON</t>
  </si>
  <si>
    <t>MARTIN</t>
  </si>
  <si>
    <t>PERIDY</t>
  </si>
  <si>
    <t>Tony</t>
  </si>
  <si>
    <t>LEGRU</t>
  </si>
  <si>
    <t>PAUGET</t>
  </si>
  <si>
    <t>PULSION VTT</t>
  </si>
  <si>
    <t>GRUET</t>
  </si>
  <si>
    <t>VC Chatillon</t>
  </si>
  <si>
    <t>RANZA</t>
  </si>
  <si>
    <t>Yanis</t>
  </si>
  <si>
    <t>MUTTI</t>
  </si>
  <si>
    <t>COSYNS</t>
  </si>
  <si>
    <t>Alexandre</t>
  </si>
  <si>
    <t>DESCHARMES</t>
  </si>
  <si>
    <t>Arthur</t>
  </si>
  <si>
    <t>DUSAUTOIR</t>
  </si>
  <si>
    <t>Timothé</t>
  </si>
  <si>
    <t>BERNARD</t>
  </si>
  <si>
    <t>BESSARD</t>
  </si>
  <si>
    <t>MILLERAU</t>
  </si>
  <si>
    <t>GARRIC</t>
  </si>
  <si>
    <t>Francis</t>
  </si>
  <si>
    <t>BARBIER</t>
  </si>
  <si>
    <t>CURTY</t>
  </si>
  <si>
    <t>GUEGUEN</t>
  </si>
  <si>
    <t>BRUN</t>
  </si>
  <si>
    <t>FEUILLET</t>
  </si>
  <si>
    <t>Enduro Jura</t>
  </si>
  <si>
    <t>GANNEVAL</t>
  </si>
  <si>
    <t>Hector</t>
  </si>
  <si>
    <t>GIRARD</t>
  </si>
  <si>
    <t>SANCHEZ MERIENNE</t>
  </si>
  <si>
    <t>Adrian</t>
  </si>
  <si>
    <t>TISSERAND</t>
  </si>
  <si>
    <t>ASPEN</t>
  </si>
  <si>
    <t>Cadets</t>
  </si>
  <si>
    <t>MUSY</t>
  </si>
  <si>
    <t>Josselin</t>
  </si>
  <si>
    <t>GROS</t>
  </si>
  <si>
    <t>MAZIMANN</t>
  </si>
  <si>
    <t>Vincent</t>
  </si>
  <si>
    <t>Corentin</t>
  </si>
  <si>
    <t>PELLERIN</t>
  </si>
  <si>
    <t>Oscar</t>
  </si>
  <si>
    <t>CLERC</t>
  </si>
  <si>
    <t>Thibault</t>
  </si>
  <si>
    <t>TOURNUT</t>
  </si>
  <si>
    <t>Tatiana</t>
  </si>
  <si>
    <t>LACROIX</t>
  </si>
  <si>
    <t>TOURNIER</t>
  </si>
  <si>
    <t>Flora</t>
  </si>
  <si>
    <t>Emerick</t>
  </si>
  <si>
    <t>Vesoul  VTT</t>
  </si>
  <si>
    <t>CARTEAUX</t>
  </si>
  <si>
    <t>Cyprien</t>
  </si>
  <si>
    <t>Emma</t>
  </si>
  <si>
    <t>CURT</t>
  </si>
  <si>
    <t>ROUYER</t>
  </si>
  <si>
    <t>JOZ ROLAND</t>
  </si>
  <si>
    <t>PEROT</t>
  </si>
  <si>
    <t>Victorien</t>
  </si>
  <si>
    <t>DEVOILLE</t>
  </si>
  <si>
    <t>AUBERT</t>
  </si>
  <si>
    <t>Marinette</t>
  </si>
  <si>
    <t>PERRIN</t>
  </si>
  <si>
    <t>Florenzo</t>
  </si>
  <si>
    <t>DANTAND</t>
  </si>
  <si>
    <t>CHOUX</t>
  </si>
  <si>
    <t>Charlie</t>
  </si>
  <si>
    <t>JACQUEMIN</t>
  </si>
  <si>
    <t>DEBROSSE</t>
  </si>
  <si>
    <t>TRIMAILLE</t>
  </si>
  <si>
    <t>DARD</t>
  </si>
  <si>
    <t>PRODIALOG</t>
  </si>
  <si>
    <t xml:space="preserve">Paul </t>
  </si>
  <si>
    <t>MUSCAT</t>
  </si>
  <si>
    <t>Théophile</t>
  </si>
  <si>
    <t xml:space="preserve">MICHAUD </t>
  </si>
  <si>
    <t>Paul Emile</t>
  </si>
  <si>
    <t>ROY</t>
  </si>
  <si>
    <t>SERPAGGI</t>
  </si>
  <si>
    <t>Emilien</t>
  </si>
  <si>
    <t>LAGADRILLERE</t>
  </si>
  <si>
    <t>Passe partout VTT Macon</t>
  </si>
  <si>
    <t>Tanguy</t>
  </si>
  <si>
    <t>GUY</t>
  </si>
  <si>
    <t>MONTCHARMONT</t>
  </si>
  <si>
    <t>CALLOT</t>
  </si>
  <si>
    <t>DEFACHE</t>
  </si>
  <si>
    <t>RICHARD</t>
  </si>
  <si>
    <t>Antoine</t>
  </si>
  <si>
    <t>BONHOMME</t>
  </si>
  <si>
    <t>Passe Partout VTT Mâcon</t>
  </si>
  <si>
    <t xml:space="preserve">DEVIGNE </t>
  </si>
  <si>
    <t>MYARD</t>
  </si>
  <si>
    <t>Dorian</t>
  </si>
  <si>
    <t>FERRIER</t>
  </si>
  <si>
    <t>Maxance</t>
  </si>
  <si>
    <t>JANOT</t>
  </si>
  <si>
    <t>Robin</t>
  </si>
  <si>
    <t>JANDEJSEK</t>
  </si>
  <si>
    <t>Rajiko</t>
  </si>
  <si>
    <t>Promotion animation Cycl</t>
  </si>
  <si>
    <t>Clara</t>
  </si>
  <si>
    <t>RENOUD GENTY</t>
  </si>
  <si>
    <t>Trystan</t>
  </si>
  <si>
    <t>PILET</t>
  </si>
  <si>
    <t>FRANCHEMICHE</t>
  </si>
  <si>
    <t>Johann</t>
  </si>
  <si>
    <t>VTT CONLIEGE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</si>
</sst>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3">
    <font>
      <sz val="10"/>
      <color indexed="8"/>
      <name val="Helvetica Neue"/>
      <family val="0"/>
    </font>
    <font>
      <sz val="12"/>
      <color indexed="8"/>
      <name val="Helvetica Neue"/>
      <family val="0"/>
    </font>
    <font>
      <sz val="14"/>
      <color indexed="8"/>
      <name val="Helvetica Neue"/>
      <family val="0"/>
    </font>
    <font>
      <u val="single"/>
      <sz val="12"/>
      <color indexed="11"/>
      <name val="Helvetica Neue"/>
      <family val="0"/>
    </font>
    <font>
      <sz val="10"/>
      <color indexed="8"/>
      <name val="Arial"/>
      <family val="0"/>
    </font>
    <font>
      <sz val="13"/>
      <color indexed="8"/>
      <name val="Arial"/>
      <family val="0"/>
    </font>
    <font>
      <sz val="16"/>
      <color indexed="8"/>
      <name val="Arial"/>
      <family val="0"/>
    </font>
    <font>
      <b/>
      <sz val="10"/>
      <color indexed="8"/>
      <name val="Arial"/>
      <family val="0"/>
    </font>
    <font>
      <b/>
      <sz val="12"/>
      <color indexed="8"/>
      <name val="Arial"/>
      <family val="0"/>
    </font>
    <font>
      <b/>
      <i/>
      <sz val="12"/>
      <color indexed="8"/>
      <name val="Arial"/>
      <family val="0"/>
    </font>
    <font>
      <b/>
      <sz val="8"/>
      <color indexed="8"/>
      <name val="Arial"/>
      <family val="0"/>
    </font>
    <font>
      <b/>
      <sz val="13"/>
      <color indexed="8"/>
      <name val="Arial"/>
      <family val="0"/>
    </font>
    <font>
      <b/>
      <sz val="11"/>
      <color indexed="8"/>
      <name val="Arial"/>
      <family val="0"/>
    </font>
    <font>
      <b/>
      <sz val="14"/>
      <color indexed="20"/>
      <name val="Arial"/>
      <family val="0"/>
    </font>
    <font>
      <b/>
      <sz val="18"/>
      <color indexed="8"/>
      <name val="Arial"/>
      <family val="0"/>
    </font>
    <font>
      <b/>
      <sz val="9"/>
      <color indexed="8"/>
      <name val="Arial"/>
      <family val="0"/>
    </font>
    <font>
      <u val="single"/>
      <sz val="26"/>
      <color indexed="8"/>
      <name val="Arial"/>
      <family val="0"/>
    </font>
    <font>
      <b/>
      <sz val="15"/>
      <color indexed="8"/>
      <name val="Arial"/>
      <family val="0"/>
    </font>
    <font>
      <b/>
      <sz val="25"/>
      <color indexed="8"/>
      <name val="Arial"/>
      <family val="0"/>
    </font>
    <font>
      <b/>
      <i/>
      <sz val="10"/>
      <color indexed="8"/>
      <name val="Arial"/>
      <family val="0"/>
    </font>
    <font>
      <b/>
      <sz val="11"/>
      <color indexed="8"/>
      <name val="Helvetica Neue"/>
      <family val="0"/>
    </font>
    <font>
      <sz val="9"/>
      <color indexed="8"/>
      <name val="Arial"/>
      <family val="0"/>
    </font>
    <font>
      <sz val="10"/>
      <color indexed="8"/>
      <name val="Verdana"/>
      <family val="0"/>
    </font>
  </fonts>
  <fills count="16">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4"/>
        <bgColor indexed="64"/>
      </patternFill>
    </fill>
    <fill>
      <patternFill patternType="solid">
        <fgColor indexed="15"/>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
      <patternFill patternType="solid">
        <fgColor indexed="21"/>
        <bgColor indexed="64"/>
      </patternFill>
    </fill>
    <fill>
      <patternFill patternType="solid">
        <fgColor indexed="22"/>
        <bgColor indexed="64"/>
      </patternFill>
    </fill>
    <fill>
      <patternFill patternType="solid">
        <fgColor indexed="23"/>
        <bgColor indexed="64"/>
      </patternFill>
    </fill>
    <fill>
      <patternFill patternType="solid">
        <fgColor indexed="24"/>
        <bgColor indexed="64"/>
      </patternFill>
    </fill>
    <fill>
      <patternFill patternType="solid">
        <fgColor indexed="25"/>
        <bgColor indexed="64"/>
      </patternFill>
    </fill>
  </fills>
  <borders count="49">
    <border>
      <left/>
      <right/>
      <top/>
      <bottom/>
      <diagonal/>
    </border>
    <border>
      <left style="thin">
        <color indexed="12"/>
      </left>
      <right style="thin">
        <color indexed="12"/>
      </right>
      <top style="thin">
        <color indexed="12"/>
      </top>
      <bottom style="thin">
        <color indexed="12"/>
      </bottom>
    </border>
    <border>
      <left style="thin">
        <color indexed="12"/>
      </left>
      <right style="thin">
        <color indexed="12"/>
      </right>
      <top style="thin">
        <color indexed="12"/>
      </top>
      <bottom style="thin">
        <color indexed="8"/>
      </bottom>
    </border>
    <border>
      <left style="thin">
        <color indexed="12"/>
      </left>
      <right style="thin">
        <color indexed="8"/>
      </right>
      <top style="thin">
        <color indexed="12"/>
      </top>
      <bottom style="thin">
        <color indexed="12"/>
      </bottom>
    </border>
    <border>
      <left style="thin">
        <color indexed="8"/>
      </left>
      <right style="thin">
        <color indexed="8"/>
      </right>
      <top style="thin">
        <color indexed="8"/>
      </top>
      <bottom style="thin">
        <color indexed="8"/>
      </bottom>
    </border>
    <border>
      <left style="thin">
        <color indexed="8"/>
      </left>
      <right style="thin">
        <color indexed="12"/>
      </right>
      <top style="thin">
        <color indexed="12"/>
      </top>
      <bottom style="thin">
        <color indexed="12"/>
      </bottom>
    </border>
    <border>
      <left style="thin">
        <color indexed="12"/>
      </left>
      <right style="thin">
        <color indexed="12"/>
      </right>
      <top style="thin">
        <color indexed="8"/>
      </top>
      <bottom style="thin">
        <color indexed="12"/>
      </bottom>
    </border>
    <border>
      <left style="thin">
        <color indexed="8"/>
      </left>
      <right style="thin">
        <color indexed="12"/>
      </right>
      <top style="thin">
        <color indexed="8"/>
      </top>
      <bottom style="thin">
        <color indexed="12"/>
      </bottom>
    </border>
    <border>
      <left style="thin">
        <color indexed="12"/>
      </left>
      <right style="thin">
        <color indexed="8"/>
      </right>
      <top style="thin">
        <color indexed="8"/>
      </top>
      <bottom style="thin">
        <color indexed="12"/>
      </bottom>
    </border>
    <border>
      <left style="thin">
        <color indexed="8"/>
      </left>
      <right style="thin">
        <color indexed="12"/>
      </right>
      <top style="thin">
        <color indexed="8"/>
      </top>
      <bottom style="thin">
        <color indexed="8"/>
      </bottom>
    </border>
    <border>
      <left style="thin">
        <color indexed="12"/>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12"/>
      </left>
      <right style="medium">
        <color indexed="8"/>
      </right>
      <top style="thin">
        <color indexed="8"/>
      </top>
      <bottom style="thin">
        <color indexed="8"/>
      </bottom>
    </border>
    <border>
      <left style="medium">
        <color indexed="8"/>
      </left>
      <right style="medium">
        <color indexed="8"/>
      </right>
      <top style="medium">
        <color indexed="8"/>
      </top>
      <bottom/>
    </border>
    <border>
      <left style="medium">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style="thin">
        <color indexed="8"/>
      </left>
      <right style="medium">
        <color indexed="8"/>
      </right>
      <top style="thin">
        <color indexed="8"/>
      </top>
      <bottom style="thin">
        <color indexed="8"/>
      </bottom>
    </border>
    <border>
      <left style="medium">
        <color indexed="8"/>
      </left>
      <right style="medium">
        <color indexed="8"/>
      </right>
      <top/>
      <bottom/>
    </border>
    <border>
      <left style="medium">
        <color indexed="8"/>
      </left>
      <right style="thin">
        <color indexed="8"/>
      </right>
      <top style="thin">
        <color indexed="8"/>
      </top>
      <bottom style="thin">
        <color indexed="8"/>
      </bottom>
    </border>
    <border>
      <left/>
      <right style="thin">
        <color indexed="8"/>
      </right>
      <top/>
      <bottom/>
    </border>
    <border>
      <left style="medium">
        <color indexed="8"/>
      </left>
      <right style="medium">
        <color indexed="8"/>
      </right>
      <top/>
      <bottom style="thin">
        <color indexed="8"/>
      </bottom>
    </border>
    <border>
      <left style="thin">
        <color indexed="8"/>
      </left>
      <right style="thin">
        <color indexed="8"/>
      </right>
      <top/>
      <bottom style="thin">
        <color indexed="8"/>
      </bottom>
    </border>
    <border>
      <left style="thin">
        <color indexed="8"/>
      </left>
      <right style="thin">
        <color indexed="12"/>
      </right>
      <top style="thin">
        <color indexed="12"/>
      </top>
      <bottom style="thin">
        <color indexed="8"/>
      </bottom>
    </border>
    <border>
      <left style="thin">
        <color indexed="12"/>
      </left>
      <right style="thin">
        <color indexed="8"/>
      </right>
      <top style="thin">
        <color indexed="12"/>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thick">
        <color indexed="8"/>
      </bottom>
    </border>
    <border>
      <left style="thin">
        <color indexed="8"/>
      </left>
      <right style="thick">
        <color indexed="8"/>
      </right>
      <top style="thin">
        <color indexed="8"/>
      </top>
      <bottom style="thin">
        <color indexed="8"/>
      </botto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style="thin">
        <color indexed="12"/>
      </left>
      <right style="thin">
        <color indexed="12"/>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26"/>
      </right>
      <top style="thin">
        <color indexed="8"/>
      </top>
      <bottom style="thin">
        <color indexed="8"/>
      </bottom>
    </border>
    <border>
      <left style="thin">
        <color indexed="26"/>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right style="medium">
        <color indexed="8"/>
      </right>
      <top/>
      <bottom/>
    </border>
    <border>
      <left style="thin">
        <color indexed="8"/>
      </left>
      <right style="medium">
        <color indexed="8"/>
      </right>
      <top/>
      <bottom style="thin">
        <color indexed="8"/>
      </bottom>
    </border>
    <border>
      <left style="thin">
        <color indexed="8"/>
      </left>
      <right style="thin">
        <color indexed="27"/>
      </right>
      <top style="thin">
        <color indexed="8"/>
      </top>
      <bottom style="thin">
        <color indexed="8"/>
      </bottom>
    </border>
    <border>
      <left style="thin">
        <color indexed="27"/>
      </left>
      <right style="thin">
        <color indexed="8"/>
      </right>
      <top style="thin">
        <color indexed="8"/>
      </top>
      <bottom style="thin">
        <color indexed="8"/>
      </bottom>
    </border>
    <border>
      <left style="medium">
        <color indexed="8"/>
      </left>
      <right style="medium">
        <color indexed="8"/>
      </right>
      <top style="thin">
        <color indexed="8"/>
      </top>
      <bottom style="thin">
        <color indexed="26"/>
      </bottom>
    </border>
    <border>
      <left style="medium">
        <color indexed="8"/>
      </left>
      <right style="medium">
        <color indexed="8"/>
      </right>
      <top style="thin">
        <color indexed="26"/>
      </top>
      <bottom style="thin">
        <color indexed="26"/>
      </bottom>
    </border>
    <border>
      <left style="thin">
        <color indexed="8"/>
      </left>
      <right style="thin">
        <color indexed="8"/>
      </right>
      <top style="thin">
        <color indexed="8"/>
      </top>
      <bottom style="thin">
        <color indexed="27"/>
      </bottom>
    </border>
    <border>
      <left style="thin">
        <color indexed="8"/>
      </left>
      <right style="thin">
        <color indexed="27"/>
      </right>
      <top style="thin">
        <color indexed="8"/>
      </top>
      <bottom style="thin">
        <color indexed="27"/>
      </bottom>
    </border>
    <border>
      <left style="thin">
        <color indexed="8"/>
      </left>
      <right style="thin">
        <color indexed="8"/>
      </right>
      <top style="thin">
        <color indexed="27"/>
      </top>
      <bottom style="thin">
        <color indexed="8"/>
      </bottom>
    </border>
    <border>
      <left style="thin">
        <color indexed="8"/>
      </left>
      <right style="thin">
        <color indexed="27"/>
      </right>
      <top style="thin">
        <color indexed="27"/>
      </top>
      <bottom style="thin">
        <color indexed="8"/>
      </bottom>
    </border>
    <border>
      <left style="medium">
        <color indexed="8"/>
      </left>
      <right style="medium">
        <color indexed="8"/>
      </right>
      <top style="thin">
        <color indexed="26"/>
      </top>
      <bottom style="thin">
        <color indexed="8"/>
      </bottom>
    </border>
    <border>
      <left style="thin">
        <color indexed="26"/>
      </left>
      <right style="thin">
        <color indexed="26"/>
      </right>
      <top style="thin">
        <color indexed="8"/>
      </top>
      <bottom style="thin">
        <color indexed="8"/>
      </bottom>
    </border>
  </borders>
  <cellStyleXfs count="20">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91">
    <xf numFmtId="0" fontId="0" fillId="0" borderId="0" xfId="0" applyAlignment="1">
      <alignment/>
    </xf>
    <xf numFmtId="0" fontId="1" fillId="0" borderId="0" xfId="0" applyFont="1" applyAlignment="1">
      <alignment horizontal="lef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4" fillId="0" borderId="0" xfId="0" applyNumberFormat="1" applyFont="1" applyAlignment="1">
      <alignment/>
    </xf>
    <xf numFmtId="0" fontId="4" fillId="0" borderId="1" xfId="0" applyFont="1" applyBorder="1" applyAlignment="1">
      <alignment/>
    </xf>
    <xf numFmtId="0" fontId="4" fillId="4" borderId="1" xfId="0" applyFont="1" applyFill="1" applyBorder="1" applyAlignment="1">
      <alignment/>
    </xf>
    <xf numFmtId="49" fontId="6" fillId="4" borderId="1" xfId="0" applyNumberFormat="1" applyFont="1" applyFill="1" applyBorder="1" applyAlignment="1">
      <alignment horizontal="center"/>
    </xf>
    <xf numFmtId="0" fontId="6" fillId="4" borderId="1" xfId="0" applyFont="1" applyFill="1" applyBorder="1" applyAlignment="1">
      <alignment horizontal="center"/>
    </xf>
    <xf numFmtId="0" fontId="4" fillId="4" borderId="2" xfId="0" applyFont="1" applyFill="1" applyBorder="1" applyAlignment="1">
      <alignment/>
    </xf>
    <xf numFmtId="0" fontId="4" fillId="0" borderId="3" xfId="0" applyFont="1" applyBorder="1" applyAlignment="1">
      <alignment/>
    </xf>
    <xf numFmtId="49" fontId="7" fillId="5" borderId="4" xfId="0" applyNumberFormat="1" applyFont="1" applyFill="1" applyBorder="1" applyAlignment="1">
      <alignment horizontal="center" wrapText="1"/>
    </xf>
    <xf numFmtId="49" fontId="7" fillId="4" borderId="4" xfId="0" applyNumberFormat="1" applyFont="1" applyFill="1" applyBorder="1" applyAlignment="1">
      <alignment horizontal="center"/>
    </xf>
    <xf numFmtId="0" fontId="4" fillId="4" borderId="5" xfId="0" applyFont="1" applyFill="1" applyBorder="1" applyAlignment="1">
      <alignment horizontal="center"/>
    </xf>
    <xf numFmtId="0" fontId="4" fillId="4" borderId="1" xfId="0" applyFont="1" applyFill="1" applyBorder="1" applyAlignment="1">
      <alignment horizontal="center"/>
    </xf>
    <xf numFmtId="0" fontId="4" fillId="5" borderId="4" xfId="0" applyNumberFormat="1" applyFont="1" applyFill="1" applyBorder="1" applyAlignment="1">
      <alignment/>
    </xf>
    <xf numFmtId="0" fontId="4" fillId="4" borderId="4" xfId="0" applyNumberFormat="1" applyFont="1" applyFill="1" applyBorder="1" applyAlignment="1">
      <alignment/>
    </xf>
    <xf numFmtId="0" fontId="4" fillId="4" borderId="5" xfId="0" applyFont="1" applyFill="1" applyBorder="1" applyAlignment="1">
      <alignment/>
    </xf>
    <xf numFmtId="0" fontId="4" fillId="4" borderId="6" xfId="0" applyFont="1" applyFill="1" applyBorder="1" applyAlignment="1">
      <alignment/>
    </xf>
    <xf numFmtId="0" fontId="4" fillId="0" borderId="0" xfId="0" applyNumberFormat="1" applyFont="1" applyAlignment="1">
      <alignment/>
    </xf>
    <xf numFmtId="0" fontId="7" fillId="4" borderId="7" xfId="0" applyFont="1" applyFill="1" applyBorder="1" applyAlignment="1">
      <alignment horizontal="center"/>
    </xf>
    <xf numFmtId="0" fontId="4" fillId="4" borderId="8" xfId="0" applyFont="1" applyFill="1" applyBorder="1" applyAlignment="1">
      <alignment horizontal="left"/>
    </xf>
    <xf numFmtId="49" fontId="4" fillId="4" borderId="9" xfId="0" applyNumberFormat="1" applyFont="1" applyFill="1" applyBorder="1" applyAlignment="1">
      <alignment/>
    </xf>
    <xf numFmtId="0" fontId="4" fillId="4" borderId="10" xfId="0" applyFont="1" applyFill="1" applyBorder="1" applyAlignment="1">
      <alignment/>
    </xf>
    <xf numFmtId="0" fontId="8" fillId="4" borderId="11" xfId="0" applyFont="1" applyFill="1" applyBorder="1" applyAlignment="1">
      <alignment horizontal="center"/>
    </xf>
    <xf numFmtId="0" fontId="4" fillId="4" borderId="12" xfId="0" applyFont="1" applyFill="1" applyBorder="1" applyAlignment="1">
      <alignment/>
    </xf>
    <xf numFmtId="0" fontId="8" fillId="4" borderId="4" xfId="0" applyFont="1" applyFill="1" applyBorder="1" applyAlignment="1">
      <alignment horizontal="center"/>
    </xf>
    <xf numFmtId="0" fontId="4" fillId="4" borderId="4" xfId="0" applyFont="1" applyFill="1" applyBorder="1" applyAlignment="1">
      <alignment/>
    </xf>
    <xf numFmtId="0" fontId="8" fillId="4" borderId="12" xfId="0" applyFont="1" applyFill="1" applyBorder="1" applyAlignment="1">
      <alignment horizontal="center"/>
    </xf>
    <xf numFmtId="0" fontId="8" fillId="4" borderId="4" xfId="0" applyFont="1" applyFill="1" applyBorder="1" applyAlignment="1">
      <alignment/>
    </xf>
    <xf numFmtId="0" fontId="8" fillId="4" borderId="9" xfId="0" applyFont="1" applyFill="1" applyBorder="1" applyAlignment="1">
      <alignment horizontal="center"/>
    </xf>
    <xf numFmtId="0" fontId="4" fillId="4" borderId="13" xfId="0" applyFont="1" applyFill="1" applyBorder="1" applyAlignment="1">
      <alignment/>
    </xf>
    <xf numFmtId="0" fontId="9" fillId="6" borderId="14" xfId="0" applyFont="1" applyFill="1" applyBorder="1" applyAlignment="1">
      <alignment horizontal="center"/>
    </xf>
    <xf numFmtId="0" fontId="4" fillId="4" borderId="15" xfId="0" applyFont="1" applyFill="1" applyBorder="1" applyAlignment="1">
      <alignment/>
    </xf>
    <xf numFmtId="0" fontId="4" fillId="4" borderId="16" xfId="0" applyFont="1" applyFill="1" applyBorder="1" applyAlignment="1">
      <alignment/>
    </xf>
    <xf numFmtId="0" fontId="4" fillId="4" borderId="11" xfId="0" applyFont="1" applyFill="1" applyBorder="1" applyAlignment="1">
      <alignment/>
    </xf>
    <xf numFmtId="0" fontId="4" fillId="4" borderId="17" xfId="0" applyFont="1" applyFill="1" applyBorder="1" applyAlignment="1">
      <alignment/>
    </xf>
    <xf numFmtId="0" fontId="4" fillId="4" borderId="18" xfId="0" applyFont="1" applyFill="1" applyBorder="1" applyAlignment="1">
      <alignment/>
    </xf>
    <xf numFmtId="0" fontId="9" fillId="7" borderId="14" xfId="0" applyFont="1" applyFill="1" applyBorder="1" applyAlignment="1">
      <alignment horizontal="center"/>
    </xf>
    <xf numFmtId="0" fontId="7" fillId="4" borderId="5" xfId="0" applyFont="1" applyFill="1" applyBorder="1" applyAlignment="1">
      <alignment horizontal="center"/>
    </xf>
    <xf numFmtId="0" fontId="4" fillId="4" borderId="3" xfId="0" applyFont="1" applyFill="1" applyBorder="1" applyAlignment="1">
      <alignment horizontal="left"/>
    </xf>
    <xf numFmtId="0" fontId="10" fillId="4" borderId="9" xfId="0" applyFont="1" applyFill="1" applyBorder="1" applyAlignment="1">
      <alignment horizontal="center"/>
    </xf>
    <xf numFmtId="14" fontId="10" fillId="4" borderId="11" xfId="0" applyNumberFormat="1" applyFont="1" applyFill="1" applyBorder="1" applyAlignment="1">
      <alignment horizontal="center"/>
    </xf>
    <xf numFmtId="14" fontId="10" fillId="4" borderId="12" xfId="0" applyNumberFormat="1" applyFont="1" applyFill="1" applyBorder="1" applyAlignment="1">
      <alignment horizontal="center"/>
    </xf>
    <xf numFmtId="0" fontId="10" fillId="4" borderId="4" xfId="0" applyFont="1" applyFill="1" applyBorder="1" applyAlignment="1">
      <alignment horizontal="center"/>
    </xf>
    <xf numFmtId="14" fontId="7" fillId="4" borderId="11" xfId="0" applyNumberFormat="1" applyFont="1" applyFill="1" applyBorder="1" applyAlignment="1">
      <alignment horizontal="center"/>
    </xf>
    <xf numFmtId="14" fontId="7" fillId="4" borderId="12" xfId="0" applyNumberFormat="1" applyFont="1" applyFill="1" applyBorder="1" applyAlignment="1">
      <alignment horizontal="center"/>
    </xf>
    <xf numFmtId="0" fontId="9" fillId="6" borderId="19" xfId="0" applyFont="1" applyFill="1" applyBorder="1" applyAlignment="1">
      <alignment horizontal="center"/>
    </xf>
    <xf numFmtId="0" fontId="11" fillId="4" borderId="20" xfId="0" applyFont="1" applyFill="1" applyBorder="1" applyAlignment="1">
      <alignment horizontal="left"/>
    </xf>
    <xf numFmtId="0" fontId="12" fillId="4" borderId="4" xfId="0" applyFont="1" applyFill="1" applyBorder="1" applyAlignment="1">
      <alignment horizontal="center"/>
    </xf>
    <xf numFmtId="0" fontId="11" fillId="4" borderId="4" xfId="0" applyFont="1" applyFill="1" applyBorder="1" applyAlignment="1">
      <alignment horizontal="left"/>
    </xf>
    <xf numFmtId="0" fontId="12" fillId="8" borderId="4" xfId="0" applyFont="1" applyFill="1" applyBorder="1" applyAlignment="1">
      <alignment horizontal="center"/>
    </xf>
    <xf numFmtId="0" fontId="12" fillId="9" borderId="4" xfId="0" applyFont="1" applyFill="1" applyBorder="1" applyAlignment="1">
      <alignment horizontal="center"/>
    </xf>
    <xf numFmtId="0" fontId="12" fillId="10" borderId="4" xfId="0" applyFont="1" applyFill="1" applyBorder="1" applyAlignment="1">
      <alignment horizontal="center"/>
    </xf>
    <xf numFmtId="0" fontId="12" fillId="10" borderId="11" xfId="0" applyFont="1" applyFill="1" applyBorder="1" applyAlignment="1">
      <alignment horizontal="center"/>
    </xf>
    <xf numFmtId="0" fontId="13" fillId="11" borderId="21" xfId="0" applyFont="1" applyFill="1" applyBorder="1" applyAlignment="1">
      <alignment horizontal="center" vertical="center"/>
    </xf>
    <xf numFmtId="0" fontId="13" fillId="12" borderId="4" xfId="0" applyFont="1" applyFill="1" applyBorder="1" applyAlignment="1">
      <alignment horizontal="center" vertical="center"/>
    </xf>
    <xf numFmtId="0" fontId="14" fillId="13" borderId="18" xfId="0" applyFont="1" applyFill="1" applyBorder="1" applyAlignment="1">
      <alignment horizontal="center" vertical="center"/>
    </xf>
    <xf numFmtId="0" fontId="9" fillId="7" borderId="19" xfId="0" applyFont="1" applyFill="1" applyBorder="1" applyAlignment="1">
      <alignment horizontal="center"/>
    </xf>
    <xf numFmtId="49" fontId="8" fillId="4" borderId="9" xfId="0" applyNumberFormat="1" applyFont="1" applyFill="1" applyBorder="1" applyAlignment="1">
      <alignment horizontal="center"/>
    </xf>
    <xf numFmtId="0" fontId="4" fillId="4" borderId="9" xfId="0" applyFont="1" applyFill="1" applyBorder="1" applyAlignment="1">
      <alignment/>
    </xf>
    <xf numFmtId="0" fontId="9" fillId="6" borderId="22" xfId="0" applyFont="1" applyFill="1" applyBorder="1" applyAlignment="1">
      <alignment horizontal="center"/>
    </xf>
    <xf numFmtId="0" fontId="12" fillId="4" borderId="20" xfId="0" applyFont="1" applyFill="1" applyBorder="1" applyAlignment="1">
      <alignment horizontal="center"/>
    </xf>
    <xf numFmtId="0" fontId="4" fillId="4" borderId="23" xfId="0" applyFont="1" applyFill="1" applyBorder="1" applyAlignment="1">
      <alignment/>
    </xf>
    <xf numFmtId="0" fontId="4" fillId="4" borderId="22" xfId="0" applyFont="1" applyFill="1" applyBorder="1" applyAlignment="1">
      <alignment/>
    </xf>
    <xf numFmtId="49" fontId="15" fillId="4" borderId="24" xfId="0" applyNumberFormat="1" applyFont="1" applyFill="1" applyBorder="1" applyAlignment="1">
      <alignment horizontal="center" wrapText="1"/>
    </xf>
    <xf numFmtId="49" fontId="7" fillId="4" borderId="2" xfId="0" applyNumberFormat="1" applyFont="1" applyFill="1" applyBorder="1" applyAlignment="1">
      <alignment wrapText="1"/>
    </xf>
    <xf numFmtId="49" fontId="7" fillId="4" borderId="25" xfId="0" applyNumberFormat="1" applyFont="1" applyFill="1" applyBorder="1" applyAlignment="1">
      <alignment horizontal="center" wrapText="1"/>
    </xf>
    <xf numFmtId="49" fontId="10" fillId="4" borderId="9" xfId="0" applyNumberFormat="1" applyFont="1" applyFill="1" applyBorder="1" applyAlignment="1">
      <alignment horizontal="center"/>
    </xf>
    <xf numFmtId="49" fontId="10" fillId="4" borderId="10" xfId="0" applyNumberFormat="1" applyFont="1" applyFill="1" applyBorder="1" applyAlignment="1">
      <alignment horizontal="center"/>
    </xf>
    <xf numFmtId="49" fontId="10" fillId="4" borderId="4" xfId="0" applyNumberFormat="1" applyFont="1" applyFill="1" applyBorder="1" applyAlignment="1">
      <alignment horizontal="center"/>
    </xf>
    <xf numFmtId="49" fontId="10" fillId="4" borderId="4" xfId="0" applyNumberFormat="1" applyFont="1" applyFill="1" applyBorder="1" applyAlignment="1">
      <alignment/>
    </xf>
    <xf numFmtId="49" fontId="10" fillId="4" borderId="18" xfId="0" applyNumberFormat="1" applyFont="1" applyFill="1" applyBorder="1" applyAlignment="1">
      <alignment horizontal="center"/>
    </xf>
    <xf numFmtId="0" fontId="9" fillId="6" borderId="26" xfId="0" applyFont="1" applyFill="1" applyBorder="1" applyAlignment="1">
      <alignment horizontal="center"/>
    </xf>
    <xf numFmtId="49" fontId="12" fillId="4" borderId="20" xfId="0" applyNumberFormat="1" applyFont="1" applyFill="1" applyBorder="1" applyAlignment="1">
      <alignment horizontal="center"/>
    </xf>
    <xf numFmtId="49" fontId="12" fillId="4" borderId="4" xfId="0" applyNumberFormat="1" applyFont="1" applyFill="1" applyBorder="1" applyAlignment="1">
      <alignment horizontal="center"/>
    </xf>
    <xf numFmtId="0" fontId="4" fillId="4" borderId="26" xfId="0" applyFont="1" applyFill="1" applyBorder="1" applyAlignment="1">
      <alignment/>
    </xf>
    <xf numFmtId="0" fontId="4" fillId="4" borderId="27" xfId="0" applyFont="1" applyFill="1" applyBorder="1" applyAlignment="1">
      <alignment/>
    </xf>
    <xf numFmtId="0" fontId="4" fillId="4" borderId="4" xfId="0" applyNumberFormat="1" applyFont="1" applyFill="1" applyBorder="1" applyAlignment="1">
      <alignment horizontal="right" vertical="center"/>
    </xf>
    <xf numFmtId="49" fontId="4" fillId="4" borderId="4" xfId="0" applyNumberFormat="1" applyFont="1" applyFill="1" applyBorder="1" applyAlignment="1">
      <alignment/>
    </xf>
    <xf numFmtId="0" fontId="4" fillId="4" borderId="4" xfId="0" applyNumberFormat="1" applyFont="1" applyFill="1" applyBorder="1" applyAlignment="1">
      <alignment horizontal="center" vertical="center"/>
    </xf>
    <xf numFmtId="0" fontId="4" fillId="4" borderId="4" xfId="0" applyNumberFormat="1" applyFont="1" applyFill="1" applyBorder="1" applyAlignment="1">
      <alignment vertical="center" wrapText="1"/>
    </xf>
    <xf numFmtId="0" fontId="4" fillId="4" borderId="4" xfId="0" applyNumberFormat="1" applyFont="1" applyFill="1" applyBorder="1" applyAlignment="1">
      <alignment vertical="center"/>
    </xf>
    <xf numFmtId="0" fontId="4" fillId="4" borderId="4" xfId="0" applyFont="1" applyFill="1" applyBorder="1" applyAlignment="1">
      <alignment vertical="center"/>
    </xf>
    <xf numFmtId="0" fontId="9" fillId="6" borderId="4" xfId="0" applyFont="1" applyFill="1" applyBorder="1" applyAlignment="1">
      <alignment horizontal="center"/>
    </xf>
    <xf numFmtId="0" fontId="4" fillId="4" borderId="4" xfId="0" applyNumberFormat="1" applyFont="1" applyFill="1" applyBorder="1" applyAlignment="1">
      <alignment horizontal="center" vertical="center" wrapText="1"/>
    </xf>
    <xf numFmtId="0" fontId="9" fillId="6" borderId="28" xfId="0" applyNumberFormat="1" applyFont="1" applyFill="1" applyBorder="1" applyAlignment="1">
      <alignment horizontal="center"/>
    </xf>
    <xf numFmtId="0" fontId="9" fillId="7" borderId="29" xfId="0" applyNumberFormat="1" applyFont="1" applyFill="1" applyBorder="1" applyAlignment="1">
      <alignment horizontal="center"/>
    </xf>
    <xf numFmtId="49" fontId="4" fillId="4" borderId="4" xfId="0" applyNumberFormat="1" applyFont="1" applyFill="1" applyBorder="1" applyAlignment="1">
      <alignment vertical="center"/>
    </xf>
    <xf numFmtId="0" fontId="9" fillId="7" borderId="30" xfId="0" applyNumberFormat="1" applyFont="1" applyFill="1" applyBorder="1" applyAlignment="1">
      <alignment horizontal="center"/>
    </xf>
    <xf numFmtId="0" fontId="4" fillId="4" borderId="4" xfId="0" applyFont="1" applyFill="1" applyBorder="1" applyAlignment="1">
      <alignment vertical="center" wrapText="1"/>
    </xf>
    <xf numFmtId="49" fontId="4" fillId="14" borderId="4" xfId="0" applyNumberFormat="1" applyFont="1" applyFill="1" applyBorder="1" applyAlignment="1">
      <alignment/>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4" borderId="4" xfId="0" applyNumberFormat="1" applyFont="1" applyFill="1" applyBorder="1" applyAlignment="1">
      <alignment horizontal="right"/>
    </xf>
    <xf numFmtId="49" fontId="4" fillId="15" borderId="4" xfId="0" applyNumberFormat="1" applyFont="1" applyFill="1" applyBorder="1" applyAlignment="1">
      <alignment/>
    </xf>
    <xf numFmtId="49" fontId="4" fillId="4" borderId="4" xfId="0" applyNumberFormat="1" applyFont="1" applyFill="1" applyBorder="1" applyAlignment="1">
      <alignment horizontal="left" vertical="center"/>
    </xf>
    <xf numFmtId="49" fontId="4" fillId="15" borderId="4" xfId="0" applyNumberFormat="1" applyFont="1" applyFill="1" applyBorder="1" applyAlignment="1">
      <alignment wrapText="1"/>
    </xf>
    <xf numFmtId="49" fontId="4" fillId="14" borderId="4" xfId="0" applyNumberFormat="1" applyFont="1" applyFill="1" applyBorder="1" applyAlignment="1">
      <alignment vertical="center"/>
    </xf>
    <xf numFmtId="0" fontId="9" fillId="7" borderId="31" xfId="0" applyNumberFormat="1" applyFont="1" applyFill="1" applyBorder="1" applyAlignment="1">
      <alignment horizontal="center"/>
    </xf>
    <xf numFmtId="0" fontId="4" fillId="0" borderId="0" xfId="0" applyNumberFormat="1" applyFont="1" applyAlignment="1">
      <alignment/>
    </xf>
    <xf numFmtId="0" fontId="10" fillId="4" borderId="32" xfId="0" applyFont="1" applyFill="1" applyBorder="1" applyAlignment="1">
      <alignment horizontal="center"/>
    </xf>
    <xf numFmtId="0" fontId="4" fillId="4" borderId="32" xfId="0" applyFont="1" applyFill="1" applyBorder="1" applyAlignment="1">
      <alignment/>
    </xf>
    <xf numFmtId="0" fontId="10" fillId="4" borderId="13" xfId="0" applyFont="1" applyFill="1" applyBorder="1" applyAlignment="1">
      <alignment horizontal="center"/>
    </xf>
    <xf numFmtId="49" fontId="10" fillId="4" borderId="32" xfId="0" applyNumberFormat="1" applyFont="1" applyFill="1" applyBorder="1" applyAlignment="1">
      <alignment horizontal="center"/>
    </xf>
    <xf numFmtId="49" fontId="10" fillId="4" borderId="13" xfId="0" applyNumberFormat="1" applyFont="1" applyFill="1" applyBorder="1" applyAlignment="1">
      <alignment horizontal="center"/>
    </xf>
    <xf numFmtId="0" fontId="4" fillId="4" borderId="33" xfId="0" applyFont="1" applyFill="1" applyBorder="1" applyAlignment="1">
      <alignment/>
    </xf>
    <xf numFmtId="0" fontId="10" fillId="4" borderId="4" xfId="0" applyNumberFormat="1" applyFont="1" applyFill="1" applyBorder="1" applyAlignment="1">
      <alignment horizontal="center"/>
    </xf>
    <xf numFmtId="0" fontId="4" fillId="4" borderId="34" xfId="0" applyNumberFormat="1" applyFont="1" applyFill="1" applyBorder="1" applyAlignment="1">
      <alignment horizontal="center" vertical="center" wrapText="1"/>
    </xf>
    <xf numFmtId="0" fontId="4" fillId="4" borderId="35" xfId="0" applyNumberFormat="1" applyFont="1" applyFill="1" applyBorder="1" applyAlignment="1">
      <alignment vertical="center"/>
    </xf>
    <xf numFmtId="0" fontId="9" fillId="6" borderId="18" xfId="0" applyNumberFormat="1" applyFont="1" applyFill="1" applyBorder="1" applyAlignment="1">
      <alignment horizontal="center"/>
    </xf>
    <xf numFmtId="0" fontId="9" fillId="7" borderId="36" xfId="0" applyNumberFormat="1" applyFont="1" applyFill="1" applyBorder="1" applyAlignment="1">
      <alignment horizontal="center"/>
    </xf>
    <xf numFmtId="0" fontId="9" fillId="7" borderId="26" xfId="0" applyNumberFormat="1" applyFont="1" applyFill="1" applyBorder="1" applyAlignment="1">
      <alignment horizontal="center"/>
    </xf>
    <xf numFmtId="0" fontId="4" fillId="4" borderId="35" xfId="0" applyFont="1" applyFill="1" applyBorder="1" applyAlignment="1">
      <alignment vertical="center"/>
    </xf>
    <xf numFmtId="49" fontId="4" fillId="4" borderId="4" xfId="0" applyNumberFormat="1" applyFont="1" applyFill="1" applyBorder="1" applyAlignment="1">
      <alignment wrapText="1"/>
    </xf>
    <xf numFmtId="0" fontId="4" fillId="4" borderId="4" xfId="0" applyNumberFormat="1" applyFont="1" applyFill="1" applyBorder="1" applyAlignment="1">
      <alignment horizontal="center"/>
    </xf>
    <xf numFmtId="0" fontId="19" fillId="4" borderId="4" xfId="0" applyFont="1" applyFill="1" applyBorder="1" applyAlignment="1">
      <alignment horizontal="center"/>
    </xf>
    <xf numFmtId="0" fontId="4" fillId="4" borderId="34" xfId="0" applyFont="1" applyFill="1" applyBorder="1" applyAlignment="1">
      <alignment horizontal="center" vertical="center" wrapText="1"/>
    </xf>
    <xf numFmtId="0" fontId="4" fillId="4" borderId="4" xfId="0" applyFont="1" applyFill="1" applyBorder="1" applyAlignment="1">
      <alignment horizontal="center"/>
    </xf>
    <xf numFmtId="0" fontId="9" fillId="7" borderId="33" xfId="0" applyNumberFormat="1" applyFont="1" applyFill="1" applyBorder="1" applyAlignment="1">
      <alignment horizontal="center"/>
    </xf>
    <xf numFmtId="0" fontId="4" fillId="0" borderId="0" xfId="0" applyNumberFormat="1" applyFont="1" applyAlignment="1">
      <alignment/>
    </xf>
    <xf numFmtId="0" fontId="12" fillId="8" borderId="20" xfId="0" applyFont="1" applyFill="1" applyBorder="1" applyAlignment="1">
      <alignment horizontal="center"/>
    </xf>
    <xf numFmtId="0" fontId="12" fillId="9" borderId="18" xfId="0" applyFont="1" applyFill="1" applyBorder="1" applyAlignment="1">
      <alignment horizontal="center"/>
    </xf>
    <xf numFmtId="0" fontId="12" fillId="10" borderId="20" xfId="0" applyFont="1" applyFill="1" applyBorder="1" applyAlignment="1">
      <alignment horizontal="center"/>
    </xf>
    <xf numFmtId="0" fontId="13" fillId="11" borderId="37" xfId="0" applyFont="1" applyFill="1" applyBorder="1" applyAlignment="1">
      <alignment horizontal="center" vertical="center"/>
    </xf>
    <xf numFmtId="0" fontId="13" fillId="12" borderId="20" xfId="0" applyFont="1" applyFill="1" applyBorder="1" applyAlignment="1">
      <alignment horizontal="center" vertical="center"/>
    </xf>
    <xf numFmtId="0" fontId="12" fillId="4" borderId="18" xfId="0" applyFont="1" applyFill="1" applyBorder="1" applyAlignment="1">
      <alignment horizontal="center"/>
    </xf>
    <xf numFmtId="0" fontId="4" fillId="4" borderId="20" xfId="0" applyFont="1" applyFill="1" applyBorder="1" applyAlignment="1">
      <alignment/>
    </xf>
    <xf numFmtId="0" fontId="4" fillId="4" borderId="38" xfId="0" applyFont="1" applyFill="1" applyBorder="1" applyAlignment="1">
      <alignment/>
    </xf>
    <xf numFmtId="49" fontId="12" fillId="4" borderId="18" xfId="0" applyNumberFormat="1" applyFont="1" applyFill="1" applyBorder="1" applyAlignment="1">
      <alignment horizontal="center"/>
    </xf>
    <xf numFmtId="0" fontId="4" fillId="4" borderId="39" xfId="0" applyNumberFormat="1" applyFont="1" applyFill="1" applyBorder="1" applyAlignment="1">
      <alignment vertical="center" wrapText="1"/>
    </xf>
    <xf numFmtId="0" fontId="4" fillId="4" borderId="40" xfId="0" applyNumberFormat="1" applyFont="1" applyFill="1" applyBorder="1" applyAlignment="1">
      <alignment vertical="center"/>
    </xf>
    <xf numFmtId="0" fontId="4" fillId="4" borderId="18" xfId="0" applyNumberFormat="1" applyFont="1" applyFill="1" applyBorder="1" applyAlignment="1">
      <alignment vertical="center"/>
    </xf>
    <xf numFmtId="0" fontId="4" fillId="4" borderId="20" xfId="0" applyNumberFormat="1" applyFont="1" applyFill="1" applyBorder="1" applyAlignment="1">
      <alignment vertical="center"/>
    </xf>
    <xf numFmtId="0" fontId="9" fillId="6" borderId="41" xfId="0" applyNumberFormat="1" applyFont="1" applyFill="1" applyBorder="1" applyAlignment="1">
      <alignment horizontal="center"/>
    </xf>
    <xf numFmtId="0" fontId="4" fillId="4" borderId="39" xfId="0" applyNumberFormat="1" applyFont="1" applyFill="1" applyBorder="1" applyAlignment="1">
      <alignment vertical="center"/>
    </xf>
    <xf numFmtId="0" fontId="9" fillId="6" borderId="42" xfId="0" applyNumberFormat="1" applyFont="1" applyFill="1" applyBorder="1" applyAlignment="1">
      <alignment horizontal="center"/>
    </xf>
    <xf numFmtId="49" fontId="4" fillId="14" borderId="4" xfId="0" applyNumberFormat="1" applyFont="1" applyFill="1" applyBorder="1" applyAlignment="1">
      <alignment horizontal="left" vertical="center"/>
    </xf>
    <xf numFmtId="0" fontId="4" fillId="4" borderId="43" xfId="0" applyNumberFormat="1" applyFont="1" applyFill="1" applyBorder="1" applyAlignment="1">
      <alignment vertical="center"/>
    </xf>
    <xf numFmtId="49" fontId="4" fillId="4" borderId="43" xfId="0" applyNumberFormat="1" applyFont="1" applyFill="1" applyBorder="1" applyAlignment="1">
      <alignment vertical="center"/>
    </xf>
    <xf numFmtId="0" fontId="4" fillId="4" borderId="43" xfId="0" applyNumberFormat="1" applyFont="1" applyFill="1" applyBorder="1" applyAlignment="1">
      <alignment horizontal="center" vertical="center"/>
    </xf>
    <xf numFmtId="0" fontId="4" fillId="4" borderId="44" xfId="0" applyNumberFormat="1" applyFont="1" applyFill="1" applyBorder="1" applyAlignment="1">
      <alignment vertical="center"/>
    </xf>
    <xf numFmtId="0" fontId="4" fillId="4" borderId="45" xfId="0" applyNumberFormat="1" applyFont="1" applyFill="1" applyBorder="1" applyAlignment="1">
      <alignment vertical="center"/>
    </xf>
    <xf numFmtId="49" fontId="4" fillId="4" borderId="45" xfId="0" applyNumberFormat="1" applyFont="1" applyFill="1" applyBorder="1" applyAlignment="1">
      <alignment horizontal="left" vertical="center"/>
    </xf>
    <xf numFmtId="0" fontId="4" fillId="4" borderId="45" xfId="0" applyNumberFormat="1" applyFont="1" applyFill="1" applyBorder="1" applyAlignment="1">
      <alignment horizontal="center" vertical="center"/>
    </xf>
    <xf numFmtId="0" fontId="4" fillId="4" borderId="46" xfId="0" applyNumberFormat="1" applyFont="1" applyFill="1" applyBorder="1" applyAlignment="1">
      <alignment vertical="center"/>
    </xf>
    <xf numFmtId="0" fontId="4" fillId="4" borderId="18" xfId="0" applyFont="1" applyFill="1" applyBorder="1" applyAlignment="1">
      <alignment vertical="center"/>
    </xf>
    <xf numFmtId="49" fontId="4" fillId="4" borderId="43" xfId="0" applyNumberFormat="1" applyFont="1" applyFill="1" applyBorder="1" applyAlignment="1">
      <alignment horizontal="left" vertical="center"/>
    </xf>
    <xf numFmtId="0" fontId="4" fillId="4" borderId="44" xfId="0" applyNumberFormat="1" applyFont="1" applyFill="1" applyBorder="1" applyAlignment="1">
      <alignment vertical="center" wrapText="1"/>
    </xf>
    <xf numFmtId="49" fontId="4" fillId="4" borderId="45" xfId="0" applyNumberFormat="1" applyFont="1" applyFill="1" applyBorder="1" applyAlignment="1">
      <alignment/>
    </xf>
    <xf numFmtId="0" fontId="4" fillId="4" borderId="46" xfId="0" applyNumberFormat="1" applyFont="1" applyFill="1" applyBorder="1" applyAlignment="1">
      <alignment vertical="center" wrapText="1"/>
    </xf>
    <xf numFmtId="0" fontId="4" fillId="4" borderId="45" xfId="0" applyFont="1" applyFill="1" applyBorder="1" applyAlignment="1">
      <alignment horizontal="center" vertical="center"/>
    </xf>
    <xf numFmtId="0" fontId="4" fillId="4" borderId="46" xfId="0" applyFont="1" applyFill="1" applyBorder="1" applyAlignment="1">
      <alignment vertical="center" wrapText="1"/>
    </xf>
    <xf numFmtId="0" fontId="4" fillId="4" borderId="40" xfId="0" applyFont="1" applyFill="1" applyBorder="1" applyAlignment="1">
      <alignment vertical="center"/>
    </xf>
    <xf numFmtId="0" fontId="4" fillId="4" borderId="39" xfId="0" applyFont="1" applyFill="1" applyBorder="1" applyAlignment="1">
      <alignment vertical="center" wrapText="1"/>
    </xf>
    <xf numFmtId="0" fontId="21" fillId="4" borderId="4" xfId="0" applyNumberFormat="1" applyFont="1" applyFill="1" applyBorder="1" applyAlignment="1">
      <alignment vertical="center"/>
    </xf>
    <xf numFmtId="0" fontId="9" fillId="6" borderId="47" xfId="0" applyNumberFormat="1" applyFont="1" applyFill="1" applyBorder="1" applyAlignment="1">
      <alignment horizontal="center"/>
    </xf>
    <xf numFmtId="0" fontId="4" fillId="0" borderId="0" xfId="0" applyNumberFormat="1" applyFont="1" applyAlignment="1">
      <alignment/>
    </xf>
    <xf numFmtId="49" fontId="4" fillId="4" borderId="7" xfId="0" applyNumberFormat="1" applyFont="1" applyFill="1" applyBorder="1" applyAlignment="1">
      <alignment horizontal="left" vertical="center"/>
    </xf>
    <xf numFmtId="49" fontId="4" fillId="4" borderId="8" xfId="0" applyNumberFormat="1" applyFont="1" applyFill="1" applyBorder="1" applyAlignment="1">
      <alignment horizontal="left" vertical="center"/>
    </xf>
    <xf numFmtId="0" fontId="9" fillId="6" borderId="36" xfId="0" applyNumberFormat="1" applyFont="1" applyFill="1" applyBorder="1" applyAlignment="1">
      <alignment horizontal="center"/>
    </xf>
    <xf numFmtId="49" fontId="4" fillId="4" borderId="5" xfId="0" applyNumberFormat="1" applyFont="1" applyFill="1" applyBorder="1" applyAlignment="1">
      <alignment horizontal="left" vertical="center"/>
    </xf>
    <xf numFmtId="49" fontId="4" fillId="4" borderId="3" xfId="0" applyNumberFormat="1" applyFont="1" applyFill="1" applyBorder="1" applyAlignment="1">
      <alignment horizontal="left" vertical="center"/>
    </xf>
    <xf numFmtId="0" fontId="9" fillId="6" borderId="26" xfId="0" applyNumberFormat="1" applyFont="1" applyFill="1" applyBorder="1" applyAlignment="1">
      <alignment horizontal="center"/>
    </xf>
    <xf numFmtId="49" fontId="4" fillId="4" borderId="24" xfId="0" applyNumberFormat="1" applyFont="1" applyFill="1" applyBorder="1" applyAlignment="1">
      <alignment horizontal="left" vertical="center"/>
    </xf>
    <xf numFmtId="49" fontId="4" fillId="4" borderId="25" xfId="0" applyNumberFormat="1" applyFont="1" applyFill="1" applyBorder="1" applyAlignment="1">
      <alignment horizontal="left" vertical="center"/>
    </xf>
    <xf numFmtId="49" fontId="4" fillId="4" borderId="9" xfId="0" applyNumberFormat="1" applyFont="1" applyFill="1" applyBorder="1" applyAlignment="1">
      <alignment horizontal="left" vertical="center"/>
    </xf>
    <xf numFmtId="49" fontId="4" fillId="4" borderId="10" xfId="0" applyNumberFormat="1" applyFont="1" applyFill="1" applyBorder="1" applyAlignment="1">
      <alignment horizontal="left" vertical="center"/>
    </xf>
    <xf numFmtId="49" fontId="4" fillId="14" borderId="7" xfId="0" applyNumberFormat="1" applyFont="1" applyFill="1" applyBorder="1" applyAlignment="1">
      <alignment horizontal="left" vertical="center"/>
    </xf>
    <xf numFmtId="49" fontId="4" fillId="14" borderId="8" xfId="0" applyNumberFormat="1" applyFont="1" applyFill="1" applyBorder="1" applyAlignment="1">
      <alignment horizontal="left" vertical="center"/>
    </xf>
    <xf numFmtId="49" fontId="4" fillId="14" borderId="4" xfId="0" applyNumberFormat="1" applyFont="1" applyFill="1" applyBorder="1" applyAlignment="1">
      <alignment wrapText="1"/>
    </xf>
    <xf numFmtId="49" fontId="4" fillId="14" borderId="9" xfId="0" applyNumberFormat="1" applyFont="1" applyFill="1" applyBorder="1" applyAlignment="1">
      <alignment horizontal="left" vertical="center"/>
    </xf>
    <xf numFmtId="49" fontId="4" fillId="14" borderId="10" xfId="0" applyNumberFormat="1" applyFont="1" applyFill="1" applyBorder="1" applyAlignment="1">
      <alignment horizontal="left" vertical="center"/>
    </xf>
    <xf numFmtId="49" fontId="4" fillId="4" borderId="4" xfId="0" applyNumberFormat="1" applyFont="1" applyFill="1" applyBorder="1" applyAlignment="1">
      <alignment horizontal="left"/>
    </xf>
    <xf numFmtId="49" fontId="4" fillId="4" borderId="9" xfId="0" applyNumberFormat="1" applyFont="1" applyFill="1" applyBorder="1" applyAlignment="1">
      <alignment horizontal="center"/>
    </xf>
    <xf numFmtId="0" fontId="4" fillId="4" borderId="10" xfId="0" applyFont="1" applyFill="1" applyBorder="1" applyAlignment="1">
      <alignment vertical="center"/>
    </xf>
    <xf numFmtId="49" fontId="4" fillId="4" borderId="9" xfId="0" applyNumberFormat="1" applyFont="1" applyFill="1" applyBorder="1" applyAlignment="1">
      <alignment horizontal="left"/>
    </xf>
    <xf numFmtId="49" fontId="22" fillId="4" borderId="4" xfId="0" applyNumberFormat="1" applyFont="1" applyFill="1" applyBorder="1" applyAlignment="1">
      <alignment/>
    </xf>
    <xf numFmtId="0" fontId="4" fillId="4" borderId="35" xfId="0" applyNumberFormat="1" applyFont="1" applyFill="1" applyBorder="1" applyAlignment="1">
      <alignment horizontal="right" vertical="center"/>
    </xf>
    <xf numFmtId="0" fontId="4" fillId="4" borderId="10" xfId="0" applyFont="1" applyFill="1" applyBorder="1" applyAlignment="1">
      <alignment horizontal="center" vertical="center"/>
    </xf>
    <xf numFmtId="0" fontId="4" fillId="4" borderId="35" xfId="0" applyNumberFormat="1" applyFont="1" applyFill="1" applyBorder="1" applyAlignment="1">
      <alignment horizontal="right"/>
    </xf>
    <xf numFmtId="0" fontId="9" fillId="6" borderId="33" xfId="0" applyNumberFormat="1" applyFont="1" applyFill="1" applyBorder="1" applyAlignment="1">
      <alignment horizontal="center"/>
    </xf>
    <xf numFmtId="0" fontId="4" fillId="0" borderId="0" xfId="0" applyNumberFormat="1" applyFont="1" applyAlignment="1">
      <alignment/>
    </xf>
    <xf numFmtId="0" fontId="4" fillId="14" borderId="4" xfId="0" applyNumberFormat="1" applyFont="1" applyFill="1" applyBorder="1" applyAlignment="1">
      <alignment vertical="center"/>
    </xf>
    <xf numFmtId="0" fontId="4" fillId="4" borderId="34" xfId="0" applyNumberFormat="1" applyFont="1" applyFill="1" applyBorder="1" applyAlignment="1">
      <alignment vertical="center"/>
    </xf>
    <xf numFmtId="49" fontId="4" fillId="4" borderId="35" xfId="0" applyNumberFormat="1" applyFont="1" applyFill="1" applyBorder="1" applyAlignment="1">
      <alignment horizontal="left" vertical="center"/>
    </xf>
    <xf numFmtId="0" fontId="4" fillId="4" borderId="20" xfId="0" applyFont="1" applyFill="1" applyBorder="1" applyAlignment="1">
      <alignment vertical="center"/>
    </xf>
    <xf numFmtId="0" fontId="4" fillId="4" borderId="48" xfId="0" applyNumberFormat="1" applyFont="1" applyFill="1" applyBorder="1" applyAlignment="1">
      <alignment vertical="center"/>
    </xf>
    <xf numFmtId="49" fontId="4" fillId="4" borderId="35"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AAAAAA"/>
      <rgbColor rgb="00FFFFFF"/>
      <rgbColor rgb="00C0C0C0"/>
      <rgbColor rgb="00FCF305"/>
      <rgbColor rgb="009F8AB9"/>
      <rgbColor rgb="00A5E5FF"/>
      <rgbColor rgb="0056C1FE"/>
      <rgbColor rgb="00FFA4A3"/>
      <rgbColor rgb="00003366"/>
      <rgbColor rgb="00FE634D"/>
      <rgbColor rgb="00DAFEA4"/>
      <rgbColor rgb="0060D836"/>
      <rgbColor rgb="00FF84FF"/>
      <rgbColor rgb="0073FDFF"/>
      <rgbColor rgb="003F3F3F"/>
      <rgbColor rgb="007F7F7F"/>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1809750</xdr:rowOff>
    </xdr:from>
    <xdr:to>
      <xdr:col>3</xdr:col>
      <xdr:colOff>38100</xdr:colOff>
      <xdr:row>1</xdr:row>
      <xdr:rowOff>628650</xdr:rowOff>
    </xdr:to>
    <xdr:sp>
      <xdr:nvSpPr>
        <xdr:cNvPr id="1" name="TextBox 1"/>
        <xdr:cNvSpPr txBox="1">
          <a:spLocks noChangeArrowheads="1"/>
        </xdr:cNvSpPr>
      </xdr:nvSpPr>
      <xdr:spPr>
        <a:xfrm>
          <a:off x="0" y="1809750"/>
          <a:ext cx="2705100" cy="647700"/>
        </a:xfrm>
        <a:prstGeom prst="rect">
          <a:avLst/>
        </a:prstGeom>
        <a:solidFill>
          <a:srgbClr val="FFFFFF"/>
        </a:solidFill>
        <a:ln w="9360" cmpd="sng">
          <a:solidFill>
            <a:srgbClr val="FFFFFF"/>
          </a:solidFill>
          <a:headEnd type="none"/>
          <a:tailEnd type="none"/>
        </a:ln>
      </xdr:spPr>
      <xdr:txBody>
        <a:bodyPr vertOverflow="clip" wrap="square" lIns="20160" tIns="20160" rIns="20160" bIns="20160"/>
        <a:p>
          <a:pPr algn="ctr">
            <a:defRPr/>
          </a:pPr>
          <a:r>
            <a:rPr lang="en-US" cap="none" sz="2600" b="0" i="0" u="sng" baseline="0">
              <a:solidFill>
                <a:srgbClr val="000000"/>
              </a:solidFill>
              <a:latin typeface="Arial"/>
              <a:ea typeface="Arial"/>
              <a:cs typeface="Arial"/>
            </a:rPr>
            <a:t>POUSSIN</a:t>
          </a:r>
          <a:r>
            <a:rPr lang="en-US" cap="none" sz="2600" b="0" i="0" u="sng" baseline="0">
              <a:solidFill>
                <a:srgbClr val="000000"/>
              </a:solidFill>
              <a:latin typeface="Arial"/>
              <a:ea typeface="Arial"/>
              <a:cs typeface="Arial"/>
            </a:rPr>
            <a:t>S</a:t>
          </a:r>
          <a:r>
            <a:rPr lang="en-US" cap="none" sz="1000" b="0" i="0" u="none" baseline="0">
              <a:solidFill>
                <a:srgbClr val="000000"/>
              </a:solidFill>
              <a:latin typeface="Helvetica Neue"/>
              <a:ea typeface="Helvetica Neue"/>
              <a:cs typeface="Helvetica Neue"/>
            </a:rPr>
            <a:t/>
          </a:r>
        </a:p>
      </xdr:txBody>
    </xdr:sp>
    <xdr:clientData/>
  </xdr:twoCellAnchor>
  <xdr:twoCellAnchor>
    <xdr:from>
      <xdr:col>0</xdr:col>
      <xdr:colOff>76200</xdr:colOff>
      <xdr:row>0</xdr:row>
      <xdr:rowOff>304800</xdr:rowOff>
    </xdr:from>
    <xdr:to>
      <xdr:col>1</xdr:col>
      <xdr:colOff>657225</xdr:colOff>
      <xdr:row>0</xdr:row>
      <xdr:rowOff>904875</xdr:rowOff>
    </xdr:to>
    <xdr:pic>
      <xdr:nvPicPr>
        <xdr:cNvPr id="2" name="Picture 2"/>
        <xdr:cNvPicPr preferRelativeResize="1">
          <a:picLocks noChangeAspect="1"/>
        </xdr:cNvPicPr>
      </xdr:nvPicPr>
      <xdr:blipFill>
        <a:blip r:embed="rId1"/>
        <a:stretch>
          <a:fillRect/>
        </a:stretch>
      </xdr:blipFill>
      <xdr:spPr>
        <a:xfrm>
          <a:off x="76200" y="304800"/>
          <a:ext cx="1190625" cy="600075"/>
        </a:xfrm>
        <a:prstGeom prst="rect">
          <a:avLst/>
        </a:prstGeom>
        <a:noFill/>
        <a:ln w="12700" cmpd="sng">
          <a:noFill/>
        </a:ln>
      </xdr:spPr>
    </xdr:pic>
    <xdr:clientData/>
  </xdr:twoCellAnchor>
  <xdr:twoCellAnchor>
    <xdr:from>
      <xdr:col>2</xdr:col>
      <xdr:colOff>0</xdr:colOff>
      <xdr:row>0</xdr:row>
      <xdr:rowOff>152400</xdr:rowOff>
    </xdr:from>
    <xdr:to>
      <xdr:col>2</xdr:col>
      <xdr:colOff>771525</xdr:colOff>
      <xdr:row>0</xdr:row>
      <xdr:rowOff>1381125</xdr:rowOff>
    </xdr:to>
    <xdr:pic>
      <xdr:nvPicPr>
        <xdr:cNvPr id="3" name="Picture 3"/>
        <xdr:cNvPicPr preferRelativeResize="1">
          <a:picLocks noChangeAspect="1"/>
        </xdr:cNvPicPr>
      </xdr:nvPicPr>
      <xdr:blipFill>
        <a:blip r:embed="rId2"/>
        <a:stretch>
          <a:fillRect/>
        </a:stretch>
      </xdr:blipFill>
      <xdr:spPr>
        <a:xfrm>
          <a:off x="1866900" y="152400"/>
          <a:ext cx="771525" cy="1228725"/>
        </a:xfrm>
        <a:prstGeom prst="rect">
          <a:avLst/>
        </a:prstGeom>
        <a:noFill/>
        <a:ln w="12700" cmpd="sng">
          <a:noFill/>
        </a:ln>
      </xdr:spPr>
    </xdr:pic>
    <xdr:clientData/>
  </xdr:twoCellAnchor>
  <xdr:twoCellAnchor>
    <xdr:from>
      <xdr:col>6</xdr:col>
      <xdr:colOff>180975</xdr:colOff>
      <xdr:row>1</xdr:row>
      <xdr:rowOff>828675</xdr:rowOff>
    </xdr:from>
    <xdr:to>
      <xdr:col>7</xdr:col>
      <xdr:colOff>114300</xdr:colOff>
      <xdr:row>1</xdr:row>
      <xdr:rowOff>1504950</xdr:rowOff>
    </xdr:to>
    <xdr:sp>
      <xdr:nvSpPr>
        <xdr:cNvPr id="4" name="TextBox 4"/>
        <xdr:cNvSpPr txBox="1">
          <a:spLocks noChangeArrowheads="1"/>
        </xdr:cNvSpPr>
      </xdr:nvSpPr>
      <xdr:spPr>
        <a:xfrm rot="16216499">
          <a:off x="5124450" y="2657475"/>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4</xdr:col>
      <xdr:colOff>200025</xdr:colOff>
      <xdr:row>1</xdr:row>
      <xdr:rowOff>276225</xdr:rowOff>
    </xdr:from>
    <xdr:to>
      <xdr:col>5</xdr:col>
      <xdr:colOff>133350</xdr:colOff>
      <xdr:row>1</xdr:row>
      <xdr:rowOff>1504950</xdr:rowOff>
    </xdr:to>
    <xdr:sp>
      <xdr:nvSpPr>
        <xdr:cNvPr id="5" name="TextBox 5"/>
        <xdr:cNvSpPr txBox="1">
          <a:spLocks noChangeArrowheads="1"/>
        </xdr:cNvSpPr>
      </xdr:nvSpPr>
      <xdr:spPr>
        <a:xfrm rot="16215113">
          <a:off x="4591050" y="2105025"/>
          <a:ext cx="209550" cy="122872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8</xdr:col>
      <xdr:colOff>171450</xdr:colOff>
      <xdr:row>1</xdr:row>
      <xdr:rowOff>9525</xdr:rowOff>
    </xdr:from>
    <xdr:to>
      <xdr:col>9</xdr:col>
      <xdr:colOff>104775</xdr:colOff>
      <xdr:row>1</xdr:row>
      <xdr:rowOff>1504950</xdr:rowOff>
    </xdr:to>
    <xdr:sp>
      <xdr:nvSpPr>
        <xdr:cNvPr id="6" name="TextBox 6"/>
        <xdr:cNvSpPr txBox="1">
          <a:spLocks noChangeArrowheads="1"/>
        </xdr:cNvSpPr>
      </xdr:nvSpPr>
      <xdr:spPr>
        <a:xfrm rot="16188191">
          <a:off x="5667375" y="1838325"/>
          <a:ext cx="209550" cy="14954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Baune</a:t>
          </a:r>
          <a:r>
            <a:rPr lang="en-US" cap="none" sz="1000" b="0" i="0" u="none" baseline="0">
              <a:solidFill>
                <a:srgbClr val="000000"/>
              </a:solidFill>
              <a:latin typeface="Helvetica Neue"/>
              <a:ea typeface="Helvetica Neue"/>
              <a:cs typeface="Helvetica Neue"/>
            </a:rPr>
            <a:t/>
          </a:r>
        </a:p>
      </xdr:txBody>
    </xdr:sp>
    <xdr:clientData/>
  </xdr:twoCellAnchor>
  <xdr:twoCellAnchor>
    <xdr:from>
      <xdr:col>10</xdr:col>
      <xdr:colOff>200025</xdr:colOff>
      <xdr:row>1</xdr:row>
      <xdr:rowOff>942975</xdr:rowOff>
    </xdr:from>
    <xdr:to>
      <xdr:col>11</xdr:col>
      <xdr:colOff>133350</xdr:colOff>
      <xdr:row>1</xdr:row>
      <xdr:rowOff>1476375</xdr:rowOff>
    </xdr:to>
    <xdr:sp>
      <xdr:nvSpPr>
        <xdr:cNvPr id="7" name="TextBox 7"/>
        <xdr:cNvSpPr txBox="1">
          <a:spLocks noChangeArrowheads="1"/>
        </xdr:cNvSpPr>
      </xdr:nvSpPr>
      <xdr:spPr>
        <a:xfrm rot="16217482">
          <a:off x="6248400" y="277177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12</xdr:col>
      <xdr:colOff>209550</xdr:colOff>
      <xdr:row>0</xdr:row>
      <xdr:rowOff>1647825</xdr:rowOff>
    </xdr:from>
    <xdr:to>
      <xdr:col>13</xdr:col>
      <xdr:colOff>142875</xdr:colOff>
      <xdr:row>1</xdr:row>
      <xdr:rowOff>1476375</xdr:rowOff>
    </xdr:to>
    <xdr:sp>
      <xdr:nvSpPr>
        <xdr:cNvPr id="8" name="TextBox 8"/>
        <xdr:cNvSpPr txBox="1">
          <a:spLocks noChangeArrowheads="1"/>
        </xdr:cNvSpPr>
      </xdr:nvSpPr>
      <xdr:spPr>
        <a:xfrm rot="16200000">
          <a:off x="6810375" y="1647825"/>
          <a:ext cx="209550"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14</xdr:col>
      <xdr:colOff>200025</xdr:colOff>
      <xdr:row>0</xdr:row>
      <xdr:rowOff>1743075</xdr:rowOff>
    </xdr:from>
    <xdr:to>
      <xdr:col>15</xdr:col>
      <xdr:colOff>133350</xdr:colOff>
      <xdr:row>1</xdr:row>
      <xdr:rowOff>1476375</xdr:rowOff>
    </xdr:to>
    <xdr:sp>
      <xdr:nvSpPr>
        <xdr:cNvPr id="9" name="TextBox 9"/>
        <xdr:cNvSpPr txBox="1">
          <a:spLocks noChangeArrowheads="1"/>
        </xdr:cNvSpPr>
      </xdr:nvSpPr>
      <xdr:spPr>
        <a:xfrm rot="16192893">
          <a:off x="7353300" y="1743075"/>
          <a:ext cx="209550" cy="15621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16</xdr:col>
      <xdr:colOff>219075</xdr:colOff>
      <xdr:row>1</xdr:row>
      <xdr:rowOff>742950</xdr:rowOff>
    </xdr:from>
    <xdr:to>
      <xdr:col>17</xdr:col>
      <xdr:colOff>152400</xdr:colOff>
      <xdr:row>1</xdr:row>
      <xdr:rowOff>1504950</xdr:rowOff>
    </xdr:to>
    <xdr:sp>
      <xdr:nvSpPr>
        <xdr:cNvPr id="10" name="TextBox 10"/>
        <xdr:cNvSpPr txBox="1">
          <a:spLocks noChangeArrowheads="1"/>
        </xdr:cNvSpPr>
      </xdr:nvSpPr>
      <xdr:spPr>
        <a:xfrm rot="16148234">
          <a:off x="7924800" y="2571750"/>
          <a:ext cx="209550" cy="7620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18</xdr:col>
      <xdr:colOff>9525</xdr:colOff>
      <xdr:row>0</xdr:row>
      <xdr:rowOff>1143000</xdr:rowOff>
    </xdr:from>
    <xdr:to>
      <xdr:col>18</xdr:col>
      <xdr:colOff>247650</xdr:colOff>
      <xdr:row>1</xdr:row>
      <xdr:rowOff>1390650</xdr:rowOff>
    </xdr:to>
    <xdr:sp>
      <xdr:nvSpPr>
        <xdr:cNvPr id="11" name="TextBox 11"/>
        <xdr:cNvSpPr txBox="1">
          <a:spLocks noChangeArrowheads="1"/>
        </xdr:cNvSpPr>
      </xdr:nvSpPr>
      <xdr:spPr>
        <a:xfrm rot="16194318">
          <a:off x="8267700" y="1143000"/>
          <a:ext cx="238125" cy="2076450"/>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TOTAL sans les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36</xdr:col>
      <xdr:colOff>0</xdr:colOff>
      <xdr:row>0</xdr:row>
      <xdr:rowOff>666750</xdr:rowOff>
    </xdr:from>
    <xdr:to>
      <xdr:col>37</xdr:col>
      <xdr:colOff>209550</xdr:colOff>
      <xdr:row>0</xdr:row>
      <xdr:rowOff>1076325</xdr:rowOff>
    </xdr:to>
    <xdr:sp>
      <xdr:nvSpPr>
        <xdr:cNvPr id="12" name="TextBox 12"/>
        <xdr:cNvSpPr txBox="1">
          <a:spLocks noChangeArrowheads="1"/>
        </xdr:cNvSpPr>
      </xdr:nvSpPr>
      <xdr:spPr>
        <a:xfrm>
          <a:off x="13230225" y="666750"/>
          <a:ext cx="485775" cy="409575"/>
        </a:xfrm>
        <a:prstGeom prst="rect">
          <a:avLst/>
        </a:prstGeom>
        <a:noFill/>
        <a:ln w="12700" cmpd="sng">
          <a:noFill/>
        </a:ln>
      </xdr:spPr>
      <xdr:txBody>
        <a:bodyPr vertOverflow="clip" wrap="square" lIns="0" tIns="0" rIns="0" bIns="0">
          <a:spAutoFit/>
        </a:bodyPr>
        <a:p>
          <a:pPr algn="l">
            <a:defRPr/>
          </a:pPr>
          <a:r>
            <a:rPr lang="en-US" cap="none" sz="2500" b="1" i="0" u="none" baseline="0">
              <a:solidFill>
                <a:srgbClr val="000000"/>
              </a:solidFill>
              <a:latin typeface="Arial"/>
              <a:ea typeface="Arial"/>
              <a:cs typeface="Arial"/>
            </a:rPr>
            <a:t>XC</a:t>
          </a:r>
          <a:r>
            <a:rPr lang="en-US" cap="none" sz="1000" b="0" i="0" u="none" baseline="0">
              <a:solidFill>
                <a:srgbClr val="000000"/>
              </a:solidFill>
              <a:latin typeface="Helvetica Neue"/>
              <a:ea typeface="Helvetica Neue"/>
              <a:cs typeface="Helvetica Neue"/>
            </a:rPr>
            <a:t/>
          </a:r>
        </a:p>
      </xdr:txBody>
    </xdr:sp>
    <xdr:clientData/>
  </xdr:twoCellAnchor>
  <xdr:twoCellAnchor>
    <xdr:from>
      <xdr:col>34</xdr:col>
      <xdr:colOff>9525</xdr:colOff>
      <xdr:row>1</xdr:row>
      <xdr:rowOff>781050</xdr:rowOff>
    </xdr:from>
    <xdr:to>
      <xdr:col>34</xdr:col>
      <xdr:colOff>219075</xdr:colOff>
      <xdr:row>1</xdr:row>
      <xdr:rowOff>1457325</xdr:rowOff>
    </xdr:to>
    <xdr:sp>
      <xdr:nvSpPr>
        <xdr:cNvPr id="13" name="TextBox 13"/>
        <xdr:cNvSpPr txBox="1">
          <a:spLocks noChangeArrowheads="1"/>
        </xdr:cNvSpPr>
      </xdr:nvSpPr>
      <xdr:spPr>
        <a:xfrm rot="16205927">
          <a:off x="12687300" y="2609850"/>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38</xdr:col>
      <xdr:colOff>28575</xdr:colOff>
      <xdr:row>1</xdr:row>
      <xdr:rowOff>1066800</xdr:rowOff>
    </xdr:from>
    <xdr:to>
      <xdr:col>38</xdr:col>
      <xdr:colOff>238125</xdr:colOff>
      <xdr:row>1</xdr:row>
      <xdr:rowOff>1476375</xdr:rowOff>
    </xdr:to>
    <xdr:sp>
      <xdr:nvSpPr>
        <xdr:cNvPr id="14" name="TextBox 14"/>
        <xdr:cNvSpPr txBox="1">
          <a:spLocks noChangeArrowheads="1"/>
        </xdr:cNvSpPr>
      </xdr:nvSpPr>
      <xdr:spPr>
        <a:xfrm rot="16188191">
          <a:off x="13811250" y="2895600"/>
          <a:ext cx="209550" cy="4095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35</xdr:col>
      <xdr:colOff>19050</xdr:colOff>
      <xdr:row>1</xdr:row>
      <xdr:rowOff>9525</xdr:rowOff>
    </xdr:from>
    <xdr:to>
      <xdr:col>35</xdr:col>
      <xdr:colOff>228600</xdr:colOff>
      <xdr:row>3</xdr:row>
      <xdr:rowOff>28575</xdr:rowOff>
    </xdr:to>
    <xdr:sp>
      <xdr:nvSpPr>
        <xdr:cNvPr id="15" name="TextBox 15"/>
        <xdr:cNvSpPr txBox="1">
          <a:spLocks noChangeArrowheads="1"/>
        </xdr:cNvSpPr>
      </xdr:nvSpPr>
      <xdr:spPr>
        <a:xfrm rot="16223444">
          <a:off x="12973050" y="1838325"/>
          <a:ext cx="209550" cy="17811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Beaune </a:t>
          </a:r>
          <a:r>
            <a:rPr lang="en-US" cap="none" sz="1000" b="0" i="0" u="none" baseline="0">
              <a:solidFill>
                <a:srgbClr val="000000"/>
              </a:solidFill>
              <a:latin typeface="Helvetica Neue"/>
              <a:ea typeface="Helvetica Neue"/>
              <a:cs typeface="Helvetica Neue"/>
            </a:rPr>
            <a:t/>
          </a:r>
        </a:p>
      </xdr:txBody>
    </xdr:sp>
    <xdr:clientData/>
  </xdr:twoCellAnchor>
  <xdr:twoCellAnchor>
    <xdr:from>
      <xdr:col>39</xdr:col>
      <xdr:colOff>276225</xdr:colOff>
      <xdr:row>1</xdr:row>
      <xdr:rowOff>495300</xdr:rowOff>
    </xdr:from>
    <xdr:to>
      <xdr:col>41</xdr:col>
      <xdr:colOff>19050</xdr:colOff>
      <xdr:row>1</xdr:row>
      <xdr:rowOff>1333500</xdr:rowOff>
    </xdr:to>
    <xdr:sp>
      <xdr:nvSpPr>
        <xdr:cNvPr id="16" name="TextBox 16"/>
        <xdr:cNvSpPr txBox="1">
          <a:spLocks noChangeArrowheads="1"/>
        </xdr:cNvSpPr>
      </xdr:nvSpPr>
      <xdr:spPr>
        <a:xfrm rot="16156961">
          <a:off x="14335125" y="2324100"/>
          <a:ext cx="295275" cy="838200"/>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45</xdr:col>
      <xdr:colOff>257175</xdr:colOff>
      <xdr:row>1</xdr:row>
      <xdr:rowOff>704850</xdr:rowOff>
    </xdr:from>
    <xdr:to>
      <xdr:col>47</xdr:col>
      <xdr:colOff>0</xdr:colOff>
      <xdr:row>1</xdr:row>
      <xdr:rowOff>1533525</xdr:rowOff>
    </xdr:to>
    <xdr:sp>
      <xdr:nvSpPr>
        <xdr:cNvPr id="17" name="TextBox 17"/>
        <xdr:cNvSpPr txBox="1">
          <a:spLocks noChangeArrowheads="1"/>
        </xdr:cNvSpPr>
      </xdr:nvSpPr>
      <xdr:spPr>
        <a:xfrm rot="16156961">
          <a:off x="15973425" y="2533650"/>
          <a:ext cx="295275" cy="828675"/>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50</xdr:col>
      <xdr:colOff>257175</xdr:colOff>
      <xdr:row>1</xdr:row>
      <xdr:rowOff>476250</xdr:rowOff>
    </xdr:from>
    <xdr:to>
      <xdr:col>52</xdr:col>
      <xdr:colOff>0</xdr:colOff>
      <xdr:row>1</xdr:row>
      <xdr:rowOff>1304925</xdr:rowOff>
    </xdr:to>
    <xdr:sp>
      <xdr:nvSpPr>
        <xdr:cNvPr id="18" name="TextBox 18"/>
        <xdr:cNvSpPr txBox="1">
          <a:spLocks noChangeArrowheads="1"/>
        </xdr:cNvSpPr>
      </xdr:nvSpPr>
      <xdr:spPr>
        <a:xfrm rot="16156961">
          <a:off x="17354550" y="2305050"/>
          <a:ext cx="295275" cy="828675"/>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43</xdr:col>
      <xdr:colOff>257175</xdr:colOff>
      <xdr:row>0</xdr:row>
      <xdr:rowOff>685800</xdr:rowOff>
    </xdr:from>
    <xdr:to>
      <xdr:col>45</xdr:col>
      <xdr:colOff>209550</xdr:colOff>
      <xdr:row>0</xdr:row>
      <xdr:rowOff>1095375</xdr:rowOff>
    </xdr:to>
    <xdr:sp>
      <xdr:nvSpPr>
        <xdr:cNvPr id="19" name="TextBox 19"/>
        <xdr:cNvSpPr txBox="1">
          <a:spLocks noChangeArrowheads="1"/>
        </xdr:cNvSpPr>
      </xdr:nvSpPr>
      <xdr:spPr>
        <a:xfrm>
          <a:off x="15420975" y="685800"/>
          <a:ext cx="504825" cy="409575"/>
        </a:xfrm>
        <a:prstGeom prst="rect">
          <a:avLst/>
        </a:prstGeom>
        <a:noFill/>
        <a:ln w="12700" cmpd="sng">
          <a:noFill/>
        </a:ln>
      </xdr:spPr>
      <xdr:txBody>
        <a:bodyPr vertOverflow="clip" wrap="square" lIns="0" tIns="0" rIns="0" bIns="0">
          <a:spAutoFit/>
        </a:bodyPr>
        <a:p>
          <a:pPr algn="l">
            <a:defRPr/>
          </a:pPr>
          <a:r>
            <a:rPr lang="en-US" cap="none" sz="2500" b="1" i="0" u="none" baseline="0">
              <a:solidFill>
                <a:srgbClr val="000000"/>
              </a:solidFill>
              <a:latin typeface="Arial"/>
              <a:ea typeface="Arial"/>
              <a:cs typeface="Arial"/>
            </a:rPr>
            <a:t>DH</a:t>
          </a:r>
          <a:r>
            <a:rPr lang="en-US" cap="none" sz="1000" b="0" i="0" u="none" baseline="0">
              <a:solidFill>
                <a:srgbClr val="000000"/>
              </a:solidFill>
              <a:latin typeface="Helvetica Neue"/>
              <a:ea typeface="Helvetica Neue"/>
              <a:cs typeface="Helvetica Neue"/>
            </a:rPr>
            <a:t/>
          </a:r>
        </a:p>
      </xdr:txBody>
    </xdr:sp>
    <xdr:clientData/>
  </xdr:twoCellAnchor>
  <xdr:twoCellAnchor>
    <xdr:from>
      <xdr:col>48</xdr:col>
      <xdr:colOff>257175</xdr:colOff>
      <xdr:row>0</xdr:row>
      <xdr:rowOff>666750</xdr:rowOff>
    </xdr:from>
    <xdr:to>
      <xdr:col>52</xdr:col>
      <xdr:colOff>123825</xdr:colOff>
      <xdr:row>0</xdr:row>
      <xdr:rowOff>1076325</xdr:rowOff>
    </xdr:to>
    <xdr:sp>
      <xdr:nvSpPr>
        <xdr:cNvPr id="20" name="TextBox 20"/>
        <xdr:cNvSpPr txBox="1">
          <a:spLocks noChangeArrowheads="1"/>
        </xdr:cNvSpPr>
      </xdr:nvSpPr>
      <xdr:spPr>
        <a:xfrm>
          <a:off x="16802100" y="666750"/>
          <a:ext cx="971550" cy="409575"/>
        </a:xfrm>
        <a:prstGeom prst="rect">
          <a:avLst/>
        </a:prstGeom>
        <a:noFill/>
        <a:ln w="12700" cmpd="sng">
          <a:noFill/>
        </a:ln>
      </xdr:spPr>
      <xdr:txBody>
        <a:bodyPr vertOverflow="clip" wrap="square" lIns="0" tIns="0" rIns="0" bIns="0">
          <a:spAutoFit/>
        </a:bodyPr>
        <a:p>
          <a:pPr algn="ctr">
            <a:defRPr/>
          </a:pPr>
          <a:r>
            <a:rPr lang="en-US" cap="none" sz="2500" b="1" i="0" u="none" baseline="0">
              <a:solidFill>
                <a:srgbClr val="000000"/>
              </a:solidFill>
              <a:latin typeface="Arial"/>
              <a:ea typeface="Arial"/>
              <a:cs typeface="Arial"/>
            </a:rPr>
            <a:t>TRIAL</a:t>
          </a:r>
          <a:r>
            <a:rPr lang="en-US" cap="none" sz="1000" b="0" i="0" u="none" baseline="0">
              <a:solidFill>
                <a:srgbClr val="000000"/>
              </a:solidFill>
              <a:latin typeface="Helvetica Neue"/>
              <a:ea typeface="Helvetica Neue"/>
              <a:cs typeface="Helvetica Neue"/>
            </a:rPr>
            <a:t/>
          </a:r>
        </a:p>
      </xdr:txBody>
    </xdr:sp>
    <xdr:clientData/>
  </xdr:twoCellAnchor>
  <xdr:twoCellAnchor>
    <xdr:from>
      <xdr:col>43</xdr:col>
      <xdr:colOff>28575</xdr:colOff>
      <xdr:row>1</xdr:row>
      <xdr:rowOff>142875</xdr:rowOff>
    </xdr:from>
    <xdr:to>
      <xdr:col>43</xdr:col>
      <xdr:colOff>238125</xdr:colOff>
      <xdr:row>3</xdr:row>
      <xdr:rowOff>28575</xdr:rowOff>
    </xdr:to>
    <xdr:sp>
      <xdr:nvSpPr>
        <xdr:cNvPr id="21" name="TextBox 21"/>
        <xdr:cNvSpPr txBox="1">
          <a:spLocks noChangeArrowheads="1"/>
        </xdr:cNvSpPr>
      </xdr:nvSpPr>
      <xdr:spPr>
        <a:xfrm rot="16223444">
          <a:off x="15192375" y="1971675"/>
          <a:ext cx="209550" cy="16478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Beaune </a:t>
          </a:r>
          <a:r>
            <a:rPr lang="en-US" cap="none" sz="1000" b="0" i="0" u="none" baseline="0">
              <a:solidFill>
                <a:srgbClr val="000000"/>
              </a:solidFill>
              <a:latin typeface="Helvetica Neue"/>
              <a:ea typeface="Helvetica Neue"/>
              <a:cs typeface="Helvetica Neue"/>
            </a:rPr>
            <a:t/>
          </a:r>
        </a:p>
      </xdr:txBody>
    </xdr:sp>
    <xdr:clientData/>
  </xdr:twoCellAnchor>
  <xdr:twoCellAnchor>
    <xdr:from>
      <xdr:col>48</xdr:col>
      <xdr:colOff>47625</xdr:colOff>
      <xdr:row>1</xdr:row>
      <xdr:rowOff>723900</xdr:rowOff>
    </xdr:from>
    <xdr:to>
      <xdr:col>48</xdr:col>
      <xdr:colOff>257175</xdr:colOff>
      <xdr:row>1</xdr:row>
      <xdr:rowOff>1409700</xdr:rowOff>
    </xdr:to>
    <xdr:sp>
      <xdr:nvSpPr>
        <xdr:cNvPr id="22" name="TextBox 22"/>
        <xdr:cNvSpPr txBox="1">
          <a:spLocks noChangeArrowheads="1"/>
        </xdr:cNvSpPr>
      </xdr:nvSpPr>
      <xdr:spPr>
        <a:xfrm rot="16205927">
          <a:off x="16592550" y="2552700"/>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50</xdr:col>
      <xdr:colOff>28575</xdr:colOff>
      <xdr:row>1</xdr:row>
      <xdr:rowOff>990600</xdr:rowOff>
    </xdr:from>
    <xdr:to>
      <xdr:col>50</xdr:col>
      <xdr:colOff>238125</xdr:colOff>
      <xdr:row>1</xdr:row>
      <xdr:rowOff>1390650</xdr:rowOff>
    </xdr:to>
    <xdr:sp>
      <xdr:nvSpPr>
        <xdr:cNvPr id="23" name="TextBox 23"/>
        <xdr:cNvSpPr txBox="1">
          <a:spLocks noChangeArrowheads="1"/>
        </xdr:cNvSpPr>
      </xdr:nvSpPr>
      <xdr:spPr>
        <a:xfrm rot="16188191">
          <a:off x="17125950" y="2819400"/>
          <a:ext cx="209550" cy="4095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53</xdr:col>
      <xdr:colOff>133350</xdr:colOff>
      <xdr:row>0</xdr:row>
      <xdr:rowOff>819150</xdr:rowOff>
    </xdr:from>
    <xdr:to>
      <xdr:col>53</xdr:col>
      <xdr:colOff>381000</xdr:colOff>
      <xdr:row>1</xdr:row>
      <xdr:rowOff>1057275</xdr:rowOff>
    </xdr:to>
    <xdr:sp>
      <xdr:nvSpPr>
        <xdr:cNvPr id="24" name="TextBox 24"/>
        <xdr:cNvSpPr txBox="1">
          <a:spLocks noChangeArrowheads="1"/>
        </xdr:cNvSpPr>
      </xdr:nvSpPr>
      <xdr:spPr>
        <a:xfrm rot="16194318">
          <a:off x="18059400" y="819150"/>
          <a:ext cx="238125" cy="2066925"/>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TOTAL avec les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54</xdr:col>
      <xdr:colOff>9525</xdr:colOff>
      <xdr:row>0</xdr:row>
      <xdr:rowOff>295275</xdr:rowOff>
    </xdr:from>
    <xdr:to>
      <xdr:col>54</xdr:col>
      <xdr:colOff>247650</xdr:colOff>
      <xdr:row>1</xdr:row>
      <xdr:rowOff>1257300</xdr:rowOff>
    </xdr:to>
    <xdr:sp>
      <xdr:nvSpPr>
        <xdr:cNvPr id="25" name="TextBox 25"/>
        <xdr:cNvSpPr txBox="1">
          <a:spLocks noChangeArrowheads="1"/>
        </xdr:cNvSpPr>
      </xdr:nvSpPr>
      <xdr:spPr>
        <a:xfrm rot="16194318">
          <a:off x="18430875" y="295275"/>
          <a:ext cx="238125" cy="2790825"/>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CLASSEMENTS avec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19</xdr:col>
      <xdr:colOff>219075</xdr:colOff>
      <xdr:row>1</xdr:row>
      <xdr:rowOff>276225</xdr:rowOff>
    </xdr:from>
    <xdr:to>
      <xdr:col>20</xdr:col>
      <xdr:colOff>152400</xdr:colOff>
      <xdr:row>1</xdr:row>
      <xdr:rowOff>1504950</xdr:rowOff>
    </xdr:to>
    <xdr:sp>
      <xdr:nvSpPr>
        <xdr:cNvPr id="26" name="TextBox 26"/>
        <xdr:cNvSpPr txBox="1">
          <a:spLocks noChangeArrowheads="1"/>
        </xdr:cNvSpPr>
      </xdr:nvSpPr>
      <xdr:spPr>
        <a:xfrm rot="16215113">
          <a:off x="8753475" y="2105025"/>
          <a:ext cx="209550" cy="122872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21</xdr:col>
      <xdr:colOff>190500</xdr:colOff>
      <xdr:row>1</xdr:row>
      <xdr:rowOff>828675</xdr:rowOff>
    </xdr:from>
    <xdr:to>
      <xdr:col>22</xdr:col>
      <xdr:colOff>123825</xdr:colOff>
      <xdr:row>1</xdr:row>
      <xdr:rowOff>1504950</xdr:rowOff>
    </xdr:to>
    <xdr:sp>
      <xdr:nvSpPr>
        <xdr:cNvPr id="27" name="TextBox 27"/>
        <xdr:cNvSpPr txBox="1">
          <a:spLocks noChangeArrowheads="1"/>
        </xdr:cNvSpPr>
      </xdr:nvSpPr>
      <xdr:spPr>
        <a:xfrm rot="16216499">
          <a:off x="9277350" y="2657475"/>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23</xdr:col>
      <xdr:colOff>161925</xdr:colOff>
      <xdr:row>0</xdr:row>
      <xdr:rowOff>1790700</xdr:rowOff>
    </xdr:from>
    <xdr:to>
      <xdr:col>24</xdr:col>
      <xdr:colOff>95250</xdr:colOff>
      <xdr:row>1</xdr:row>
      <xdr:rowOff>1476375</xdr:rowOff>
    </xdr:to>
    <xdr:sp>
      <xdr:nvSpPr>
        <xdr:cNvPr id="28" name="TextBox 28"/>
        <xdr:cNvSpPr txBox="1">
          <a:spLocks noChangeArrowheads="1"/>
        </xdr:cNvSpPr>
      </xdr:nvSpPr>
      <xdr:spPr>
        <a:xfrm rot="16188191">
          <a:off x="9801225" y="1790700"/>
          <a:ext cx="209550" cy="15144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Baune</a:t>
          </a:r>
          <a:r>
            <a:rPr lang="en-US" cap="none" sz="1000" b="0" i="0" u="none" baseline="0">
              <a:solidFill>
                <a:srgbClr val="000000"/>
              </a:solidFill>
              <a:latin typeface="Helvetica Neue"/>
              <a:ea typeface="Helvetica Neue"/>
              <a:cs typeface="Helvetica Neue"/>
            </a:rPr>
            <a:t/>
          </a:r>
        </a:p>
      </xdr:txBody>
    </xdr:sp>
    <xdr:clientData/>
  </xdr:twoCellAnchor>
  <xdr:twoCellAnchor>
    <xdr:from>
      <xdr:col>25</xdr:col>
      <xdr:colOff>190500</xdr:colOff>
      <xdr:row>1</xdr:row>
      <xdr:rowOff>942975</xdr:rowOff>
    </xdr:from>
    <xdr:to>
      <xdr:col>26</xdr:col>
      <xdr:colOff>123825</xdr:colOff>
      <xdr:row>1</xdr:row>
      <xdr:rowOff>1476375</xdr:rowOff>
    </xdr:to>
    <xdr:sp>
      <xdr:nvSpPr>
        <xdr:cNvPr id="29" name="TextBox 29"/>
        <xdr:cNvSpPr txBox="1">
          <a:spLocks noChangeArrowheads="1"/>
        </xdr:cNvSpPr>
      </xdr:nvSpPr>
      <xdr:spPr>
        <a:xfrm rot="16217482">
          <a:off x="10382250" y="277177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27</xdr:col>
      <xdr:colOff>190500</xdr:colOff>
      <xdr:row>0</xdr:row>
      <xdr:rowOff>1647825</xdr:rowOff>
    </xdr:from>
    <xdr:to>
      <xdr:col>28</xdr:col>
      <xdr:colOff>133350</xdr:colOff>
      <xdr:row>1</xdr:row>
      <xdr:rowOff>1476375</xdr:rowOff>
    </xdr:to>
    <xdr:sp>
      <xdr:nvSpPr>
        <xdr:cNvPr id="30" name="TextBox 30"/>
        <xdr:cNvSpPr txBox="1">
          <a:spLocks noChangeArrowheads="1"/>
        </xdr:cNvSpPr>
      </xdr:nvSpPr>
      <xdr:spPr>
        <a:xfrm rot="16200000">
          <a:off x="10934700" y="1647825"/>
          <a:ext cx="219075"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29</xdr:col>
      <xdr:colOff>152400</xdr:colOff>
      <xdr:row>0</xdr:row>
      <xdr:rowOff>1743075</xdr:rowOff>
    </xdr:from>
    <xdr:to>
      <xdr:col>30</xdr:col>
      <xdr:colOff>85725</xdr:colOff>
      <xdr:row>1</xdr:row>
      <xdr:rowOff>1476375</xdr:rowOff>
    </xdr:to>
    <xdr:sp>
      <xdr:nvSpPr>
        <xdr:cNvPr id="31" name="TextBox 31"/>
        <xdr:cNvSpPr txBox="1">
          <a:spLocks noChangeArrowheads="1"/>
        </xdr:cNvSpPr>
      </xdr:nvSpPr>
      <xdr:spPr>
        <a:xfrm rot="16192893">
          <a:off x="11449050" y="1743075"/>
          <a:ext cx="209550" cy="15621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31</xdr:col>
      <xdr:colOff>171450</xdr:colOff>
      <xdr:row>1</xdr:row>
      <xdr:rowOff>685800</xdr:rowOff>
    </xdr:from>
    <xdr:to>
      <xdr:col>32</xdr:col>
      <xdr:colOff>104775</xdr:colOff>
      <xdr:row>1</xdr:row>
      <xdr:rowOff>1447800</xdr:rowOff>
    </xdr:to>
    <xdr:sp>
      <xdr:nvSpPr>
        <xdr:cNvPr id="32" name="TextBox 32"/>
        <xdr:cNvSpPr txBox="1">
          <a:spLocks noChangeArrowheads="1"/>
        </xdr:cNvSpPr>
      </xdr:nvSpPr>
      <xdr:spPr>
        <a:xfrm rot="16148234">
          <a:off x="12020550" y="2514600"/>
          <a:ext cx="209550" cy="7620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33</xdr:col>
      <xdr:colOff>38100</xdr:colOff>
      <xdr:row>1</xdr:row>
      <xdr:rowOff>447675</xdr:rowOff>
    </xdr:from>
    <xdr:to>
      <xdr:col>33</xdr:col>
      <xdr:colOff>247650</xdr:colOff>
      <xdr:row>2</xdr:row>
      <xdr:rowOff>142875</xdr:rowOff>
    </xdr:to>
    <xdr:sp>
      <xdr:nvSpPr>
        <xdr:cNvPr id="33" name="TextBox 33"/>
        <xdr:cNvSpPr txBox="1">
          <a:spLocks noChangeArrowheads="1"/>
        </xdr:cNvSpPr>
      </xdr:nvSpPr>
      <xdr:spPr>
        <a:xfrm rot="16215113">
          <a:off x="12439650" y="2276475"/>
          <a:ext cx="209550" cy="12477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36</xdr:col>
      <xdr:colOff>38100</xdr:colOff>
      <xdr:row>1</xdr:row>
      <xdr:rowOff>962025</xdr:rowOff>
    </xdr:from>
    <xdr:to>
      <xdr:col>36</xdr:col>
      <xdr:colOff>247650</xdr:colOff>
      <xdr:row>1</xdr:row>
      <xdr:rowOff>1485900</xdr:rowOff>
    </xdr:to>
    <xdr:sp>
      <xdr:nvSpPr>
        <xdr:cNvPr id="34" name="TextBox 34"/>
        <xdr:cNvSpPr txBox="1">
          <a:spLocks noChangeArrowheads="1"/>
        </xdr:cNvSpPr>
      </xdr:nvSpPr>
      <xdr:spPr>
        <a:xfrm rot="16217482">
          <a:off x="13268325" y="279082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37</xdr:col>
      <xdr:colOff>47625</xdr:colOff>
      <xdr:row>0</xdr:row>
      <xdr:rowOff>1704975</xdr:rowOff>
    </xdr:from>
    <xdr:to>
      <xdr:col>37</xdr:col>
      <xdr:colOff>257175</xdr:colOff>
      <xdr:row>1</xdr:row>
      <xdr:rowOff>1514475</xdr:rowOff>
    </xdr:to>
    <xdr:sp>
      <xdr:nvSpPr>
        <xdr:cNvPr id="35" name="TextBox 35"/>
        <xdr:cNvSpPr txBox="1">
          <a:spLocks noChangeArrowheads="1"/>
        </xdr:cNvSpPr>
      </xdr:nvSpPr>
      <xdr:spPr>
        <a:xfrm rot="16200000">
          <a:off x="13554075" y="1704975"/>
          <a:ext cx="209550" cy="16383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39</xdr:col>
      <xdr:colOff>28575</xdr:colOff>
      <xdr:row>1</xdr:row>
      <xdr:rowOff>847725</xdr:rowOff>
    </xdr:from>
    <xdr:to>
      <xdr:col>39</xdr:col>
      <xdr:colOff>238125</xdr:colOff>
      <xdr:row>2</xdr:row>
      <xdr:rowOff>66675</xdr:rowOff>
    </xdr:to>
    <xdr:sp>
      <xdr:nvSpPr>
        <xdr:cNvPr id="36" name="TextBox 36"/>
        <xdr:cNvSpPr txBox="1">
          <a:spLocks noChangeArrowheads="1"/>
        </xdr:cNvSpPr>
      </xdr:nvSpPr>
      <xdr:spPr>
        <a:xfrm rot="16148234">
          <a:off x="14087475" y="2676525"/>
          <a:ext cx="209550" cy="7715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42</xdr:col>
      <xdr:colOff>47625</xdr:colOff>
      <xdr:row>1</xdr:row>
      <xdr:rowOff>371475</xdr:rowOff>
    </xdr:from>
    <xdr:to>
      <xdr:col>42</xdr:col>
      <xdr:colOff>257175</xdr:colOff>
      <xdr:row>2</xdr:row>
      <xdr:rowOff>66675</xdr:rowOff>
    </xdr:to>
    <xdr:sp>
      <xdr:nvSpPr>
        <xdr:cNvPr id="37" name="TextBox 37"/>
        <xdr:cNvSpPr txBox="1">
          <a:spLocks noChangeArrowheads="1"/>
        </xdr:cNvSpPr>
      </xdr:nvSpPr>
      <xdr:spPr>
        <a:xfrm rot="16215113">
          <a:off x="14935200" y="2200275"/>
          <a:ext cx="209550" cy="12477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44</xdr:col>
      <xdr:colOff>38100</xdr:colOff>
      <xdr:row>0</xdr:row>
      <xdr:rowOff>1685925</xdr:rowOff>
    </xdr:from>
    <xdr:to>
      <xdr:col>44</xdr:col>
      <xdr:colOff>247650</xdr:colOff>
      <xdr:row>1</xdr:row>
      <xdr:rowOff>1504950</xdr:rowOff>
    </xdr:to>
    <xdr:sp>
      <xdr:nvSpPr>
        <xdr:cNvPr id="38" name="TextBox 38"/>
        <xdr:cNvSpPr txBox="1">
          <a:spLocks noChangeArrowheads="1"/>
        </xdr:cNvSpPr>
      </xdr:nvSpPr>
      <xdr:spPr>
        <a:xfrm rot="16200000">
          <a:off x="15478125" y="1685925"/>
          <a:ext cx="209550" cy="16478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45</xdr:col>
      <xdr:colOff>19050</xdr:colOff>
      <xdr:row>1</xdr:row>
      <xdr:rowOff>809625</xdr:rowOff>
    </xdr:from>
    <xdr:to>
      <xdr:col>45</xdr:col>
      <xdr:colOff>228600</xdr:colOff>
      <xdr:row>2</xdr:row>
      <xdr:rowOff>38100</xdr:rowOff>
    </xdr:to>
    <xdr:sp>
      <xdr:nvSpPr>
        <xdr:cNvPr id="39" name="TextBox 39"/>
        <xdr:cNvSpPr txBox="1">
          <a:spLocks noChangeArrowheads="1"/>
        </xdr:cNvSpPr>
      </xdr:nvSpPr>
      <xdr:spPr>
        <a:xfrm rot="16148234">
          <a:off x="15735300" y="2638425"/>
          <a:ext cx="209550" cy="7810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49</xdr:col>
      <xdr:colOff>47625</xdr:colOff>
      <xdr:row>1</xdr:row>
      <xdr:rowOff>904875</xdr:rowOff>
    </xdr:from>
    <xdr:to>
      <xdr:col>49</xdr:col>
      <xdr:colOff>257175</xdr:colOff>
      <xdr:row>1</xdr:row>
      <xdr:rowOff>1428750</xdr:rowOff>
    </xdr:to>
    <xdr:sp>
      <xdr:nvSpPr>
        <xdr:cNvPr id="40" name="TextBox 40"/>
        <xdr:cNvSpPr txBox="1">
          <a:spLocks noChangeArrowheads="1"/>
        </xdr:cNvSpPr>
      </xdr:nvSpPr>
      <xdr:spPr>
        <a:xfrm rot="16205927">
          <a:off x="16868775" y="2733675"/>
          <a:ext cx="209550" cy="5238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1809750</xdr:rowOff>
    </xdr:from>
    <xdr:to>
      <xdr:col>3</xdr:col>
      <xdr:colOff>38100</xdr:colOff>
      <xdr:row>1</xdr:row>
      <xdr:rowOff>628650</xdr:rowOff>
    </xdr:to>
    <xdr:sp>
      <xdr:nvSpPr>
        <xdr:cNvPr id="1" name="TextBox 1"/>
        <xdr:cNvSpPr txBox="1">
          <a:spLocks noChangeArrowheads="1"/>
        </xdr:cNvSpPr>
      </xdr:nvSpPr>
      <xdr:spPr>
        <a:xfrm>
          <a:off x="0" y="1809750"/>
          <a:ext cx="2705100" cy="647700"/>
        </a:xfrm>
        <a:prstGeom prst="rect">
          <a:avLst/>
        </a:prstGeom>
        <a:solidFill>
          <a:srgbClr val="FFFFFF"/>
        </a:solidFill>
        <a:ln w="9360" cmpd="sng">
          <a:solidFill>
            <a:srgbClr val="FFFFFF"/>
          </a:solidFill>
          <a:headEnd type="none"/>
          <a:tailEnd type="none"/>
        </a:ln>
      </xdr:spPr>
      <xdr:txBody>
        <a:bodyPr vertOverflow="clip" wrap="square" lIns="20160" tIns="20160" rIns="20160" bIns="20160"/>
        <a:p>
          <a:pPr algn="ctr">
            <a:defRPr/>
          </a:pPr>
          <a:r>
            <a:rPr lang="en-US" cap="none" sz="2600" b="0" i="0" u="sng" baseline="0">
              <a:solidFill>
                <a:srgbClr val="000000"/>
              </a:solidFill>
              <a:latin typeface="Arial"/>
              <a:ea typeface="Arial"/>
              <a:cs typeface="Arial"/>
            </a:rPr>
            <a:t>PUPILLE</a:t>
          </a:r>
          <a:r>
            <a:rPr lang="en-US" cap="none" sz="2600" b="0" i="0" u="sng" baseline="0">
              <a:solidFill>
                <a:srgbClr val="000000"/>
              </a:solidFill>
              <a:latin typeface="Arial"/>
              <a:ea typeface="Arial"/>
              <a:cs typeface="Arial"/>
            </a:rPr>
            <a:t>S</a:t>
          </a:r>
          <a:r>
            <a:rPr lang="en-US" cap="none" sz="1000" b="0" i="0" u="none" baseline="0">
              <a:solidFill>
                <a:srgbClr val="000000"/>
              </a:solidFill>
              <a:latin typeface="Helvetica Neue"/>
              <a:ea typeface="Helvetica Neue"/>
              <a:cs typeface="Helvetica Neue"/>
            </a:rPr>
            <a:t/>
          </a:r>
        </a:p>
      </xdr:txBody>
    </xdr:sp>
    <xdr:clientData/>
  </xdr:twoCellAnchor>
  <xdr:twoCellAnchor>
    <xdr:from>
      <xdr:col>0</xdr:col>
      <xdr:colOff>76200</xdr:colOff>
      <xdr:row>0</xdr:row>
      <xdr:rowOff>304800</xdr:rowOff>
    </xdr:from>
    <xdr:to>
      <xdr:col>1</xdr:col>
      <xdr:colOff>657225</xdr:colOff>
      <xdr:row>0</xdr:row>
      <xdr:rowOff>904875</xdr:rowOff>
    </xdr:to>
    <xdr:pic>
      <xdr:nvPicPr>
        <xdr:cNvPr id="2" name="Picture 2"/>
        <xdr:cNvPicPr preferRelativeResize="1">
          <a:picLocks noChangeAspect="1"/>
        </xdr:cNvPicPr>
      </xdr:nvPicPr>
      <xdr:blipFill>
        <a:blip r:embed="rId1"/>
        <a:stretch>
          <a:fillRect/>
        </a:stretch>
      </xdr:blipFill>
      <xdr:spPr>
        <a:xfrm>
          <a:off x="76200" y="304800"/>
          <a:ext cx="1190625" cy="600075"/>
        </a:xfrm>
        <a:prstGeom prst="rect">
          <a:avLst/>
        </a:prstGeom>
        <a:noFill/>
        <a:ln w="12700" cmpd="sng">
          <a:noFill/>
        </a:ln>
      </xdr:spPr>
    </xdr:pic>
    <xdr:clientData/>
  </xdr:twoCellAnchor>
  <xdr:twoCellAnchor>
    <xdr:from>
      <xdr:col>2</xdr:col>
      <xdr:colOff>0</xdr:colOff>
      <xdr:row>0</xdr:row>
      <xdr:rowOff>152400</xdr:rowOff>
    </xdr:from>
    <xdr:to>
      <xdr:col>2</xdr:col>
      <xdr:colOff>771525</xdr:colOff>
      <xdr:row>0</xdr:row>
      <xdr:rowOff>1381125</xdr:rowOff>
    </xdr:to>
    <xdr:pic>
      <xdr:nvPicPr>
        <xdr:cNvPr id="3" name="Picture 3"/>
        <xdr:cNvPicPr preferRelativeResize="1">
          <a:picLocks noChangeAspect="1"/>
        </xdr:cNvPicPr>
      </xdr:nvPicPr>
      <xdr:blipFill>
        <a:blip r:embed="rId2"/>
        <a:stretch>
          <a:fillRect/>
        </a:stretch>
      </xdr:blipFill>
      <xdr:spPr>
        <a:xfrm>
          <a:off x="1866900" y="152400"/>
          <a:ext cx="771525" cy="1228725"/>
        </a:xfrm>
        <a:prstGeom prst="rect">
          <a:avLst/>
        </a:prstGeom>
        <a:noFill/>
        <a:ln w="12700" cmpd="sng">
          <a:noFill/>
        </a:ln>
      </xdr:spPr>
    </xdr:pic>
    <xdr:clientData/>
  </xdr:twoCellAnchor>
  <xdr:twoCellAnchor>
    <xdr:from>
      <xdr:col>6</xdr:col>
      <xdr:colOff>180975</xdr:colOff>
      <xdr:row>1</xdr:row>
      <xdr:rowOff>828675</xdr:rowOff>
    </xdr:from>
    <xdr:to>
      <xdr:col>7</xdr:col>
      <xdr:colOff>114300</xdr:colOff>
      <xdr:row>1</xdr:row>
      <xdr:rowOff>1504950</xdr:rowOff>
    </xdr:to>
    <xdr:sp>
      <xdr:nvSpPr>
        <xdr:cNvPr id="4" name="TextBox 4"/>
        <xdr:cNvSpPr txBox="1">
          <a:spLocks noChangeArrowheads="1"/>
        </xdr:cNvSpPr>
      </xdr:nvSpPr>
      <xdr:spPr>
        <a:xfrm rot="16216499">
          <a:off x="5124450" y="2657475"/>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4</xdr:col>
      <xdr:colOff>200025</xdr:colOff>
      <xdr:row>1</xdr:row>
      <xdr:rowOff>276225</xdr:rowOff>
    </xdr:from>
    <xdr:to>
      <xdr:col>5</xdr:col>
      <xdr:colOff>133350</xdr:colOff>
      <xdr:row>1</xdr:row>
      <xdr:rowOff>1504950</xdr:rowOff>
    </xdr:to>
    <xdr:sp>
      <xdr:nvSpPr>
        <xdr:cNvPr id="5" name="TextBox 5"/>
        <xdr:cNvSpPr txBox="1">
          <a:spLocks noChangeArrowheads="1"/>
        </xdr:cNvSpPr>
      </xdr:nvSpPr>
      <xdr:spPr>
        <a:xfrm rot="16215113">
          <a:off x="4591050" y="2105025"/>
          <a:ext cx="209550" cy="122872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8</xdr:col>
      <xdr:colOff>171450</xdr:colOff>
      <xdr:row>1</xdr:row>
      <xdr:rowOff>9525</xdr:rowOff>
    </xdr:from>
    <xdr:to>
      <xdr:col>9</xdr:col>
      <xdr:colOff>104775</xdr:colOff>
      <xdr:row>1</xdr:row>
      <xdr:rowOff>1504950</xdr:rowOff>
    </xdr:to>
    <xdr:sp>
      <xdr:nvSpPr>
        <xdr:cNvPr id="6" name="TextBox 6"/>
        <xdr:cNvSpPr txBox="1">
          <a:spLocks noChangeArrowheads="1"/>
        </xdr:cNvSpPr>
      </xdr:nvSpPr>
      <xdr:spPr>
        <a:xfrm rot="16188191">
          <a:off x="5667375" y="1838325"/>
          <a:ext cx="209550" cy="14954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Baune</a:t>
          </a:r>
          <a:r>
            <a:rPr lang="en-US" cap="none" sz="1000" b="0" i="0" u="none" baseline="0">
              <a:solidFill>
                <a:srgbClr val="000000"/>
              </a:solidFill>
              <a:latin typeface="Helvetica Neue"/>
              <a:ea typeface="Helvetica Neue"/>
              <a:cs typeface="Helvetica Neue"/>
            </a:rPr>
            <a:t/>
          </a:r>
        </a:p>
      </xdr:txBody>
    </xdr:sp>
    <xdr:clientData/>
  </xdr:twoCellAnchor>
  <xdr:twoCellAnchor>
    <xdr:from>
      <xdr:col>10</xdr:col>
      <xdr:colOff>200025</xdr:colOff>
      <xdr:row>1</xdr:row>
      <xdr:rowOff>942975</xdr:rowOff>
    </xdr:from>
    <xdr:to>
      <xdr:col>11</xdr:col>
      <xdr:colOff>133350</xdr:colOff>
      <xdr:row>1</xdr:row>
      <xdr:rowOff>1476375</xdr:rowOff>
    </xdr:to>
    <xdr:sp>
      <xdr:nvSpPr>
        <xdr:cNvPr id="7" name="TextBox 7"/>
        <xdr:cNvSpPr txBox="1">
          <a:spLocks noChangeArrowheads="1"/>
        </xdr:cNvSpPr>
      </xdr:nvSpPr>
      <xdr:spPr>
        <a:xfrm rot="16217482">
          <a:off x="6248400" y="277177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12</xdr:col>
      <xdr:colOff>209550</xdr:colOff>
      <xdr:row>0</xdr:row>
      <xdr:rowOff>1647825</xdr:rowOff>
    </xdr:from>
    <xdr:to>
      <xdr:col>13</xdr:col>
      <xdr:colOff>142875</xdr:colOff>
      <xdr:row>1</xdr:row>
      <xdr:rowOff>1476375</xdr:rowOff>
    </xdr:to>
    <xdr:sp>
      <xdr:nvSpPr>
        <xdr:cNvPr id="8" name="TextBox 8"/>
        <xdr:cNvSpPr txBox="1">
          <a:spLocks noChangeArrowheads="1"/>
        </xdr:cNvSpPr>
      </xdr:nvSpPr>
      <xdr:spPr>
        <a:xfrm rot="16200000">
          <a:off x="6810375" y="1647825"/>
          <a:ext cx="209550"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14</xdr:col>
      <xdr:colOff>200025</xdr:colOff>
      <xdr:row>0</xdr:row>
      <xdr:rowOff>1743075</xdr:rowOff>
    </xdr:from>
    <xdr:to>
      <xdr:col>15</xdr:col>
      <xdr:colOff>133350</xdr:colOff>
      <xdr:row>1</xdr:row>
      <xdr:rowOff>1476375</xdr:rowOff>
    </xdr:to>
    <xdr:sp>
      <xdr:nvSpPr>
        <xdr:cNvPr id="9" name="TextBox 9"/>
        <xdr:cNvSpPr txBox="1">
          <a:spLocks noChangeArrowheads="1"/>
        </xdr:cNvSpPr>
      </xdr:nvSpPr>
      <xdr:spPr>
        <a:xfrm rot="16192893">
          <a:off x="7353300" y="1743075"/>
          <a:ext cx="209550" cy="15621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16</xdr:col>
      <xdr:colOff>219075</xdr:colOff>
      <xdr:row>1</xdr:row>
      <xdr:rowOff>742950</xdr:rowOff>
    </xdr:from>
    <xdr:to>
      <xdr:col>17</xdr:col>
      <xdr:colOff>152400</xdr:colOff>
      <xdr:row>1</xdr:row>
      <xdr:rowOff>1504950</xdr:rowOff>
    </xdr:to>
    <xdr:sp>
      <xdr:nvSpPr>
        <xdr:cNvPr id="10" name="TextBox 10"/>
        <xdr:cNvSpPr txBox="1">
          <a:spLocks noChangeArrowheads="1"/>
        </xdr:cNvSpPr>
      </xdr:nvSpPr>
      <xdr:spPr>
        <a:xfrm rot="16148234">
          <a:off x="7924800" y="2571750"/>
          <a:ext cx="209550" cy="7620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22</xdr:col>
      <xdr:colOff>9525</xdr:colOff>
      <xdr:row>0</xdr:row>
      <xdr:rowOff>1143000</xdr:rowOff>
    </xdr:from>
    <xdr:to>
      <xdr:col>22</xdr:col>
      <xdr:colOff>247650</xdr:colOff>
      <xdr:row>1</xdr:row>
      <xdr:rowOff>1390650</xdr:rowOff>
    </xdr:to>
    <xdr:sp>
      <xdr:nvSpPr>
        <xdr:cNvPr id="11" name="TextBox 11"/>
        <xdr:cNvSpPr txBox="1">
          <a:spLocks noChangeArrowheads="1"/>
        </xdr:cNvSpPr>
      </xdr:nvSpPr>
      <xdr:spPr>
        <a:xfrm rot="16194318">
          <a:off x="9372600" y="1143000"/>
          <a:ext cx="238125" cy="2076450"/>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TOTAL sans les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43</xdr:col>
      <xdr:colOff>0</xdr:colOff>
      <xdr:row>0</xdr:row>
      <xdr:rowOff>666750</xdr:rowOff>
    </xdr:from>
    <xdr:to>
      <xdr:col>44</xdr:col>
      <xdr:colOff>209550</xdr:colOff>
      <xdr:row>0</xdr:row>
      <xdr:rowOff>1076325</xdr:rowOff>
    </xdr:to>
    <xdr:sp>
      <xdr:nvSpPr>
        <xdr:cNvPr id="12" name="TextBox 12"/>
        <xdr:cNvSpPr txBox="1">
          <a:spLocks noChangeArrowheads="1"/>
        </xdr:cNvSpPr>
      </xdr:nvSpPr>
      <xdr:spPr>
        <a:xfrm>
          <a:off x="15163800" y="666750"/>
          <a:ext cx="485775" cy="409575"/>
        </a:xfrm>
        <a:prstGeom prst="rect">
          <a:avLst/>
        </a:prstGeom>
        <a:noFill/>
        <a:ln w="12700" cmpd="sng">
          <a:noFill/>
        </a:ln>
      </xdr:spPr>
      <xdr:txBody>
        <a:bodyPr vertOverflow="clip" wrap="square" lIns="0" tIns="0" rIns="0" bIns="0">
          <a:spAutoFit/>
        </a:bodyPr>
        <a:p>
          <a:pPr algn="l">
            <a:defRPr/>
          </a:pPr>
          <a:r>
            <a:rPr lang="en-US" cap="none" sz="2500" b="1" i="0" u="none" baseline="0">
              <a:solidFill>
                <a:srgbClr val="000000"/>
              </a:solidFill>
              <a:latin typeface="Arial"/>
              <a:ea typeface="Arial"/>
              <a:cs typeface="Arial"/>
            </a:rPr>
            <a:t>XC</a:t>
          </a:r>
          <a:r>
            <a:rPr lang="en-US" cap="none" sz="1000" b="0" i="0" u="none" baseline="0">
              <a:solidFill>
                <a:srgbClr val="000000"/>
              </a:solidFill>
              <a:latin typeface="Helvetica Neue"/>
              <a:ea typeface="Helvetica Neue"/>
              <a:cs typeface="Helvetica Neue"/>
            </a:rPr>
            <a:t/>
          </a:r>
        </a:p>
      </xdr:txBody>
    </xdr:sp>
    <xdr:clientData/>
  </xdr:twoCellAnchor>
  <xdr:twoCellAnchor>
    <xdr:from>
      <xdr:col>41</xdr:col>
      <xdr:colOff>9525</xdr:colOff>
      <xdr:row>1</xdr:row>
      <xdr:rowOff>781050</xdr:rowOff>
    </xdr:from>
    <xdr:to>
      <xdr:col>41</xdr:col>
      <xdr:colOff>219075</xdr:colOff>
      <xdr:row>1</xdr:row>
      <xdr:rowOff>1457325</xdr:rowOff>
    </xdr:to>
    <xdr:sp>
      <xdr:nvSpPr>
        <xdr:cNvPr id="13" name="TextBox 13"/>
        <xdr:cNvSpPr txBox="1">
          <a:spLocks noChangeArrowheads="1"/>
        </xdr:cNvSpPr>
      </xdr:nvSpPr>
      <xdr:spPr>
        <a:xfrm rot="16205927">
          <a:off x="14620875" y="2609850"/>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45</xdr:col>
      <xdr:colOff>28575</xdr:colOff>
      <xdr:row>1</xdr:row>
      <xdr:rowOff>1066800</xdr:rowOff>
    </xdr:from>
    <xdr:to>
      <xdr:col>45</xdr:col>
      <xdr:colOff>238125</xdr:colOff>
      <xdr:row>1</xdr:row>
      <xdr:rowOff>1476375</xdr:rowOff>
    </xdr:to>
    <xdr:sp>
      <xdr:nvSpPr>
        <xdr:cNvPr id="14" name="TextBox 14"/>
        <xdr:cNvSpPr txBox="1">
          <a:spLocks noChangeArrowheads="1"/>
        </xdr:cNvSpPr>
      </xdr:nvSpPr>
      <xdr:spPr>
        <a:xfrm rot="16188191">
          <a:off x="15744825" y="2895600"/>
          <a:ext cx="209550" cy="4095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42</xdr:col>
      <xdr:colOff>19050</xdr:colOff>
      <xdr:row>1</xdr:row>
      <xdr:rowOff>9525</xdr:rowOff>
    </xdr:from>
    <xdr:to>
      <xdr:col>42</xdr:col>
      <xdr:colOff>228600</xdr:colOff>
      <xdr:row>3</xdr:row>
      <xdr:rowOff>28575</xdr:rowOff>
    </xdr:to>
    <xdr:sp>
      <xdr:nvSpPr>
        <xdr:cNvPr id="15" name="TextBox 15"/>
        <xdr:cNvSpPr txBox="1">
          <a:spLocks noChangeArrowheads="1"/>
        </xdr:cNvSpPr>
      </xdr:nvSpPr>
      <xdr:spPr>
        <a:xfrm rot="16223444">
          <a:off x="14906625" y="1838325"/>
          <a:ext cx="209550" cy="17811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Beaune </a:t>
          </a:r>
          <a:r>
            <a:rPr lang="en-US" cap="none" sz="1000" b="0" i="0" u="none" baseline="0">
              <a:solidFill>
                <a:srgbClr val="000000"/>
              </a:solidFill>
              <a:latin typeface="Helvetica Neue"/>
              <a:ea typeface="Helvetica Neue"/>
              <a:cs typeface="Helvetica Neue"/>
            </a:rPr>
            <a:t/>
          </a:r>
        </a:p>
      </xdr:txBody>
    </xdr:sp>
    <xdr:clientData/>
  </xdr:twoCellAnchor>
  <xdr:twoCellAnchor>
    <xdr:from>
      <xdr:col>47</xdr:col>
      <xdr:colOff>276225</xdr:colOff>
      <xdr:row>1</xdr:row>
      <xdr:rowOff>495300</xdr:rowOff>
    </xdr:from>
    <xdr:to>
      <xdr:col>49</xdr:col>
      <xdr:colOff>19050</xdr:colOff>
      <xdr:row>1</xdr:row>
      <xdr:rowOff>1333500</xdr:rowOff>
    </xdr:to>
    <xdr:sp>
      <xdr:nvSpPr>
        <xdr:cNvPr id="16" name="TextBox 16"/>
        <xdr:cNvSpPr txBox="1">
          <a:spLocks noChangeArrowheads="1"/>
        </xdr:cNvSpPr>
      </xdr:nvSpPr>
      <xdr:spPr>
        <a:xfrm rot="16156961">
          <a:off x="16544925" y="2324100"/>
          <a:ext cx="295275" cy="838200"/>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54</xdr:col>
      <xdr:colOff>257175</xdr:colOff>
      <xdr:row>1</xdr:row>
      <xdr:rowOff>704850</xdr:rowOff>
    </xdr:from>
    <xdr:to>
      <xdr:col>56</xdr:col>
      <xdr:colOff>0</xdr:colOff>
      <xdr:row>1</xdr:row>
      <xdr:rowOff>1533525</xdr:rowOff>
    </xdr:to>
    <xdr:sp>
      <xdr:nvSpPr>
        <xdr:cNvPr id="17" name="TextBox 17"/>
        <xdr:cNvSpPr txBox="1">
          <a:spLocks noChangeArrowheads="1"/>
        </xdr:cNvSpPr>
      </xdr:nvSpPr>
      <xdr:spPr>
        <a:xfrm rot="16156961">
          <a:off x="18459450" y="2533650"/>
          <a:ext cx="295275" cy="828675"/>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60</xdr:col>
      <xdr:colOff>257175</xdr:colOff>
      <xdr:row>1</xdr:row>
      <xdr:rowOff>476250</xdr:rowOff>
    </xdr:from>
    <xdr:to>
      <xdr:col>62</xdr:col>
      <xdr:colOff>0</xdr:colOff>
      <xdr:row>1</xdr:row>
      <xdr:rowOff>1304925</xdr:rowOff>
    </xdr:to>
    <xdr:sp>
      <xdr:nvSpPr>
        <xdr:cNvPr id="18" name="TextBox 18"/>
        <xdr:cNvSpPr txBox="1">
          <a:spLocks noChangeArrowheads="1"/>
        </xdr:cNvSpPr>
      </xdr:nvSpPr>
      <xdr:spPr>
        <a:xfrm rot="16156961">
          <a:off x="20116800" y="2305050"/>
          <a:ext cx="295275" cy="828675"/>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51</xdr:col>
      <xdr:colOff>257175</xdr:colOff>
      <xdr:row>0</xdr:row>
      <xdr:rowOff>685800</xdr:rowOff>
    </xdr:from>
    <xdr:to>
      <xdr:col>53</xdr:col>
      <xdr:colOff>209550</xdr:colOff>
      <xdr:row>0</xdr:row>
      <xdr:rowOff>1095375</xdr:rowOff>
    </xdr:to>
    <xdr:sp>
      <xdr:nvSpPr>
        <xdr:cNvPr id="19" name="TextBox 19"/>
        <xdr:cNvSpPr txBox="1">
          <a:spLocks noChangeArrowheads="1"/>
        </xdr:cNvSpPr>
      </xdr:nvSpPr>
      <xdr:spPr>
        <a:xfrm>
          <a:off x="17630775" y="685800"/>
          <a:ext cx="504825" cy="409575"/>
        </a:xfrm>
        <a:prstGeom prst="rect">
          <a:avLst/>
        </a:prstGeom>
        <a:noFill/>
        <a:ln w="12700" cmpd="sng">
          <a:noFill/>
        </a:ln>
      </xdr:spPr>
      <xdr:txBody>
        <a:bodyPr vertOverflow="clip" wrap="square" lIns="0" tIns="0" rIns="0" bIns="0">
          <a:spAutoFit/>
        </a:bodyPr>
        <a:p>
          <a:pPr algn="l">
            <a:defRPr/>
          </a:pPr>
          <a:r>
            <a:rPr lang="en-US" cap="none" sz="2500" b="1" i="0" u="none" baseline="0">
              <a:solidFill>
                <a:srgbClr val="000000"/>
              </a:solidFill>
              <a:latin typeface="Arial"/>
              <a:ea typeface="Arial"/>
              <a:cs typeface="Arial"/>
            </a:rPr>
            <a:t>DH</a:t>
          </a:r>
          <a:r>
            <a:rPr lang="en-US" cap="none" sz="1000" b="0" i="0" u="none" baseline="0">
              <a:solidFill>
                <a:srgbClr val="000000"/>
              </a:solidFill>
              <a:latin typeface="Helvetica Neue"/>
              <a:ea typeface="Helvetica Neue"/>
              <a:cs typeface="Helvetica Neue"/>
            </a:rPr>
            <a:t/>
          </a:r>
        </a:p>
      </xdr:txBody>
    </xdr:sp>
    <xdr:clientData/>
  </xdr:twoCellAnchor>
  <xdr:twoCellAnchor>
    <xdr:from>
      <xdr:col>57</xdr:col>
      <xdr:colOff>257175</xdr:colOff>
      <xdr:row>0</xdr:row>
      <xdr:rowOff>666750</xdr:rowOff>
    </xdr:from>
    <xdr:to>
      <xdr:col>61</xdr:col>
      <xdr:colOff>123825</xdr:colOff>
      <xdr:row>0</xdr:row>
      <xdr:rowOff>1076325</xdr:rowOff>
    </xdr:to>
    <xdr:sp>
      <xdr:nvSpPr>
        <xdr:cNvPr id="20" name="TextBox 20"/>
        <xdr:cNvSpPr txBox="1">
          <a:spLocks noChangeArrowheads="1"/>
        </xdr:cNvSpPr>
      </xdr:nvSpPr>
      <xdr:spPr>
        <a:xfrm>
          <a:off x="19288125" y="666750"/>
          <a:ext cx="971550" cy="409575"/>
        </a:xfrm>
        <a:prstGeom prst="rect">
          <a:avLst/>
        </a:prstGeom>
        <a:noFill/>
        <a:ln w="12700" cmpd="sng">
          <a:noFill/>
        </a:ln>
      </xdr:spPr>
      <xdr:txBody>
        <a:bodyPr vertOverflow="clip" wrap="square" lIns="0" tIns="0" rIns="0" bIns="0">
          <a:spAutoFit/>
        </a:bodyPr>
        <a:p>
          <a:pPr algn="ctr">
            <a:defRPr/>
          </a:pPr>
          <a:r>
            <a:rPr lang="en-US" cap="none" sz="2500" b="1" i="0" u="none" baseline="0">
              <a:solidFill>
                <a:srgbClr val="000000"/>
              </a:solidFill>
              <a:latin typeface="Arial"/>
              <a:ea typeface="Arial"/>
              <a:cs typeface="Arial"/>
            </a:rPr>
            <a:t>TRIAL</a:t>
          </a:r>
          <a:r>
            <a:rPr lang="en-US" cap="none" sz="1000" b="0" i="0" u="none" baseline="0">
              <a:solidFill>
                <a:srgbClr val="000000"/>
              </a:solidFill>
              <a:latin typeface="Helvetica Neue"/>
              <a:ea typeface="Helvetica Neue"/>
              <a:cs typeface="Helvetica Neue"/>
            </a:rPr>
            <a:t/>
          </a:r>
        </a:p>
      </xdr:txBody>
    </xdr:sp>
    <xdr:clientData/>
  </xdr:twoCellAnchor>
  <xdr:twoCellAnchor>
    <xdr:from>
      <xdr:col>51</xdr:col>
      <xdr:colOff>28575</xdr:colOff>
      <xdr:row>1</xdr:row>
      <xdr:rowOff>142875</xdr:rowOff>
    </xdr:from>
    <xdr:to>
      <xdr:col>51</xdr:col>
      <xdr:colOff>238125</xdr:colOff>
      <xdr:row>3</xdr:row>
      <xdr:rowOff>28575</xdr:rowOff>
    </xdr:to>
    <xdr:sp>
      <xdr:nvSpPr>
        <xdr:cNvPr id="21" name="TextBox 21"/>
        <xdr:cNvSpPr txBox="1">
          <a:spLocks noChangeArrowheads="1"/>
        </xdr:cNvSpPr>
      </xdr:nvSpPr>
      <xdr:spPr>
        <a:xfrm rot="16223444">
          <a:off x="17402175" y="1971675"/>
          <a:ext cx="209550" cy="16478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Beaune </a:t>
          </a:r>
          <a:r>
            <a:rPr lang="en-US" cap="none" sz="1000" b="0" i="0" u="none" baseline="0">
              <a:solidFill>
                <a:srgbClr val="000000"/>
              </a:solidFill>
              <a:latin typeface="Helvetica Neue"/>
              <a:ea typeface="Helvetica Neue"/>
              <a:cs typeface="Helvetica Neue"/>
            </a:rPr>
            <a:t/>
          </a:r>
        </a:p>
      </xdr:txBody>
    </xdr:sp>
    <xdr:clientData/>
  </xdr:twoCellAnchor>
  <xdr:twoCellAnchor>
    <xdr:from>
      <xdr:col>57</xdr:col>
      <xdr:colOff>47625</xdr:colOff>
      <xdr:row>1</xdr:row>
      <xdr:rowOff>723900</xdr:rowOff>
    </xdr:from>
    <xdr:to>
      <xdr:col>57</xdr:col>
      <xdr:colOff>257175</xdr:colOff>
      <xdr:row>1</xdr:row>
      <xdr:rowOff>1409700</xdr:rowOff>
    </xdr:to>
    <xdr:sp>
      <xdr:nvSpPr>
        <xdr:cNvPr id="22" name="TextBox 22"/>
        <xdr:cNvSpPr txBox="1">
          <a:spLocks noChangeArrowheads="1"/>
        </xdr:cNvSpPr>
      </xdr:nvSpPr>
      <xdr:spPr>
        <a:xfrm rot="16205927">
          <a:off x="19078575" y="2552700"/>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59</xdr:col>
      <xdr:colOff>28575</xdr:colOff>
      <xdr:row>1</xdr:row>
      <xdr:rowOff>990600</xdr:rowOff>
    </xdr:from>
    <xdr:to>
      <xdr:col>59</xdr:col>
      <xdr:colOff>238125</xdr:colOff>
      <xdr:row>1</xdr:row>
      <xdr:rowOff>1390650</xdr:rowOff>
    </xdr:to>
    <xdr:sp>
      <xdr:nvSpPr>
        <xdr:cNvPr id="23" name="TextBox 23"/>
        <xdr:cNvSpPr txBox="1">
          <a:spLocks noChangeArrowheads="1"/>
        </xdr:cNvSpPr>
      </xdr:nvSpPr>
      <xdr:spPr>
        <a:xfrm rot="16188191">
          <a:off x="19611975" y="2819400"/>
          <a:ext cx="209550" cy="4095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60</xdr:col>
      <xdr:colOff>38100</xdr:colOff>
      <xdr:row>0</xdr:row>
      <xdr:rowOff>1790700</xdr:rowOff>
    </xdr:from>
    <xdr:to>
      <xdr:col>60</xdr:col>
      <xdr:colOff>247650</xdr:colOff>
      <xdr:row>2</xdr:row>
      <xdr:rowOff>66675</xdr:rowOff>
    </xdr:to>
    <xdr:sp>
      <xdr:nvSpPr>
        <xdr:cNvPr id="24" name="TextBox 24"/>
        <xdr:cNvSpPr txBox="1">
          <a:spLocks noChangeArrowheads="1"/>
        </xdr:cNvSpPr>
      </xdr:nvSpPr>
      <xdr:spPr>
        <a:xfrm rot="16200000">
          <a:off x="19897725" y="1790700"/>
          <a:ext cx="209550"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63</xdr:col>
      <xdr:colOff>133350</xdr:colOff>
      <xdr:row>0</xdr:row>
      <xdr:rowOff>819150</xdr:rowOff>
    </xdr:from>
    <xdr:to>
      <xdr:col>63</xdr:col>
      <xdr:colOff>381000</xdr:colOff>
      <xdr:row>1</xdr:row>
      <xdr:rowOff>1057275</xdr:rowOff>
    </xdr:to>
    <xdr:sp>
      <xdr:nvSpPr>
        <xdr:cNvPr id="25" name="TextBox 25"/>
        <xdr:cNvSpPr txBox="1">
          <a:spLocks noChangeArrowheads="1"/>
        </xdr:cNvSpPr>
      </xdr:nvSpPr>
      <xdr:spPr>
        <a:xfrm rot="16194318">
          <a:off x="20821650" y="819150"/>
          <a:ext cx="238125" cy="2066925"/>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TOTAL avec les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64</xdr:col>
      <xdr:colOff>9525</xdr:colOff>
      <xdr:row>0</xdr:row>
      <xdr:rowOff>295275</xdr:rowOff>
    </xdr:from>
    <xdr:to>
      <xdr:col>64</xdr:col>
      <xdr:colOff>247650</xdr:colOff>
      <xdr:row>1</xdr:row>
      <xdr:rowOff>1257300</xdr:rowOff>
    </xdr:to>
    <xdr:sp>
      <xdr:nvSpPr>
        <xdr:cNvPr id="26" name="TextBox 26"/>
        <xdr:cNvSpPr txBox="1">
          <a:spLocks noChangeArrowheads="1"/>
        </xdr:cNvSpPr>
      </xdr:nvSpPr>
      <xdr:spPr>
        <a:xfrm rot="16194318">
          <a:off x="21193125" y="295275"/>
          <a:ext cx="238125" cy="2790825"/>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CLASSEMENTS avec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17</xdr:col>
      <xdr:colOff>276225</xdr:colOff>
      <xdr:row>1</xdr:row>
      <xdr:rowOff>142875</xdr:rowOff>
    </xdr:from>
    <xdr:to>
      <xdr:col>19</xdr:col>
      <xdr:colOff>9525</xdr:colOff>
      <xdr:row>1</xdr:row>
      <xdr:rowOff>1504950</xdr:rowOff>
    </xdr:to>
    <xdr:sp>
      <xdr:nvSpPr>
        <xdr:cNvPr id="27" name="TextBox 27"/>
        <xdr:cNvSpPr txBox="1">
          <a:spLocks noChangeArrowheads="1"/>
        </xdr:cNvSpPr>
      </xdr:nvSpPr>
      <xdr:spPr>
        <a:xfrm rot="16203570">
          <a:off x="8258175" y="1971675"/>
          <a:ext cx="285750" cy="1362075"/>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Arial"/>
              <a:ea typeface="Arial"/>
              <a:cs typeface="Arial"/>
            </a:rPr>
            <a:t>Championnat BFC</a:t>
          </a:r>
          <a:r>
            <a:rPr lang="en-US" cap="none" sz="1000" b="0" i="0" u="none" baseline="0">
              <a:solidFill>
                <a:srgbClr val="000000"/>
              </a:solidFill>
              <a:latin typeface="Helvetica Neue"/>
              <a:ea typeface="Helvetica Neue"/>
              <a:cs typeface="Helvetica Neue"/>
            </a:rPr>
            <a:t/>
          </a:r>
        </a:p>
      </xdr:txBody>
    </xdr:sp>
    <xdr:clientData/>
  </xdr:twoCellAnchor>
  <xdr:twoCellAnchor>
    <xdr:from>
      <xdr:col>23</xdr:col>
      <xdr:colOff>219075</xdr:colOff>
      <xdr:row>1</xdr:row>
      <xdr:rowOff>276225</xdr:rowOff>
    </xdr:from>
    <xdr:to>
      <xdr:col>24</xdr:col>
      <xdr:colOff>152400</xdr:colOff>
      <xdr:row>1</xdr:row>
      <xdr:rowOff>1504950</xdr:rowOff>
    </xdr:to>
    <xdr:sp>
      <xdr:nvSpPr>
        <xdr:cNvPr id="28" name="TextBox 28"/>
        <xdr:cNvSpPr txBox="1">
          <a:spLocks noChangeArrowheads="1"/>
        </xdr:cNvSpPr>
      </xdr:nvSpPr>
      <xdr:spPr>
        <a:xfrm rot="16215113">
          <a:off x="9858375" y="2105025"/>
          <a:ext cx="209550" cy="122872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25</xdr:col>
      <xdr:colOff>190500</xdr:colOff>
      <xdr:row>1</xdr:row>
      <xdr:rowOff>828675</xdr:rowOff>
    </xdr:from>
    <xdr:to>
      <xdr:col>26</xdr:col>
      <xdr:colOff>123825</xdr:colOff>
      <xdr:row>1</xdr:row>
      <xdr:rowOff>1504950</xdr:rowOff>
    </xdr:to>
    <xdr:sp>
      <xdr:nvSpPr>
        <xdr:cNvPr id="29" name="TextBox 29"/>
        <xdr:cNvSpPr txBox="1">
          <a:spLocks noChangeArrowheads="1"/>
        </xdr:cNvSpPr>
      </xdr:nvSpPr>
      <xdr:spPr>
        <a:xfrm rot="16216499">
          <a:off x="10382250" y="2657475"/>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27</xdr:col>
      <xdr:colOff>161925</xdr:colOff>
      <xdr:row>0</xdr:row>
      <xdr:rowOff>1790700</xdr:rowOff>
    </xdr:from>
    <xdr:to>
      <xdr:col>28</xdr:col>
      <xdr:colOff>95250</xdr:colOff>
      <xdr:row>1</xdr:row>
      <xdr:rowOff>1476375</xdr:rowOff>
    </xdr:to>
    <xdr:sp>
      <xdr:nvSpPr>
        <xdr:cNvPr id="30" name="TextBox 30"/>
        <xdr:cNvSpPr txBox="1">
          <a:spLocks noChangeArrowheads="1"/>
        </xdr:cNvSpPr>
      </xdr:nvSpPr>
      <xdr:spPr>
        <a:xfrm rot="16188191">
          <a:off x="10906125" y="1790700"/>
          <a:ext cx="209550" cy="15144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Baune</a:t>
          </a:r>
          <a:r>
            <a:rPr lang="en-US" cap="none" sz="1000" b="0" i="0" u="none" baseline="0">
              <a:solidFill>
                <a:srgbClr val="000000"/>
              </a:solidFill>
              <a:latin typeface="Helvetica Neue"/>
              <a:ea typeface="Helvetica Neue"/>
              <a:cs typeface="Helvetica Neue"/>
            </a:rPr>
            <a:t/>
          </a:r>
        </a:p>
      </xdr:txBody>
    </xdr:sp>
    <xdr:clientData/>
  </xdr:twoCellAnchor>
  <xdr:twoCellAnchor>
    <xdr:from>
      <xdr:col>29</xdr:col>
      <xdr:colOff>190500</xdr:colOff>
      <xdr:row>1</xdr:row>
      <xdr:rowOff>942975</xdr:rowOff>
    </xdr:from>
    <xdr:to>
      <xdr:col>30</xdr:col>
      <xdr:colOff>123825</xdr:colOff>
      <xdr:row>1</xdr:row>
      <xdr:rowOff>1476375</xdr:rowOff>
    </xdr:to>
    <xdr:sp>
      <xdr:nvSpPr>
        <xdr:cNvPr id="31" name="TextBox 31"/>
        <xdr:cNvSpPr txBox="1">
          <a:spLocks noChangeArrowheads="1"/>
        </xdr:cNvSpPr>
      </xdr:nvSpPr>
      <xdr:spPr>
        <a:xfrm rot="16217482">
          <a:off x="11487150" y="277177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31</xdr:col>
      <xdr:colOff>190500</xdr:colOff>
      <xdr:row>0</xdr:row>
      <xdr:rowOff>1647825</xdr:rowOff>
    </xdr:from>
    <xdr:to>
      <xdr:col>32</xdr:col>
      <xdr:colOff>133350</xdr:colOff>
      <xdr:row>1</xdr:row>
      <xdr:rowOff>1476375</xdr:rowOff>
    </xdr:to>
    <xdr:sp>
      <xdr:nvSpPr>
        <xdr:cNvPr id="32" name="TextBox 32"/>
        <xdr:cNvSpPr txBox="1">
          <a:spLocks noChangeArrowheads="1"/>
        </xdr:cNvSpPr>
      </xdr:nvSpPr>
      <xdr:spPr>
        <a:xfrm rot="16200000">
          <a:off x="12039600" y="1647825"/>
          <a:ext cx="219075"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33</xdr:col>
      <xdr:colOff>152400</xdr:colOff>
      <xdr:row>0</xdr:row>
      <xdr:rowOff>1743075</xdr:rowOff>
    </xdr:from>
    <xdr:to>
      <xdr:col>34</xdr:col>
      <xdr:colOff>85725</xdr:colOff>
      <xdr:row>1</xdr:row>
      <xdr:rowOff>1476375</xdr:rowOff>
    </xdr:to>
    <xdr:sp>
      <xdr:nvSpPr>
        <xdr:cNvPr id="33" name="TextBox 33"/>
        <xdr:cNvSpPr txBox="1">
          <a:spLocks noChangeArrowheads="1"/>
        </xdr:cNvSpPr>
      </xdr:nvSpPr>
      <xdr:spPr>
        <a:xfrm rot="16192893">
          <a:off x="12553950" y="1743075"/>
          <a:ext cx="209550" cy="15621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35</xdr:col>
      <xdr:colOff>171450</xdr:colOff>
      <xdr:row>1</xdr:row>
      <xdr:rowOff>685800</xdr:rowOff>
    </xdr:from>
    <xdr:to>
      <xdr:col>36</xdr:col>
      <xdr:colOff>104775</xdr:colOff>
      <xdr:row>1</xdr:row>
      <xdr:rowOff>1447800</xdr:rowOff>
    </xdr:to>
    <xdr:sp>
      <xdr:nvSpPr>
        <xdr:cNvPr id="34" name="TextBox 34"/>
        <xdr:cNvSpPr txBox="1">
          <a:spLocks noChangeArrowheads="1"/>
        </xdr:cNvSpPr>
      </xdr:nvSpPr>
      <xdr:spPr>
        <a:xfrm rot="16148234">
          <a:off x="13125450" y="2514600"/>
          <a:ext cx="209550" cy="7620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37</xdr:col>
      <xdr:colOff>266700</xdr:colOff>
      <xdr:row>1</xdr:row>
      <xdr:rowOff>581025</xdr:rowOff>
    </xdr:from>
    <xdr:to>
      <xdr:col>39</xdr:col>
      <xdr:colOff>19050</xdr:colOff>
      <xdr:row>1</xdr:row>
      <xdr:rowOff>1457325</xdr:rowOff>
    </xdr:to>
    <xdr:sp>
      <xdr:nvSpPr>
        <xdr:cNvPr id="35" name="TextBox 35"/>
        <xdr:cNvSpPr txBox="1">
          <a:spLocks noChangeArrowheads="1"/>
        </xdr:cNvSpPr>
      </xdr:nvSpPr>
      <xdr:spPr>
        <a:xfrm rot="16221026">
          <a:off x="13773150" y="2409825"/>
          <a:ext cx="304800" cy="876300"/>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40</xdr:col>
      <xdr:colOff>38100</xdr:colOff>
      <xdr:row>1</xdr:row>
      <xdr:rowOff>447675</xdr:rowOff>
    </xdr:from>
    <xdr:to>
      <xdr:col>40</xdr:col>
      <xdr:colOff>247650</xdr:colOff>
      <xdr:row>2</xdr:row>
      <xdr:rowOff>142875</xdr:rowOff>
    </xdr:to>
    <xdr:sp>
      <xdr:nvSpPr>
        <xdr:cNvPr id="36" name="TextBox 36"/>
        <xdr:cNvSpPr txBox="1">
          <a:spLocks noChangeArrowheads="1"/>
        </xdr:cNvSpPr>
      </xdr:nvSpPr>
      <xdr:spPr>
        <a:xfrm rot="16215113">
          <a:off x="14373225" y="2276475"/>
          <a:ext cx="209550" cy="12477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43</xdr:col>
      <xdr:colOff>38100</xdr:colOff>
      <xdr:row>1</xdr:row>
      <xdr:rowOff>962025</xdr:rowOff>
    </xdr:from>
    <xdr:to>
      <xdr:col>43</xdr:col>
      <xdr:colOff>247650</xdr:colOff>
      <xdr:row>1</xdr:row>
      <xdr:rowOff>1485900</xdr:rowOff>
    </xdr:to>
    <xdr:sp>
      <xdr:nvSpPr>
        <xdr:cNvPr id="37" name="TextBox 37"/>
        <xdr:cNvSpPr txBox="1">
          <a:spLocks noChangeArrowheads="1"/>
        </xdr:cNvSpPr>
      </xdr:nvSpPr>
      <xdr:spPr>
        <a:xfrm rot="16217482">
          <a:off x="15201900" y="279082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44</xdr:col>
      <xdr:colOff>47625</xdr:colOff>
      <xdr:row>0</xdr:row>
      <xdr:rowOff>1704975</xdr:rowOff>
    </xdr:from>
    <xdr:to>
      <xdr:col>44</xdr:col>
      <xdr:colOff>257175</xdr:colOff>
      <xdr:row>1</xdr:row>
      <xdr:rowOff>1514475</xdr:rowOff>
    </xdr:to>
    <xdr:sp>
      <xdr:nvSpPr>
        <xdr:cNvPr id="38" name="TextBox 38"/>
        <xdr:cNvSpPr txBox="1">
          <a:spLocks noChangeArrowheads="1"/>
        </xdr:cNvSpPr>
      </xdr:nvSpPr>
      <xdr:spPr>
        <a:xfrm rot="16200000">
          <a:off x="15487650" y="1704975"/>
          <a:ext cx="209550" cy="16383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46</xdr:col>
      <xdr:colOff>28575</xdr:colOff>
      <xdr:row>1</xdr:row>
      <xdr:rowOff>847725</xdr:rowOff>
    </xdr:from>
    <xdr:to>
      <xdr:col>46</xdr:col>
      <xdr:colOff>238125</xdr:colOff>
      <xdr:row>2</xdr:row>
      <xdr:rowOff>66675</xdr:rowOff>
    </xdr:to>
    <xdr:sp>
      <xdr:nvSpPr>
        <xdr:cNvPr id="39" name="TextBox 39"/>
        <xdr:cNvSpPr txBox="1">
          <a:spLocks noChangeArrowheads="1"/>
        </xdr:cNvSpPr>
      </xdr:nvSpPr>
      <xdr:spPr>
        <a:xfrm rot="16148234">
          <a:off x="16021050" y="2676525"/>
          <a:ext cx="209550" cy="7715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50</xdr:col>
      <xdr:colOff>47625</xdr:colOff>
      <xdr:row>1</xdr:row>
      <xdr:rowOff>371475</xdr:rowOff>
    </xdr:from>
    <xdr:to>
      <xdr:col>50</xdr:col>
      <xdr:colOff>257175</xdr:colOff>
      <xdr:row>2</xdr:row>
      <xdr:rowOff>66675</xdr:rowOff>
    </xdr:to>
    <xdr:sp>
      <xdr:nvSpPr>
        <xdr:cNvPr id="40" name="TextBox 40"/>
        <xdr:cNvSpPr txBox="1">
          <a:spLocks noChangeArrowheads="1"/>
        </xdr:cNvSpPr>
      </xdr:nvSpPr>
      <xdr:spPr>
        <a:xfrm rot="16215113">
          <a:off x="17145000" y="2200275"/>
          <a:ext cx="209550" cy="12477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52</xdr:col>
      <xdr:colOff>38100</xdr:colOff>
      <xdr:row>0</xdr:row>
      <xdr:rowOff>1685925</xdr:rowOff>
    </xdr:from>
    <xdr:to>
      <xdr:col>52</xdr:col>
      <xdr:colOff>247650</xdr:colOff>
      <xdr:row>1</xdr:row>
      <xdr:rowOff>1504950</xdr:rowOff>
    </xdr:to>
    <xdr:sp>
      <xdr:nvSpPr>
        <xdr:cNvPr id="41" name="TextBox 41"/>
        <xdr:cNvSpPr txBox="1">
          <a:spLocks noChangeArrowheads="1"/>
        </xdr:cNvSpPr>
      </xdr:nvSpPr>
      <xdr:spPr>
        <a:xfrm rot="16200000">
          <a:off x="17687925" y="1685925"/>
          <a:ext cx="209550" cy="16478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53</xdr:col>
      <xdr:colOff>19050</xdr:colOff>
      <xdr:row>1</xdr:row>
      <xdr:rowOff>809625</xdr:rowOff>
    </xdr:from>
    <xdr:to>
      <xdr:col>53</xdr:col>
      <xdr:colOff>228600</xdr:colOff>
      <xdr:row>2</xdr:row>
      <xdr:rowOff>38100</xdr:rowOff>
    </xdr:to>
    <xdr:sp>
      <xdr:nvSpPr>
        <xdr:cNvPr id="42" name="TextBox 42"/>
        <xdr:cNvSpPr txBox="1">
          <a:spLocks noChangeArrowheads="1"/>
        </xdr:cNvSpPr>
      </xdr:nvSpPr>
      <xdr:spPr>
        <a:xfrm rot="16148234">
          <a:off x="17945100" y="2638425"/>
          <a:ext cx="209550" cy="7810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19</xdr:col>
      <xdr:colOff>257175</xdr:colOff>
      <xdr:row>1</xdr:row>
      <xdr:rowOff>600075</xdr:rowOff>
    </xdr:from>
    <xdr:to>
      <xdr:col>21</xdr:col>
      <xdr:colOff>9525</xdr:colOff>
      <xdr:row>1</xdr:row>
      <xdr:rowOff>1476375</xdr:rowOff>
    </xdr:to>
    <xdr:sp>
      <xdr:nvSpPr>
        <xdr:cNvPr id="43" name="TextBox 43"/>
        <xdr:cNvSpPr txBox="1">
          <a:spLocks noChangeArrowheads="1"/>
        </xdr:cNvSpPr>
      </xdr:nvSpPr>
      <xdr:spPr>
        <a:xfrm rot="16221026">
          <a:off x="8791575" y="2428875"/>
          <a:ext cx="304800" cy="876300"/>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53</xdr:col>
      <xdr:colOff>266700</xdr:colOff>
      <xdr:row>1</xdr:row>
      <xdr:rowOff>790575</xdr:rowOff>
    </xdr:from>
    <xdr:to>
      <xdr:col>55</xdr:col>
      <xdr:colOff>9525</xdr:colOff>
      <xdr:row>2</xdr:row>
      <xdr:rowOff>123825</xdr:rowOff>
    </xdr:to>
    <xdr:sp>
      <xdr:nvSpPr>
        <xdr:cNvPr id="44" name="TextBox 44"/>
        <xdr:cNvSpPr txBox="1">
          <a:spLocks noChangeArrowheads="1"/>
        </xdr:cNvSpPr>
      </xdr:nvSpPr>
      <xdr:spPr>
        <a:xfrm rot="16221026">
          <a:off x="18192750" y="2619375"/>
          <a:ext cx="295275" cy="885825"/>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58</xdr:col>
      <xdr:colOff>47625</xdr:colOff>
      <xdr:row>1</xdr:row>
      <xdr:rowOff>904875</xdr:rowOff>
    </xdr:from>
    <xdr:to>
      <xdr:col>58</xdr:col>
      <xdr:colOff>257175</xdr:colOff>
      <xdr:row>1</xdr:row>
      <xdr:rowOff>1428750</xdr:rowOff>
    </xdr:to>
    <xdr:sp>
      <xdr:nvSpPr>
        <xdr:cNvPr id="45" name="TextBox 45"/>
        <xdr:cNvSpPr txBox="1">
          <a:spLocks noChangeArrowheads="1"/>
        </xdr:cNvSpPr>
      </xdr:nvSpPr>
      <xdr:spPr>
        <a:xfrm rot="16205927">
          <a:off x="19354800" y="2733675"/>
          <a:ext cx="209550" cy="5238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47</xdr:col>
      <xdr:colOff>9525</xdr:colOff>
      <xdr:row>1</xdr:row>
      <xdr:rowOff>676275</xdr:rowOff>
    </xdr:from>
    <xdr:to>
      <xdr:col>48</xdr:col>
      <xdr:colOff>28575</xdr:colOff>
      <xdr:row>2</xdr:row>
      <xdr:rowOff>19050</xdr:rowOff>
    </xdr:to>
    <xdr:sp>
      <xdr:nvSpPr>
        <xdr:cNvPr id="46" name="TextBox 46"/>
        <xdr:cNvSpPr txBox="1">
          <a:spLocks noChangeArrowheads="1"/>
        </xdr:cNvSpPr>
      </xdr:nvSpPr>
      <xdr:spPr>
        <a:xfrm rot="16221026">
          <a:off x="16278225" y="2505075"/>
          <a:ext cx="295275" cy="895350"/>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1809750</xdr:rowOff>
    </xdr:from>
    <xdr:to>
      <xdr:col>3</xdr:col>
      <xdr:colOff>38100</xdr:colOff>
      <xdr:row>1</xdr:row>
      <xdr:rowOff>628650</xdr:rowOff>
    </xdr:to>
    <xdr:sp>
      <xdr:nvSpPr>
        <xdr:cNvPr id="1" name="TextBox 1"/>
        <xdr:cNvSpPr txBox="1">
          <a:spLocks noChangeArrowheads="1"/>
        </xdr:cNvSpPr>
      </xdr:nvSpPr>
      <xdr:spPr>
        <a:xfrm>
          <a:off x="0" y="1809750"/>
          <a:ext cx="2705100" cy="647700"/>
        </a:xfrm>
        <a:prstGeom prst="rect">
          <a:avLst/>
        </a:prstGeom>
        <a:solidFill>
          <a:srgbClr val="FFFFFF"/>
        </a:solidFill>
        <a:ln w="9360" cmpd="sng">
          <a:solidFill>
            <a:srgbClr val="FFFFFF"/>
          </a:solidFill>
          <a:headEnd type="none"/>
          <a:tailEnd type="none"/>
        </a:ln>
      </xdr:spPr>
      <xdr:txBody>
        <a:bodyPr vertOverflow="clip" wrap="square" lIns="20160" tIns="20160" rIns="20160" bIns="20160"/>
        <a:p>
          <a:pPr algn="ctr">
            <a:defRPr/>
          </a:pPr>
          <a:r>
            <a:rPr lang="en-US" cap="none" sz="2600" b="0" i="0" u="sng" baseline="0">
              <a:solidFill>
                <a:srgbClr val="000000"/>
              </a:solidFill>
              <a:latin typeface="Arial"/>
              <a:ea typeface="Arial"/>
              <a:cs typeface="Arial"/>
            </a:rPr>
            <a:t>BENJAMIN</a:t>
          </a:r>
          <a:r>
            <a:rPr lang="en-US" cap="none" sz="2600" b="0" i="0" u="sng" baseline="0">
              <a:solidFill>
                <a:srgbClr val="000000"/>
              </a:solidFill>
              <a:latin typeface="Arial"/>
              <a:ea typeface="Arial"/>
              <a:cs typeface="Arial"/>
            </a:rPr>
            <a:t>S</a:t>
          </a:r>
          <a:r>
            <a:rPr lang="en-US" cap="none" sz="1000" b="0" i="0" u="none" baseline="0">
              <a:solidFill>
                <a:srgbClr val="000000"/>
              </a:solidFill>
              <a:latin typeface="Helvetica Neue"/>
              <a:ea typeface="Helvetica Neue"/>
              <a:cs typeface="Helvetica Neue"/>
            </a:rPr>
            <a:t/>
          </a:r>
        </a:p>
      </xdr:txBody>
    </xdr:sp>
    <xdr:clientData/>
  </xdr:twoCellAnchor>
  <xdr:twoCellAnchor>
    <xdr:from>
      <xdr:col>0</xdr:col>
      <xdr:colOff>76200</xdr:colOff>
      <xdr:row>0</xdr:row>
      <xdr:rowOff>304800</xdr:rowOff>
    </xdr:from>
    <xdr:to>
      <xdr:col>1</xdr:col>
      <xdr:colOff>657225</xdr:colOff>
      <xdr:row>0</xdr:row>
      <xdr:rowOff>904875</xdr:rowOff>
    </xdr:to>
    <xdr:pic>
      <xdr:nvPicPr>
        <xdr:cNvPr id="2" name="Picture 2"/>
        <xdr:cNvPicPr preferRelativeResize="1">
          <a:picLocks noChangeAspect="1"/>
        </xdr:cNvPicPr>
      </xdr:nvPicPr>
      <xdr:blipFill>
        <a:blip r:embed="rId1"/>
        <a:stretch>
          <a:fillRect/>
        </a:stretch>
      </xdr:blipFill>
      <xdr:spPr>
        <a:xfrm>
          <a:off x="76200" y="304800"/>
          <a:ext cx="1190625" cy="600075"/>
        </a:xfrm>
        <a:prstGeom prst="rect">
          <a:avLst/>
        </a:prstGeom>
        <a:noFill/>
        <a:ln w="12700" cmpd="sng">
          <a:noFill/>
        </a:ln>
      </xdr:spPr>
    </xdr:pic>
    <xdr:clientData/>
  </xdr:twoCellAnchor>
  <xdr:twoCellAnchor>
    <xdr:from>
      <xdr:col>2</xdr:col>
      <xdr:colOff>0</xdr:colOff>
      <xdr:row>0</xdr:row>
      <xdr:rowOff>152400</xdr:rowOff>
    </xdr:from>
    <xdr:to>
      <xdr:col>2</xdr:col>
      <xdr:colOff>771525</xdr:colOff>
      <xdr:row>0</xdr:row>
      <xdr:rowOff>1381125</xdr:rowOff>
    </xdr:to>
    <xdr:pic>
      <xdr:nvPicPr>
        <xdr:cNvPr id="3" name="Picture 3"/>
        <xdr:cNvPicPr preferRelativeResize="1">
          <a:picLocks noChangeAspect="1"/>
        </xdr:cNvPicPr>
      </xdr:nvPicPr>
      <xdr:blipFill>
        <a:blip r:embed="rId2"/>
        <a:stretch>
          <a:fillRect/>
        </a:stretch>
      </xdr:blipFill>
      <xdr:spPr>
        <a:xfrm>
          <a:off x="1866900" y="152400"/>
          <a:ext cx="771525" cy="1228725"/>
        </a:xfrm>
        <a:prstGeom prst="rect">
          <a:avLst/>
        </a:prstGeom>
        <a:noFill/>
        <a:ln w="12700" cmpd="sng">
          <a:noFill/>
        </a:ln>
      </xdr:spPr>
    </xdr:pic>
    <xdr:clientData/>
  </xdr:twoCellAnchor>
  <xdr:twoCellAnchor>
    <xdr:from>
      <xdr:col>6</xdr:col>
      <xdr:colOff>180975</xdr:colOff>
      <xdr:row>1</xdr:row>
      <xdr:rowOff>828675</xdr:rowOff>
    </xdr:from>
    <xdr:to>
      <xdr:col>7</xdr:col>
      <xdr:colOff>114300</xdr:colOff>
      <xdr:row>1</xdr:row>
      <xdr:rowOff>1504950</xdr:rowOff>
    </xdr:to>
    <xdr:sp>
      <xdr:nvSpPr>
        <xdr:cNvPr id="4" name="TextBox 4"/>
        <xdr:cNvSpPr txBox="1">
          <a:spLocks noChangeArrowheads="1"/>
        </xdr:cNvSpPr>
      </xdr:nvSpPr>
      <xdr:spPr>
        <a:xfrm rot="16216499">
          <a:off x="5124450" y="2657475"/>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4</xdr:col>
      <xdr:colOff>200025</xdr:colOff>
      <xdr:row>1</xdr:row>
      <xdr:rowOff>276225</xdr:rowOff>
    </xdr:from>
    <xdr:to>
      <xdr:col>5</xdr:col>
      <xdr:colOff>133350</xdr:colOff>
      <xdr:row>1</xdr:row>
      <xdr:rowOff>1504950</xdr:rowOff>
    </xdr:to>
    <xdr:sp>
      <xdr:nvSpPr>
        <xdr:cNvPr id="5" name="TextBox 5"/>
        <xdr:cNvSpPr txBox="1">
          <a:spLocks noChangeArrowheads="1"/>
        </xdr:cNvSpPr>
      </xdr:nvSpPr>
      <xdr:spPr>
        <a:xfrm rot="16215113">
          <a:off x="4591050" y="2105025"/>
          <a:ext cx="209550" cy="122872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8</xdr:col>
      <xdr:colOff>171450</xdr:colOff>
      <xdr:row>1</xdr:row>
      <xdr:rowOff>9525</xdr:rowOff>
    </xdr:from>
    <xdr:to>
      <xdr:col>9</xdr:col>
      <xdr:colOff>104775</xdr:colOff>
      <xdr:row>1</xdr:row>
      <xdr:rowOff>1504950</xdr:rowOff>
    </xdr:to>
    <xdr:sp>
      <xdr:nvSpPr>
        <xdr:cNvPr id="6" name="TextBox 6"/>
        <xdr:cNvSpPr txBox="1">
          <a:spLocks noChangeArrowheads="1"/>
        </xdr:cNvSpPr>
      </xdr:nvSpPr>
      <xdr:spPr>
        <a:xfrm rot="16188191">
          <a:off x="5667375" y="1838325"/>
          <a:ext cx="209550" cy="14954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Baune</a:t>
          </a:r>
          <a:r>
            <a:rPr lang="en-US" cap="none" sz="1000" b="0" i="0" u="none" baseline="0">
              <a:solidFill>
                <a:srgbClr val="000000"/>
              </a:solidFill>
              <a:latin typeface="Helvetica Neue"/>
              <a:ea typeface="Helvetica Neue"/>
              <a:cs typeface="Helvetica Neue"/>
            </a:rPr>
            <a:t/>
          </a:r>
        </a:p>
      </xdr:txBody>
    </xdr:sp>
    <xdr:clientData/>
  </xdr:twoCellAnchor>
  <xdr:twoCellAnchor>
    <xdr:from>
      <xdr:col>10</xdr:col>
      <xdr:colOff>200025</xdr:colOff>
      <xdr:row>1</xdr:row>
      <xdr:rowOff>942975</xdr:rowOff>
    </xdr:from>
    <xdr:to>
      <xdr:col>11</xdr:col>
      <xdr:colOff>133350</xdr:colOff>
      <xdr:row>1</xdr:row>
      <xdr:rowOff>1476375</xdr:rowOff>
    </xdr:to>
    <xdr:sp>
      <xdr:nvSpPr>
        <xdr:cNvPr id="7" name="TextBox 7"/>
        <xdr:cNvSpPr txBox="1">
          <a:spLocks noChangeArrowheads="1"/>
        </xdr:cNvSpPr>
      </xdr:nvSpPr>
      <xdr:spPr>
        <a:xfrm rot="16217482">
          <a:off x="6248400" y="277177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12</xdr:col>
      <xdr:colOff>209550</xdr:colOff>
      <xdr:row>0</xdr:row>
      <xdr:rowOff>1647825</xdr:rowOff>
    </xdr:from>
    <xdr:to>
      <xdr:col>13</xdr:col>
      <xdr:colOff>142875</xdr:colOff>
      <xdr:row>1</xdr:row>
      <xdr:rowOff>1476375</xdr:rowOff>
    </xdr:to>
    <xdr:sp>
      <xdr:nvSpPr>
        <xdr:cNvPr id="8" name="TextBox 8"/>
        <xdr:cNvSpPr txBox="1">
          <a:spLocks noChangeArrowheads="1"/>
        </xdr:cNvSpPr>
      </xdr:nvSpPr>
      <xdr:spPr>
        <a:xfrm rot="16200000">
          <a:off x="6810375" y="1647825"/>
          <a:ext cx="209550"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14</xdr:col>
      <xdr:colOff>200025</xdr:colOff>
      <xdr:row>0</xdr:row>
      <xdr:rowOff>1743075</xdr:rowOff>
    </xdr:from>
    <xdr:to>
      <xdr:col>15</xdr:col>
      <xdr:colOff>133350</xdr:colOff>
      <xdr:row>1</xdr:row>
      <xdr:rowOff>1476375</xdr:rowOff>
    </xdr:to>
    <xdr:sp>
      <xdr:nvSpPr>
        <xdr:cNvPr id="9" name="TextBox 9"/>
        <xdr:cNvSpPr txBox="1">
          <a:spLocks noChangeArrowheads="1"/>
        </xdr:cNvSpPr>
      </xdr:nvSpPr>
      <xdr:spPr>
        <a:xfrm rot="16192893">
          <a:off x="7353300" y="1743075"/>
          <a:ext cx="209550" cy="15621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16</xdr:col>
      <xdr:colOff>219075</xdr:colOff>
      <xdr:row>1</xdr:row>
      <xdr:rowOff>742950</xdr:rowOff>
    </xdr:from>
    <xdr:to>
      <xdr:col>17</xdr:col>
      <xdr:colOff>152400</xdr:colOff>
      <xdr:row>1</xdr:row>
      <xdr:rowOff>1504950</xdr:rowOff>
    </xdr:to>
    <xdr:sp>
      <xdr:nvSpPr>
        <xdr:cNvPr id="10" name="TextBox 10"/>
        <xdr:cNvSpPr txBox="1">
          <a:spLocks noChangeArrowheads="1"/>
        </xdr:cNvSpPr>
      </xdr:nvSpPr>
      <xdr:spPr>
        <a:xfrm rot="16148234">
          <a:off x="7924800" y="2571750"/>
          <a:ext cx="209550" cy="7620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21</xdr:col>
      <xdr:colOff>9525</xdr:colOff>
      <xdr:row>0</xdr:row>
      <xdr:rowOff>1143000</xdr:rowOff>
    </xdr:from>
    <xdr:to>
      <xdr:col>21</xdr:col>
      <xdr:colOff>247650</xdr:colOff>
      <xdr:row>1</xdr:row>
      <xdr:rowOff>1390650</xdr:rowOff>
    </xdr:to>
    <xdr:sp>
      <xdr:nvSpPr>
        <xdr:cNvPr id="11" name="TextBox 11"/>
        <xdr:cNvSpPr txBox="1">
          <a:spLocks noChangeArrowheads="1"/>
        </xdr:cNvSpPr>
      </xdr:nvSpPr>
      <xdr:spPr>
        <a:xfrm rot="16194318">
          <a:off x="9096375" y="1143000"/>
          <a:ext cx="238125" cy="2076450"/>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TOTAL sans les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42</xdr:col>
      <xdr:colOff>0</xdr:colOff>
      <xdr:row>0</xdr:row>
      <xdr:rowOff>666750</xdr:rowOff>
    </xdr:from>
    <xdr:to>
      <xdr:col>43</xdr:col>
      <xdr:colOff>209550</xdr:colOff>
      <xdr:row>0</xdr:row>
      <xdr:rowOff>1076325</xdr:rowOff>
    </xdr:to>
    <xdr:sp>
      <xdr:nvSpPr>
        <xdr:cNvPr id="12" name="TextBox 12"/>
        <xdr:cNvSpPr txBox="1">
          <a:spLocks noChangeArrowheads="1"/>
        </xdr:cNvSpPr>
      </xdr:nvSpPr>
      <xdr:spPr>
        <a:xfrm>
          <a:off x="14887575" y="666750"/>
          <a:ext cx="485775" cy="409575"/>
        </a:xfrm>
        <a:prstGeom prst="rect">
          <a:avLst/>
        </a:prstGeom>
        <a:noFill/>
        <a:ln w="12700" cmpd="sng">
          <a:noFill/>
        </a:ln>
      </xdr:spPr>
      <xdr:txBody>
        <a:bodyPr vertOverflow="clip" wrap="square" lIns="0" tIns="0" rIns="0" bIns="0">
          <a:spAutoFit/>
        </a:bodyPr>
        <a:p>
          <a:pPr algn="l">
            <a:defRPr/>
          </a:pPr>
          <a:r>
            <a:rPr lang="en-US" cap="none" sz="2500" b="1" i="0" u="none" baseline="0">
              <a:solidFill>
                <a:srgbClr val="000000"/>
              </a:solidFill>
              <a:latin typeface="Arial"/>
              <a:ea typeface="Arial"/>
              <a:cs typeface="Arial"/>
            </a:rPr>
            <a:t>XC</a:t>
          </a:r>
          <a:r>
            <a:rPr lang="en-US" cap="none" sz="1000" b="0" i="0" u="none" baseline="0">
              <a:solidFill>
                <a:srgbClr val="000000"/>
              </a:solidFill>
              <a:latin typeface="Helvetica Neue"/>
              <a:ea typeface="Helvetica Neue"/>
              <a:cs typeface="Helvetica Neue"/>
            </a:rPr>
            <a:t/>
          </a:r>
        </a:p>
      </xdr:txBody>
    </xdr:sp>
    <xdr:clientData/>
  </xdr:twoCellAnchor>
  <xdr:twoCellAnchor>
    <xdr:from>
      <xdr:col>40</xdr:col>
      <xdr:colOff>9525</xdr:colOff>
      <xdr:row>1</xdr:row>
      <xdr:rowOff>781050</xdr:rowOff>
    </xdr:from>
    <xdr:to>
      <xdr:col>40</xdr:col>
      <xdr:colOff>219075</xdr:colOff>
      <xdr:row>1</xdr:row>
      <xdr:rowOff>1457325</xdr:rowOff>
    </xdr:to>
    <xdr:sp>
      <xdr:nvSpPr>
        <xdr:cNvPr id="13" name="TextBox 13"/>
        <xdr:cNvSpPr txBox="1">
          <a:spLocks noChangeArrowheads="1"/>
        </xdr:cNvSpPr>
      </xdr:nvSpPr>
      <xdr:spPr>
        <a:xfrm rot="16205927">
          <a:off x="14344650" y="2609850"/>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44</xdr:col>
      <xdr:colOff>28575</xdr:colOff>
      <xdr:row>1</xdr:row>
      <xdr:rowOff>1066800</xdr:rowOff>
    </xdr:from>
    <xdr:to>
      <xdr:col>44</xdr:col>
      <xdr:colOff>238125</xdr:colOff>
      <xdr:row>1</xdr:row>
      <xdr:rowOff>1476375</xdr:rowOff>
    </xdr:to>
    <xdr:sp>
      <xdr:nvSpPr>
        <xdr:cNvPr id="14" name="TextBox 14"/>
        <xdr:cNvSpPr txBox="1">
          <a:spLocks noChangeArrowheads="1"/>
        </xdr:cNvSpPr>
      </xdr:nvSpPr>
      <xdr:spPr>
        <a:xfrm rot="16188191">
          <a:off x="15468600" y="2895600"/>
          <a:ext cx="209550" cy="4095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41</xdr:col>
      <xdr:colOff>19050</xdr:colOff>
      <xdr:row>1</xdr:row>
      <xdr:rowOff>9525</xdr:rowOff>
    </xdr:from>
    <xdr:to>
      <xdr:col>41</xdr:col>
      <xdr:colOff>228600</xdr:colOff>
      <xdr:row>3</xdr:row>
      <xdr:rowOff>28575</xdr:rowOff>
    </xdr:to>
    <xdr:sp>
      <xdr:nvSpPr>
        <xdr:cNvPr id="15" name="TextBox 15"/>
        <xdr:cNvSpPr txBox="1">
          <a:spLocks noChangeArrowheads="1"/>
        </xdr:cNvSpPr>
      </xdr:nvSpPr>
      <xdr:spPr>
        <a:xfrm rot="16223444">
          <a:off x="14630400" y="1838325"/>
          <a:ext cx="209550" cy="17811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Beaune </a:t>
          </a:r>
          <a:r>
            <a:rPr lang="en-US" cap="none" sz="1000" b="0" i="0" u="none" baseline="0">
              <a:solidFill>
                <a:srgbClr val="000000"/>
              </a:solidFill>
              <a:latin typeface="Helvetica Neue"/>
              <a:ea typeface="Helvetica Neue"/>
              <a:cs typeface="Helvetica Neue"/>
            </a:rPr>
            <a:t/>
          </a:r>
        </a:p>
      </xdr:txBody>
    </xdr:sp>
    <xdr:clientData/>
  </xdr:twoCellAnchor>
  <xdr:twoCellAnchor>
    <xdr:from>
      <xdr:col>46</xdr:col>
      <xdr:colOff>276225</xdr:colOff>
      <xdr:row>1</xdr:row>
      <xdr:rowOff>495300</xdr:rowOff>
    </xdr:from>
    <xdr:to>
      <xdr:col>48</xdr:col>
      <xdr:colOff>19050</xdr:colOff>
      <xdr:row>1</xdr:row>
      <xdr:rowOff>1333500</xdr:rowOff>
    </xdr:to>
    <xdr:sp>
      <xdr:nvSpPr>
        <xdr:cNvPr id="16" name="TextBox 16"/>
        <xdr:cNvSpPr txBox="1">
          <a:spLocks noChangeArrowheads="1"/>
        </xdr:cNvSpPr>
      </xdr:nvSpPr>
      <xdr:spPr>
        <a:xfrm rot="16156961">
          <a:off x="16268700" y="2324100"/>
          <a:ext cx="295275" cy="838200"/>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53</xdr:col>
      <xdr:colOff>257175</xdr:colOff>
      <xdr:row>1</xdr:row>
      <xdr:rowOff>704850</xdr:rowOff>
    </xdr:from>
    <xdr:to>
      <xdr:col>55</xdr:col>
      <xdr:colOff>0</xdr:colOff>
      <xdr:row>1</xdr:row>
      <xdr:rowOff>1533525</xdr:rowOff>
    </xdr:to>
    <xdr:sp>
      <xdr:nvSpPr>
        <xdr:cNvPr id="17" name="TextBox 17"/>
        <xdr:cNvSpPr txBox="1">
          <a:spLocks noChangeArrowheads="1"/>
        </xdr:cNvSpPr>
      </xdr:nvSpPr>
      <xdr:spPr>
        <a:xfrm rot="16156961">
          <a:off x="18183225" y="2533650"/>
          <a:ext cx="295275" cy="828675"/>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59</xdr:col>
      <xdr:colOff>257175</xdr:colOff>
      <xdr:row>1</xdr:row>
      <xdr:rowOff>476250</xdr:rowOff>
    </xdr:from>
    <xdr:to>
      <xdr:col>61</xdr:col>
      <xdr:colOff>0</xdr:colOff>
      <xdr:row>1</xdr:row>
      <xdr:rowOff>1304925</xdr:rowOff>
    </xdr:to>
    <xdr:sp>
      <xdr:nvSpPr>
        <xdr:cNvPr id="18" name="TextBox 18"/>
        <xdr:cNvSpPr txBox="1">
          <a:spLocks noChangeArrowheads="1"/>
        </xdr:cNvSpPr>
      </xdr:nvSpPr>
      <xdr:spPr>
        <a:xfrm rot="16156961">
          <a:off x="19840575" y="2305050"/>
          <a:ext cx="295275" cy="828675"/>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50</xdr:col>
      <xdr:colOff>257175</xdr:colOff>
      <xdr:row>0</xdr:row>
      <xdr:rowOff>685800</xdr:rowOff>
    </xdr:from>
    <xdr:to>
      <xdr:col>52</xdr:col>
      <xdr:colOff>209550</xdr:colOff>
      <xdr:row>0</xdr:row>
      <xdr:rowOff>1095375</xdr:rowOff>
    </xdr:to>
    <xdr:sp>
      <xdr:nvSpPr>
        <xdr:cNvPr id="19" name="TextBox 19"/>
        <xdr:cNvSpPr txBox="1">
          <a:spLocks noChangeArrowheads="1"/>
        </xdr:cNvSpPr>
      </xdr:nvSpPr>
      <xdr:spPr>
        <a:xfrm>
          <a:off x="17354550" y="685800"/>
          <a:ext cx="504825" cy="409575"/>
        </a:xfrm>
        <a:prstGeom prst="rect">
          <a:avLst/>
        </a:prstGeom>
        <a:noFill/>
        <a:ln w="12700" cmpd="sng">
          <a:noFill/>
        </a:ln>
      </xdr:spPr>
      <xdr:txBody>
        <a:bodyPr vertOverflow="clip" wrap="square" lIns="0" tIns="0" rIns="0" bIns="0">
          <a:spAutoFit/>
        </a:bodyPr>
        <a:p>
          <a:pPr algn="l">
            <a:defRPr/>
          </a:pPr>
          <a:r>
            <a:rPr lang="en-US" cap="none" sz="2500" b="1" i="0" u="none" baseline="0">
              <a:solidFill>
                <a:srgbClr val="000000"/>
              </a:solidFill>
              <a:latin typeface="Arial"/>
              <a:ea typeface="Arial"/>
              <a:cs typeface="Arial"/>
            </a:rPr>
            <a:t>DH</a:t>
          </a:r>
          <a:r>
            <a:rPr lang="en-US" cap="none" sz="1000" b="0" i="0" u="none" baseline="0">
              <a:solidFill>
                <a:srgbClr val="000000"/>
              </a:solidFill>
              <a:latin typeface="Helvetica Neue"/>
              <a:ea typeface="Helvetica Neue"/>
              <a:cs typeface="Helvetica Neue"/>
            </a:rPr>
            <a:t/>
          </a:r>
        </a:p>
      </xdr:txBody>
    </xdr:sp>
    <xdr:clientData/>
  </xdr:twoCellAnchor>
  <xdr:twoCellAnchor>
    <xdr:from>
      <xdr:col>56</xdr:col>
      <xdr:colOff>257175</xdr:colOff>
      <xdr:row>0</xdr:row>
      <xdr:rowOff>666750</xdr:rowOff>
    </xdr:from>
    <xdr:to>
      <xdr:col>60</xdr:col>
      <xdr:colOff>123825</xdr:colOff>
      <xdr:row>0</xdr:row>
      <xdr:rowOff>1076325</xdr:rowOff>
    </xdr:to>
    <xdr:sp>
      <xdr:nvSpPr>
        <xdr:cNvPr id="20" name="TextBox 20"/>
        <xdr:cNvSpPr txBox="1">
          <a:spLocks noChangeArrowheads="1"/>
        </xdr:cNvSpPr>
      </xdr:nvSpPr>
      <xdr:spPr>
        <a:xfrm>
          <a:off x="19011900" y="666750"/>
          <a:ext cx="971550" cy="409575"/>
        </a:xfrm>
        <a:prstGeom prst="rect">
          <a:avLst/>
        </a:prstGeom>
        <a:noFill/>
        <a:ln w="12700" cmpd="sng">
          <a:noFill/>
        </a:ln>
      </xdr:spPr>
      <xdr:txBody>
        <a:bodyPr vertOverflow="clip" wrap="square" lIns="0" tIns="0" rIns="0" bIns="0">
          <a:spAutoFit/>
        </a:bodyPr>
        <a:p>
          <a:pPr algn="ctr">
            <a:defRPr/>
          </a:pPr>
          <a:r>
            <a:rPr lang="en-US" cap="none" sz="2500" b="1" i="0" u="none" baseline="0">
              <a:solidFill>
                <a:srgbClr val="000000"/>
              </a:solidFill>
              <a:latin typeface="Arial"/>
              <a:ea typeface="Arial"/>
              <a:cs typeface="Arial"/>
            </a:rPr>
            <a:t>TRIAL</a:t>
          </a:r>
          <a:r>
            <a:rPr lang="en-US" cap="none" sz="1000" b="0" i="0" u="none" baseline="0">
              <a:solidFill>
                <a:srgbClr val="000000"/>
              </a:solidFill>
              <a:latin typeface="Helvetica Neue"/>
              <a:ea typeface="Helvetica Neue"/>
              <a:cs typeface="Helvetica Neue"/>
            </a:rPr>
            <a:t/>
          </a:r>
        </a:p>
      </xdr:txBody>
    </xdr:sp>
    <xdr:clientData/>
  </xdr:twoCellAnchor>
  <xdr:twoCellAnchor>
    <xdr:from>
      <xdr:col>50</xdr:col>
      <xdr:colOff>28575</xdr:colOff>
      <xdr:row>1</xdr:row>
      <xdr:rowOff>142875</xdr:rowOff>
    </xdr:from>
    <xdr:to>
      <xdr:col>50</xdr:col>
      <xdr:colOff>238125</xdr:colOff>
      <xdr:row>3</xdr:row>
      <xdr:rowOff>28575</xdr:rowOff>
    </xdr:to>
    <xdr:sp>
      <xdr:nvSpPr>
        <xdr:cNvPr id="21" name="TextBox 21"/>
        <xdr:cNvSpPr txBox="1">
          <a:spLocks noChangeArrowheads="1"/>
        </xdr:cNvSpPr>
      </xdr:nvSpPr>
      <xdr:spPr>
        <a:xfrm rot="16223444">
          <a:off x="17125950" y="1971675"/>
          <a:ext cx="209550" cy="16478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Beaune </a:t>
          </a:r>
          <a:r>
            <a:rPr lang="en-US" cap="none" sz="1000" b="0" i="0" u="none" baseline="0">
              <a:solidFill>
                <a:srgbClr val="000000"/>
              </a:solidFill>
              <a:latin typeface="Helvetica Neue"/>
              <a:ea typeface="Helvetica Neue"/>
              <a:cs typeface="Helvetica Neue"/>
            </a:rPr>
            <a:t/>
          </a:r>
        </a:p>
      </xdr:txBody>
    </xdr:sp>
    <xdr:clientData/>
  </xdr:twoCellAnchor>
  <xdr:twoCellAnchor>
    <xdr:from>
      <xdr:col>56</xdr:col>
      <xdr:colOff>47625</xdr:colOff>
      <xdr:row>1</xdr:row>
      <xdr:rowOff>723900</xdr:rowOff>
    </xdr:from>
    <xdr:to>
      <xdr:col>56</xdr:col>
      <xdr:colOff>257175</xdr:colOff>
      <xdr:row>1</xdr:row>
      <xdr:rowOff>1409700</xdr:rowOff>
    </xdr:to>
    <xdr:sp>
      <xdr:nvSpPr>
        <xdr:cNvPr id="22" name="TextBox 22"/>
        <xdr:cNvSpPr txBox="1">
          <a:spLocks noChangeArrowheads="1"/>
        </xdr:cNvSpPr>
      </xdr:nvSpPr>
      <xdr:spPr>
        <a:xfrm rot="16205927">
          <a:off x="18802350" y="2552700"/>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58</xdr:col>
      <xdr:colOff>28575</xdr:colOff>
      <xdr:row>1</xdr:row>
      <xdr:rowOff>990600</xdr:rowOff>
    </xdr:from>
    <xdr:to>
      <xdr:col>58</xdr:col>
      <xdr:colOff>238125</xdr:colOff>
      <xdr:row>1</xdr:row>
      <xdr:rowOff>1390650</xdr:rowOff>
    </xdr:to>
    <xdr:sp>
      <xdr:nvSpPr>
        <xdr:cNvPr id="23" name="TextBox 23"/>
        <xdr:cNvSpPr txBox="1">
          <a:spLocks noChangeArrowheads="1"/>
        </xdr:cNvSpPr>
      </xdr:nvSpPr>
      <xdr:spPr>
        <a:xfrm rot="16188191">
          <a:off x="19335750" y="2819400"/>
          <a:ext cx="209550" cy="4095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59</xdr:col>
      <xdr:colOff>38100</xdr:colOff>
      <xdr:row>0</xdr:row>
      <xdr:rowOff>1790700</xdr:rowOff>
    </xdr:from>
    <xdr:to>
      <xdr:col>59</xdr:col>
      <xdr:colOff>247650</xdr:colOff>
      <xdr:row>2</xdr:row>
      <xdr:rowOff>66675</xdr:rowOff>
    </xdr:to>
    <xdr:sp>
      <xdr:nvSpPr>
        <xdr:cNvPr id="24" name="TextBox 24"/>
        <xdr:cNvSpPr txBox="1">
          <a:spLocks noChangeArrowheads="1"/>
        </xdr:cNvSpPr>
      </xdr:nvSpPr>
      <xdr:spPr>
        <a:xfrm rot="16200000">
          <a:off x="19621500" y="1790700"/>
          <a:ext cx="209550"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62</xdr:col>
      <xdr:colOff>133350</xdr:colOff>
      <xdr:row>0</xdr:row>
      <xdr:rowOff>819150</xdr:rowOff>
    </xdr:from>
    <xdr:to>
      <xdr:col>62</xdr:col>
      <xdr:colOff>381000</xdr:colOff>
      <xdr:row>1</xdr:row>
      <xdr:rowOff>1057275</xdr:rowOff>
    </xdr:to>
    <xdr:sp>
      <xdr:nvSpPr>
        <xdr:cNvPr id="25" name="TextBox 25"/>
        <xdr:cNvSpPr txBox="1">
          <a:spLocks noChangeArrowheads="1"/>
        </xdr:cNvSpPr>
      </xdr:nvSpPr>
      <xdr:spPr>
        <a:xfrm rot="16194318">
          <a:off x="20545425" y="819150"/>
          <a:ext cx="238125" cy="2066925"/>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TOTAL avec les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63</xdr:col>
      <xdr:colOff>9525</xdr:colOff>
      <xdr:row>0</xdr:row>
      <xdr:rowOff>295275</xdr:rowOff>
    </xdr:from>
    <xdr:to>
      <xdr:col>63</xdr:col>
      <xdr:colOff>247650</xdr:colOff>
      <xdr:row>1</xdr:row>
      <xdr:rowOff>1257300</xdr:rowOff>
    </xdr:to>
    <xdr:sp>
      <xdr:nvSpPr>
        <xdr:cNvPr id="26" name="TextBox 26"/>
        <xdr:cNvSpPr txBox="1">
          <a:spLocks noChangeArrowheads="1"/>
        </xdr:cNvSpPr>
      </xdr:nvSpPr>
      <xdr:spPr>
        <a:xfrm rot="16194318">
          <a:off x="20916900" y="295275"/>
          <a:ext cx="238125" cy="2790825"/>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CLASSEMENTS avec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22</xdr:col>
      <xdr:colOff>219075</xdr:colOff>
      <xdr:row>1</xdr:row>
      <xdr:rowOff>276225</xdr:rowOff>
    </xdr:from>
    <xdr:to>
      <xdr:col>23</xdr:col>
      <xdr:colOff>152400</xdr:colOff>
      <xdr:row>1</xdr:row>
      <xdr:rowOff>1504950</xdr:rowOff>
    </xdr:to>
    <xdr:sp>
      <xdr:nvSpPr>
        <xdr:cNvPr id="27" name="TextBox 27"/>
        <xdr:cNvSpPr txBox="1">
          <a:spLocks noChangeArrowheads="1"/>
        </xdr:cNvSpPr>
      </xdr:nvSpPr>
      <xdr:spPr>
        <a:xfrm rot="16215113">
          <a:off x="9582150" y="2105025"/>
          <a:ext cx="209550" cy="122872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24</xdr:col>
      <xdr:colOff>190500</xdr:colOff>
      <xdr:row>1</xdr:row>
      <xdr:rowOff>828675</xdr:rowOff>
    </xdr:from>
    <xdr:to>
      <xdr:col>25</xdr:col>
      <xdr:colOff>123825</xdr:colOff>
      <xdr:row>1</xdr:row>
      <xdr:rowOff>1504950</xdr:rowOff>
    </xdr:to>
    <xdr:sp>
      <xdr:nvSpPr>
        <xdr:cNvPr id="28" name="TextBox 28"/>
        <xdr:cNvSpPr txBox="1">
          <a:spLocks noChangeArrowheads="1"/>
        </xdr:cNvSpPr>
      </xdr:nvSpPr>
      <xdr:spPr>
        <a:xfrm rot="16216499">
          <a:off x="10106025" y="2657475"/>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26</xdr:col>
      <xdr:colOff>161925</xdr:colOff>
      <xdr:row>0</xdr:row>
      <xdr:rowOff>1790700</xdr:rowOff>
    </xdr:from>
    <xdr:to>
      <xdr:col>27</xdr:col>
      <xdr:colOff>95250</xdr:colOff>
      <xdr:row>1</xdr:row>
      <xdr:rowOff>1476375</xdr:rowOff>
    </xdr:to>
    <xdr:sp>
      <xdr:nvSpPr>
        <xdr:cNvPr id="29" name="TextBox 29"/>
        <xdr:cNvSpPr txBox="1">
          <a:spLocks noChangeArrowheads="1"/>
        </xdr:cNvSpPr>
      </xdr:nvSpPr>
      <xdr:spPr>
        <a:xfrm rot="16188191">
          <a:off x="10629900" y="1790700"/>
          <a:ext cx="209550" cy="15144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Baune</a:t>
          </a:r>
          <a:r>
            <a:rPr lang="en-US" cap="none" sz="1000" b="0" i="0" u="none" baseline="0">
              <a:solidFill>
                <a:srgbClr val="000000"/>
              </a:solidFill>
              <a:latin typeface="Helvetica Neue"/>
              <a:ea typeface="Helvetica Neue"/>
              <a:cs typeface="Helvetica Neue"/>
            </a:rPr>
            <a:t/>
          </a:r>
        </a:p>
      </xdr:txBody>
    </xdr:sp>
    <xdr:clientData/>
  </xdr:twoCellAnchor>
  <xdr:twoCellAnchor>
    <xdr:from>
      <xdr:col>28</xdr:col>
      <xdr:colOff>190500</xdr:colOff>
      <xdr:row>1</xdr:row>
      <xdr:rowOff>942975</xdr:rowOff>
    </xdr:from>
    <xdr:to>
      <xdr:col>29</xdr:col>
      <xdr:colOff>123825</xdr:colOff>
      <xdr:row>1</xdr:row>
      <xdr:rowOff>1476375</xdr:rowOff>
    </xdr:to>
    <xdr:sp>
      <xdr:nvSpPr>
        <xdr:cNvPr id="30" name="TextBox 30"/>
        <xdr:cNvSpPr txBox="1">
          <a:spLocks noChangeArrowheads="1"/>
        </xdr:cNvSpPr>
      </xdr:nvSpPr>
      <xdr:spPr>
        <a:xfrm rot="16217482">
          <a:off x="11210925" y="277177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30</xdr:col>
      <xdr:colOff>190500</xdr:colOff>
      <xdr:row>0</xdr:row>
      <xdr:rowOff>1647825</xdr:rowOff>
    </xdr:from>
    <xdr:to>
      <xdr:col>31</xdr:col>
      <xdr:colOff>133350</xdr:colOff>
      <xdr:row>1</xdr:row>
      <xdr:rowOff>1476375</xdr:rowOff>
    </xdr:to>
    <xdr:sp>
      <xdr:nvSpPr>
        <xdr:cNvPr id="31" name="TextBox 31"/>
        <xdr:cNvSpPr txBox="1">
          <a:spLocks noChangeArrowheads="1"/>
        </xdr:cNvSpPr>
      </xdr:nvSpPr>
      <xdr:spPr>
        <a:xfrm rot="16200000">
          <a:off x="11763375" y="1647825"/>
          <a:ext cx="219075"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32</xdr:col>
      <xdr:colOff>152400</xdr:colOff>
      <xdr:row>0</xdr:row>
      <xdr:rowOff>1743075</xdr:rowOff>
    </xdr:from>
    <xdr:to>
      <xdr:col>33</xdr:col>
      <xdr:colOff>85725</xdr:colOff>
      <xdr:row>1</xdr:row>
      <xdr:rowOff>1476375</xdr:rowOff>
    </xdr:to>
    <xdr:sp>
      <xdr:nvSpPr>
        <xdr:cNvPr id="32" name="TextBox 32"/>
        <xdr:cNvSpPr txBox="1">
          <a:spLocks noChangeArrowheads="1"/>
        </xdr:cNvSpPr>
      </xdr:nvSpPr>
      <xdr:spPr>
        <a:xfrm rot="16192893">
          <a:off x="12277725" y="1743075"/>
          <a:ext cx="209550" cy="15621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34</xdr:col>
      <xdr:colOff>171450</xdr:colOff>
      <xdr:row>1</xdr:row>
      <xdr:rowOff>685800</xdr:rowOff>
    </xdr:from>
    <xdr:to>
      <xdr:col>35</xdr:col>
      <xdr:colOff>104775</xdr:colOff>
      <xdr:row>1</xdr:row>
      <xdr:rowOff>1447800</xdr:rowOff>
    </xdr:to>
    <xdr:sp>
      <xdr:nvSpPr>
        <xdr:cNvPr id="33" name="TextBox 33"/>
        <xdr:cNvSpPr txBox="1">
          <a:spLocks noChangeArrowheads="1"/>
        </xdr:cNvSpPr>
      </xdr:nvSpPr>
      <xdr:spPr>
        <a:xfrm rot="16148234">
          <a:off x="12849225" y="2514600"/>
          <a:ext cx="209550" cy="7620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36</xdr:col>
      <xdr:colOff>266700</xdr:colOff>
      <xdr:row>1</xdr:row>
      <xdr:rowOff>581025</xdr:rowOff>
    </xdr:from>
    <xdr:to>
      <xdr:col>38</xdr:col>
      <xdr:colOff>19050</xdr:colOff>
      <xdr:row>1</xdr:row>
      <xdr:rowOff>1457325</xdr:rowOff>
    </xdr:to>
    <xdr:sp>
      <xdr:nvSpPr>
        <xdr:cNvPr id="34" name="TextBox 34"/>
        <xdr:cNvSpPr txBox="1">
          <a:spLocks noChangeArrowheads="1"/>
        </xdr:cNvSpPr>
      </xdr:nvSpPr>
      <xdr:spPr>
        <a:xfrm rot="16221026">
          <a:off x="13496925" y="2409825"/>
          <a:ext cx="304800" cy="876300"/>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39</xdr:col>
      <xdr:colOff>38100</xdr:colOff>
      <xdr:row>1</xdr:row>
      <xdr:rowOff>447675</xdr:rowOff>
    </xdr:from>
    <xdr:to>
      <xdr:col>39</xdr:col>
      <xdr:colOff>247650</xdr:colOff>
      <xdr:row>2</xdr:row>
      <xdr:rowOff>142875</xdr:rowOff>
    </xdr:to>
    <xdr:sp>
      <xdr:nvSpPr>
        <xdr:cNvPr id="35" name="TextBox 35"/>
        <xdr:cNvSpPr txBox="1">
          <a:spLocks noChangeArrowheads="1"/>
        </xdr:cNvSpPr>
      </xdr:nvSpPr>
      <xdr:spPr>
        <a:xfrm rot="16215113">
          <a:off x="14097000" y="2276475"/>
          <a:ext cx="209550" cy="12477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42</xdr:col>
      <xdr:colOff>38100</xdr:colOff>
      <xdr:row>1</xdr:row>
      <xdr:rowOff>962025</xdr:rowOff>
    </xdr:from>
    <xdr:to>
      <xdr:col>42</xdr:col>
      <xdr:colOff>247650</xdr:colOff>
      <xdr:row>1</xdr:row>
      <xdr:rowOff>1485900</xdr:rowOff>
    </xdr:to>
    <xdr:sp>
      <xdr:nvSpPr>
        <xdr:cNvPr id="36" name="TextBox 36"/>
        <xdr:cNvSpPr txBox="1">
          <a:spLocks noChangeArrowheads="1"/>
        </xdr:cNvSpPr>
      </xdr:nvSpPr>
      <xdr:spPr>
        <a:xfrm rot="16217482">
          <a:off x="14925675" y="279082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43</xdr:col>
      <xdr:colOff>47625</xdr:colOff>
      <xdr:row>0</xdr:row>
      <xdr:rowOff>1704975</xdr:rowOff>
    </xdr:from>
    <xdr:to>
      <xdr:col>43</xdr:col>
      <xdr:colOff>257175</xdr:colOff>
      <xdr:row>1</xdr:row>
      <xdr:rowOff>1514475</xdr:rowOff>
    </xdr:to>
    <xdr:sp>
      <xdr:nvSpPr>
        <xdr:cNvPr id="37" name="TextBox 37"/>
        <xdr:cNvSpPr txBox="1">
          <a:spLocks noChangeArrowheads="1"/>
        </xdr:cNvSpPr>
      </xdr:nvSpPr>
      <xdr:spPr>
        <a:xfrm rot="16200000">
          <a:off x="15211425" y="1704975"/>
          <a:ext cx="209550" cy="16383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45</xdr:col>
      <xdr:colOff>28575</xdr:colOff>
      <xdr:row>1</xdr:row>
      <xdr:rowOff>847725</xdr:rowOff>
    </xdr:from>
    <xdr:to>
      <xdr:col>45</xdr:col>
      <xdr:colOff>238125</xdr:colOff>
      <xdr:row>2</xdr:row>
      <xdr:rowOff>66675</xdr:rowOff>
    </xdr:to>
    <xdr:sp>
      <xdr:nvSpPr>
        <xdr:cNvPr id="38" name="TextBox 38"/>
        <xdr:cNvSpPr txBox="1">
          <a:spLocks noChangeArrowheads="1"/>
        </xdr:cNvSpPr>
      </xdr:nvSpPr>
      <xdr:spPr>
        <a:xfrm rot="16148234">
          <a:off x="15744825" y="2676525"/>
          <a:ext cx="209550" cy="7715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49</xdr:col>
      <xdr:colOff>47625</xdr:colOff>
      <xdr:row>1</xdr:row>
      <xdr:rowOff>371475</xdr:rowOff>
    </xdr:from>
    <xdr:to>
      <xdr:col>49</xdr:col>
      <xdr:colOff>257175</xdr:colOff>
      <xdr:row>2</xdr:row>
      <xdr:rowOff>66675</xdr:rowOff>
    </xdr:to>
    <xdr:sp>
      <xdr:nvSpPr>
        <xdr:cNvPr id="39" name="TextBox 39"/>
        <xdr:cNvSpPr txBox="1">
          <a:spLocks noChangeArrowheads="1"/>
        </xdr:cNvSpPr>
      </xdr:nvSpPr>
      <xdr:spPr>
        <a:xfrm rot="16215113">
          <a:off x="16868775" y="2200275"/>
          <a:ext cx="209550" cy="12477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51</xdr:col>
      <xdr:colOff>38100</xdr:colOff>
      <xdr:row>0</xdr:row>
      <xdr:rowOff>1685925</xdr:rowOff>
    </xdr:from>
    <xdr:to>
      <xdr:col>51</xdr:col>
      <xdr:colOff>247650</xdr:colOff>
      <xdr:row>1</xdr:row>
      <xdr:rowOff>1504950</xdr:rowOff>
    </xdr:to>
    <xdr:sp>
      <xdr:nvSpPr>
        <xdr:cNvPr id="40" name="TextBox 40"/>
        <xdr:cNvSpPr txBox="1">
          <a:spLocks noChangeArrowheads="1"/>
        </xdr:cNvSpPr>
      </xdr:nvSpPr>
      <xdr:spPr>
        <a:xfrm rot="16200000">
          <a:off x="17411700" y="1685925"/>
          <a:ext cx="209550" cy="16478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52</xdr:col>
      <xdr:colOff>19050</xdr:colOff>
      <xdr:row>1</xdr:row>
      <xdr:rowOff>809625</xdr:rowOff>
    </xdr:from>
    <xdr:to>
      <xdr:col>52</xdr:col>
      <xdr:colOff>228600</xdr:colOff>
      <xdr:row>2</xdr:row>
      <xdr:rowOff>38100</xdr:rowOff>
    </xdr:to>
    <xdr:sp>
      <xdr:nvSpPr>
        <xdr:cNvPr id="41" name="TextBox 41"/>
        <xdr:cNvSpPr txBox="1">
          <a:spLocks noChangeArrowheads="1"/>
        </xdr:cNvSpPr>
      </xdr:nvSpPr>
      <xdr:spPr>
        <a:xfrm rot="16148234">
          <a:off x="17668875" y="2638425"/>
          <a:ext cx="209550" cy="7810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18</xdr:col>
      <xdr:colOff>257175</xdr:colOff>
      <xdr:row>1</xdr:row>
      <xdr:rowOff>600075</xdr:rowOff>
    </xdr:from>
    <xdr:to>
      <xdr:col>20</xdr:col>
      <xdr:colOff>9525</xdr:colOff>
      <xdr:row>1</xdr:row>
      <xdr:rowOff>1476375</xdr:rowOff>
    </xdr:to>
    <xdr:sp>
      <xdr:nvSpPr>
        <xdr:cNvPr id="42" name="TextBox 42"/>
        <xdr:cNvSpPr txBox="1">
          <a:spLocks noChangeArrowheads="1"/>
        </xdr:cNvSpPr>
      </xdr:nvSpPr>
      <xdr:spPr>
        <a:xfrm rot="16221026">
          <a:off x="8515350" y="2428875"/>
          <a:ext cx="304800" cy="876300"/>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52</xdr:col>
      <xdr:colOff>266700</xdr:colOff>
      <xdr:row>1</xdr:row>
      <xdr:rowOff>790575</xdr:rowOff>
    </xdr:from>
    <xdr:to>
      <xdr:col>54</xdr:col>
      <xdr:colOff>9525</xdr:colOff>
      <xdr:row>2</xdr:row>
      <xdr:rowOff>123825</xdr:rowOff>
    </xdr:to>
    <xdr:sp>
      <xdr:nvSpPr>
        <xdr:cNvPr id="43" name="TextBox 43"/>
        <xdr:cNvSpPr txBox="1">
          <a:spLocks noChangeArrowheads="1"/>
        </xdr:cNvSpPr>
      </xdr:nvSpPr>
      <xdr:spPr>
        <a:xfrm rot="16221026">
          <a:off x="17916525" y="2619375"/>
          <a:ext cx="295275" cy="885825"/>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57</xdr:col>
      <xdr:colOff>47625</xdr:colOff>
      <xdr:row>1</xdr:row>
      <xdr:rowOff>904875</xdr:rowOff>
    </xdr:from>
    <xdr:to>
      <xdr:col>57</xdr:col>
      <xdr:colOff>257175</xdr:colOff>
      <xdr:row>1</xdr:row>
      <xdr:rowOff>1428750</xdr:rowOff>
    </xdr:to>
    <xdr:sp>
      <xdr:nvSpPr>
        <xdr:cNvPr id="44" name="TextBox 44"/>
        <xdr:cNvSpPr txBox="1">
          <a:spLocks noChangeArrowheads="1"/>
        </xdr:cNvSpPr>
      </xdr:nvSpPr>
      <xdr:spPr>
        <a:xfrm rot="16205927">
          <a:off x="19078575" y="2733675"/>
          <a:ext cx="209550" cy="5238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46</xdr:col>
      <xdr:colOff>9525</xdr:colOff>
      <xdr:row>1</xdr:row>
      <xdr:rowOff>676275</xdr:rowOff>
    </xdr:from>
    <xdr:to>
      <xdr:col>47</xdr:col>
      <xdr:colOff>28575</xdr:colOff>
      <xdr:row>2</xdr:row>
      <xdr:rowOff>19050</xdr:rowOff>
    </xdr:to>
    <xdr:sp>
      <xdr:nvSpPr>
        <xdr:cNvPr id="45" name="TextBox 45"/>
        <xdr:cNvSpPr txBox="1">
          <a:spLocks noChangeArrowheads="1"/>
        </xdr:cNvSpPr>
      </xdr:nvSpPr>
      <xdr:spPr>
        <a:xfrm rot="16221026">
          <a:off x="16002000" y="2505075"/>
          <a:ext cx="295275" cy="895350"/>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1809750</xdr:rowOff>
    </xdr:from>
    <xdr:to>
      <xdr:col>3</xdr:col>
      <xdr:colOff>38100</xdr:colOff>
      <xdr:row>1</xdr:row>
      <xdr:rowOff>628650</xdr:rowOff>
    </xdr:to>
    <xdr:sp>
      <xdr:nvSpPr>
        <xdr:cNvPr id="1" name="TextBox 1"/>
        <xdr:cNvSpPr txBox="1">
          <a:spLocks noChangeArrowheads="1"/>
        </xdr:cNvSpPr>
      </xdr:nvSpPr>
      <xdr:spPr>
        <a:xfrm>
          <a:off x="0" y="1809750"/>
          <a:ext cx="2705100" cy="647700"/>
        </a:xfrm>
        <a:prstGeom prst="rect">
          <a:avLst/>
        </a:prstGeom>
        <a:solidFill>
          <a:srgbClr val="FFFFFF"/>
        </a:solidFill>
        <a:ln w="9360" cmpd="sng">
          <a:solidFill>
            <a:srgbClr val="FFFFFF"/>
          </a:solidFill>
          <a:headEnd type="none"/>
          <a:tailEnd type="none"/>
        </a:ln>
      </xdr:spPr>
      <xdr:txBody>
        <a:bodyPr vertOverflow="clip" wrap="square" lIns="20160" tIns="20160" rIns="20160" bIns="20160"/>
        <a:p>
          <a:pPr algn="ctr">
            <a:defRPr/>
          </a:pPr>
          <a:r>
            <a:rPr lang="en-US" cap="none" sz="2600" b="0" i="0" u="sng" baseline="0">
              <a:solidFill>
                <a:srgbClr val="000000"/>
              </a:solidFill>
              <a:latin typeface="Arial"/>
              <a:ea typeface="Arial"/>
              <a:cs typeface="Arial"/>
            </a:rPr>
            <a:t>MINIMES</a:t>
          </a:r>
          <a:r>
            <a:rPr lang="en-US" cap="none" sz="1000" b="0" i="0" u="none" baseline="0">
              <a:solidFill>
                <a:srgbClr val="000000"/>
              </a:solidFill>
              <a:latin typeface="Helvetica Neue"/>
              <a:ea typeface="Helvetica Neue"/>
              <a:cs typeface="Helvetica Neue"/>
            </a:rPr>
            <a:t/>
          </a:r>
        </a:p>
      </xdr:txBody>
    </xdr:sp>
    <xdr:clientData/>
  </xdr:twoCellAnchor>
  <xdr:twoCellAnchor>
    <xdr:from>
      <xdr:col>0</xdr:col>
      <xdr:colOff>76200</xdr:colOff>
      <xdr:row>0</xdr:row>
      <xdr:rowOff>304800</xdr:rowOff>
    </xdr:from>
    <xdr:to>
      <xdr:col>1</xdr:col>
      <xdr:colOff>657225</xdr:colOff>
      <xdr:row>0</xdr:row>
      <xdr:rowOff>904875</xdr:rowOff>
    </xdr:to>
    <xdr:pic>
      <xdr:nvPicPr>
        <xdr:cNvPr id="2" name="Picture 2"/>
        <xdr:cNvPicPr preferRelativeResize="1">
          <a:picLocks noChangeAspect="1"/>
        </xdr:cNvPicPr>
      </xdr:nvPicPr>
      <xdr:blipFill>
        <a:blip r:embed="rId1"/>
        <a:stretch>
          <a:fillRect/>
        </a:stretch>
      </xdr:blipFill>
      <xdr:spPr>
        <a:xfrm>
          <a:off x="76200" y="304800"/>
          <a:ext cx="1190625" cy="600075"/>
        </a:xfrm>
        <a:prstGeom prst="rect">
          <a:avLst/>
        </a:prstGeom>
        <a:noFill/>
        <a:ln w="12700" cmpd="sng">
          <a:noFill/>
        </a:ln>
      </xdr:spPr>
    </xdr:pic>
    <xdr:clientData/>
  </xdr:twoCellAnchor>
  <xdr:twoCellAnchor>
    <xdr:from>
      <xdr:col>2</xdr:col>
      <xdr:colOff>0</xdr:colOff>
      <xdr:row>0</xdr:row>
      <xdr:rowOff>152400</xdr:rowOff>
    </xdr:from>
    <xdr:to>
      <xdr:col>2</xdr:col>
      <xdr:colOff>771525</xdr:colOff>
      <xdr:row>0</xdr:row>
      <xdr:rowOff>1381125</xdr:rowOff>
    </xdr:to>
    <xdr:pic>
      <xdr:nvPicPr>
        <xdr:cNvPr id="3" name="Picture 3"/>
        <xdr:cNvPicPr preferRelativeResize="1">
          <a:picLocks noChangeAspect="1"/>
        </xdr:cNvPicPr>
      </xdr:nvPicPr>
      <xdr:blipFill>
        <a:blip r:embed="rId2"/>
        <a:stretch>
          <a:fillRect/>
        </a:stretch>
      </xdr:blipFill>
      <xdr:spPr>
        <a:xfrm>
          <a:off x="1866900" y="152400"/>
          <a:ext cx="771525" cy="1228725"/>
        </a:xfrm>
        <a:prstGeom prst="rect">
          <a:avLst/>
        </a:prstGeom>
        <a:noFill/>
        <a:ln w="12700" cmpd="sng">
          <a:noFill/>
        </a:ln>
      </xdr:spPr>
    </xdr:pic>
    <xdr:clientData/>
  </xdr:twoCellAnchor>
  <xdr:twoCellAnchor>
    <xdr:from>
      <xdr:col>6</xdr:col>
      <xdr:colOff>180975</xdr:colOff>
      <xdr:row>1</xdr:row>
      <xdr:rowOff>828675</xdr:rowOff>
    </xdr:from>
    <xdr:to>
      <xdr:col>7</xdr:col>
      <xdr:colOff>114300</xdr:colOff>
      <xdr:row>1</xdr:row>
      <xdr:rowOff>1504950</xdr:rowOff>
    </xdr:to>
    <xdr:sp>
      <xdr:nvSpPr>
        <xdr:cNvPr id="4" name="TextBox 4"/>
        <xdr:cNvSpPr txBox="1">
          <a:spLocks noChangeArrowheads="1"/>
        </xdr:cNvSpPr>
      </xdr:nvSpPr>
      <xdr:spPr>
        <a:xfrm rot="16216499">
          <a:off x="5124450" y="2657475"/>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4</xdr:col>
      <xdr:colOff>200025</xdr:colOff>
      <xdr:row>1</xdr:row>
      <xdr:rowOff>276225</xdr:rowOff>
    </xdr:from>
    <xdr:to>
      <xdr:col>5</xdr:col>
      <xdr:colOff>133350</xdr:colOff>
      <xdr:row>1</xdr:row>
      <xdr:rowOff>1504950</xdr:rowOff>
    </xdr:to>
    <xdr:sp>
      <xdr:nvSpPr>
        <xdr:cNvPr id="5" name="TextBox 5"/>
        <xdr:cNvSpPr txBox="1">
          <a:spLocks noChangeArrowheads="1"/>
        </xdr:cNvSpPr>
      </xdr:nvSpPr>
      <xdr:spPr>
        <a:xfrm rot="16215113">
          <a:off x="4591050" y="2105025"/>
          <a:ext cx="209550" cy="122872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8</xdr:col>
      <xdr:colOff>171450</xdr:colOff>
      <xdr:row>1</xdr:row>
      <xdr:rowOff>9525</xdr:rowOff>
    </xdr:from>
    <xdr:to>
      <xdr:col>9</xdr:col>
      <xdr:colOff>104775</xdr:colOff>
      <xdr:row>1</xdr:row>
      <xdr:rowOff>1504950</xdr:rowOff>
    </xdr:to>
    <xdr:sp>
      <xdr:nvSpPr>
        <xdr:cNvPr id="6" name="TextBox 6"/>
        <xdr:cNvSpPr txBox="1">
          <a:spLocks noChangeArrowheads="1"/>
        </xdr:cNvSpPr>
      </xdr:nvSpPr>
      <xdr:spPr>
        <a:xfrm rot="16188191">
          <a:off x="5667375" y="1838325"/>
          <a:ext cx="209550" cy="14954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Baune</a:t>
          </a:r>
          <a:r>
            <a:rPr lang="en-US" cap="none" sz="1000" b="0" i="0" u="none" baseline="0">
              <a:solidFill>
                <a:srgbClr val="000000"/>
              </a:solidFill>
              <a:latin typeface="Helvetica Neue"/>
              <a:ea typeface="Helvetica Neue"/>
              <a:cs typeface="Helvetica Neue"/>
            </a:rPr>
            <a:t/>
          </a:r>
        </a:p>
      </xdr:txBody>
    </xdr:sp>
    <xdr:clientData/>
  </xdr:twoCellAnchor>
  <xdr:twoCellAnchor>
    <xdr:from>
      <xdr:col>10</xdr:col>
      <xdr:colOff>200025</xdr:colOff>
      <xdr:row>1</xdr:row>
      <xdr:rowOff>942975</xdr:rowOff>
    </xdr:from>
    <xdr:to>
      <xdr:col>11</xdr:col>
      <xdr:colOff>133350</xdr:colOff>
      <xdr:row>1</xdr:row>
      <xdr:rowOff>1476375</xdr:rowOff>
    </xdr:to>
    <xdr:sp>
      <xdr:nvSpPr>
        <xdr:cNvPr id="7" name="TextBox 7"/>
        <xdr:cNvSpPr txBox="1">
          <a:spLocks noChangeArrowheads="1"/>
        </xdr:cNvSpPr>
      </xdr:nvSpPr>
      <xdr:spPr>
        <a:xfrm rot="16217482">
          <a:off x="6248400" y="277177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12</xdr:col>
      <xdr:colOff>209550</xdr:colOff>
      <xdr:row>0</xdr:row>
      <xdr:rowOff>1647825</xdr:rowOff>
    </xdr:from>
    <xdr:to>
      <xdr:col>13</xdr:col>
      <xdr:colOff>142875</xdr:colOff>
      <xdr:row>1</xdr:row>
      <xdr:rowOff>1476375</xdr:rowOff>
    </xdr:to>
    <xdr:sp>
      <xdr:nvSpPr>
        <xdr:cNvPr id="8" name="TextBox 8"/>
        <xdr:cNvSpPr txBox="1">
          <a:spLocks noChangeArrowheads="1"/>
        </xdr:cNvSpPr>
      </xdr:nvSpPr>
      <xdr:spPr>
        <a:xfrm rot="16200000">
          <a:off x="6810375" y="1647825"/>
          <a:ext cx="209550"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14</xdr:col>
      <xdr:colOff>200025</xdr:colOff>
      <xdr:row>0</xdr:row>
      <xdr:rowOff>1743075</xdr:rowOff>
    </xdr:from>
    <xdr:to>
      <xdr:col>15</xdr:col>
      <xdr:colOff>133350</xdr:colOff>
      <xdr:row>1</xdr:row>
      <xdr:rowOff>1476375</xdr:rowOff>
    </xdr:to>
    <xdr:sp>
      <xdr:nvSpPr>
        <xdr:cNvPr id="9" name="TextBox 9"/>
        <xdr:cNvSpPr txBox="1">
          <a:spLocks noChangeArrowheads="1"/>
        </xdr:cNvSpPr>
      </xdr:nvSpPr>
      <xdr:spPr>
        <a:xfrm rot="16192893">
          <a:off x="7353300" y="1743075"/>
          <a:ext cx="209550" cy="15621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16</xdr:col>
      <xdr:colOff>219075</xdr:colOff>
      <xdr:row>1</xdr:row>
      <xdr:rowOff>742950</xdr:rowOff>
    </xdr:from>
    <xdr:to>
      <xdr:col>17</xdr:col>
      <xdr:colOff>152400</xdr:colOff>
      <xdr:row>1</xdr:row>
      <xdr:rowOff>1504950</xdr:rowOff>
    </xdr:to>
    <xdr:sp>
      <xdr:nvSpPr>
        <xdr:cNvPr id="10" name="TextBox 10"/>
        <xdr:cNvSpPr txBox="1">
          <a:spLocks noChangeArrowheads="1"/>
        </xdr:cNvSpPr>
      </xdr:nvSpPr>
      <xdr:spPr>
        <a:xfrm rot="16148234">
          <a:off x="7924800" y="2571750"/>
          <a:ext cx="209550" cy="7620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21</xdr:col>
      <xdr:colOff>9525</xdr:colOff>
      <xdr:row>0</xdr:row>
      <xdr:rowOff>1143000</xdr:rowOff>
    </xdr:from>
    <xdr:to>
      <xdr:col>21</xdr:col>
      <xdr:colOff>247650</xdr:colOff>
      <xdr:row>1</xdr:row>
      <xdr:rowOff>1390650</xdr:rowOff>
    </xdr:to>
    <xdr:sp>
      <xdr:nvSpPr>
        <xdr:cNvPr id="11" name="TextBox 11"/>
        <xdr:cNvSpPr txBox="1">
          <a:spLocks noChangeArrowheads="1"/>
        </xdr:cNvSpPr>
      </xdr:nvSpPr>
      <xdr:spPr>
        <a:xfrm rot="16194318">
          <a:off x="9096375" y="1143000"/>
          <a:ext cx="238125" cy="2076450"/>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TOTAL sans les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42</xdr:col>
      <xdr:colOff>0</xdr:colOff>
      <xdr:row>0</xdr:row>
      <xdr:rowOff>666750</xdr:rowOff>
    </xdr:from>
    <xdr:to>
      <xdr:col>43</xdr:col>
      <xdr:colOff>209550</xdr:colOff>
      <xdr:row>0</xdr:row>
      <xdr:rowOff>1076325</xdr:rowOff>
    </xdr:to>
    <xdr:sp>
      <xdr:nvSpPr>
        <xdr:cNvPr id="12" name="TextBox 12"/>
        <xdr:cNvSpPr txBox="1">
          <a:spLocks noChangeArrowheads="1"/>
        </xdr:cNvSpPr>
      </xdr:nvSpPr>
      <xdr:spPr>
        <a:xfrm>
          <a:off x="14887575" y="666750"/>
          <a:ext cx="485775" cy="409575"/>
        </a:xfrm>
        <a:prstGeom prst="rect">
          <a:avLst/>
        </a:prstGeom>
        <a:noFill/>
        <a:ln w="12700" cmpd="sng">
          <a:noFill/>
        </a:ln>
      </xdr:spPr>
      <xdr:txBody>
        <a:bodyPr vertOverflow="clip" wrap="square" lIns="0" tIns="0" rIns="0" bIns="0">
          <a:spAutoFit/>
        </a:bodyPr>
        <a:p>
          <a:pPr algn="l">
            <a:defRPr/>
          </a:pPr>
          <a:r>
            <a:rPr lang="en-US" cap="none" sz="2500" b="1" i="0" u="none" baseline="0">
              <a:solidFill>
                <a:srgbClr val="000000"/>
              </a:solidFill>
              <a:latin typeface="Arial"/>
              <a:ea typeface="Arial"/>
              <a:cs typeface="Arial"/>
            </a:rPr>
            <a:t>XC</a:t>
          </a:r>
          <a:r>
            <a:rPr lang="en-US" cap="none" sz="1000" b="0" i="0" u="none" baseline="0">
              <a:solidFill>
                <a:srgbClr val="000000"/>
              </a:solidFill>
              <a:latin typeface="Helvetica Neue"/>
              <a:ea typeface="Helvetica Neue"/>
              <a:cs typeface="Helvetica Neue"/>
            </a:rPr>
            <a:t/>
          </a:r>
        </a:p>
      </xdr:txBody>
    </xdr:sp>
    <xdr:clientData/>
  </xdr:twoCellAnchor>
  <xdr:twoCellAnchor>
    <xdr:from>
      <xdr:col>40</xdr:col>
      <xdr:colOff>9525</xdr:colOff>
      <xdr:row>1</xdr:row>
      <xdr:rowOff>781050</xdr:rowOff>
    </xdr:from>
    <xdr:to>
      <xdr:col>40</xdr:col>
      <xdr:colOff>219075</xdr:colOff>
      <xdr:row>1</xdr:row>
      <xdr:rowOff>1457325</xdr:rowOff>
    </xdr:to>
    <xdr:sp>
      <xdr:nvSpPr>
        <xdr:cNvPr id="13" name="TextBox 13"/>
        <xdr:cNvSpPr txBox="1">
          <a:spLocks noChangeArrowheads="1"/>
        </xdr:cNvSpPr>
      </xdr:nvSpPr>
      <xdr:spPr>
        <a:xfrm rot="16205927">
          <a:off x="14344650" y="2609850"/>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44</xdr:col>
      <xdr:colOff>28575</xdr:colOff>
      <xdr:row>1</xdr:row>
      <xdr:rowOff>1066800</xdr:rowOff>
    </xdr:from>
    <xdr:to>
      <xdr:col>44</xdr:col>
      <xdr:colOff>238125</xdr:colOff>
      <xdr:row>1</xdr:row>
      <xdr:rowOff>1476375</xdr:rowOff>
    </xdr:to>
    <xdr:sp>
      <xdr:nvSpPr>
        <xdr:cNvPr id="14" name="TextBox 14"/>
        <xdr:cNvSpPr txBox="1">
          <a:spLocks noChangeArrowheads="1"/>
        </xdr:cNvSpPr>
      </xdr:nvSpPr>
      <xdr:spPr>
        <a:xfrm rot="16188191">
          <a:off x="15468600" y="2895600"/>
          <a:ext cx="209550" cy="4095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41</xdr:col>
      <xdr:colOff>19050</xdr:colOff>
      <xdr:row>1</xdr:row>
      <xdr:rowOff>9525</xdr:rowOff>
    </xdr:from>
    <xdr:to>
      <xdr:col>41</xdr:col>
      <xdr:colOff>228600</xdr:colOff>
      <xdr:row>3</xdr:row>
      <xdr:rowOff>28575</xdr:rowOff>
    </xdr:to>
    <xdr:sp>
      <xdr:nvSpPr>
        <xdr:cNvPr id="15" name="TextBox 15"/>
        <xdr:cNvSpPr txBox="1">
          <a:spLocks noChangeArrowheads="1"/>
        </xdr:cNvSpPr>
      </xdr:nvSpPr>
      <xdr:spPr>
        <a:xfrm rot="16223444">
          <a:off x="14630400" y="1838325"/>
          <a:ext cx="209550" cy="17811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Beaune </a:t>
          </a:r>
          <a:r>
            <a:rPr lang="en-US" cap="none" sz="1000" b="0" i="0" u="none" baseline="0">
              <a:solidFill>
                <a:srgbClr val="000000"/>
              </a:solidFill>
              <a:latin typeface="Helvetica Neue"/>
              <a:ea typeface="Helvetica Neue"/>
              <a:cs typeface="Helvetica Neue"/>
            </a:rPr>
            <a:t/>
          </a:r>
        </a:p>
      </xdr:txBody>
    </xdr:sp>
    <xdr:clientData/>
  </xdr:twoCellAnchor>
  <xdr:twoCellAnchor>
    <xdr:from>
      <xdr:col>46</xdr:col>
      <xdr:colOff>276225</xdr:colOff>
      <xdr:row>1</xdr:row>
      <xdr:rowOff>495300</xdr:rowOff>
    </xdr:from>
    <xdr:to>
      <xdr:col>48</xdr:col>
      <xdr:colOff>19050</xdr:colOff>
      <xdr:row>1</xdr:row>
      <xdr:rowOff>1333500</xdr:rowOff>
    </xdr:to>
    <xdr:sp>
      <xdr:nvSpPr>
        <xdr:cNvPr id="16" name="TextBox 16"/>
        <xdr:cNvSpPr txBox="1">
          <a:spLocks noChangeArrowheads="1"/>
        </xdr:cNvSpPr>
      </xdr:nvSpPr>
      <xdr:spPr>
        <a:xfrm rot="16156961">
          <a:off x="16268700" y="2324100"/>
          <a:ext cx="295275" cy="838200"/>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53</xdr:col>
      <xdr:colOff>257175</xdr:colOff>
      <xdr:row>1</xdr:row>
      <xdr:rowOff>704850</xdr:rowOff>
    </xdr:from>
    <xdr:to>
      <xdr:col>55</xdr:col>
      <xdr:colOff>0</xdr:colOff>
      <xdr:row>1</xdr:row>
      <xdr:rowOff>1533525</xdr:rowOff>
    </xdr:to>
    <xdr:sp>
      <xdr:nvSpPr>
        <xdr:cNvPr id="17" name="TextBox 17"/>
        <xdr:cNvSpPr txBox="1">
          <a:spLocks noChangeArrowheads="1"/>
        </xdr:cNvSpPr>
      </xdr:nvSpPr>
      <xdr:spPr>
        <a:xfrm rot="16156961">
          <a:off x="18183225" y="2533650"/>
          <a:ext cx="295275" cy="828675"/>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59</xdr:col>
      <xdr:colOff>257175</xdr:colOff>
      <xdr:row>1</xdr:row>
      <xdr:rowOff>476250</xdr:rowOff>
    </xdr:from>
    <xdr:to>
      <xdr:col>61</xdr:col>
      <xdr:colOff>0</xdr:colOff>
      <xdr:row>1</xdr:row>
      <xdr:rowOff>1304925</xdr:rowOff>
    </xdr:to>
    <xdr:sp>
      <xdr:nvSpPr>
        <xdr:cNvPr id="18" name="TextBox 18"/>
        <xdr:cNvSpPr txBox="1">
          <a:spLocks noChangeArrowheads="1"/>
        </xdr:cNvSpPr>
      </xdr:nvSpPr>
      <xdr:spPr>
        <a:xfrm rot="16156961">
          <a:off x="19840575" y="2305050"/>
          <a:ext cx="295275" cy="828675"/>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50</xdr:col>
      <xdr:colOff>257175</xdr:colOff>
      <xdr:row>0</xdr:row>
      <xdr:rowOff>685800</xdr:rowOff>
    </xdr:from>
    <xdr:to>
      <xdr:col>52</xdr:col>
      <xdr:colOff>209550</xdr:colOff>
      <xdr:row>0</xdr:row>
      <xdr:rowOff>1095375</xdr:rowOff>
    </xdr:to>
    <xdr:sp>
      <xdr:nvSpPr>
        <xdr:cNvPr id="19" name="TextBox 19"/>
        <xdr:cNvSpPr txBox="1">
          <a:spLocks noChangeArrowheads="1"/>
        </xdr:cNvSpPr>
      </xdr:nvSpPr>
      <xdr:spPr>
        <a:xfrm>
          <a:off x="17354550" y="685800"/>
          <a:ext cx="504825" cy="409575"/>
        </a:xfrm>
        <a:prstGeom prst="rect">
          <a:avLst/>
        </a:prstGeom>
        <a:noFill/>
        <a:ln w="12700" cmpd="sng">
          <a:noFill/>
        </a:ln>
      </xdr:spPr>
      <xdr:txBody>
        <a:bodyPr vertOverflow="clip" wrap="square" lIns="0" tIns="0" rIns="0" bIns="0">
          <a:spAutoFit/>
        </a:bodyPr>
        <a:p>
          <a:pPr algn="l">
            <a:defRPr/>
          </a:pPr>
          <a:r>
            <a:rPr lang="en-US" cap="none" sz="2500" b="1" i="0" u="none" baseline="0">
              <a:solidFill>
                <a:srgbClr val="000000"/>
              </a:solidFill>
              <a:latin typeface="Arial"/>
              <a:ea typeface="Arial"/>
              <a:cs typeface="Arial"/>
            </a:rPr>
            <a:t>DH</a:t>
          </a:r>
          <a:r>
            <a:rPr lang="en-US" cap="none" sz="1000" b="0" i="0" u="none" baseline="0">
              <a:solidFill>
                <a:srgbClr val="000000"/>
              </a:solidFill>
              <a:latin typeface="Helvetica Neue"/>
              <a:ea typeface="Helvetica Neue"/>
              <a:cs typeface="Helvetica Neue"/>
            </a:rPr>
            <a:t/>
          </a:r>
        </a:p>
      </xdr:txBody>
    </xdr:sp>
    <xdr:clientData/>
  </xdr:twoCellAnchor>
  <xdr:twoCellAnchor>
    <xdr:from>
      <xdr:col>56</xdr:col>
      <xdr:colOff>257175</xdr:colOff>
      <xdr:row>0</xdr:row>
      <xdr:rowOff>666750</xdr:rowOff>
    </xdr:from>
    <xdr:to>
      <xdr:col>60</xdr:col>
      <xdr:colOff>123825</xdr:colOff>
      <xdr:row>0</xdr:row>
      <xdr:rowOff>1076325</xdr:rowOff>
    </xdr:to>
    <xdr:sp>
      <xdr:nvSpPr>
        <xdr:cNvPr id="20" name="TextBox 20"/>
        <xdr:cNvSpPr txBox="1">
          <a:spLocks noChangeArrowheads="1"/>
        </xdr:cNvSpPr>
      </xdr:nvSpPr>
      <xdr:spPr>
        <a:xfrm>
          <a:off x="19011900" y="666750"/>
          <a:ext cx="971550" cy="409575"/>
        </a:xfrm>
        <a:prstGeom prst="rect">
          <a:avLst/>
        </a:prstGeom>
        <a:noFill/>
        <a:ln w="12700" cmpd="sng">
          <a:noFill/>
        </a:ln>
      </xdr:spPr>
      <xdr:txBody>
        <a:bodyPr vertOverflow="clip" wrap="square" lIns="0" tIns="0" rIns="0" bIns="0">
          <a:spAutoFit/>
        </a:bodyPr>
        <a:p>
          <a:pPr algn="ctr">
            <a:defRPr/>
          </a:pPr>
          <a:r>
            <a:rPr lang="en-US" cap="none" sz="2500" b="1" i="0" u="none" baseline="0">
              <a:solidFill>
                <a:srgbClr val="000000"/>
              </a:solidFill>
              <a:latin typeface="Arial"/>
              <a:ea typeface="Arial"/>
              <a:cs typeface="Arial"/>
            </a:rPr>
            <a:t>TRIAL</a:t>
          </a:r>
          <a:r>
            <a:rPr lang="en-US" cap="none" sz="1000" b="0" i="0" u="none" baseline="0">
              <a:solidFill>
                <a:srgbClr val="000000"/>
              </a:solidFill>
              <a:latin typeface="Helvetica Neue"/>
              <a:ea typeface="Helvetica Neue"/>
              <a:cs typeface="Helvetica Neue"/>
            </a:rPr>
            <a:t/>
          </a:r>
        </a:p>
      </xdr:txBody>
    </xdr:sp>
    <xdr:clientData/>
  </xdr:twoCellAnchor>
  <xdr:twoCellAnchor>
    <xdr:from>
      <xdr:col>50</xdr:col>
      <xdr:colOff>28575</xdr:colOff>
      <xdr:row>1</xdr:row>
      <xdr:rowOff>142875</xdr:rowOff>
    </xdr:from>
    <xdr:to>
      <xdr:col>50</xdr:col>
      <xdr:colOff>238125</xdr:colOff>
      <xdr:row>3</xdr:row>
      <xdr:rowOff>28575</xdr:rowOff>
    </xdr:to>
    <xdr:sp>
      <xdr:nvSpPr>
        <xdr:cNvPr id="21" name="TextBox 21"/>
        <xdr:cNvSpPr txBox="1">
          <a:spLocks noChangeArrowheads="1"/>
        </xdr:cNvSpPr>
      </xdr:nvSpPr>
      <xdr:spPr>
        <a:xfrm rot="16223444">
          <a:off x="17125950" y="1971675"/>
          <a:ext cx="209550" cy="16478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Beaune </a:t>
          </a:r>
          <a:r>
            <a:rPr lang="en-US" cap="none" sz="1000" b="0" i="0" u="none" baseline="0">
              <a:solidFill>
                <a:srgbClr val="000000"/>
              </a:solidFill>
              <a:latin typeface="Helvetica Neue"/>
              <a:ea typeface="Helvetica Neue"/>
              <a:cs typeface="Helvetica Neue"/>
            </a:rPr>
            <a:t/>
          </a:r>
        </a:p>
      </xdr:txBody>
    </xdr:sp>
    <xdr:clientData/>
  </xdr:twoCellAnchor>
  <xdr:twoCellAnchor>
    <xdr:from>
      <xdr:col>56</xdr:col>
      <xdr:colOff>47625</xdr:colOff>
      <xdr:row>1</xdr:row>
      <xdr:rowOff>723900</xdr:rowOff>
    </xdr:from>
    <xdr:to>
      <xdr:col>56</xdr:col>
      <xdr:colOff>257175</xdr:colOff>
      <xdr:row>1</xdr:row>
      <xdr:rowOff>1409700</xdr:rowOff>
    </xdr:to>
    <xdr:sp>
      <xdr:nvSpPr>
        <xdr:cNvPr id="22" name="TextBox 22"/>
        <xdr:cNvSpPr txBox="1">
          <a:spLocks noChangeArrowheads="1"/>
        </xdr:cNvSpPr>
      </xdr:nvSpPr>
      <xdr:spPr>
        <a:xfrm rot="16205927">
          <a:off x="18802350" y="2552700"/>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58</xdr:col>
      <xdr:colOff>28575</xdr:colOff>
      <xdr:row>1</xdr:row>
      <xdr:rowOff>990600</xdr:rowOff>
    </xdr:from>
    <xdr:to>
      <xdr:col>58</xdr:col>
      <xdr:colOff>238125</xdr:colOff>
      <xdr:row>1</xdr:row>
      <xdr:rowOff>1390650</xdr:rowOff>
    </xdr:to>
    <xdr:sp>
      <xdr:nvSpPr>
        <xdr:cNvPr id="23" name="TextBox 23"/>
        <xdr:cNvSpPr txBox="1">
          <a:spLocks noChangeArrowheads="1"/>
        </xdr:cNvSpPr>
      </xdr:nvSpPr>
      <xdr:spPr>
        <a:xfrm rot="16188191">
          <a:off x="19335750" y="2819400"/>
          <a:ext cx="209550" cy="4095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59</xdr:col>
      <xdr:colOff>38100</xdr:colOff>
      <xdr:row>0</xdr:row>
      <xdr:rowOff>1790700</xdr:rowOff>
    </xdr:from>
    <xdr:to>
      <xdr:col>59</xdr:col>
      <xdr:colOff>247650</xdr:colOff>
      <xdr:row>2</xdr:row>
      <xdr:rowOff>66675</xdr:rowOff>
    </xdr:to>
    <xdr:sp>
      <xdr:nvSpPr>
        <xdr:cNvPr id="24" name="TextBox 24"/>
        <xdr:cNvSpPr txBox="1">
          <a:spLocks noChangeArrowheads="1"/>
        </xdr:cNvSpPr>
      </xdr:nvSpPr>
      <xdr:spPr>
        <a:xfrm rot="16200000">
          <a:off x="19621500" y="1790700"/>
          <a:ext cx="209550"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62</xdr:col>
      <xdr:colOff>133350</xdr:colOff>
      <xdr:row>0</xdr:row>
      <xdr:rowOff>819150</xdr:rowOff>
    </xdr:from>
    <xdr:to>
      <xdr:col>62</xdr:col>
      <xdr:colOff>381000</xdr:colOff>
      <xdr:row>1</xdr:row>
      <xdr:rowOff>1057275</xdr:rowOff>
    </xdr:to>
    <xdr:sp>
      <xdr:nvSpPr>
        <xdr:cNvPr id="25" name="TextBox 25"/>
        <xdr:cNvSpPr txBox="1">
          <a:spLocks noChangeArrowheads="1"/>
        </xdr:cNvSpPr>
      </xdr:nvSpPr>
      <xdr:spPr>
        <a:xfrm rot="16194318">
          <a:off x="20545425" y="819150"/>
          <a:ext cx="238125" cy="2066925"/>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TOTAL avec les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63</xdr:col>
      <xdr:colOff>9525</xdr:colOff>
      <xdr:row>0</xdr:row>
      <xdr:rowOff>295275</xdr:rowOff>
    </xdr:from>
    <xdr:to>
      <xdr:col>63</xdr:col>
      <xdr:colOff>247650</xdr:colOff>
      <xdr:row>1</xdr:row>
      <xdr:rowOff>1257300</xdr:rowOff>
    </xdr:to>
    <xdr:sp>
      <xdr:nvSpPr>
        <xdr:cNvPr id="26" name="TextBox 26"/>
        <xdr:cNvSpPr txBox="1">
          <a:spLocks noChangeArrowheads="1"/>
        </xdr:cNvSpPr>
      </xdr:nvSpPr>
      <xdr:spPr>
        <a:xfrm rot="16194318">
          <a:off x="20916900" y="295275"/>
          <a:ext cx="238125" cy="2790825"/>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CLASSEMENTS avec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22</xdr:col>
      <xdr:colOff>219075</xdr:colOff>
      <xdr:row>1</xdr:row>
      <xdr:rowOff>276225</xdr:rowOff>
    </xdr:from>
    <xdr:to>
      <xdr:col>23</xdr:col>
      <xdr:colOff>152400</xdr:colOff>
      <xdr:row>1</xdr:row>
      <xdr:rowOff>1504950</xdr:rowOff>
    </xdr:to>
    <xdr:sp>
      <xdr:nvSpPr>
        <xdr:cNvPr id="27" name="TextBox 27"/>
        <xdr:cNvSpPr txBox="1">
          <a:spLocks noChangeArrowheads="1"/>
        </xdr:cNvSpPr>
      </xdr:nvSpPr>
      <xdr:spPr>
        <a:xfrm rot="16215113">
          <a:off x="9582150" y="2105025"/>
          <a:ext cx="209550" cy="122872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24</xdr:col>
      <xdr:colOff>190500</xdr:colOff>
      <xdr:row>1</xdr:row>
      <xdr:rowOff>828675</xdr:rowOff>
    </xdr:from>
    <xdr:to>
      <xdr:col>25</xdr:col>
      <xdr:colOff>123825</xdr:colOff>
      <xdr:row>1</xdr:row>
      <xdr:rowOff>1504950</xdr:rowOff>
    </xdr:to>
    <xdr:sp>
      <xdr:nvSpPr>
        <xdr:cNvPr id="28" name="TextBox 28"/>
        <xdr:cNvSpPr txBox="1">
          <a:spLocks noChangeArrowheads="1"/>
        </xdr:cNvSpPr>
      </xdr:nvSpPr>
      <xdr:spPr>
        <a:xfrm rot="16216499">
          <a:off x="10106025" y="2657475"/>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26</xdr:col>
      <xdr:colOff>161925</xdr:colOff>
      <xdr:row>0</xdr:row>
      <xdr:rowOff>1790700</xdr:rowOff>
    </xdr:from>
    <xdr:to>
      <xdr:col>27</xdr:col>
      <xdr:colOff>95250</xdr:colOff>
      <xdr:row>1</xdr:row>
      <xdr:rowOff>1476375</xdr:rowOff>
    </xdr:to>
    <xdr:sp>
      <xdr:nvSpPr>
        <xdr:cNvPr id="29" name="TextBox 29"/>
        <xdr:cNvSpPr txBox="1">
          <a:spLocks noChangeArrowheads="1"/>
        </xdr:cNvSpPr>
      </xdr:nvSpPr>
      <xdr:spPr>
        <a:xfrm rot="16188191">
          <a:off x="10629900" y="1790700"/>
          <a:ext cx="209550" cy="15144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Baune</a:t>
          </a:r>
          <a:r>
            <a:rPr lang="en-US" cap="none" sz="1000" b="0" i="0" u="none" baseline="0">
              <a:solidFill>
                <a:srgbClr val="000000"/>
              </a:solidFill>
              <a:latin typeface="Helvetica Neue"/>
              <a:ea typeface="Helvetica Neue"/>
              <a:cs typeface="Helvetica Neue"/>
            </a:rPr>
            <a:t/>
          </a:r>
        </a:p>
      </xdr:txBody>
    </xdr:sp>
    <xdr:clientData/>
  </xdr:twoCellAnchor>
  <xdr:twoCellAnchor>
    <xdr:from>
      <xdr:col>28</xdr:col>
      <xdr:colOff>190500</xdr:colOff>
      <xdr:row>1</xdr:row>
      <xdr:rowOff>942975</xdr:rowOff>
    </xdr:from>
    <xdr:to>
      <xdr:col>29</xdr:col>
      <xdr:colOff>123825</xdr:colOff>
      <xdr:row>1</xdr:row>
      <xdr:rowOff>1476375</xdr:rowOff>
    </xdr:to>
    <xdr:sp>
      <xdr:nvSpPr>
        <xdr:cNvPr id="30" name="TextBox 30"/>
        <xdr:cNvSpPr txBox="1">
          <a:spLocks noChangeArrowheads="1"/>
        </xdr:cNvSpPr>
      </xdr:nvSpPr>
      <xdr:spPr>
        <a:xfrm rot="16217482">
          <a:off x="11210925" y="277177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30</xdr:col>
      <xdr:colOff>190500</xdr:colOff>
      <xdr:row>0</xdr:row>
      <xdr:rowOff>1647825</xdr:rowOff>
    </xdr:from>
    <xdr:to>
      <xdr:col>31</xdr:col>
      <xdr:colOff>133350</xdr:colOff>
      <xdr:row>1</xdr:row>
      <xdr:rowOff>1476375</xdr:rowOff>
    </xdr:to>
    <xdr:sp>
      <xdr:nvSpPr>
        <xdr:cNvPr id="31" name="TextBox 31"/>
        <xdr:cNvSpPr txBox="1">
          <a:spLocks noChangeArrowheads="1"/>
        </xdr:cNvSpPr>
      </xdr:nvSpPr>
      <xdr:spPr>
        <a:xfrm rot="16200000">
          <a:off x="11763375" y="1647825"/>
          <a:ext cx="219075"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32</xdr:col>
      <xdr:colOff>152400</xdr:colOff>
      <xdr:row>0</xdr:row>
      <xdr:rowOff>1743075</xdr:rowOff>
    </xdr:from>
    <xdr:to>
      <xdr:col>33</xdr:col>
      <xdr:colOff>85725</xdr:colOff>
      <xdr:row>1</xdr:row>
      <xdr:rowOff>1476375</xdr:rowOff>
    </xdr:to>
    <xdr:sp>
      <xdr:nvSpPr>
        <xdr:cNvPr id="32" name="TextBox 32"/>
        <xdr:cNvSpPr txBox="1">
          <a:spLocks noChangeArrowheads="1"/>
        </xdr:cNvSpPr>
      </xdr:nvSpPr>
      <xdr:spPr>
        <a:xfrm rot="16192893">
          <a:off x="12277725" y="1743075"/>
          <a:ext cx="209550" cy="15621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34</xdr:col>
      <xdr:colOff>171450</xdr:colOff>
      <xdr:row>1</xdr:row>
      <xdr:rowOff>685800</xdr:rowOff>
    </xdr:from>
    <xdr:to>
      <xdr:col>35</xdr:col>
      <xdr:colOff>104775</xdr:colOff>
      <xdr:row>1</xdr:row>
      <xdr:rowOff>1447800</xdr:rowOff>
    </xdr:to>
    <xdr:sp>
      <xdr:nvSpPr>
        <xdr:cNvPr id="33" name="TextBox 33"/>
        <xdr:cNvSpPr txBox="1">
          <a:spLocks noChangeArrowheads="1"/>
        </xdr:cNvSpPr>
      </xdr:nvSpPr>
      <xdr:spPr>
        <a:xfrm rot="16148234">
          <a:off x="12849225" y="2514600"/>
          <a:ext cx="209550" cy="7620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36</xdr:col>
      <xdr:colOff>266700</xdr:colOff>
      <xdr:row>1</xdr:row>
      <xdr:rowOff>581025</xdr:rowOff>
    </xdr:from>
    <xdr:to>
      <xdr:col>38</xdr:col>
      <xdr:colOff>19050</xdr:colOff>
      <xdr:row>1</xdr:row>
      <xdr:rowOff>1457325</xdr:rowOff>
    </xdr:to>
    <xdr:sp>
      <xdr:nvSpPr>
        <xdr:cNvPr id="34" name="TextBox 34"/>
        <xdr:cNvSpPr txBox="1">
          <a:spLocks noChangeArrowheads="1"/>
        </xdr:cNvSpPr>
      </xdr:nvSpPr>
      <xdr:spPr>
        <a:xfrm rot="16221026">
          <a:off x="13496925" y="2409825"/>
          <a:ext cx="304800" cy="876300"/>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39</xdr:col>
      <xdr:colOff>38100</xdr:colOff>
      <xdr:row>1</xdr:row>
      <xdr:rowOff>447675</xdr:rowOff>
    </xdr:from>
    <xdr:to>
      <xdr:col>39</xdr:col>
      <xdr:colOff>247650</xdr:colOff>
      <xdr:row>2</xdr:row>
      <xdr:rowOff>142875</xdr:rowOff>
    </xdr:to>
    <xdr:sp>
      <xdr:nvSpPr>
        <xdr:cNvPr id="35" name="TextBox 35"/>
        <xdr:cNvSpPr txBox="1">
          <a:spLocks noChangeArrowheads="1"/>
        </xdr:cNvSpPr>
      </xdr:nvSpPr>
      <xdr:spPr>
        <a:xfrm rot="16215113">
          <a:off x="14097000" y="2276475"/>
          <a:ext cx="209550" cy="12477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42</xdr:col>
      <xdr:colOff>38100</xdr:colOff>
      <xdr:row>1</xdr:row>
      <xdr:rowOff>962025</xdr:rowOff>
    </xdr:from>
    <xdr:to>
      <xdr:col>42</xdr:col>
      <xdr:colOff>247650</xdr:colOff>
      <xdr:row>1</xdr:row>
      <xdr:rowOff>1485900</xdr:rowOff>
    </xdr:to>
    <xdr:sp>
      <xdr:nvSpPr>
        <xdr:cNvPr id="36" name="TextBox 36"/>
        <xdr:cNvSpPr txBox="1">
          <a:spLocks noChangeArrowheads="1"/>
        </xdr:cNvSpPr>
      </xdr:nvSpPr>
      <xdr:spPr>
        <a:xfrm rot="16217482">
          <a:off x="14925675" y="279082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43</xdr:col>
      <xdr:colOff>47625</xdr:colOff>
      <xdr:row>0</xdr:row>
      <xdr:rowOff>1704975</xdr:rowOff>
    </xdr:from>
    <xdr:to>
      <xdr:col>43</xdr:col>
      <xdr:colOff>257175</xdr:colOff>
      <xdr:row>1</xdr:row>
      <xdr:rowOff>1514475</xdr:rowOff>
    </xdr:to>
    <xdr:sp>
      <xdr:nvSpPr>
        <xdr:cNvPr id="37" name="TextBox 37"/>
        <xdr:cNvSpPr txBox="1">
          <a:spLocks noChangeArrowheads="1"/>
        </xdr:cNvSpPr>
      </xdr:nvSpPr>
      <xdr:spPr>
        <a:xfrm rot="16200000">
          <a:off x="15211425" y="1704975"/>
          <a:ext cx="209550" cy="16383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45</xdr:col>
      <xdr:colOff>28575</xdr:colOff>
      <xdr:row>1</xdr:row>
      <xdr:rowOff>847725</xdr:rowOff>
    </xdr:from>
    <xdr:to>
      <xdr:col>45</xdr:col>
      <xdr:colOff>238125</xdr:colOff>
      <xdr:row>2</xdr:row>
      <xdr:rowOff>66675</xdr:rowOff>
    </xdr:to>
    <xdr:sp>
      <xdr:nvSpPr>
        <xdr:cNvPr id="38" name="TextBox 38"/>
        <xdr:cNvSpPr txBox="1">
          <a:spLocks noChangeArrowheads="1"/>
        </xdr:cNvSpPr>
      </xdr:nvSpPr>
      <xdr:spPr>
        <a:xfrm rot="16148234">
          <a:off x="15744825" y="2676525"/>
          <a:ext cx="209550" cy="7715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49</xdr:col>
      <xdr:colOff>47625</xdr:colOff>
      <xdr:row>1</xdr:row>
      <xdr:rowOff>371475</xdr:rowOff>
    </xdr:from>
    <xdr:to>
      <xdr:col>49</xdr:col>
      <xdr:colOff>257175</xdr:colOff>
      <xdr:row>2</xdr:row>
      <xdr:rowOff>66675</xdr:rowOff>
    </xdr:to>
    <xdr:sp>
      <xdr:nvSpPr>
        <xdr:cNvPr id="39" name="TextBox 39"/>
        <xdr:cNvSpPr txBox="1">
          <a:spLocks noChangeArrowheads="1"/>
        </xdr:cNvSpPr>
      </xdr:nvSpPr>
      <xdr:spPr>
        <a:xfrm rot="16215113">
          <a:off x="16868775" y="2200275"/>
          <a:ext cx="209550" cy="12477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51</xdr:col>
      <xdr:colOff>38100</xdr:colOff>
      <xdr:row>0</xdr:row>
      <xdr:rowOff>1685925</xdr:rowOff>
    </xdr:from>
    <xdr:to>
      <xdr:col>51</xdr:col>
      <xdr:colOff>247650</xdr:colOff>
      <xdr:row>1</xdr:row>
      <xdr:rowOff>1504950</xdr:rowOff>
    </xdr:to>
    <xdr:sp>
      <xdr:nvSpPr>
        <xdr:cNvPr id="40" name="TextBox 40"/>
        <xdr:cNvSpPr txBox="1">
          <a:spLocks noChangeArrowheads="1"/>
        </xdr:cNvSpPr>
      </xdr:nvSpPr>
      <xdr:spPr>
        <a:xfrm rot="16200000">
          <a:off x="17411700" y="1685925"/>
          <a:ext cx="209550" cy="16478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52</xdr:col>
      <xdr:colOff>19050</xdr:colOff>
      <xdr:row>1</xdr:row>
      <xdr:rowOff>809625</xdr:rowOff>
    </xdr:from>
    <xdr:to>
      <xdr:col>52</xdr:col>
      <xdr:colOff>228600</xdr:colOff>
      <xdr:row>2</xdr:row>
      <xdr:rowOff>38100</xdr:rowOff>
    </xdr:to>
    <xdr:sp>
      <xdr:nvSpPr>
        <xdr:cNvPr id="41" name="TextBox 41"/>
        <xdr:cNvSpPr txBox="1">
          <a:spLocks noChangeArrowheads="1"/>
        </xdr:cNvSpPr>
      </xdr:nvSpPr>
      <xdr:spPr>
        <a:xfrm rot="16148234">
          <a:off x="17668875" y="2638425"/>
          <a:ext cx="209550" cy="7810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18</xdr:col>
      <xdr:colOff>257175</xdr:colOff>
      <xdr:row>1</xdr:row>
      <xdr:rowOff>600075</xdr:rowOff>
    </xdr:from>
    <xdr:to>
      <xdr:col>20</xdr:col>
      <xdr:colOff>9525</xdr:colOff>
      <xdr:row>1</xdr:row>
      <xdr:rowOff>1476375</xdr:rowOff>
    </xdr:to>
    <xdr:sp>
      <xdr:nvSpPr>
        <xdr:cNvPr id="42" name="TextBox 42"/>
        <xdr:cNvSpPr txBox="1">
          <a:spLocks noChangeArrowheads="1"/>
        </xdr:cNvSpPr>
      </xdr:nvSpPr>
      <xdr:spPr>
        <a:xfrm rot="16221026">
          <a:off x="8515350" y="2428875"/>
          <a:ext cx="304800" cy="876300"/>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52</xdr:col>
      <xdr:colOff>266700</xdr:colOff>
      <xdr:row>1</xdr:row>
      <xdr:rowOff>790575</xdr:rowOff>
    </xdr:from>
    <xdr:to>
      <xdr:col>54</xdr:col>
      <xdr:colOff>9525</xdr:colOff>
      <xdr:row>2</xdr:row>
      <xdr:rowOff>123825</xdr:rowOff>
    </xdr:to>
    <xdr:sp>
      <xdr:nvSpPr>
        <xdr:cNvPr id="43" name="TextBox 43"/>
        <xdr:cNvSpPr txBox="1">
          <a:spLocks noChangeArrowheads="1"/>
        </xdr:cNvSpPr>
      </xdr:nvSpPr>
      <xdr:spPr>
        <a:xfrm rot="16221026">
          <a:off x="17916525" y="2619375"/>
          <a:ext cx="295275" cy="885825"/>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57</xdr:col>
      <xdr:colOff>47625</xdr:colOff>
      <xdr:row>1</xdr:row>
      <xdr:rowOff>904875</xdr:rowOff>
    </xdr:from>
    <xdr:to>
      <xdr:col>57</xdr:col>
      <xdr:colOff>257175</xdr:colOff>
      <xdr:row>1</xdr:row>
      <xdr:rowOff>1428750</xdr:rowOff>
    </xdr:to>
    <xdr:sp>
      <xdr:nvSpPr>
        <xdr:cNvPr id="44" name="TextBox 44"/>
        <xdr:cNvSpPr txBox="1">
          <a:spLocks noChangeArrowheads="1"/>
        </xdr:cNvSpPr>
      </xdr:nvSpPr>
      <xdr:spPr>
        <a:xfrm rot="16205927">
          <a:off x="19078575" y="2733675"/>
          <a:ext cx="209550" cy="5238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46</xdr:col>
      <xdr:colOff>9525</xdr:colOff>
      <xdr:row>1</xdr:row>
      <xdr:rowOff>676275</xdr:rowOff>
    </xdr:from>
    <xdr:to>
      <xdr:col>47</xdr:col>
      <xdr:colOff>28575</xdr:colOff>
      <xdr:row>2</xdr:row>
      <xdr:rowOff>19050</xdr:rowOff>
    </xdr:to>
    <xdr:sp>
      <xdr:nvSpPr>
        <xdr:cNvPr id="45" name="TextBox 45"/>
        <xdr:cNvSpPr txBox="1">
          <a:spLocks noChangeArrowheads="1"/>
        </xdr:cNvSpPr>
      </xdr:nvSpPr>
      <xdr:spPr>
        <a:xfrm rot="16221026">
          <a:off x="16002000" y="2505075"/>
          <a:ext cx="295275" cy="895350"/>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1809750</xdr:rowOff>
    </xdr:from>
    <xdr:to>
      <xdr:col>3</xdr:col>
      <xdr:colOff>38100</xdr:colOff>
      <xdr:row>1</xdr:row>
      <xdr:rowOff>628650</xdr:rowOff>
    </xdr:to>
    <xdr:sp>
      <xdr:nvSpPr>
        <xdr:cNvPr id="1" name="TextBox 1"/>
        <xdr:cNvSpPr txBox="1">
          <a:spLocks noChangeArrowheads="1"/>
        </xdr:cNvSpPr>
      </xdr:nvSpPr>
      <xdr:spPr>
        <a:xfrm>
          <a:off x="0" y="1809750"/>
          <a:ext cx="2705100" cy="647700"/>
        </a:xfrm>
        <a:prstGeom prst="rect">
          <a:avLst/>
        </a:prstGeom>
        <a:solidFill>
          <a:srgbClr val="FFFFFF"/>
        </a:solidFill>
        <a:ln w="9360" cmpd="sng">
          <a:solidFill>
            <a:srgbClr val="FFFFFF"/>
          </a:solidFill>
          <a:headEnd type="none"/>
          <a:tailEnd type="none"/>
        </a:ln>
      </xdr:spPr>
      <xdr:txBody>
        <a:bodyPr vertOverflow="clip" wrap="square" lIns="20160" tIns="20160" rIns="20160" bIns="20160"/>
        <a:p>
          <a:pPr algn="ctr">
            <a:defRPr/>
          </a:pPr>
          <a:r>
            <a:rPr lang="en-US" cap="none" sz="2600" b="0" i="0" u="sng" baseline="0">
              <a:solidFill>
                <a:srgbClr val="000000"/>
              </a:solidFill>
              <a:latin typeface="Arial"/>
              <a:ea typeface="Arial"/>
              <a:cs typeface="Arial"/>
            </a:rPr>
            <a:t>CADETS</a:t>
          </a:r>
          <a:r>
            <a:rPr lang="en-US" cap="none" sz="1000" b="0" i="0" u="none" baseline="0">
              <a:solidFill>
                <a:srgbClr val="000000"/>
              </a:solidFill>
              <a:latin typeface="Helvetica Neue"/>
              <a:ea typeface="Helvetica Neue"/>
              <a:cs typeface="Helvetica Neue"/>
            </a:rPr>
            <a:t/>
          </a:r>
        </a:p>
      </xdr:txBody>
    </xdr:sp>
    <xdr:clientData/>
  </xdr:twoCellAnchor>
  <xdr:twoCellAnchor>
    <xdr:from>
      <xdr:col>0</xdr:col>
      <xdr:colOff>76200</xdr:colOff>
      <xdr:row>0</xdr:row>
      <xdr:rowOff>304800</xdr:rowOff>
    </xdr:from>
    <xdr:to>
      <xdr:col>1</xdr:col>
      <xdr:colOff>657225</xdr:colOff>
      <xdr:row>0</xdr:row>
      <xdr:rowOff>904875</xdr:rowOff>
    </xdr:to>
    <xdr:pic>
      <xdr:nvPicPr>
        <xdr:cNvPr id="2" name="Picture 2"/>
        <xdr:cNvPicPr preferRelativeResize="1">
          <a:picLocks noChangeAspect="1"/>
        </xdr:cNvPicPr>
      </xdr:nvPicPr>
      <xdr:blipFill>
        <a:blip r:embed="rId1"/>
        <a:stretch>
          <a:fillRect/>
        </a:stretch>
      </xdr:blipFill>
      <xdr:spPr>
        <a:xfrm>
          <a:off x="76200" y="304800"/>
          <a:ext cx="1190625" cy="600075"/>
        </a:xfrm>
        <a:prstGeom prst="rect">
          <a:avLst/>
        </a:prstGeom>
        <a:noFill/>
        <a:ln w="12700" cmpd="sng">
          <a:noFill/>
        </a:ln>
      </xdr:spPr>
    </xdr:pic>
    <xdr:clientData/>
  </xdr:twoCellAnchor>
  <xdr:twoCellAnchor>
    <xdr:from>
      <xdr:col>2</xdr:col>
      <xdr:colOff>0</xdr:colOff>
      <xdr:row>0</xdr:row>
      <xdr:rowOff>152400</xdr:rowOff>
    </xdr:from>
    <xdr:to>
      <xdr:col>2</xdr:col>
      <xdr:colOff>771525</xdr:colOff>
      <xdr:row>0</xdr:row>
      <xdr:rowOff>1381125</xdr:rowOff>
    </xdr:to>
    <xdr:pic>
      <xdr:nvPicPr>
        <xdr:cNvPr id="3" name="Picture 3"/>
        <xdr:cNvPicPr preferRelativeResize="1">
          <a:picLocks noChangeAspect="1"/>
        </xdr:cNvPicPr>
      </xdr:nvPicPr>
      <xdr:blipFill>
        <a:blip r:embed="rId2"/>
        <a:stretch>
          <a:fillRect/>
        </a:stretch>
      </xdr:blipFill>
      <xdr:spPr>
        <a:xfrm>
          <a:off x="1866900" y="152400"/>
          <a:ext cx="771525" cy="1228725"/>
        </a:xfrm>
        <a:prstGeom prst="rect">
          <a:avLst/>
        </a:prstGeom>
        <a:noFill/>
        <a:ln w="12700" cmpd="sng">
          <a:noFill/>
        </a:ln>
      </xdr:spPr>
    </xdr:pic>
    <xdr:clientData/>
  </xdr:twoCellAnchor>
  <xdr:twoCellAnchor>
    <xdr:from>
      <xdr:col>6</xdr:col>
      <xdr:colOff>180975</xdr:colOff>
      <xdr:row>1</xdr:row>
      <xdr:rowOff>828675</xdr:rowOff>
    </xdr:from>
    <xdr:to>
      <xdr:col>7</xdr:col>
      <xdr:colOff>114300</xdr:colOff>
      <xdr:row>1</xdr:row>
      <xdr:rowOff>1504950</xdr:rowOff>
    </xdr:to>
    <xdr:sp>
      <xdr:nvSpPr>
        <xdr:cNvPr id="4" name="TextBox 4"/>
        <xdr:cNvSpPr txBox="1">
          <a:spLocks noChangeArrowheads="1"/>
        </xdr:cNvSpPr>
      </xdr:nvSpPr>
      <xdr:spPr>
        <a:xfrm rot="16216499">
          <a:off x="5124450" y="2657475"/>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4</xdr:col>
      <xdr:colOff>200025</xdr:colOff>
      <xdr:row>1</xdr:row>
      <xdr:rowOff>276225</xdr:rowOff>
    </xdr:from>
    <xdr:to>
      <xdr:col>5</xdr:col>
      <xdr:colOff>133350</xdr:colOff>
      <xdr:row>1</xdr:row>
      <xdr:rowOff>1504950</xdr:rowOff>
    </xdr:to>
    <xdr:sp>
      <xdr:nvSpPr>
        <xdr:cNvPr id="5" name="TextBox 5"/>
        <xdr:cNvSpPr txBox="1">
          <a:spLocks noChangeArrowheads="1"/>
        </xdr:cNvSpPr>
      </xdr:nvSpPr>
      <xdr:spPr>
        <a:xfrm rot="16215113">
          <a:off x="4591050" y="2105025"/>
          <a:ext cx="209550" cy="122872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8</xdr:col>
      <xdr:colOff>171450</xdr:colOff>
      <xdr:row>1</xdr:row>
      <xdr:rowOff>9525</xdr:rowOff>
    </xdr:from>
    <xdr:to>
      <xdr:col>9</xdr:col>
      <xdr:colOff>104775</xdr:colOff>
      <xdr:row>1</xdr:row>
      <xdr:rowOff>1504950</xdr:rowOff>
    </xdr:to>
    <xdr:sp>
      <xdr:nvSpPr>
        <xdr:cNvPr id="6" name="TextBox 6"/>
        <xdr:cNvSpPr txBox="1">
          <a:spLocks noChangeArrowheads="1"/>
        </xdr:cNvSpPr>
      </xdr:nvSpPr>
      <xdr:spPr>
        <a:xfrm rot="16188191">
          <a:off x="5667375" y="1838325"/>
          <a:ext cx="209550" cy="14954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Baune</a:t>
          </a:r>
          <a:r>
            <a:rPr lang="en-US" cap="none" sz="1000" b="0" i="0" u="none" baseline="0">
              <a:solidFill>
                <a:srgbClr val="000000"/>
              </a:solidFill>
              <a:latin typeface="Helvetica Neue"/>
              <a:ea typeface="Helvetica Neue"/>
              <a:cs typeface="Helvetica Neue"/>
            </a:rPr>
            <a:t/>
          </a:r>
        </a:p>
      </xdr:txBody>
    </xdr:sp>
    <xdr:clientData/>
  </xdr:twoCellAnchor>
  <xdr:twoCellAnchor>
    <xdr:from>
      <xdr:col>10</xdr:col>
      <xdr:colOff>200025</xdr:colOff>
      <xdr:row>1</xdr:row>
      <xdr:rowOff>942975</xdr:rowOff>
    </xdr:from>
    <xdr:to>
      <xdr:col>11</xdr:col>
      <xdr:colOff>133350</xdr:colOff>
      <xdr:row>1</xdr:row>
      <xdr:rowOff>1476375</xdr:rowOff>
    </xdr:to>
    <xdr:sp>
      <xdr:nvSpPr>
        <xdr:cNvPr id="7" name="TextBox 7"/>
        <xdr:cNvSpPr txBox="1">
          <a:spLocks noChangeArrowheads="1"/>
        </xdr:cNvSpPr>
      </xdr:nvSpPr>
      <xdr:spPr>
        <a:xfrm rot="16217482">
          <a:off x="6248400" y="277177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12</xdr:col>
      <xdr:colOff>209550</xdr:colOff>
      <xdr:row>0</xdr:row>
      <xdr:rowOff>1647825</xdr:rowOff>
    </xdr:from>
    <xdr:to>
      <xdr:col>13</xdr:col>
      <xdr:colOff>142875</xdr:colOff>
      <xdr:row>1</xdr:row>
      <xdr:rowOff>1476375</xdr:rowOff>
    </xdr:to>
    <xdr:sp>
      <xdr:nvSpPr>
        <xdr:cNvPr id="8" name="TextBox 8"/>
        <xdr:cNvSpPr txBox="1">
          <a:spLocks noChangeArrowheads="1"/>
        </xdr:cNvSpPr>
      </xdr:nvSpPr>
      <xdr:spPr>
        <a:xfrm rot="16200000">
          <a:off x="6810375" y="1647825"/>
          <a:ext cx="209550"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14</xdr:col>
      <xdr:colOff>200025</xdr:colOff>
      <xdr:row>0</xdr:row>
      <xdr:rowOff>1743075</xdr:rowOff>
    </xdr:from>
    <xdr:to>
      <xdr:col>15</xdr:col>
      <xdr:colOff>133350</xdr:colOff>
      <xdr:row>1</xdr:row>
      <xdr:rowOff>1476375</xdr:rowOff>
    </xdr:to>
    <xdr:sp>
      <xdr:nvSpPr>
        <xdr:cNvPr id="9" name="TextBox 9"/>
        <xdr:cNvSpPr txBox="1">
          <a:spLocks noChangeArrowheads="1"/>
        </xdr:cNvSpPr>
      </xdr:nvSpPr>
      <xdr:spPr>
        <a:xfrm rot="16192893">
          <a:off x="7353300" y="1743075"/>
          <a:ext cx="209550" cy="15621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16</xdr:col>
      <xdr:colOff>219075</xdr:colOff>
      <xdr:row>1</xdr:row>
      <xdr:rowOff>742950</xdr:rowOff>
    </xdr:from>
    <xdr:to>
      <xdr:col>17</xdr:col>
      <xdr:colOff>152400</xdr:colOff>
      <xdr:row>1</xdr:row>
      <xdr:rowOff>1504950</xdr:rowOff>
    </xdr:to>
    <xdr:sp>
      <xdr:nvSpPr>
        <xdr:cNvPr id="10" name="TextBox 10"/>
        <xdr:cNvSpPr txBox="1">
          <a:spLocks noChangeArrowheads="1"/>
        </xdr:cNvSpPr>
      </xdr:nvSpPr>
      <xdr:spPr>
        <a:xfrm rot="16148234">
          <a:off x="7924800" y="2571750"/>
          <a:ext cx="209550" cy="7620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22</xdr:col>
      <xdr:colOff>9525</xdr:colOff>
      <xdr:row>0</xdr:row>
      <xdr:rowOff>1143000</xdr:rowOff>
    </xdr:from>
    <xdr:to>
      <xdr:col>22</xdr:col>
      <xdr:colOff>247650</xdr:colOff>
      <xdr:row>1</xdr:row>
      <xdr:rowOff>1390650</xdr:rowOff>
    </xdr:to>
    <xdr:sp>
      <xdr:nvSpPr>
        <xdr:cNvPr id="11" name="TextBox 11"/>
        <xdr:cNvSpPr txBox="1">
          <a:spLocks noChangeArrowheads="1"/>
        </xdr:cNvSpPr>
      </xdr:nvSpPr>
      <xdr:spPr>
        <a:xfrm rot="16194318">
          <a:off x="9372600" y="1143000"/>
          <a:ext cx="238125" cy="2076450"/>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TOTAL sans les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44</xdr:col>
      <xdr:colOff>0</xdr:colOff>
      <xdr:row>0</xdr:row>
      <xdr:rowOff>666750</xdr:rowOff>
    </xdr:from>
    <xdr:to>
      <xdr:col>45</xdr:col>
      <xdr:colOff>209550</xdr:colOff>
      <xdr:row>0</xdr:row>
      <xdr:rowOff>1076325</xdr:rowOff>
    </xdr:to>
    <xdr:sp>
      <xdr:nvSpPr>
        <xdr:cNvPr id="12" name="TextBox 12"/>
        <xdr:cNvSpPr txBox="1">
          <a:spLocks noChangeArrowheads="1"/>
        </xdr:cNvSpPr>
      </xdr:nvSpPr>
      <xdr:spPr>
        <a:xfrm>
          <a:off x="15440025" y="666750"/>
          <a:ext cx="485775" cy="409575"/>
        </a:xfrm>
        <a:prstGeom prst="rect">
          <a:avLst/>
        </a:prstGeom>
        <a:noFill/>
        <a:ln w="12700" cmpd="sng">
          <a:noFill/>
        </a:ln>
      </xdr:spPr>
      <xdr:txBody>
        <a:bodyPr vertOverflow="clip" wrap="square" lIns="0" tIns="0" rIns="0" bIns="0">
          <a:spAutoFit/>
        </a:bodyPr>
        <a:p>
          <a:pPr algn="l">
            <a:defRPr/>
          </a:pPr>
          <a:r>
            <a:rPr lang="en-US" cap="none" sz="2500" b="1" i="0" u="none" baseline="0">
              <a:solidFill>
                <a:srgbClr val="000000"/>
              </a:solidFill>
              <a:latin typeface="Arial"/>
              <a:ea typeface="Arial"/>
              <a:cs typeface="Arial"/>
            </a:rPr>
            <a:t>XC</a:t>
          </a:r>
          <a:r>
            <a:rPr lang="en-US" cap="none" sz="1000" b="0" i="0" u="none" baseline="0">
              <a:solidFill>
                <a:srgbClr val="000000"/>
              </a:solidFill>
              <a:latin typeface="Helvetica Neue"/>
              <a:ea typeface="Helvetica Neue"/>
              <a:cs typeface="Helvetica Neue"/>
            </a:rPr>
            <a:t/>
          </a:r>
        </a:p>
      </xdr:txBody>
    </xdr:sp>
    <xdr:clientData/>
  </xdr:twoCellAnchor>
  <xdr:twoCellAnchor>
    <xdr:from>
      <xdr:col>42</xdr:col>
      <xdr:colOff>9525</xdr:colOff>
      <xdr:row>1</xdr:row>
      <xdr:rowOff>781050</xdr:rowOff>
    </xdr:from>
    <xdr:to>
      <xdr:col>42</xdr:col>
      <xdr:colOff>219075</xdr:colOff>
      <xdr:row>1</xdr:row>
      <xdr:rowOff>1457325</xdr:rowOff>
    </xdr:to>
    <xdr:sp>
      <xdr:nvSpPr>
        <xdr:cNvPr id="13" name="TextBox 13"/>
        <xdr:cNvSpPr txBox="1">
          <a:spLocks noChangeArrowheads="1"/>
        </xdr:cNvSpPr>
      </xdr:nvSpPr>
      <xdr:spPr>
        <a:xfrm rot="16205927">
          <a:off x="14897100" y="2609850"/>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46</xdr:col>
      <xdr:colOff>28575</xdr:colOff>
      <xdr:row>1</xdr:row>
      <xdr:rowOff>1066800</xdr:rowOff>
    </xdr:from>
    <xdr:to>
      <xdr:col>46</xdr:col>
      <xdr:colOff>238125</xdr:colOff>
      <xdr:row>1</xdr:row>
      <xdr:rowOff>1476375</xdr:rowOff>
    </xdr:to>
    <xdr:sp>
      <xdr:nvSpPr>
        <xdr:cNvPr id="14" name="TextBox 14"/>
        <xdr:cNvSpPr txBox="1">
          <a:spLocks noChangeArrowheads="1"/>
        </xdr:cNvSpPr>
      </xdr:nvSpPr>
      <xdr:spPr>
        <a:xfrm rot="16188191">
          <a:off x="16021050" y="2895600"/>
          <a:ext cx="209550" cy="4095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43</xdr:col>
      <xdr:colOff>19050</xdr:colOff>
      <xdr:row>1</xdr:row>
      <xdr:rowOff>9525</xdr:rowOff>
    </xdr:from>
    <xdr:to>
      <xdr:col>43</xdr:col>
      <xdr:colOff>228600</xdr:colOff>
      <xdr:row>3</xdr:row>
      <xdr:rowOff>28575</xdr:rowOff>
    </xdr:to>
    <xdr:sp>
      <xdr:nvSpPr>
        <xdr:cNvPr id="15" name="TextBox 15"/>
        <xdr:cNvSpPr txBox="1">
          <a:spLocks noChangeArrowheads="1"/>
        </xdr:cNvSpPr>
      </xdr:nvSpPr>
      <xdr:spPr>
        <a:xfrm rot="16223444">
          <a:off x="15182850" y="1838325"/>
          <a:ext cx="209550" cy="17811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Beaune </a:t>
          </a:r>
          <a:r>
            <a:rPr lang="en-US" cap="none" sz="1000" b="0" i="0" u="none" baseline="0">
              <a:solidFill>
                <a:srgbClr val="000000"/>
              </a:solidFill>
              <a:latin typeface="Helvetica Neue"/>
              <a:ea typeface="Helvetica Neue"/>
              <a:cs typeface="Helvetica Neue"/>
            </a:rPr>
            <a:t/>
          </a:r>
        </a:p>
      </xdr:txBody>
    </xdr:sp>
    <xdr:clientData/>
  </xdr:twoCellAnchor>
  <xdr:twoCellAnchor>
    <xdr:from>
      <xdr:col>49</xdr:col>
      <xdr:colOff>276225</xdr:colOff>
      <xdr:row>1</xdr:row>
      <xdr:rowOff>495300</xdr:rowOff>
    </xdr:from>
    <xdr:to>
      <xdr:col>51</xdr:col>
      <xdr:colOff>19050</xdr:colOff>
      <xdr:row>1</xdr:row>
      <xdr:rowOff>1333500</xdr:rowOff>
    </xdr:to>
    <xdr:sp>
      <xdr:nvSpPr>
        <xdr:cNvPr id="16" name="TextBox 16"/>
        <xdr:cNvSpPr txBox="1">
          <a:spLocks noChangeArrowheads="1"/>
        </xdr:cNvSpPr>
      </xdr:nvSpPr>
      <xdr:spPr>
        <a:xfrm rot="16156961">
          <a:off x="17097375" y="2324100"/>
          <a:ext cx="295275" cy="838200"/>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56</xdr:col>
      <xdr:colOff>257175</xdr:colOff>
      <xdr:row>1</xdr:row>
      <xdr:rowOff>704850</xdr:rowOff>
    </xdr:from>
    <xdr:to>
      <xdr:col>58</xdr:col>
      <xdr:colOff>0</xdr:colOff>
      <xdr:row>1</xdr:row>
      <xdr:rowOff>1533525</xdr:rowOff>
    </xdr:to>
    <xdr:sp>
      <xdr:nvSpPr>
        <xdr:cNvPr id="17" name="TextBox 17"/>
        <xdr:cNvSpPr txBox="1">
          <a:spLocks noChangeArrowheads="1"/>
        </xdr:cNvSpPr>
      </xdr:nvSpPr>
      <xdr:spPr>
        <a:xfrm rot="16156961">
          <a:off x="19011900" y="2533650"/>
          <a:ext cx="295275" cy="828675"/>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62</xdr:col>
      <xdr:colOff>257175</xdr:colOff>
      <xdr:row>1</xdr:row>
      <xdr:rowOff>476250</xdr:rowOff>
    </xdr:from>
    <xdr:to>
      <xdr:col>64</xdr:col>
      <xdr:colOff>0</xdr:colOff>
      <xdr:row>1</xdr:row>
      <xdr:rowOff>1304925</xdr:rowOff>
    </xdr:to>
    <xdr:sp>
      <xdr:nvSpPr>
        <xdr:cNvPr id="18" name="TextBox 18"/>
        <xdr:cNvSpPr txBox="1">
          <a:spLocks noChangeArrowheads="1"/>
        </xdr:cNvSpPr>
      </xdr:nvSpPr>
      <xdr:spPr>
        <a:xfrm rot="16156961">
          <a:off x="20669250" y="2305050"/>
          <a:ext cx="295275" cy="828675"/>
        </a:xfrm>
        <a:prstGeom prst="rect">
          <a:avLst/>
        </a:prstGeom>
        <a:noFill/>
        <a:ln w="12700" cmpd="sng">
          <a:noFill/>
        </a:ln>
      </xdr:spPr>
      <xdr:txBody>
        <a:bodyPr vertOverflow="clip" wrap="square" lIns="0" tIns="0" rIns="0" bIns="0">
          <a:spAutoFit/>
        </a:bodyPr>
        <a:p>
          <a:pPr algn="l">
            <a:defRPr/>
          </a:pPr>
          <a:r>
            <a:rPr lang="en-US" cap="none" sz="1800" b="1" i="0" u="none" baseline="0">
              <a:solidFill>
                <a:srgbClr val="000000"/>
              </a:solidFill>
              <a:latin typeface="Arial"/>
              <a:ea typeface="Arial"/>
              <a:cs typeface="Arial"/>
            </a:rPr>
            <a:t>JOKER</a:t>
          </a:r>
          <a:r>
            <a:rPr lang="en-US" cap="none" sz="1000" b="0" i="0" u="none" baseline="0">
              <a:solidFill>
                <a:srgbClr val="000000"/>
              </a:solidFill>
              <a:latin typeface="Helvetica Neue"/>
              <a:ea typeface="Helvetica Neue"/>
              <a:cs typeface="Helvetica Neue"/>
            </a:rPr>
            <a:t/>
          </a:r>
        </a:p>
      </xdr:txBody>
    </xdr:sp>
    <xdr:clientData/>
  </xdr:twoCellAnchor>
  <xdr:twoCellAnchor>
    <xdr:from>
      <xdr:col>53</xdr:col>
      <xdr:colOff>257175</xdr:colOff>
      <xdr:row>0</xdr:row>
      <xdr:rowOff>685800</xdr:rowOff>
    </xdr:from>
    <xdr:to>
      <xdr:col>55</xdr:col>
      <xdr:colOff>209550</xdr:colOff>
      <xdr:row>0</xdr:row>
      <xdr:rowOff>1095375</xdr:rowOff>
    </xdr:to>
    <xdr:sp>
      <xdr:nvSpPr>
        <xdr:cNvPr id="19" name="TextBox 19"/>
        <xdr:cNvSpPr txBox="1">
          <a:spLocks noChangeArrowheads="1"/>
        </xdr:cNvSpPr>
      </xdr:nvSpPr>
      <xdr:spPr>
        <a:xfrm>
          <a:off x="18183225" y="685800"/>
          <a:ext cx="504825" cy="409575"/>
        </a:xfrm>
        <a:prstGeom prst="rect">
          <a:avLst/>
        </a:prstGeom>
        <a:noFill/>
        <a:ln w="12700" cmpd="sng">
          <a:noFill/>
        </a:ln>
      </xdr:spPr>
      <xdr:txBody>
        <a:bodyPr vertOverflow="clip" wrap="square" lIns="0" tIns="0" rIns="0" bIns="0">
          <a:spAutoFit/>
        </a:bodyPr>
        <a:p>
          <a:pPr algn="l">
            <a:defRPr/>
          </a:pPr>
          <a:r>
            <a:rPr lang="en-US" cap="none" sz="2500" b="1" i="0" u="none" baseline="0">
              <a:solidFill>
                <a:srgbClr val="000000"/>
              </a:solidFill>
              <a:latin typeface="Arial"/>
              <a:ea typeface="Arial"/>
              <a:cs typeface="Arial"/>
            </a:rPr>
            <a:t>DH</a:t>
          </a:r>
          <a:r>
            <a:rPr lang="en-US" cap="none" sz="1000" b="0" i="0" u="none" baseline="0">
              <a:solidFill>
                <a:srgbClr val="000000"/>
              </a:solidFill>
              <a:latin typeface="Helvetica Neue"/>
              <a:ea typeface="Helvetica Neue"/>
              <a:cs typeface="Helvetica Neue"/>
            </a:rPr>
            <a:t/>
          </a:r>
        </a:p>
      </xdr:txBody>
    </xdr:sp>
    <xdr:clientData/>
  </xdr:twoCellAnchor>
  <xdr:twoCellAnchor>
    <xdr:from>
      <xdr:col>59</xdr:col>
      <xdr:colOff>257175</xdr:colOff>
      <xdr:row>0</xdr:row>
      <xdr:rowOff>666750</xdr:rowOff>
    </xdr:from>
    <xdr:to>
      <xdr:col>63</xdr:col>
      <xdr:colOff>123825</xdr:colOff>
      <xdr:row>0</xdr:row>
      <xdr:rowOff>1076325</xdr:rowOff>
    </xdr:to>
    <xdr:sp>
      <xdr:nvSpPr>
        <xdr:cNvPr id="20" name="TextBox 20"/>
        <xdr:cNvSpPr txBox="1">
          <a:spLocks noChangeArrowheads="1"/>
        </xdr:cNvSpPr>
      </xdr:nvSpPr>
      <xdr:spPr>
        <a:xfrm>
          <a:off x="19840575" y="666750"/>
          <a:ext cx="971550" cy="409575"/>
        </a:xfrm>
        <a:prstGeom prst="rect">
          <a:avLst/>
        </a:prstGeom>
        <a:noFill/>
        <a:ln w="12700" cmpd="sng">
          <a:noFill/>
        </a:ln>
      </xdr:spPr>
      <xdr:txBody>
        <a:bodyPr vertOverflow="clip" wrap="square" lIns="0" tIns="0" rIns="0" bIns="0">
          <a:spAutoFit/>
        </a:bodyPr>
        <a:p>
          <a:pPr algn="ctr">
            <a:defRPr/>
          </a:pPr>
          <a:r>
            <a:rPr lang="en-US" cap="none" sz="2500" b="1" i="0" u="none" baseline="0">
              <a:solidFill>
                <a:srgbClr val="000000"/>
              </a:solidFill>
              <a:latin typeface="Arial"/>
              <a:ea typeface="Arial"/>
              <a:cs typeface="Arial"/>
            </a:rPr>
            <a:t>TRIAL</a:t>
          </a:r>
          <a:r>
            <a:rPr lang="en-US" cap="none" sz="1000" b="0" i="0" u="none" baseline="0">
              <a:solidFill>
                <a:srgbClr val="000000"/>
              </a:solidFill>
              <a:latin typeface="Helvetica Neue"/>
              <a:ea typeface="Helvetica Neue"/>
              <a:cs typeface="Helvetica Neue"/>
            </a:rPr>
            <a:t/>
          </a:r>
        </a:p>
      </xdr:txBody>
    </xdr:sp>
    <xdr:clientData/>
  </xdr:twoCellAnchor>
  <xdr:twoCellAnchor>
    <xdr:from>
      <xdr:col>53</xdr:col>
      <xdr:colOff>28575</xdr:colOff>
      <xdr:row>1</xdr:row>
      <xdr:rowOff>142875</xdr:rowOff>
    </xdr:from>
    <xdr:to>
      <xdr:col>53</xdr:col>
      <xdr:colOff>238125</xdr:colOff>
      <xdr:row>3</xdr:row>
      <xdr:rowOff>28575</xdr:rowOff>
    </xdr:to>
    <xdr:sp>
      <xdr:nvSpPr>
        <xdr:cNvPr id="21" name="TextBox 21"/>
        <xdr:cNvSpPr txBox="1">
          <a:spLocks noChangeArrowheads="1"/>
        </xdr:cNvSpPr>
      </xdr:nvSpPr>
      <xdr:spPr>
        <a:xfrm rot="16223444">
          <a:off x="17954625" y="1971675"/>
          <a:ext cx="209550" cy="16478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Beaune </a:t>
          </a:r>
          <a:r>
            <a:rPr lang="en-US" cap="none" sz="1000" b="0" i="0" u="none" baseline="0">
              <a:solidFill>
                <a:srgbClr val="000000"/>
              </a:solidFill>
              <a:latin typeface="Helvetica Neue"/>
              <a:ea typeface="Helvetica Neue"/>
              <a:cs typeface="Helvetica Neue"/>
            </a:rPr>
            <a:t/>
          </a:r>
        </a:p>
      </xdr:txBody>
    </xdr:sp>
    <xdr:clientData/>
  </xdr:twoCellAnchor>
  <xdr:twoCellAnchor>
    <xdr:from>
      <xdr:col>59</xdr:col>
      <xdr:colOff>47625</xdr:colOff>
      <xdr:row>1</xdr:row>
      <xdr:rowOff>723900</xdr:rowOff>
    </xdr:from>
    <xdr:to>
      <xdr:col>59</xdr:col>
      <xdr:colOff>257175</xdr:colOff>
      <xdr:row>1</xdr:row>
      <xdr:rowOff>1409700</xdr:rowOff>
    </xdr:to>
    <xdr:sp>
      <xdr:nvSpPr>
        <xdr:cNvPr id="22" name="TextBox 22"/>
        <xdr:cNvSpPr txBox="1">
          <a:spLocks noChangeArrowheads="1"/>
        </xdr:cNvSpPr>
      </xdr:nvSpPr>
      <xdr:spPr>
        <a:xfrm rot="16205927">
          <a:off x="19631025" y="2552700"/>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61</xdr:col>
      <xdr:colOff>28575</xdr:colOff>
      <xdr:row>1</xdr:row>
      <xdr:rowOff>990600</xdr:rowOff>
    </xdr:from>
    <xdr:to>
      <xdr:col>61</xdr:col>
      <xdr:colOff>238125</xdr:colOff>
      <xdr:row>1</xdr:row>
      <xdr:rowOff>1390650</xdr:rowOff>
    </xdr:to>
    <xdr:sp>
      <xdr:nvSpPr>
        <xdr:cNvPr id="23" name="TextBox 23"/>
        <xdr:cNvSpPr txBox="1">
          <a:spLocks noChangeArrowheads="1"/>
        </xdr:cNvSpPr>
      </xdr:nvSpPr>
      <xdr:spPr>
        <a:xfrm rot="16188191">
          <a:off x="20164425" y="2819400"/>
          <a:ext cx="209550" cy="4095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62</xdr:col>
      <xdr:colOff>38100</xdr:colOff>
      <xdr:row>0</xdr:row>
      <xdr:rowOff>1790700</xdr:rowOff>
    </xdr:from>
    <xdr:to>
      <xdr:col>62</xdr:col>
      <xdr:colOff>247650</xdr:colOff>
      <xdr:row>2</xdr:row>
      <xdr:rowOff>66675</xdr:rowOff>
    </xdr:to>
    <xdr:sp>
      <xdr:nvSpPr>
        <xdr:cNvPr id="24" name="TextBox 24"/>
        <xdr:cNvSpPr txBox="1">
          <a:spLocks noChangeArrowheads="1"/>
        </xdr:cNvSpPr>
      </xdr:nvSpPr>
      <xdr:spPr>
        <a:xfrm rot="16200000">
          <a:off x="20450175" y="1790700"/>
          <a:ext cx="209550"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65</xdr:col>
      <xdr:colOff>133350</xdr:colOff>
      <xdr:row>0</xdr:row>
      <xdr:rowOff>819150</xdr:rowOff>
    </xdr:from>
    <xdr:to>
      <xdr:col>65</xdr:col>
      <xdr:colOff>381000</xdr:colOff>
      <xdr:row>1</xdr:row>
      <xdr:rowOff>1057275</xdr:rowOff>
    </xdr:to>
    <xdr:sp>
      <xdr:nvSpPr>
        <xdr:cNvPr id="25" name="TextBox 25"/>
        <xdr:cNvSpPr txBox="1">
          <a:spLocks noChangeArrowheads="1"/>
        </xdr:cNvSpPr>
      </xdr:nvSpPr>
      <xdr:spPr>
        <a:xfrm rot="16194318">
          <a:off x="21374100" y="819150"/>
          <a:ext cx="238125" cy="2066925"/>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TOTAL avec les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66</xdr:col>
      <xdr:colOff>9525</xdr:colOff>
      <xdr:row>0</xdr:row>
      <xdr:rowOff>295275</xdr:rowOff>
    </xdr:from>
    <xdr:to>
      <xdr:col>66</xdr:col>
      <xdr:colOff>247650</xdr:colOff>
      <xdr:row>1</xdr:row>
      <xdr:rowOff>1257300</xdr:rowOff>
    </xdr:to>
    <xdr:sp>
      <xdr:nvSpPr>
        <xdr:cNvPr id="26" name="TextBox 26"/>
        <xdr:cNvSpPr txBox="1">
          <a:spLocks noChangeArrowheads="1"/>
        </xdr:cNvSpPr>
      </xdr:nvSpPr>
      <xdr:spPr>
        <a:xfrm rot="16194318">
          <a:off x="21745575" y="295275"/>
          <a:ext cx="238125" cy="2790825"/>
        </a:xfrm>
        <a:prstGeom prst="rect">
          <a:avLst/>
        </a:prstGeom>
        <a:noFill/>
        <a:ln w="12700" cmpd="sng">
          <a:noFill/>
        </a:ln>
      </xdr:spPr>
      <xdr:txBody>
        <a:bodyPr vertOverflow="clip" wrap="square" lIns="0" tIns="0" rIns="0" bIns="0">
          <a:spAutoFit/>
        </a:bodyPr>
        <a:p>
          <a:pPr algn="l">
            <a:defRPr/>
          </a:pPr>
          <a:r>
            <a:rPr lang="en-US" cap="none" sz="1500" b="1" i="0" u="none" baseline="0">
              <a:solidFill>
                <a:srgbClr val="000000"/>
              </a:solidFill>
              <a:latin typeface="Arial"/>
              <a:ea typeface="Arial"/>
              <a:cs typeface="Arial"/>
            </a:rPr>
            <a:t>CLASSEMENTS avec JOKERS</a:t>
          </a:r>
          <a:r>
            <a:rPr lang="en-US" cap="none" sz="1000" b="0" i="0" u="none" baseline="0">
              <a:solidFill>
                <a:srgbClr val="000000"/>
              </a:solidFill>
              <a:latin typeface="Helvetica Neue"/>
              <a:ea typeface="Helvetica Neue"/>
              <a:cs typeface="Helvetica Neue"/>
            </a:rPr>
            <a:t/>
          </a:r>
        </a:p>
      </xdr:txBody>
    </xdr:sp>
    <xdr:clientData/>
  </xdr:twoCellAnchor>
  <xdr:twoCellAnchor>
    <xdr:from>
      <xdr:col>17</xdr:col>
      <xdr:colOff>276225</xdr:colOff>
      <xdr:row>1</xdr:row>
      <xdr:rowOff>142875</xdr:rowOff>
    </xdr:from>
    <xdr:to>
      <xdr:col>19</xdr:col>
      <xdr:colOff>9525</xdr:colOff>
      <xdr:row>1</xdr:row>
      <xdr:rowOff>1504950</xdr:rowOff>
    </xdr:to>
    <xdr:sp>
      <xdr:nvSpPr>
        <xdr:cNvPr id="27" name="TextBox 27"/>
        <xdr:cNvSpPr txBox="1">
          <a:spLocks noChangeArrowheads="1"/>
        </xdr:cNvSpPr>
      </xdr:nvSpPr>
      <xdr:spPr>
        <a:xfrm rot="16203570">
          <a:off x="8258175" y="1971675"/>
          <a:ext cx="285750" cy="1362075"/>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Arial"/>
              <a:ea typeface="Arial"/>
              <a:cs typeface="Arial"/>
            </a:rPr>
            <a:t>Championnat BFC</a:t>
          </a:r>
          <a:r>
            <a:rPr lang="en-US" cap="none" sz="1000" b="0" i="0" u="none" baseline="0">
              <a:solidFill>
                <a:srgbClr val="000000"/>
              </a:solidFill>
              <a:latin typeface="Helvetica Neue"/>
              <a:ea typeface="Helvetica Neue"/>
              <a:cs typeface="Helvetica Neue"/>
            </a:rPr>
            <a:t/>
          </a:r>
        </a:p>
      </xdr:txBody>
    </xdr:sp>
    <xdr:clientData/>
  </xdr:twoCellAnchor>
  <xdr:twoCellAnchor>
    <xdr:from>
      <xdr:col>37</xdr:col>
      <xdr:colOff>28575</xdr:colOff>
      <xdr:row>1</xdr:row>
      <xdr:rowOff>104775</xdr:rowOff>
    </xdr:from>
    <xdr:to>
      <xdr:col>38</xdr:col>
      <xdr:colOff>38100</xdr:colOff>
      <xdr:row>1</xdr:row>
      <xdr:rowOff>1476375</xdr:rowOff>
    </xdr:to>
    <xdr:sp>
      <xdr:nvSpPr>
        <xdr:cNvPr id="28" name="TextBox 28"/>
        <xdr:cNvSpPr txBox="1">
          <a:spLocks noChangeArrowheads="1"/>
        </xdr:cNvSpPr>
      </xdr:nvSpPr>
      <xdr:spPr>
        <a:xfrm rot="16222404">
          <a:off x="13535025" y="1933575"/>
          <a:ext cx="285750" cy="1362075"/>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Arial"/>
              <a:ea typeface="Arial"/>
              <a:cs typeface="Arial"/>
            </a:rPr>
            <a:t>Championnat BFC</a:t>
          </a:r>
          <a:r>
            <a:rPr lang="en-US" cap="none" sz="1000" b="0" i="0" u="none" baseline="0">
              <a:solidFill>
                <a:srgbClr val="000000"/>
              </a:solidFill>
              <a:latin typeface="Helvetica Neue"/>
              <a:ea typeface="Helvetica Neue"/>
              <a:cs typeface="Helvetica Neue"/>
            </a:rPr>
            <a:t/>
          </a:r>
        </a:p>
      </xdr:txBody>
    </xdr:sp>
    <xdr:clientData/>
  </xdr:twoCellAnchor>
  <xdr:twoCellAnchor>
    <xdr:from>
      <xdr:col>48</xdr:col>
      <xdr:colOff>19050</xdr:colOff>
      <xdr:row>1</xdr:row>
      <xdr:rowOff>361950</xdr:rowOff>
    </xdr:from>
    <xdr:to>
      <xdr:col>49</xdr:col>
      <xdr:colOff>28575</xdr:colOff>
      <xdr:row>2</xdr:row>
      <xdr:rowOff>180975</xdr:rowOff>
    </xdr:to>
    <xdr:sp>
      <xdr:nvSpPr>
        <xdr:cNvPr id="29" name="TextBox 29"/>
        <xdr:cNvSpPr txBox="1">
          <a:spLocks noChangeArrowheads="1"/>
        </xdr:cNvSpPr>
      </xdr:nvSpPr>
      <xdr:spPr>
        <a:xfrm rot="16222404">
          <a:off x="16563975" y="2190750"/>
          <a:ext cx="285750" cy="1371600"/>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Arial"/>
              <a:ea typeface="Arial"/>
              <a:cs typeface="Arial"/>
            </a:rPr>
            <a:t>Championnat BFC</a:t>
          </a:r>
          <a:r>
            <a:rPr lang="en-US" cap="none" sz="1000" b="0" i="0" u="none" baseline="0">
              <a:solidFill>
                <a:srgbClr val="000000"/>
              </a:solidFill>
              <a:latin typeface="Helvetica Neue"/>
              <a:ea typeface="Helvetica Neue"/>
              <a:cs typeface="Helvetica Neue"/>
            </a:rPr>
            <a:t/>
          </a:r>
        </a:p>
      </xdr:txBody>
    </xdr:sp>
    <xdr:clientData/>
  </xdr:twoCellAnchor>
  <xdr:twoCellAnchor>
    <xdr:from>
      <xdr:col>23</xdr:col>
      <xdr:colOff>219075</xdr:colOff>
      <xdr:row>1</xdr:row>
      <xdr:rowOff>276225</xdr:rowOff>
    </xdr:from>
    <xdr:to>
      <xdr:col>24</xdr:col>
      <xdr:colOff>152400</xdr:colOff>
      <xdr:row>1</xdr:row>
      <xdr:rowOff>1504950</xdr:rowOff>
    </xdr:to>
    <xdr:sp>
      <xdr:nvSpPr>
        <xdr:cNvPr id="30" name="TextBox 30"/>
        <xdr:cNvSpPr txBox="1">
          <a:spLocks noChangeArrowheads="1"/>
        </xdr:cNvSpPr>
      </xdr:nvSpPr>
      <xdr:spPr>
        <a:xfrm rot="16215113">
          <a:off x="9858375" y="2105025"/>
          <a:ext cx="209550" cy="122872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25</xdr:col>
      <xdr:colOff>190500</xdr:colOff>
      <xdr:row>1</xdr:row>
      <xdr:rowOff>828675</xdr:rowOff>
    </xdr:from>
    <xdr:to>
      <xdr:col>26</xdr:col>
      <xdr:colOff>123825</xdr:colOff>
      <xdr:row>1</xdr:row>
      <xdr:rowOff>1504950</xdr:rowOff>
    </xdr:to>
    <xdr:sp>
      <xdr:nvSpPr>
        <xdr:cNvPr id="31" name="TextBox 31"/>
        <xdr:cNvSpPr txBox="1">
          <a:spLocks noChangeArrowheads="1"/>
        </xdr:cNvSpPr>
      </xdr:nvSpPr>
      <xdr:spPr>
        <a:xfrm rot="16216499">
          <a:off x="10382250" y="2657475"/>
          <a:ext cx="209550" cy="6762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Bellecin</a:t>
          </a:r>
          <a:r>
            <a:rPr lang="en-US" cap="none" sz="1000" b="0" i="0" u="none" baseline="0">
              <a:solidFill>
                <a:srgbClr val="000000"/>
              </a:solidFill>
              <a:latin typeface="Helvetica Neue"/>
              <a:ea typeface="Helvetica Neue"/>
              <a:cs typeface="Helvetica Neue"/>
            </a:rPr>
            <a:t/>
          </a:r>
        </a:p>
      </xdr:txBody>
    </xdr:sp>
    <xdr:clientData/>
  </xdr:twoCellAnchor>
  <xdr:twoCellAnchor>
    <xdr:from>
      <xdr:col>27</xdr:col>
      <xdr:colOff>161925</xdr:colOff>
      <xdr:row>0</xdr:row>
      <xdr:rowOff>1790700</xdr:rowOff>
    </xdr:from>
    <xdr:to>
      <xdr:col>28</xdr:col>
      <xdr:colOff>95250</xdr:colOff>
      <xdr:row>1</xdr:row>
      <xdr:rowOff>1476375</xdr:rowOff>
    </xdr:to>
    <xdr:sp>
      <xdr:nvSpPr>
        <xdr:cNvPr id="32" name="TextBox 32"/>
        <xdr:cNvSpPr txBox="1">
          <a:spLocks noChangeArrowheads="1"/>
        </xdr:cNvSpPr>
      </xdr:nvSpPr>
      <xdr:spPr>
        <a:xfrm rot="16188191">
          <a:off x="10906125" y="1790700"/>
          <a:ext cx="209550" cy="15144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Savigny les Baune</a:t>
          </a:r>
          <a:r>
            <a:rPr lang="en-US" cap="none" sz="1000" b="0" i="0" u="none" baseline="0">
              <a:solidFill>
                <a:srgbClr val="000000"/>
              </a:solidFill>
              <a:latin typeface="Helvetica Neue"/>
              <a:ea typeface="Helvetica Neue"/>
              <a:cs typeface="Helvetica Neue"/>
            </a:rPr>
            <a:t/>
          </a:r>
        </a:p>
      </xdr:txBody>
    </xdr:sp>
    <xdr:clientData/>
  </xdr:twoCellAnchor>
  <xdr:twoCellAnchor>
    <xdr:from>
      <xdr:col>29</xdr:col>
      <xdr:colOff>190500</xdr:colOff>
      <xdr:row>1</xdr:row>
      <xdr:rowOff>942975</xdr:rowOff>
    </xdr:from>
    <xdr:to>
      <xdr:col>30</xdr:col>
      <xdr:colOff>123825</xdr:colOff>
      <xdr:row>1</xdr:row>
      <xdr:rowOff>1476375</xdr:rowOff>
    </xdr:to>
    <xdr:sp>
      <xdr:nvSpPr>
        <xdr:cNvPr id="33" name="TextBox 33"/>
        <xdr:cNvSpPr txBox="1">
          <a:spLocks noChangeArrowheads="1"/>
        </xdr:cNvSpPr>
      </xdr:nvSpPr>
      <xdr:spPr>
        <a:xfrm rot="16217482">
          <a:off x="11487150" y="277177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31</xdr:col>
      <xdr:colOff>190500</xdr:colOff>
      <xdr:row>0</xdr:row>
      <xdr:rowOff>1647825</xdr:rowOff>
    </xdr:from>
    <xdr:to>
      <xdr:col>32</xdr:col>
      <xdr:colOff>133350</xdr:colOff>
      <xdr:row>1</xdr:row>
      <xdr:rowOff>1476375</xdr:rowOff>
    </xdr:to>
    <xdr:sp>
      <xdr:nvSpPr>
        <xdr:cNvPr id="34" name="TextBox 34"/>
        <xdr:cNvSpPr txBox="1">
          <a:spLocks noChangeArrowheads="1"/>
        </xdr:cNvSpPr>
      </xdr:nvSpPr>
      <xdr:spPr>
        <a:xfrm rot="16200000">
          <a:off x="12039600" y="1647825"/>
          <a:ext cx="219075" cy="16573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33</xdr:col>
      <xdr:colOff>152400</xdr:colOff>
      <xdr:row>0</xdr:row>
      <xdr:rowOff>1743075</xdr:rowOff>
    </xdr:from>
    <xdr:to>
      <xdr:col>34</xdr:col>
      <xdr:colOff>85725</xdr:colOff>
      <xdr:row>1</xdr:row>
      <xdr:rowOff>1476375</xdr:rowOff>
    </xdr:to>
    <xdr:sp>
      <xdr:nvSpPr>
        <xdr:cNvPr id="35" name="TextBox 35"/>
        <xdr:cNvSpPr txBox="1">
          <a:spLocks noChangeArrowheads="1"/>
        </xdr:cNvSpPr>
      </xdr:nvSpPr>
      <xdr:spPr>
        <a:xfrm rot="16192893">
          <a:off x="12553950" y="1743075"/>
          <a:ext cx="209550" cy="15621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Dole</a:t>
          </a:r>
          <a:r>
            <a:rPr lang="en-US" cap="none" sz="1000" b="0" i="0" u="none" baseline="0">
              <a:solidFill>
                <a:srgbClr val="000000"/>
              </a:solidFill>
              <a:latin typeface="Helvetica Neue"/>
              <a:ea typeface="Helvetica Neue"/>
              <a:cs typeface="Helvetica Neue"/>
            </a:rPr>
            <a:t/>
          </a:r>
        </a:p>
      </xdr:txBody>
    </xdr:sp>
    <xdr:clientData/>
  </xdr:twoCellAnchor>
  <xdr:twoCellAnchor>
    <xdr:from>
      <xdr:col>35</xdr:col>
      <xdr:colOff>171450</xdr:colOff>
      <xdr:row>1</xdr:row>
      <xdr:rowOff>685800</xdr:rowOff>
    </xdr:from>
    <xdr:to>
      <xdr:col>36</xdr:col>
      <xdr:colOff>104775</xdr:colOff>
      <xdr:row>1</xdr:row>
      <xdr:rowOff>1447800</xdr:rowOff>
    </xdr:to>
    <xdr:sp>
      <xdr:nvSpPr>
        <xdr:cNvPr id="36" name="TextBox 36"/>
        <xdr:cNvSpPr txBox="1">
          <a:spLocks noChangeArrowheads="1"/>
        </xdr:cNvSpPr>
      </xdr:nvSpPr>
      <xdr:spPr>
        <a:xfrm rot="16148234">
          <a:off x="13125450" y="2514600"/>
          <a:ext cx="209550" cy="7620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38</xdr:col>
      <xdr:colOff>266700</xdr:colOff>
      <xdr:row>1</xdr:row>
      <xdr:rowOff>581025</xdr:rowOff>
    </xdr:from>
    <xdr:to>
      <xdr:col>40</xdr:col>
      <xdr:colOff>19050</xdr:colOff>
      <xdr:row>1</xdr:row>
      <xdr:rowOff>1457325</xdr:rowOff>
    </xdr:to>
    <xdr:sp>
      <xdr:nvSpPr>
        <xdr:cNvPr id="37" name="TextBox 37"/>
        <xdr:cNvSpPr txBox="1">
          <a:spLocks noChangeArrowheads="1"/>
        </xdr:cNvSpPr>
      </xdr:nvSpPr>
      <xdr:spPr>
        <a:xfrm rot="16221026">
          <a:off x="14049375" y="2409825"/>
          <a:ext cx="304800" cy="876300"/>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41</xdr:col>
      <xdr:colOff>38100</xdr:colOff>
      <xdr:row>1</xdr:row>
      <xdr:rowOff>447675</xdr:rowOff>
    </xdr:from>
    <xdr:to>
      <xdr:col>41</xdr:col>
      <xdr:colOff>247650</xdr:colOff>
      <xdr:row>2</xdr:row>
      <xdr:rowOff>142875</xdr:rowOff>
    </xdr:to>
    <xdr:sp>
      <xdr:nvSpPr>
        <xdr:cNvPr id="38" name="TextBox 38"/>
        <xdr:cNvSpPr txBox="1">
          <a:spLocks noChangeArrowheads="1"/>
        </xdr:cNvSpPr>
      </xdr:nvSpPr>
      <xdr:spPr>
        <a:xfrm rot="16215113">
          <a:off x="14649450" y="2276475"/>
          <a:ext cx="209550" cy="12477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44</xdr:col>
      <xdr:colOff>38100</xdr:colOff>
      <xdr:row>1</xdr:row>
      <xdr:rowOff>962025</xdr:rowOff>
    </xdr:from>
    <xdr:to>
      <xdr:col>44</xdr:col>
      <xdr:colOff>247650</xdr:colOff>
      <xdr:row>1</xdr:row>
      <xdr:rowOff>1485900</xdr:rowOff>
    </xdr:to>
    <xdr:sp>
      <xdr:nvSpPr>
        <xdr:cNvPr id="39" name="TextBox 39"/>
        <xdr:cNvSpPr txBox="1">
          <a:spLocks noChangeArrowheads="1"/>
        </xdr:cNvSpPr>
      </xdr:nvSpPr>
      <xdr:spPr>
        <a:xfrm rot="16217482">
          <a:off x="15478125" y="2790825"/>
          <a:ext cx="209550" cy="5238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45</xdr:col>
      <xdr:colOff>47625</xdr:colOff>
      <xdr:row>0</xdr:row>
      <xdr:rowOff>1704975</xdr:rowOff>
    </xdr:from>
    <xdr:to>
      <xdr:col>45</xdr:col>
      <xdr:colOff>257175</xdr:colOff>
      <xdr:row>1</xdr:row>
      <xdr:rowOff>1514475</xdr:rowOff>
    </xdr:to>
    <xdr:sp>
      <xdr:nvSpPr>
        <xdr:cNvPr id="40" name="TextBox 40"/>
        <xdr:cNvSpPr txBox="1">
          <a:spLocks noChangeArrowheads="1"/>
        </xdr:cNvSpPr>
      </xdr:nvSpPr>
      <xdr:spPr>
        <a:xfrm rot="16200000">
          <a:off x="15763875" y="1704975"/>
          <a:ext cx="209550" cy="163830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47</xdr:col>
      <xdr:colOff>28575</xdr:colOff>
      <xdr:row>1</xdr:row>
      <xdr:rowOff>847725</xdr:rowOff>
    </xdr:from>
    <xdr:to>
      <xdr:col>47</xdr:col>
      <xdr:colOff>238125</xdr:colOff>
      <xdr:row>2</xdr:row>
      <xdr:rowOff>66675</xdr:rowOff>
    </xdr:to>
    <xdr:sp>
      <xdr:nvSpPr>
        <xdr:cNvPr id="41" name="TextBox 41"/>
        <xdr:cNvSpPr txBox="1">
          <a:spLocks noChangeArrowheads="1"/>
        </xdr:cNvSpPr>
      </xdr:nvSpPr>
      <xdr:spPr>
        <a:xfrm rot="16148234">
          <a:off x="16297275" y="2676525"/>
          <a:ext cx="209550" cy="7715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52</xdr:col>
      <xdr:colOff>47625</xdr:colOff>
      <xdr:row>1</xdr:row>
      <xdr:rowOff>371475</xdr:rowOff>
    </xdr:from>
    <xdr:to>
      <xdr:col>52</xdr:col>
      <xdr:colOff>257175</xdr:colOff>
      <xdr:row>2</xdr:row>
      <xdr:rowOff>66675</xdr:rowOff>
    </xdr:to>
    <xdr:sp>
      <xdr:nvSpPr>
        <xdr:cNvPr id="42" name="TextBox 42"/>
        <xdr:cNvSpPr txBox="1">
          <a:spLocks noChangeArrowheads="1"/>
        </xdr:cNvSpPr>
      </xdr:nvSpPr>
      <xdr:spPr>
        <a:xfrm rot="16215113">
          <a:off x="17697450" y="2200275"/>
          <a:ext cx="209550" cy="1247775"/>
        </a:xfrm>
        <a:prstGeom prst="rect">
          <a:avLst/>
        </a:prstGeom>
        <a:noFill/>
        <a:ln w="12700" cmpd="sng">
          <a:noFill/>
        </a:ln>
      </xdr:spPr>
      <xdr:txBody>
        <a:bodyPr vertOverflow="clip" wrap="square" lIns="0" tIns="0" rIns="0" bIns="0">
          <a:spAutoFit/>
        </a:bodyPr>
        <a:p>
          <a:pPr algn="ctr">
            <a:defRPr/>
          </a:pPr>
          <a:r>
            <a:rPr lang="en-US" cap="none" sz="1300" b="1" i="0" u="none" baseline="0">
              <a:solidFill>
                <a:srgbClr val="000000"/>
              </a:solidFill>
              <a:latin typeface="Arial"/>
              <a:ea typeface="Arial"/>
              <a:cs typeface="Arial"/>
            </a:rPr>
            <a:t>Andelot Morval</a:t>
          </a:r>
          <a:r>
            <a:rPr lang="en-US" cap="none" sz="1000" b="0" i="0" u="none" baseline="0">
              <a:solidFill>
                <a:srgbClr val="000000"/>
              </a:solidFill>
              <a:latin typeface="Helvetica Neue"/>
              <a:ea typeface="Helvetica Neue"/>
              <a:cs typeface="Helvetica Neue"/>
            </a:rPr>
            <a:t/>
          </a:r>
        </a:p>
      </xdr:txBody>
    </xdr:sp>
    <xdr:clientData/>
  </xdr:twoCellAnchor>
  <xdr:twoCellAnchor>
    <xdr:from>
      <xdr:col>54</xdr:col>
      <xdr:colOff>38100</xdr:colOff>
      <xdr:row>0</xdr:row>
      <xdr:rowOff>1685925</xdr:rowOff>
    </xdr:from>
    <xdr:to>
      <xdr:col>54</xdr:col>
      <xdr:colOff>247650</xdr:colOff>
      <xdr:row>1</xdr:row>
      <xdr:rowOff>1504950</xdr:rowOff>
    </xdr:to>
    <xdr:sp>
      <xdr:nvSpPr>
        <xdr:cNvPr id="43" name="TextBox 43"/>
        <xdr:cNvSpPr txBox="1">
          <a:spLocks noChangeArrowheads="1"/>
        </xdr:cNvSpPr>
      </xdr:nvSpPr>
      <xdr:spPr>
        <a:xfrm rot="16200000">
          <a:off x="18240375" y="1685925"/>
          <a:ext cx="209550" cy="164782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Blanot</a:t>
          </a:r>
          <a:r>
            <a:rPr lang="en-US" cap="none" sz="1000" b="0" i="0" u="none" baseline="0">
              <a:solidFill>
                <a:srgbClr val="000000"/>
              </a:solidFill>
              <a:latin typeface="Helvetica Neue"/>
              <a:ea typeface="Helvetica Neue"/>
              <a:cs typeface="Helvetica Neue"/>
            </a:rPr>
            <a:t/>
          </a:r>
        </a:p>
      </xdr:txBody>
    </xdr:sp>
    <xdr:clientData/>
  </xdr:twoCellAnchor>
  <xdr:twoCellAnchor>
    <xdr:from>
      <xdr:col>55</xdr:col>
      <xdr:colOff>19050</xdr:colOff>
      <xdr:row>1</xdr:row>
      <xdr:rowOff>809625</xdr:rowOff>
    </xdr:from>
    <xdr:to>
      <xdr:col>55</xdr:col>
      <xdr:colOff>228600</xdr:colOff>
      <xdr:row>2</xdr:row>
      <xdr:rowOff>38100</xdr:rowOff>
    </xdr:to>
    <xdr:sp>
      <xdr:nvSpPr>
        <xdr:cNvPr id="44" name="TextBox 44"/>
        <xdr:cNvSpPr txBox="1">
          <a:spLocks noChangeArrowheads="1"/>
        </xdr:cNvSpPr>
      </xdr:nvSpPr>
      <xdr:spPr>
        <a:xfrm rot="16148234">
          <a:off x="18497550" y="2638425"/>
          <a:ext cx="209550" cy="781050"/>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Métabief </a:t>
          </a:r>
          <a:r>
            <a:rPr lang="en-US" cap="none" sz="1000" b="0" i="0" u="none" baseline="0">
              <a:solidFill>
                <a:srgbClr val="000000"/>
              </a:solidFill>
              <a:latin typeface="Helvetica Neue"/>
              <a:ea typeface="Helvetica Neue"/>
              <a:cs typeface="Helvetica Neue"/>
            </a:rPr>
            <a:t/>
          </a:r>
        </a:p>
      </xdr:txBody>
    </xdr:sp>
    <xdr:clientData/>
  </xdr:twoCellAnchor>
  <xdr:twoCellAnchor>
    <xdr:from>
      <xdr:col>19</xdr:col>
      <xdr:colOff>257175</xdr:colOff>
      <xdr:row>1</xdr:row>
      <xdr:rowOff>600075</xdr:rowOff>
    </xdr:from>
    <xdr:to>
      <xdr:col>21</xdr:col>
      <xdr:colOff>9525</xdr:colOff>
      <xdr:row>1</xdr:row>
      <xdr:rowOff>1476375</xdr:rowOff>
    </xdr:to>
    <xdr:sp>
      <xdr:nvSpPr>
        <xdr:cNvPr id="45" name="TextBox 45"/>
        <xdr:cNvSpPr txBox="1">
          <a:spLocks noChangeArrowheads="1"/>
        </xdr:cNvSpPr>
      </xdr:nvSpPr>
      <xdr:spPr>
        <a:xfrm rot="16221026">
          <a:off x="8791575" y="2428875"/>
          <a:ext cx="304800" cy="876300"/>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55</xdr:col>
      <xdr:colOff>266700</xdr:colOff>
      <xdr:row>1</xdr:row>
      <xdr:rowOff>790575</xdr:rowOff>
    </xdr:from>
    <xdr:to>
      <xdr:col>57</xdr:col>
      <xdr:colOff>9525</xdr:colOff>
      <xdr:row>2</xdr:row>
      <xdr:rowOff>123825</xdr:rowOff>
    </xdr:to>
    <xdr:sp>
      <xdr:nvSpPr>
        <xdr:cNvPr id="46" name="TextBox 46"/>
        <xdr:cNvSpPr txBox="1">
          <a:spLocks noChangeArrowheads="1"/>
        </xdr:cNvSpPr>
      </xdr:nvSpPr>
      <xdr:spPr>
        <a:xfrm rot="16221026">
          <a:off x="18745200" y="2619375"/>
          <a:ext cx="295275" cy="885825"/>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twoCellAnchor>
    <xdr:from>
      <xdr:col>60</xdr:col>
      <xdr:colOff>47625</xdr:colOff>
      <xdr:row>1</xdr:row>
      <xdr:rowOff>904875</xdr:rowOff>
    </xdr:from>
    <xdr:to>
      <xdr:col>60</xdr:col>
      <xdr:colOff>257175</xdr:colOff>
      <xdr:row>1</xdr:row>
      <xdr:rowOff>1428750</xdr:rowOff>
    </xdr:to>
    <xdr:sp>
      <xdr:nvSpPr>
        <xdr:cNvPr id="47" name="TextBox 47"/>
        <xdr:cNvSpPr txBox="1">
          <a:spLocks noChangeArrowheads="1"/>
        </xdr:cNvSpPr>
      </xdr:nvSpPr>
      <xdr:spPr>
        <a:xfrm rot="16205927">
          <a:off x="19907250" y="2733675"/>
          <a:ext cx="209550" cy="523875"/>
        </a:xfrm>
        <a:prstGeom prst="rect">
          <a:avLst/>
        </a:prstGeom>
        <a:noFill/>
        <a:ln w="12700" cmpd="sng">
          <a:noFill/>
        </a:ln>
      </xdr:spPr>
      <xdr:txBody>
        <a:bodyPr vertOverflow="clip" wrap="square" lIns="0" tIns="0" rIns="0" bIns="0">
          <a:spAutoFit/>
        </a:bodyPr>
        <a:p>
          <a:pPr algn="l">
            <a:defRPr/>
          </a:pPr>
          <a:r>
            <a:rPr lang="en-US" cap="none" sz="1300" b="1" i="0" u="none" baseline="0">
              <a:solidFill>
                <a:srgbClr val="000000"/>
              </a:solidFill>
              <a:latin typeface="Arial"/>
              <a:ea typeface="Arial"/>
              <a:cs typeface="Arial"/>
            </a:rPr>
            <a:t>Chitry</a:t>
          </a:r>
          <a:r>
            <a:rPr lang="en-US" cap="none" sz="1000" b="0" i="0" u="none" baseline="0">
              <a:solidFill>
                <a:srgbClr val="000000"/>
              </a:solidFill>
              <a:latin typeface="Helvetica Neue"/>
              <a:ea typeface="Helvetica Neue"/>
              <a:cs typeface="Helvetica Neue"/>
            </a:rPr>
            <a:t/>
          </a:r>
        </a:p>
      </xdr:txBody>
    </xdr:sp>
    <xdr:clientData/>
  </xdr:twoCellAnchor>
  <xdr:twoCellAnchor>
    <xdr:from>
      <xdr:col>49</xdr:col>
      <xdr:colOff>9525</xdr:colOff>
      <xdr:row>1</xdr:row>
      <xdr:rowOff>676275</xdr:rowOff>
    </xdr:from>
    <xdr:to>
      <xdr:col>50</xdr:col>
      <xdr:colOff>28575</xdr:colOff>
      <xdr:row>2</xdr:row>
      <xdr:rowOff>19050</xdr:rowOff>
    </xdr:to>
    <xdr:sp>
      <xdr:nvSpPr>
        <xdr:cNvPr id="48" name="TextBox 48"/>
        <xdr:cNvSpPr txBox="1">
          <a:spLocks noChangeArrowheads="1"/>
        </xdr:cNvSpPr>
      </xdr:nvSpPr>
      <xdr:spPr>
        <a:xfrm rot="16221026">
          <a:off x="16830675" y="2505075"/>
          <a:ext cx="295275" cy="895350"/>
        </a:xfrm>
        <a:prstGeom prst="rect">
          <a:avLst/>
        </a:prstGeom>
        <a:noFill/>
        <a:ln w="12700" cmpd="sng">
          <a:noFill/>
        </a:ln>
      </xdr:spPr>
      <xdr:txBody>
        <a:bodyPr vertOverflow="clip" wrap="square" lIns="50800" tIns="50800" rIns="50800" bIns="50800">
          <a:spAutoFit/>
        </a:bodyPr>
        <a:p>
          <a:pPr algn="l">
            <a:defRPr/>
          </a:pPr>
          <a:r>
            <a:rPr lang="en-US" cap="none" sz="1100" b="1" i="0" u="none" baseline="0">
              <a:solidFill>
                <a:srgbClr val="000000"/>
              </a:solidFill>
              <a:latin typeface="Helvetica Neue"/>
              <a:ea typeface="Helvetica Neue"/>
              <a:cs typeface="Helvetica Neue"/>
            </a:rPr>
            <a:t>Giromagny</a:t>
          </a:r>
          <a:r>
            <a:rPr lang="en-US" cap="none" sz="1000" b="0" i="0" u="none" baseline="0">
              <a:solidFill>
                <a:srgbClr val="000000"/>
              </a:solidFill>
              <a:latin typeface="Helvetica Neue"/>
              <a:ea typeface="Helvetica Neue"/>
              <a:cs typeface="Helvetica Neu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B3:D20"/>
  <sheetViews>
    <sheetView showGridLines="0" tabSelected="1" workbookViewId="0" topLeftCell="A1">
      <selection activeCell="A1" sqref="A1"/>
    </sheetView>
  </sheetViews>
  <sheetFormatPr defaultColWidth="11.00390625" defaultRowHeight="12.75" customHeight="1"/>
  <cols>
    <col min="1" max="1" width="2.00390625" style="0" customWidth="1"/>
    <col min="2" max="4" width="33.625" style="0" customWidth="1"/>
  </cols>
  <sheetData>
    <row r="3" spans="2:4" ht="49.5" customHeight="1">
      <c r="B3" s="1" t="s">
        <v>0</v>
      </c>
      <c r="C3"/>
      <c r="D3"/>
    </row>
    <row r="7" spans="2:4" ht="12.75">
      <c r="B7" s="2" t="s">
        <v>1</v>
      </c>
      <c r="C7" s="2" t="s">
        <v>2</v>
      </c>
      <c r="D7" s="2" t="s">
        <v>3</v>
      </c>
    </row>
    <row r="9" spans="2:4" ht="12.75">
      <c r="B9" s="3" t="s">
        <v>4</v>
      </c>
      <c r="C9" s="3"/>
      <c r="D9" s="3"/>
    </row>
    <row r="10" spans="2:4" ht="12.75">
      <c r="B10" s="4"/>
      <c r="C10" s="4" t="s">
        <v>5</v>
      </c>
      <c r="D10" s="5" t="s">
        <v>4</v>
      </c>
    </row>
    <row r="11" spans="2:4" ht="12.75">
      <c r="B11" s="3" t="s">
        <v>9</v>
      </c>
      <c r="C11" s="3"/>
      <c r="D11" s="3"/>
    </row>
    <row r="12" spans="2:4" ht="12.75">
      <c r="B12" s="4"/>
      <c r="C12" s="4" t="s">
        <v>5</v>
      </c>
      <c r="D12" s="5" t="s">
        <v>9</v>
      </c>
    </row>
    <row r="13" spans="2:4" ht="12.75">
      <c r="B13" s="3" t="s">
        <v>98</v>
      </c>
      <c r="C13" s="3"/>
      <c r="D13" s="3"/>
    </row>
    <row r="14" spans="2:4" ht="12.75">
      <c r="B14" s="4"/>
      <c r="C14" s="4" t="s">
        <v>5</v>
      </c>
      <c r="D14" s="5" t="s">
        <v>98</v>
      </c>
    </row>
    <row r="15" spans="2:4" ht="12.75">
      <c r="B15" s="3" t="s">
        <v>240</v>
      </c>
      <c r="C15" s="3"/>
      <c r="D15" s="3"/>
    </row>
    <row r="16" spans="2:4" ht="12.75">
      <c r="B16" s="4"/>
      <c r="C16" s="4" t="s">
        <v>5</v>
      </c>
      <c r="D16" s="5" t="s">
        <v>240</v>
      </c>
    </row>
    <row r="17" spans="2:4" ht="12.75">
      <c r="B17" s="3" t="s">
        <v>370</v>
      </c>
      <c r="C17" s="3"/>
      <c r="D17" s="3"/>
    </row>
    <row r="18" spans="2:4" ht="12.75">
      <c r="B18" s="4"/>
      <c r="C18" s="4" t="s">
        <v>5</v>
      </c>
      <c r="D18" s="5" t="s">
        <v>370</v>
      </c>
    </row>
    <row r="19" spans="2:4" ht="12.75">
      <c r="B19" s="3" t="s">
        <v>475</v>
      </c>
      <c r="C19" s="3"/>
      <c r="D19" s="3"/>
    </row>
    <row r="20" spans="2:4" ht="12.75">
      <c r="B20" s="4"/>
      <c r="C20" s="4" t="s">
        <v>5</v>
      </c>
      <c r="D20" s="5" t="s">
        <v>475</v>
      </c>
    </row>
  </sheetData>
  <mergeCells count="1">
    <mergeCell ref="B3:D3"/>
  </mergeCells>
  <hyperlinks>
    <hyperlink ref="D10" location="'Barème Points'!R1C1" display="Barème Points"/>
    <hyperlink ref="D12" location="'Poussins'!R1C1" display="Poussins"/>
    <hyperlink ref="D14" location="'Pupilles'!R1C1" display="Pupilles"/>
    <hyperlink ref="D16" location="'Benjamins'!R1C1" display="Benjamins"/>
    <hyperlink ref="D18" location="'Minimes'!R1C1" display="Minimes"/>
    <hyperlink ref="D20" location="'Cadets'!R1C1" display="Cadet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50"/>
  <sheetViews>
    <sheetView showGridLines="0" workbookViewId="0" topLeftCell="A1">
      <selection activeCell="A1" sqref="A1"/>
    </sheetView>
  </sheetViews>
  <sheetFormatPr defaultColWidth="11.00390625" defaultRowHeight="13.5" customHeight="1"/>
  <cols>
    <col min="1" max="1" width="10.875" style="6" customWidth="1"/>
    <col min="2" max="2" width="11.50390625" style="6" customWidth="1"/>
    <col min="3" max="3" width="16.50390625" style="6" customWidth="1"/>
    <col min="4" max="4" width="14.625" style="6" customWidth="1"/>
    <col min="5" max="5" width="15.375" style="6" customWidth="1"/>
    <col min="6" max="256" width="10.875" style="6" customWidth="1"/>
  </cols>
  <sheetData>
    <row r="1" spans="1:5" ht="13.5" customHeight="1">
      <c r="A1" s="7"/>
      <c r="B1" s="8"/>
      <c r="C1" s="8"/>
      <c r="D1" s="8"/>
      <c r="E1" s="8"/>
    </row>
    <row r="2" spans="1:5" ht="20.25" customHeight="1">
      <c r="A2" s="7"/>
      <c r="B2" s="9" t="s">
        <v>6</v>
      </c>
      <c r="C2" s="10"/>
      <c r="D2" s="10"/>
      <c r="E2" s="10"/>
    </row>
    <row r="3" spans="1:5" ht="13.5" customHeight="1">
      <c r="A3" s="7"/>
      <c r="B3" s="11"/>
      <c r="C3" s="11"/>
      <c r="D3" s="8"/>
      <c r="E3" s="8"/>
    </row>
    <row r="4" spans="1:5" ht="24" customHeight="1">
      <c r="A4" s="12"/>
      <c r="B4" s="13" t="s">
        <v>7</v>
      </c>
      <c r="C4" s="14" t="s">
        <v>8</v>
      </c>
      <c r="D4" s="15"/>
      <c r="E4" s="16"/>
    </row>
    <row r="5" spans="1:5" ht="13.5" customHeight="1">
      <c r="A5" s="12"/>
      <c r="B5" s="17">
        <v>1</v>
      </c>
      <c r="C5" s="18">
        <v>150</v>
      </c>
      <c r="D5" s="19"/>
      <c r="E5" s="8"/>
    </row>
    <row r="6" spans="1:5" ht="13.5" customHeight="1">
      <c r="A6" s="12"/>
      <c r="B6" s="17">
        <v>2</v>
      </c>
      <c r="C6" s="18">
        <v>147</v>
      </c>
      <c r="D6" s="19"/>
      <c r="E6" s="8"/>
    </row>
    <row r="7" spans="1:5" ht="13.5" customHeight="1">
      <c r="A7" s="12"/>
      <c r="B7" s="17">
        <v>3</v>
      </c>
      <c r="C7" s="18">
        <v>144</v>
      </c>
      <c r="D7" s="19"/>
      <c r="E7" s="8"/>
    </row>
    <row r="8" spans="1:5" ht="13.5" customHeight="1">
      <c r="A8" s="12"/>
      <c r="B8" s="17">
        <v>4</v>
      </c>
      <c r="C8" s="18">
        <v>141</v>
      </c>
      <c r="D8" s="19"/>
      <c r="E8" s="8"/>
    </row>
    <row r="9" spans="1:5" ht="13.5" customHeight="1">
      <c r="A9" s="12"/>
      <c r="B9" s="17">
        <v>5</v>
      </c>
      <c r="C9" s="18">
        <v>138</v>
      </c>
      <c r="D9" s="19"/>
      <c r="E9" s="8"/>
    </row>
    <row r="10" spans="1:5" ht="13.5" customHeight="1">
      <c r="A10" s="12"/>
      <c r="B10" s="17">
        <v>6</v>
      </c>
      <c r="C10" s="18">
        <v>135</v>
      </c>
      <c r="D10" s="19"/>
      <c r="E10" s="8"/>
    </row>
    <row r="11" spans="1:5" ht="13.5" customHeight="1">
      <c r="A11" s="12"/>
      <c r="B11" s="17">
        <v>7</v>
      </c>
      <c r="C11" s="18">
        <v>132</v>
      </c>
      <c r="D11" s="19"/>
      <c r="E11" s="8"/>
    </row>
    <row r="12" spans="1:5" ht="13.5" customHeight="1">
      <c r="A12" s="12"/>
      <c r="B12" s="17">
        <v>8</v>
      </c>
      <c r="C12" s="18">
        <v>129</v>
      </c>
      <c r="D12" s="19"/>
      <c r="E12" s="8"/>
    </row>
    <row r="13" spans="1:5" ht="13.5" customHeight="1">
      <c r="A13" s="12"/>
      <c r="B13" s="17">
        <v>9</v>
      </c>
      <c r="C13" s="18">
        <v>127</v>
      </c>
      <c r="D13" s="19"/>
      <c r="E13" s="8"/>
    </row>
    <row r="14" spans="1:5" ht="13.5" customHeight="1">
      <c r="A14" s="12"/>
      <c r="B14" s="17">
        <v>10</v>
      </c>
      <c r="C14" s="18">
        <v>125</v>
      </c>
      <c r="D14" s="19"/>
      <c r="E14" s="8"/>
    </row>
    <row r="15" spans="1:5" ht="13.5" customHeight="1">
      <c r="A15" s="12"/>
      <c r="B15" s="17">
        <v>11</v>
      </c>
      <c r="C15" s="18">
        <v>123</v>
      </c>
      <c r="D15" s="19"/>
      <c r="E15" s="8"/>
    </row>
    <row r="16" spans="1:5" ht="13.5" customHeight="1">
      <c r="A16" s="12"/>
      <c r="B16" s="17">
        <v>12</v>
      </c>
      <c r="C16" s="18">
        <v>121</v>
      </c>
      <c r="D16" s="19"/>
      <c r="E16" s="8"/>
    </row>
    <row r="17" spans="1:5" ht="13.5" customHeight="1">
      <c r="A17" s="12"/>
      <c r="B17" s="17">
        <v>13</v>
      </c>
      <c r="C17" s="18">
        <v>119</v>
      </c>
      <c r="D17" s="19"/>
      <c r="E17" s="8"/>
    </row>
    <row r="18" spans="1:5" ht="13.5" customHeight="1">
      <c r="A18" s="12"/>
      <c r="B18" s="17">
        <v>14</v>
      </c>
      <c r="C18" s="18">
        <v>117</v>
      </c>
      <c r="D18" s="19"/>
      <c r="E18" s="8"/>
    </row>
    <row r="19" spans="1:5" ht="13.5" customHeight="1">
      <c r="A19" s="12"/>
      <c r="B19" s="17">
        <v>15</v>
      </c>
      <c r="C19" s="18">
        <v>115</v>
      </c>
      <c r="D19" s="19"/>
      <c r="E19" s="8"/>
    </row>
    <row r="20" spans="1:5" ht="13.5" customHeight="1">
      <c r="A20" s="12"/>
      <c r="B20" s="17">
        <v>16</v>
      </c>
      <c r="C20" s="18">
        <v>113</v>
      </c>
      <c r="D20" s="19"/>
      <c r="E20" s="8"/>
    </row>
    <row r="21" spans="1:5" ht="13.5" customHeight="1">
      <c r="A21" s="12"/>
      <c r="B21" s="17">
        <v>17</v>
      </c>
      <c r="C21" s="18">
        <v>111</v>
      </c>
      <c r="D21" s="19"/>
      <c r="E21" s="8"/>
    </row>
    <row r="22" spans="1:5" ht="13.5" customHeight="1">
      <c r="A22" s="12"/>
      <c r="B22" s="17">
        <v>18</v>
      </c>
      <c r="C22" s="18">
        <v>109</v>
      </c>
      <c r="D22" s="19"/>
      <c r="E22" s="8"/>
    </row>
    <row r="23" spans="1:5" ht="13.5" customHeight="1">
      <c r="A23" s="12"/>
      <c r="B23" s="17">
        <v>19</v>
      </c>
      <c r="C23" s="18">
        <v>107</v>
      </c>
      <c r="D23" s="19"/>
      <c r="E23" s="8"/>
    </row>
    <row r="24" spans="1:5" ht="13.5" customHeight="1">
      <c r="A24" s="12"/>
      <c r="B24" s="17">
        <v>20</v>
      </c>
      <c r="C24" s="18">
        <v>105</v>
      </c>
      <c r="D24" s="19"/>
      <c r="E24" s="8"/>
    </row>
    <row r="25" spans="1:5" ht="13.5" customHeight="1">
      <c r="A25" s="12"/>
      <c r="B25" s="17">
        <v>21</v>
      </c>
      <c r="C25" s="18">
        <v>103</v>
      </c>
      <c r="D25" s="19"/>
      <c r="E25" s="8"/>
    </row>
    <row r="26" spans="1:5" ht="13.5" customHeight="1">
      <c r="A26" s="12"/>
      <c r="B26" s="17">
        <v>22</v>
      </c>
      <c r="C26" s="18">
        <v>101</v>
      </c>
      <c r="D26" s="19"/>
      <c r="E26" s="8"/>
    </row>
    <row r="27" spans="1:5" ht="13.5" customHeight="1">
      <c r="A27" s="12"/>
      <c r="B27" s="17">
        <v>23</v>
      </c>
      <c r="C27" s="18">
        <v>100</v>
      </c>
      <c r="D27" s="19"/>
      <c r="E27" s="8"/>
    </row>
    <row r="28" spans="1:5" ht="13.5" customHeight="1">
      <c r="A28" s="12"/>
      <c r="B28" s="17">
        <v>24</v>
      </c>
      <c r="C28" s="18">
        <v>99</v>
      </c>
      <c r="D28" s="19"/>
      <c r="E28" s="8"/>
    </row>
    <row r="29" spans="1:5" ht="13.5" customHeight="1">
      <c r="A29" s="12"/>
      <c r="B29" s="17">
        <v>25</v>
      </c>
      <c r="C29" s="18">
        <v>98</v>
      </c>
      <c r="D29" s="19"/>
      <c r="E29" s="8"/>
    </row>
    <row r="30" spans="1:5" ht="13.5" customHeight="1">
      <c r="A30" s="12"/>
      <c r="B30" s="17">
        <v>26</v>
      </c>
      <c r="C30" s="18">
        <v>97</v>
      </c>
      <c r="D30" s="19"/>
      <c r="E30" s="8"/>
    </row>
    <row r="31" spans="1:5" ht="13.5" customHeight="1">
      <c r="A31" s="12"/>
      <c r="B31" s="17">
        <v>27</v>
      </c>
      <c r="C31" s="18">
        <v>96</v>
      </c>
      <c r="D31" s="19"/>
      <c r="E31" s="8"/>
    </row>
    <row r="32" spans="1:5" ht="13.5" customHeight="1">
      <c r="A32" s="12"/>
      <c r="B32" s="17">
        <v>28</v>
      </c>
      <c r="C32" s="18">
        <v>95</v>
      </c>
      <c r="D32" s="19"/>
      <c r="E32" s="8"/>
    </row>
    <row r="33" spans="1:5" ht="13.5" customHeight="1">
      <c r="A33" s="12"/>
      <c r="B33" s="17">
        <v>29</v>
      </c>
      <c r="C33" s="18">
        <v>94</v>
      </c>
      <c r="D33" s="19"/>
      <c r="E33" s="8"/>
    </row>
    <row r="34" spans="1:5" ht="13.5" customHeight="1">
      <c r="A34" s="12"/>
      <c r="B34" s="17">
        <v>30</v>
      </c>
      <c r="C34" s="18">
        <v>93</v>
      </c>
      <c r="D34" s="19"/>
      <c r="E34" s="8"/>
    </row>
    <row r="35" spans="1:5" ht="13.5" customHeight="1">
      <c r="A35" s="12"/>
      <c r="B35" s="17">
        <v>31</v>
      </c>
      <c r="C35" s="18">
        <v>92</v>
      </c>
      <c r="D35" s="19"/>
      <c r="E35" s="8"/>
    </row>
    <row r="36" spans="1:5" ht="13.5" customHeight="1">
      <c r="A36" s="12"/>
      <c r="B36" s="17">
        <v>32</v>
      </c>
      <c r="C36" s="18">
        <v>91</v>
      </c>
      <c r="D36" s="19"/>
      <c r="E36" s="8"/>
    </row>
    <row r="37" spans="1:5" ht="13.5" customHeight="1">
      <c r="A37" s="12"/>
      <c r="B37" s="17">
        <v>33</v>
      </c>
      <c r="C37" s="18">
        <v>90</v>
      </c>
      <c r="D37" s="19"/>
      <c r="E37" s="8"/>
    </row>
    <row r="38" spans="1:5" ht="13.5" customHeight="1">
      <c r="A38" s="12"/>
      <c r="B38" s="17">
        <v>34</v>
      </c>
      <c r="C38" s="18">
        <v>89</v>
      </c>
      <c r="D38" s="19"/>
      <c r="E38" s="8"/>
    </row>
    <row r="39" spans="1:5" ht="13.5" customHeight="1">
      <c r="A39" s="12"/>
      <c r="B39" s="17">
        <v>35</v>
      </c>
      <c r="C39" s="18">
        <v>88</v>
      </c>
      <c r="D39" s="19"/>
      <c r="E39" s="8"/>
    </row>
    <row r="40" spans="1:5" ht="13.5" customHeight="1">
      <c r="A40" s="12"/>
      <c r="B40" s="17">
        <v>36</v>
      </c>
      <c r="C40" s="18">
        <v>87</v>
      </c>
      <c r="D40" s="19"/>
      <c r="E40" s="8"/>
    </row>
    <row r="41" spans="1:5" ht="13.5" customHeight="1">
      <c r="A41" s="12"/>
      <c r="B41" s="17">
        <v>37</v>
      </c>
      <c r="C41" s="18">
        <v>86</v>
      </c>
      <c r="D41" s="19"/>
      <c r="E41" s="8"/>
    </row>
    <row r="42" spans="1:5" ht="13.5" customHeight="1">
      <c r="A42" s="12"/>
      <c r="B42" s="17">
        <v>38</v>
      </c>
      <c r="C42" s="18">
        <v>85</v>
      </c>
      <c r="D42" s="19"/>
      <c r="E42" s="8"/>
    </row>
    <row r="43" spans="1:5" ht="13.5" customHeight="1">
      <c r="A43" s="12"/>
      <c r="B43" s="17">
        <v>39</v>
      </c>
      <c r="C43" s="18">
        <v>84</v>
      </c>
      <c r="D43" s="19"/>
      <c r="E43" s="8"/>
    </row>
    <row r="44" spans="1:5" ht="13.5" customHeight="1">
      <c r="A44" s="12"/>
      <c r="B44" s="17">
        <v>40</v>
      </c>
      <c r="C44" s="18">
        <v>83</v>
      </c>
      <c r="D44" s="19"/>
      <c r="E44" s="8"/>
    </row>
    <row r="45" spans="1:5" ht="13.5" customHeight="1">
      <c r="A45" s="12"/>
      <c r="B45" s="17">
        <v>41</v>
      </c>
      <c r="C45" s="18">
        <v>82</v>
      </c>
      <c r="D45" s="19"/>
      <c r="E45" s="8"/>
    </row>
    <row r="46" spans="1:5" ht="13.5" customHeight="1">
      <c r="A46" s="12"/>
      <c r="B46" s="17">
        <v>42</v>
      </c>
      <c r="C46" s="18">
        <v>81</v>
      </c>
      <c r="D46" s="19"/>
      <c r="E46" s="8"/>
    </row>
    <row r="47" spans="1:5" ht="13.5" customHeight="1">
      <c r="A47" s="12"/>
      <c r="B47" s="17">
        <v>43</v>
      </c>
      <c r="C47" s="18">
        <v>80</v>
      </c>
      <c r="D47" s="19"/>
      <c r="E47" s="8"/>
    </row>
    <row r="48" spans="1:5" ht="13.5" customHeight="1">
      <c r="A48" s="12"/>
      <c r="B48" s="17">
        <v>44</v>
      </c>
      <c r="C48" s="18">
        <v>79</v>
      </c>
      <c r="D48" s="19"/>
      <c r="E48" s="8"/>
    </row>
    <row r="49" spans="1:5" ht="13.5" customHeight="1">
      <c r="A49" s="12"/>
      <c r="B49" s="17">
        <v>45</v>
      </c>
      <c r="C49" s="18">
        <v>78</v>
      </c>
      <c r="D49" s="19"/>
      <c r="E49" s="8"/>
    </row>
    <row r="50" spans="1:5" ht="13.5" customHeight="1">
      <c r="A50" s="12"/>
      <c r="B50" s="17">
        <v>46</v>
      </c>
      <c r="C50" s="18">
        <v>77</v>
      </c>
      <c r="D50" s="19"/>
      <c r="E50" s="8"/>
    </row>
    <row r="51" spans="1:5" ht="13.5" customHeight="1">
      <c r="A51" s="12"/>
      <c r="B51" s="17">
        <v>47</v>
      </c>
      <c r="C51" s="18">
        <v>76</v>
      </c>
      <c r="D51" s="19"/>
      <c r="E51" s="8"/>
    </row>
    <row r="52" spans="1:5" ht="13.5" customHeight="1">
      <c r="A52" s="12"/>
      <c r="B52" s="17">
        <v>48</v>
      </c>
      <c r="C52" s="18">
        <v>75</v>
      </c>
      <c r="D52" s="19"/>
      <c r="E52" s="8"/>
    </row>
    <row r="53" spans="1:5" ht="13.5" customHeight="1">
      <c r="A53" s="12"/>
      <c r="B53" s="17">
        <v>49</v>
      </c>
      <c r="C53" s="18">
        <v>74</v>
      </c>
      <c r="D53" s="19"/>
      <c r="E53" s="8"/>
    </row>
    <row r="54" spans="1:5" ht="13.5" customHeight="1">
      <c r="A54" s="12"/>
      <c r="B54" s="17">
        <v>50</v>
      </c>
      <c r="C54" s="18">
        <v>73</v>
      </c>
      <c r="D54" s="19"/>
      <c r="E54" s="8"/>
    </row>
    <row r="55" spans="1:5" ht="13.5" customHeight="1">
      <c r="A55" s="12"/>
      <c r="B55" s="17">
        <v>51</v>
      </c>
      <c r="C55" s="18">
        <v>72</v>
      </c>
      <c r="D55" s="19"/>
      <c r="E55" s="8"/>
    </row>
    <row r="56" spans="1:5" ht="13.5" customHeight="1">
      <c r="A56" s="12"/>
      <c r="B56" s="17">
        <v>52</v>
      </c>
      <c r="C56" s="18">
        <v>71</v>
      </c>
      <c r="D56" s="19"/>
      <c r="E56" s="8"/>
    </row>
    <row r="57" spans="1:5" ht="13.5" customHeight="1">
      <c r="A57" s="12"/>
      <c r="B57" s="17">
        <v>53</v>
      </c>
      <c r="C57" s="18">
        <v>70</v>
      </c>
      <c r="D57" s="19"/>
      <c r="E57" s="8"/>
    </row>
    <row r="58" spans="1:5" ht="13.5" customHeight="1">
      <c r="A58" s="12"/>
      <c r="B58" s="17">
        <v>54</v>
      </c>
      <c r="C58" s="18">
        <v>69</v>
      </c>
      <c r="D58" s="19"/>
      <c r="E58" s="8"/>
    </row>
    <row r="59" spans="1:5" ht="13.5" customHeight="1">
      <c r="A59" s="12"/>
      <c r="B59" s="17">
        <v>55</v>
      </c>
      <c r="C59" s="18">
        <v>68</v>
      </c>
      <c r="D59" s="19"/>
      <c r="E59" s="8"/>
    </row>
    <row r="60" spans="1:5" ht="13.5" customHeight="1">
      <c r="A60" s="12"/>
      <c r="B60" s="17">
        <v>56</v>
      </c>
      <c r="C60" s="18">
        <v>67</v>
      </c>
      <c r="D60" s="19"/>
      <c r="E60" s="8"/>
    </row>
    <row r="61" spans="1:5" ht="13.5" customHeight="1">
      <c r="A61" s="12"/>
      <c r="B61" s="17">
        <v>57</v>
      </c>
      <c r="C61" s="18">
        <v>66</v>
      </c>
      <c r="D61" s="19"/>
      <c r="E61" s="8"/>
    </row>
    <row r="62" spans="1:5" ht="13.5" customHeight="1">
      <c r="A62" s="12"/>
      <c r="B62" s="17">
        <v>58</v>
      </c>
      <c r="C62" s="18">
        <v>65</v>
      </c>
      <c r="D62" s="19"/>
      <c r="E62" s="8"/>
    </row>
    <row r="63" spans="1:5" ht="13.5" customHeight="1">
      <c r="A63" s="12"/>
      <c r="B63" s="17">
        <v>59</v>
      </c>
      <c r="C63" s="18">
        <v>64</v>
      </c>
      <c r="D63" s="19"/>
      <c r="E63" s="8"/>
    </row>
    <row r="64" spans="1:5" ht="13.5" customHeight="1">
      <c r="A64" s="12"/>
      <c r="B64" s="17">
        <v>60</v>
      </c>
      <c r="C64" s="18">
        <v>63</v>
      </c>
      <c r="D64" s="19"/>
      <c r="E64" s="8"/>
    </row>
    <row r="65" spans="1:5" ht="13.5" customHeight="1">
      <c r="A65" s="12"/>
      <c r="B65" s="17">
        <v>61</v>
      </c>
      <c r="C65" s="18">
        <v>62</v>
      </c>
      <c r="D65" s="19"/>
      <c r="E65" s="8"/>
    </row>
    <row r="66" spans="1:5" ht="13.5" customHeight="1">
      <c r="A66" s="12"/>
      <c r="B66" s="17">
        <v>62</v>
      </c>
      <c r="C66" s="18">
        <v>61</v>
      </c>
      <c r="D66" s="19"/>
      <c r="E66" s="8"/>
    </row>
    <row r="67" spans="1:5" ht="13.5" customHeight="1">
      <c r="A67" s="12"/>
      <c r="B67" s="17">
        <v>63</v>
      </c>
      <c r="C67" s="18">
        <v>60</v>
      </c>
      <c r="D67" s="19"/>
      <c r="E67" s="8"/>
    </row>
    <row r="68" spans="1:5" ht="13.5" customHeight="1">
      <c r="A68" s="12"/>
      <c r="B68" s="17">
        <v>64</v>
      </c>
      <c r="C68" s="18">
        <v>59</v>
      </c>
      <c r="D68" s="19"/>
      <c r="E68" s="8"/>
    </row>
    <row r="69" spans="1:5" ht="13.5" customHeight="1">
      <c r="A69" s="12"/>
      <c r="B69" s="17">
        <v>65</v>
      </c>
      <c r="C69" s="18">
        <v>58</v>
      </c>
      <c r="D69" s="19"/>
      <c r="E69" s="8"/>
    </row>
    <row r="70" spans="1:5" ht="13.5" customHeight="1">
      <c r="A70" s="12"/>
      <c r="B70" s="17">
        <v>66</v>
      </c>
      <c r="C70" s="18">
        <v>57</v>
      </c>
      <c r="D70" s="19"/>
      <c r="E70" s="8"/>
    </row>
    <row r="71" spans="1:5" ht="13.5" customHeight="1">
      <c r="A71" s="12"/>
      <c r="B71" s="17">
        <v>67</v>
      </c>
      <c r="C71" s="18">
        <v>56</v>
      </c>
      <c r="D71" s="19"/>
      <c r="E71" s="8"/>
    </row>
    <row r="72" spans="1:5" ht="13.5" customHeight="1">
      <c r="A72" s="12"/>
      <c r="B72" s="17">
        <v>68</v>
      </c>
      <c r="C72" s="18">
        <v>55</v>
      </c>
      <c r="D72" s="19"/>
      <c r="E72" s="8"/>
    </row>
    <row r="73" spans="1:5" ht="13.5" customHeight="1">
      <c r="A73" s="12"/>
      <c r="B73" s="17">
        <v>69</v>
      </c>
      <c r="C73" s="18">
        <v>54</v>
      </c>
      <c r="D73" s="19"/>
      <c r="E73" s="8"/>
    </row>
    <row r="74" spans="1:5" ht="13.5" customHeight="1">
      <c r="A74" s="12"/>
      <c r="B74" s="17">
        <v>70</v>
      </c>
      <c r="C74" s="18">
        <v>53</v>
      </c>
      <c r="D74" s="19"/>
      <c r="E74" s="8"/>
    </row>
    <row r="75" spans="1:5" ht="13.5" customHeight="1">
      <c r="A75" s="12"/>
      <c r="B75" s="17">
        <v>71</v>
      </c>
      <c r="C75" s="18">
        <v>52</v>
      </c>
      <c r="D75" s="19"/>
      <c r="E75" s="8"/>
    </row>
    <row r="76" spans="1:5" ht="13.5" customHeight="1">
      <c r="A76" s="12"/>
      <c r="B76" s="17">
        <v>72</v>
      </c>
      <c r="C76" s="18">
        <v>51</v>
      </c>
      <c r="D76" s="19"/>
      <c r="E76" s="8"/>
    </row>
    <row r="77" spans="1:5" ht="13.5" customHeight="1">
      <c r="A77" s="12"/>
      <c r="B77" s="17">
        <v>73</v>
      </c>
      <c r="C77" s="18">
        <v>50</v>
      </c>
      <c r="D77" s="19"/>
      <c r="E77" s="8"/>
    </row>
    <row r="78" spans="1:5" ht="13.5" customHeight="1">
      <c r="A78" s="12"/>
      <c r="B78" s="17">
        <v>74</v>
      </c>
      <c r="C78" s="18">
        <v>49</v>
      </c>
      <c r="D78" s="19"/>
      <c r="E78" s="8"/>
    </row>
    <row r="79" spans="1:5" ht="13.5" customHeight="1">
      <c r="A79" s="12"/>
      <c r="B79" s="17">
        <v>75</v>
      </c>
      <c r="C79" s="18">
        <v>48</v>
      </c>
      <c r="D79" s="19"/>
      <c r="E79" s="8"/>
    </row>
    <row r="80" spans="1:5" ht="13.5" customHeight="1">
      <c r="A80" s="12"/>
      <c r="B80" s="17">
        <v>76</v>
      </c>
      <c r="C80" s="18">
        <v>47</v>
      </c>
      <c r="D80" s="19"/>
      <c r="E80" s="8"/>
    </row>
    <row r="81" spans="1:5" ht="13.5" customHeight="1">
      <c r="A81" s="12"/>
      <c r="B81" s="17">
        <v>77</v>
      </c>
      <c r="C81" s="18">
        <v>46</v>
      </c>
      <c r="D81" s="19"/>
      <c r="E81" s="8"/>
    </row>
    <row r="82" spans="1:5" ht="13.5" customHeight="1">
      <c r="A82" s="12"/>
      <c r="B82" s="17">
        <v>78</v>
      </c>
      <c r="C82" s="18">
        <v>45</v>
      </c>
      <c r="D82" s="19"/>
      <c r="E82" s="8"/>
    </row>
    <row r="83" spans="1:5" ht="13.5" customHeight="1">
      <c r="A83" s="12"/>
      <c r="B83" s="17">
        <v>79</v>
      </c>
      <c r="C83" s="18">
        <v>44</v>
      </c>
      <c r="D83" s="19"/>
      <c r="E83" s="8"/>
    </row>
    <row r="84" spans="1:5" ht="13.5" customHeight="1">
      <c r="A84" s="12"/>
      <c r="B84" s="17">
        <v>80</v>
      </c>
      <c r="C84" s="18">
        <v>43</v>
      </c>
      <c r="D84" s="19"/>
      <c r="E84" s="8"/>
    </row>
    <row r="85" spans="1:5" ht="13.5" customHeight="1">
      <c r="A85" s="12"/>
      <c r="B85" s="17">
        <v>81</v>
      </c>
      <c r="C85" s="18">
        <v>42</v>
      </c>
      <c r="D85" s="19"/>
      <c r="E85" s="8"/>
    </row>
    <row r="86" spans="1:5" ht="13.5" customHeight="1">
      <c r="A86" s="12"/>
      <c r="B86" s="17">
        <v>82</v>
      </c>
      <c r="C86" s="18">
        <v>41</v>
      </c>
      <c r="D86" s="19"/>
      <c r="E86" s="8"/>
    </row>
    <row r="87" spans="1:5" ht="13.5" customHeight="1">
      <c r="A87" s="12"/>
      <c r="B87" s="17">
        <v>83</v>
      </c>
      <c r="C87" s="18">
        <v>40</v>
      </c>
      <c r="D87" s="19"/>
      <c r="E87" s="8"/>
    </row>
    <row r="88" spans="1:5" ht="13.5" customHeight="1">
      <c r="A88" s="12"/>
      <c r="B88" s="17">
        <v>84</v>
      </c>
      <c r="C88" s="18">
        <v>39</v>
      </c>
      <c r="D88" s="19"/>
      <c r="E88" s="8"/>
    </row>
    <row r="89" spans="1:5" ht="13.5" customHeight="1">
      <c r="A89" s="12"/>
      <c r="B89" s="17">
        <v>85</v>
      </c>
      <c r="C89" s="18">
        <v>38</v>
      </c>
      <c r="D89" s="19"/>
      <c r="E89" s="8"/>
    </row>
    <row r="90" spans="1:5" ht="13.5" customHeight="1">
      <c r="A90" s="12"/>
      <c r="B90" s="17">
        <v>86</v>
      </c>
      <c r="C90" s="18">
        <v>37</v>
      </c>
      <c r="D90" s="19"/>
      <c r="E90" s="8"/>
    </row>
    <row r="91" spans="1:5" ht="13.5" customHeight="1">
      <c r="A91" s="12"/>
      <c r="B91" s="17">
        <v>87</v>
      </c>
      <c r="C91" s="18">
        <v>36</v>
      </c>
      <c r="D91" s="19"/>
      <c r="E91" s="8"/>
    </row>
    <row r="92" spans="1:5" ht="13.5" customHeight="1">
      <c r="A92" s="12"/>
      <c r="B92" s="17">
        <v>88</v>
      </c>
      <c r="C92" s="18">
        <v>35</v>
      </c>
      <c r="D92" s="19"/>
      <c r="E92" s="8"/>
    </row>
    <row r="93" spans="1:5" ht="13.5" customHeight="1">
      <c r="A93" s="12"/>
      <c r="B93" s="17">
        <v>89</v>
      </c>
      <c r="C93" s="18">
        <v>34</v>
      </c>
      <c r="D93" s="19"/>
      <c r="E93" s="8"/>
    </row>
    <row r="94" spans="1:5" ht="13.5" customHeight="1">
      <c r="A94" s="12"/>
      <c r="B94" s="17">
        <v>90</v>
      </c>
      <c r="C94" s="18">
        <v>33</v>
      </c>
      <c r="D94" s="19"/>
      <c r="E94" s="8"/>
    </row>
    <row r="95" spans="1:5" ht="13.5" customHeight="1">
      <c r="A95" s="12"/>
      <c r="B95" s="17">
        <v>91</v>
      </c>
      <c r="C95" s="18">
        <v>32</v>
      </c>
      <c r="D95" s="19"/>
      <c r="E95" s="8"/>
    </row>
    <row r="96" spans="1:5" ht="13.5" customHeight="1">
      <c r="A96" s="12"/>
      <c r="B96" s="17">
        <v>92</v>
      </c>
      <c r="C96" s="18">
        <v>31</v>
      </c>
      <c r="D96" s="19"/>
      <c r="E96" s="8"/>
    </row>
    <row r="97" spans="1:5" ht="13.5" customHeight="1">
      <c r="A97" s="12"/>
      <c r="B97" s="17">
        <v>93</v>
      </c>
      <c r="C97" s="18">
        <v>30</v>
      </c>
      <c r="D97" s="19"/>
      <c r="E97" s="8"/>
    </row>
    <row r="98" spans="1:5" ht="13.5" customHeight="1">
      <c r="A98" s="12"/>
      <c r="B98" s="17">
        <v>94</v>
      </c>
      <c r="C98" s="18">
        <v>29</v>
      </c>
      <c r="D98" s="19"/>
      <c r="E98" s="8"/>
    </row>
    <row r="99" spans="1:5" ht="13.5" customHeight="1">
      <c r="A99" s="12"/>
      <c r="B99" s="17">
        <v>95</v>
      </c>
      <c r="C99" s="18">
        <v>28</v>
      </c>
      <c r="D99" s="19"/>
      <c r="E99" s="8"/>
    </row>
    <row r="100" spans="1:5" ht="13.5" customHeight="1">
      <c r="A100" s="12"/>
      <c r="B100" s="17">
        <v>96</v>
      </c>
      <c r="C100" s="18">
        <v>27</v>
      </c>
      <c r="D100" s="19"/>
      <c r="E100" s="8"/>
    </row>
    <row r="101" spans="1:5" ht="13.5" customHeight="1">
      <c r="A101" s="12"/>
      <c r="B101" s="17">
        <v>97</v>
      </c>
      <c r="C101" s="18">
        <v>26</v>
      </c>
      <c r="D101" s="19"/>
      <c r="E101" s="8"/>
    </row>
    <row r="102" spans="1:5" ht="13.5" customHeight="1">
      <c r="A102" s="12"/>
      <c r="B102" s="17">
        <v>98</v>
      </c>
      <c r="C102" s="18">
        <v>25</v>
      </c>
      <c r="D102" s="19"/>
      <c r="E102" s="8"/>
    </row>
    <row r="103" spans="1:5" ht="13.5" customHeight="1">
      <c r="A103" s="12"/>
      <c r="B103" s="17">
        <v>99</v>
      </c>
      <c r="C103" s="18">
        <v>24</v>
      </c>
      <c r="D103" s="19"/>
      <c r="E103" s="8"/>
    </row>
    <row r="104" spans="1:5" ht="13.5" customHeight="1">
      <c r="A104" s="12"/>
      <c r="B104" s="17">
        <v>100</v>
      </c>
      <c r="C104" s="18">
        <v>23</v>
      </c>
      <c r="D104" s="19"/>
      <c r="E104" s="8"/>
    </row>
    <row r="105" spans="1:5" ht="13.5" customHeight="1">
      <c r="A105" s="12"/>
      <c r="B105" s="17">
        <v>101</v>
      </c>
      <c r="C105" s="18">
        <v>22</v>
      </c>
      <c r="D105" s="19"/>
      <c r="E105" s="8"/>
    </row>
    <row r="106" spans="1:5" ht="13.5" customHeight="1">
      <c r="A106" s="12"/>
      <c r="B106" s="17">
        <v>102</v>
      </c>
      <c r="C106" s="18">
        <v>21</v>
      </c>
      <c r="D106" s="19"/>
      <c r="E106" s="8"/>
    </row>
    <row r="107" spans="1:5" ht="13.5" customHeight="1">
      <c r="A107" s="12"/>
      <c r="B107" s="17">
        <v>103</v>
      </c>
      <c r="C107" s="18">
        <v>20</v>
      </c>
      <c r="D107" s="19"/>
      <c r="E107" s="8"/>
    </row>
    <row r="108" spans="1:5" ht="13.5" customHeight="1">
      <c r="A108" s="12"/>
      <c r="B108" s="17">
        <v>104</v>
      </c>
      <c r="C108" s="18">
        <v>19</v>
      </c>
      <c r="D108" s="19"/>
      <c r="E108" s="8"/>
    </row>
    <row r="109" spans="1:5" ht="13.5" customHeight="1">
      <c r="A109" s="12"/>
      <c r="B109" s="17">
        <v>105</v>
      </c>
      <c r="C109" s="18">
        <v>18</v>
      </c>
      <c r="D109" s="19"/>
      <c r="E109" s="8"/>
    </row>
    <row r="110" spans="1:5" ht="13.5" customHeight="1">
      <c r="A110" s="12"/>
      <c r="B110" s="17">
        <v>106</v>
      </c>
      <c r="C110" s="18">
        <v>17</v>
      </c>
      <c r="D110" s="19"/>
      <c r="E110" s="8"/>
    </row>
    <row r="111" spans="1:5" ht="13.5" customHeight="1">
      <c r="A111" s="12"/>
      <c r="B111" s="17">
        <v>107</v>
      </c>
      <c r="C111" s="18">
        <v>16</v>
      </c>
      <c r="D111" s="19"/>
      <c r="E111" s="8"/>
    </row>
    <row r="112" spans="1:5" ht="13.5" customHeight="1">
      <c r="A112" s="12"/>
      <c r="B112" s="17">
        <v>108</v>
      </c>
      <c r="C112" s="18">
        <v>15</v>
      </c>
      <c r="D112" s="19"/>
      <c r="E112" s="8"/>
    </row>
    <row r="113" spans="1:5" ht="13.5" customHeight="1">
      <c r="A113" s="12"/>
      <c r="B113" s="17">
        <v>109</v>
      </c>
      <c r="C113" s="18">
        <v>14</v>
      </c>
      <c r="D113" s="19"/>
      <c r="E113" s="8"/>
    </row>
    <row r="114" spans="1:5" ht="13.5" customHeight="1">
      <c r="A114" s="12"/>
      <c r="B114" s="17">
        <v>110</v>
      </c>
      <c r="C114" s="18">
        <v>13</v>
      </c>
      <c r="D114" s="19"/>
      <c r="E114" s="8"/>
    </row>
    <row r="115" spans="1:5" ht="13.5" customHeight="1">
      <c r="A115" s="12"/>
      <c r="B115" s="17">
        <v>111</v>
      </c>
      <c r="C115" s="18">
        <v>12</v>
      </c>
      <c r="D115" s="19"/>
      <c r="E115" s="8"/>
    </row>
    <row r="116" spans="1:5" ht="13.5" customHeight="1">
      <c r="A116" s="12"/>
      <c r="B116" s="17">
        <v>112</v>
      </c>
      <c r="C116" s="18">
        <v>11</v>
      </c>
      <c r="D116" s="19"/>
      <c r="E116" s="8"/>
    </row>
    <row r="117" spans="1:5" ht="13.5" customHeight="1">
      <c r="A117" s="12"/>
      <c r="B117" s="17">
        <v>113</v>
      </c>
      <c r="C117" s="18">
        <v>10</v>
      </c>
      <c r="D117" s="19"/>
      <c r="E117" s="8"/>
    </row>
    <row r="118" spans="1:5" ht="13.5" customHeight="1">
      <c r="A118" s="12"/>
      <c r="B118" s="17">
        <v>114</v>
      </c>
      <c r="C118" s="18">
        <v>9</v>
      </c>
      <c r="D118" s="19"/>
      <c r="E118" s="8"/>
    </row>
    <row r="119" spans="1:5" ht="13.5" customHeight="1">
      <c r="A119" s="12"/>
      <c r="B119" s="17">
        <v>115</v>
      </c>
      <c r="C119" s="18">
        <v>8</v>
      </c>
      <c r="D119" s="19"/>
      <c r="E119" s="8"/>
    </row>
    <row r="120" spans="1:5" ht="13.5" customHeight="1">
      <c r="A120" s="12"/>
      <c r="B120" s="17">
        <v>116</v>
      </c>
      <c r="C120" s="18">
        <v>7</v>
      </c>
      <c r="D120" s="19"/>
      <c r="E120" s="8"/>
    </row>
    <row r="121" spans="1:5" ht="13.5" customHeight="1">
      <c r="A121" s="12"/>
      <c r="B121" s="17">
        <v>117</v>
      </c>
      <c r="C121" s="18">
        <v>6</v>
      </c>
      <c r="D121" s="19"/>
      <c r="E121" s="8"/>
    </row>
    <row r="122" spans="1:5" ht="13.5" customHeight="1">
      <c r="A122" s="12"/>
      <c r="B122" s="17">
        <v>118</v>
      </c>
      <c r="C122" s="18">
        <v>5</v>
      </c>
      <c r="D122" s="19"/>
      <c r="E122" s="8"/>
    </row>
    <row r="123" spans="1:5" ht="13.5" customHeight="1">
      <c r="A123" s="12"/>
      <c r="B123" s="17">
        <v>119</v>
      </c>
      <c r="C123" s="18">
        <v>4</v>
      </c>
      <c r="D123" s="19"/>
      <c r="E123" s="8"/>
    </row>
    <row r="124" spans="1:5" ht="13.5" customHeight="1">
      <c r="A124" s="12"/>
      <c r="B124" s="17">
        <v>120</v>
      </c>
      <c r="C124" s="18">
        <v>3</v>
      </c>
      <c r="D124" s="19"/>
      <c r="E124" s="8"/>
    </row>
    <row r="125" spans="1:5" ht="13.5" customHeight="1">
      <c r="A125" s="12"/>
      <c r="B125" s="17">
        <v>121</v>
      </c>
      <c r="C125" s="18">
        <v>2</v>
      </c>
      <c r="D125" s="19"/>
      <c r="E125" s="8"/>
    </row>
    <row r="126" spans="1:5" ht="13.5" customHeight="1">
      <c r="A126" s="12"/>
      <c r="B126" s="17">
        <v>122</v>
      </c>
      <c r="C126" s="18">
        <v>1</v>
      </c>
      <c r="D126" s="19"/>
      <c r="E126" s="8"/>
    </row>
    <row r="127" spans="1:5" ht="13.5" customHeight="1">
      <c r="A127" s="7"/>
      <c r="B127" s="20"/>
      <c r="C127" s="20"/>
      <c r="D127" s="8"/>
      <c r="E127" s="8"/>
    </row>
    <row r="128" spans="1:5" ht="13.5" customHeight="1">
      <c r="A128" s="7"/>
      <c r="B128" s="8"/>
      <c r="C128" s="8"/>
      <c r="D128" s="8"/>
      <c r="E128" s="8"/>
    </row>
    <row r="129" spans="1:5" ht="13.5" customHeight="1">
      <c r="A129" s="7"/>
      <c r="B129" s="8"/>
      <c r="C129" s="8"/>
      <c r="D129" s="8"/>
      <c r="E129" s="8"/>
    </row>
    <row r="130" spans="1:5" ht="13.5" customHeight="1">
      <c r="A130" s="7"/>
      <c r="B130" s="8"/>
      <c r="C130" s="8"/>
      <c r="D130" s="8"/>
      <c r="E130" s="8"/>
    </row>
    <row r="131" spans="1:5" ht="13.5" customHeight="1">
      <c r="A131" s="7"/>
      <c r="B131" s="8"/>
      <c r="C131" s="8"/>
      <c r="D131" s="8"/>
      <c r="E131" s="8"/>
    </row>
    <row r="132" spans="1:5" ht="13.5" customHeight="1">
      <c r="A132" s="7"/>
      <c r="B132" s="8"/>
      <c r="C132" s="8"/>
      <c r="D132" s="8"/>
      <c r="E132" s="8"/>
    </row>
    <row r="133" spans="1:5" ht="13.5" customHeight="1">
      <c r="A133" s="7"/>
      <c r="B133" s="8"/>
      <c r="C133" s="8"/>
      <c r="D133" s="8"/>
      <c r="E133" s="8"/>
    </row>
    <row r="134" spans="1:5" ht="13.5" customHeight="1">
      <c r="A134" s="7"/>
      <c r="B134" s="8"/>
      <c r="C134" s="8"/>
      <c r="D134" s="8"/>
      <c r="E134" s="8"/>
    </row>
    <row r="135" spans="1:5" ht="13.5" customHeight="1">
      <c r="A135" s="7"/>
      <c r="B135" s="8"/>
      <c r="C135" s="8"/>
      <c r="D135" s="8"/>
      <c r="E135" s="8"/>
    </row>
    <row r="136" spans="1:5" ht="13.5" customHeight="1">
      <c r="A136" s="7"/>
      <c r="B136" s="8"/>
      <c r="C136" s="8"/>
      <c r="D136" s="8"/>
      <c r="E136" s="8"/>
    </row>
    <row r="137" spans="1:5" ht="13.5" customHeight="1">
      <c r="A137" s="7"/>
      <c r="B137" s="8"/>
      <c r="C137" s="8"/>
      <c r="D137" s="8"/>
      <c r="E137" s="8"/>
    </row>
    <row r="138" spans="1:5" ht="13.5" customHeight="1">
      <c r="A138" s="7"/>
      <c r="B138" s="8"/>
      <c r="C138" s="8"/>
      <c r="D138" s="8"/>
      <c r="E138" s="8"/>
    </row>
    <row r="139" spans="1:5" ht="13.5" customHeight="1">
      <c r="A139" s="7"/>
      <c r="B139" s="8"/>
      <c r="C139" s="8"/>
      <c r="D139" s="8"/>
      <c r="E139" s="8"/>
    </row>
    <row r="140" spans="1:5" ht="13.5" customHeight="1">
      <c r="A140" s="7"/>
      <c r="B140" s="8"/>
      <c r="C140" s="8"/>
      <c r="D140" s="8"/>
      <c r="E140" s="8"/>
    </row>
    <row r="141" spans="1:5" ht="13.5" customHeight="1">
      <c r="A141" s="7"/>
      <c r="B141" s="8"/>
      <c r="C141" s="8"/>
      <c r="D141" s="8"/>
      <c r="E141" s="8"/>
    </row>
    <row r="142" spans="1:5" ht="13.5" customHeight="1">
      <c r="A142" s="7"/>
      <c r="B142" s="8"/>
      <c r="C142" s="8"/>
      <c r="D142" s="8"/>
      <c r="E142" s="8"/>
    </row>
    <row r="143" spans="1:5" ht="13.5" customHeight="1">
      <c r="A143" s="7"/>
      <c r="B143" s="8"/>
      <c r="C143" s="8"/>
      <c r="D143" s="8"/>
      <c r="E143" s="8"/>
    </row>
    <row r="144" spans="1:5" ht="13.5" customHeight="1">
      <c r="A144" s="7"/>
      <c r="B144" s="8"/>
      <c r="C144" s="8"/>
      <c r="D144" s="8"/>
      <c r="E144" s="8"/>
    </row>
    <row r="145" spans="1:5" ht="13.5" customHeight="1">
      <c r="A145" s="7"/>
      <c r="B145" s="8"/>
      <c r="C145" s="8"/>
      <c r="D145" s="8"/>
      <c r="E145" s="8"/>
    </row>
    <row r="146" spans="1:5" ht="13.5" customHeight="1">
      <c r="A146" s="7"/>
      <c r="B146" s="8"/>
      <c r="C146" s="8"/>
      <c r="D146" s="8"/>
      <c r="E146" s="8"/>
    </row>
    <row r="147" spans="1:5" ht="13.5" customHeight="1">
      <c r="A147" s="7"/>
      <c r="B147" s="8"/>
      <c r="C147" s="8"/>
      <c r="D147" s="8"/>
      <c r="E147" s="8"/>
    </row>
    <row r="148" spans="1:5" ht="13.5" customHeight="1">
      <c r="A148" s="7"/>
      <c r="B148" s="8"/>
      <c r="C148" s="8"/>
      <c r="D148" s="8"/>
      <c r="E148" s="8"/>
    </row>
    <row r="149" spans="1:5" ht="13.5" customHeight="1">
      <c r="A149" s="7"/>
      <c r="B149" s="8"/>
      <c r="C149" s="8"/>
      <c r="D149" s="8"/>
      <c r="E149" s="8"/>
    </row>
    <row r="150" spans="1:5" ht="13.5" customHeight="1">
      <c r="A150" s="7"/>
      <c r="B150" s="8"/>
      <c r="C150" s="8"/>
      <c r="D150" s="8"/>
      <c r="E150" s="8"/>
    </row>
  </sheetData>
  <mergeCells count="1">
    <mergeCell ref="B2:E2"/>
  </mergeCells>
  <printOptions/>
  <pageMargins left="1" right="1" top="1" bottom="1" header="0.25" footer="0.25"/>
  <pageSetup horizontalDpi="300" verticalDpi="300" orientation="portrait" paperSize="9" scale="146"/>
  <headerFooter alignWithMargins="0">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C37"/>
  <sheetViews>
    <sheetView showGridLines="0" workbookViewId="0" topLeftCell="A1">
      <selection activeCell="A1" sqref="A1"/>
    </sheetView>
  </sheetViews>
  <sheetFormatPr defaultColWidth="11.00390625" defaultRowHeight="13.5" customHeight="1"/>
  <cols>
    <col min="1" max="1" width="8.00390625" style="21" customWidth="1"/>
    <col min="2" max="2" width="16.50390625" style="21" customWidth="1"/>
    <col min="3" max="3" width="10.50390625" style="21" customWidth="1"/>
    <col min="4" max="4" width="22.625" style="21" customWidth="1"/>
    <col min="5" max="53" width="3.625" style="21" customWidth="1"/>
    <col min="54" max="54" width="6.50390625" style="21" customWidth="1"/>
    <col min="55" max="55" width="3.625" style="21" customWidth="1"/>
    <col min="56" max="256" width="10.875" style="21" customWidth="1"/>
  </cols>
  <sheetData>
    <row r="1" spans="1:55" ht="144" customHeight="1">
      <c r="A1" s="22"/>
      <c r="B1" s="20"/>
      <c r="C1" s="20"/>
      <c r="D1" s="23"/>
      <c r="E1" s="24" t="s">
        <v>10</v>
      </c>
      <c r="F1" s="25"/>
      <c r="G1" s="26"/>
      <c r="H1" s="27"/>
      <c r="I1" s="28"/>
      <c r="J1" s="29"/>
      <c r="K1" s="26"/>
      <c r="L1" s="30"/>
      <c r="M1" s="26"/>
      <c r="N1" s="27"/>
      <c r="O1" s="31"/>
      <c r="P1" s="29"/>
      <c r="Q1" s="32"/>
      <c r="R1" s="33"/>
      <c r="S1" s="34"/>
      <c r="T1" s="35"/>
      <c r="U1" s="36"/>
      <c r="V1" s="36"/>
      <c r="W1" s="36"/>
      <c r="X1" s="36"/>
      <c r="Y1" s="36"/>
      <c r="Z1" s="36"/>
      <c r="AA1" s="36"/>
      <c r="AB1" s="36"/>
      <c r="AC1" s="36"/>
      <c r="AD1" s="36"/>
      <c r="AE1" s="36"/>
      <c r="AF1" s="36"/>
      <c r="AG1" s="27"/>
      <c r="AH1" s="37"/>
      <c r="AI1" s="36"/>
      <c r="AJ1" s="36"/>
      <c r="AK1" s="36"/>
      <c r="AL1" s="36"/>
      <c r="AM1" s="36"/>
      <c r="AN1" s="36"/>
      <c r="AO1" s="36"/>
      <c r="AP1" s="27"/>
      <c r="AQ1" s="29"/>
      <c r="AR1" s="29"/>
      <c r="AS1" s="29"/>
      <c r="AT1" s="29"/>
      <c r="AU1" s="29"/>
      <c r="AV1" s="38"/>
      <c r="AW1" s="29"/>
      <c r="AX1" s="29"/>
      <c r="AY1" s="29"/>
      <c r="AZ1" s="29"/>
      <c r="BA1" s="39"/>
      <c r="BB1" s="34"/>
      <c r="BC1" s="40"/>
    </row>
    <row r="2" spans="1:55" ht="122.25" customHeight="1">
      <c r="A2" s="41"/>
      <c r="B2" s="8"/>
      <c r="C2" s="8"/>
      <c r="D2" s="42"/>
      <c r="E2" s="43"/>
      <c r="F2" s="25"/>
      <c r="G2" s="44"/>
      <c r="H2" s="45"/>
      <c r="I2" s="46"/>
      <c r="J2" s="29"/>
      <c r="K2" s="44"/>
      <c r="L2" s="45"/>
      <c r="M2" s="47"/>
      <c r="N2" s="48"/>
      <c r="O2" s="46"/>
      <c r="P2" s="29"/>
      <c r="Q2" s="43"/>
      <c r="R2" s="33"/>
      <c r="S2" s="49"/>
      <c r="T2" s="50"/>
      <c r="U2" s="29"/>
      <c r="V2" s="51"/>
      <c r="W2" s="29"/>
      <c r="X2" s="52"/>
      <c r="Y2" s="29"/>
      <c r="Z2" s="51"/>
      <c r="AA2" s="29"/>
      <c r="AB2" s="51"/>
      <c r="AC2" s="29"/>
      <c r="AD2" s="51"/>
      <c r="AE2" s="29"/>
      <c r="AF2" s="51"/>
      <c r="AG2" s="29"/>
      <c r="AH2" s="53"/>
      <c r="AI2" s="53"/>
      <c r="AJ2" s="53"/>
      <c r="AK2" s="53"/>
      <c r="AL2" s="53"/>
      <c r="AM2" s="53"/>
      <c r="AN2" s="53"/>
      <c r="AO2" s="53"/>
      <c r="AP2" s="54"/>
      <c r="AQ2" s="55"/>
      <c r="AR2" s="55"/>
      <c r="AS2" s="55"/>
      <c r="AT2" s="55"/>
      <c r="AU2" s="56"/>
      <c r="AV2" s="57"/>
      <c r="AW2" s="58"/>
      <c r="AX2" s="58"/>
      <c r="AY2" s="58"/>
      <c r="AZ2" s="58"/>
      <c r="BA2" s="59"/>
      <c r="BB2" s="49"/>
      <c r="BC2" s="60"/>
    </row>
    <row r="3" spans="1:55" ht="16.5" customHeight="1">
      <c r="A3" s="41"/>
      <c r="B3" s="8"/>
      <c r="C3" s="8"/>
      <c r="D3" s="42"/>
      <c r="E3" s="61" t="s">
        <v>11</v>
      </c>
      <c r="F3" s="25"/>
      <c r="G3" s="37"/>
      <c r="H3" s="27"/>
      <c r="I3" s="29"/>
      <c r="J3" s="29"/>
      <c r="K3" s="37"/>
      <c r="L3" s="27"/>
      <c r="M3" s="37"/>
      <c r="N3" s="27"/>
      <c r="O3" s="29"/>
      <c r="P3" s="29"/>
      <c r="Q3" s="62"/>
      <c r="R3" s="33"/>
      <c r="S3" s="63"/>
      <c r="T3" s="64"/>
      <c r="U3" s="51"/>
      <c r="V3" s="51"/>
      <c r="W3" s="51"/>
      <c r="X3" s="51"/>
      <c r="Y3" s="51"/>
      <c r="Z3" s="51"/>
      <c r="AA3" s="51"/>
      <c r="AB3" s="51"/>
      <c r="AC3" s="51"/>
      <c r="AD3" s="51"/>
      <c r="AE3" s="51"/>
      <c r="AF3" s="51"/>
      <c r="AG3" s="51"/>
      <c r="AH3" s="29"/>
      <c r="AI3" s="29"/>
      <c r="AJ3" s="29"/>
      <c r="AK3" s="29"/>
      <c r="AL3" s="29"/>
      <c r="AM3" s="29"/>
      <c r="AN3" s="29"/>
      <c r="AO3" s="29"/>
      <c r="AP3" s="29"/>
      <c r="AQ3" s="29"/>
      <c r="AR3" s="29"/>
      <c r="AS3" s="29"/>
      <c r="AT3" s="29"/>
      <c r="AU3" s="29"/>
      <c r="AV3" s="65"/>
      <c r="AW3" s="29"/>
      <c r="AX3" s="29"/>
      <c r="AY3" s="29"/>
      <c r="AZ3" s="29"/>
      <c r="BA3" s="39"/>
      <c r="BB3" s="66"/>
      <c r="BC3" s="66"/>
    </row>
    <row r="4" spans="1:55" ht="17.25" customHeight="1">
      <c r="A4" s="67" t="s">
        <v>12</v>
      </c>
      <c r="B4" s="68" t="s">
        <v>13</v>
      </c>
      <c r="C4" s="68" t="s">
        <v>14</v>
      </c>
      <c r="D4" s="69" t="s">
        <v>15</v>
      </c>
      <c r="E4" s="70" t="s">
        <v>16</v>
      </c>
      <c r="F4" s="71" t="s">
        <v>17</v>
      </c>
      <c r="G4" s="72" t="s">
        <v>16</v>
      </c>
      <c r="H4" s="72" t="s">
        <v>18</v>
      </c>
      <c r="I4" s="72" t="s">
        <v>16</v>
      </c>
      <c r="J4" s="72" t="s">
        <v>17</v>
      </c>
      <c r="K4" s="72" t="s">
        <v>16</v>
      </c>
      <c r="L4" s="72" t="s">
        <v>19</v>
      </c>
      <c r="M4" s="72" t="s">
        <v>16</v>
      </c>
      <c r="N4" s="72" t="s">
        <v>17</v>
      </c>
      <c r="O4" s="72" t="s">
        <v>16</v>
      </c>
      <c r="P4" s="73" t="s">
        <v>19</v>
      </c>
      <c r="Q4" s="73" t="s">
        <v>16</v>
      </c>
      <c r="R4" s="74" t="s">
        <v>17</v>
      </c>
      <c r="S4" s="75"/>
      <c r="T4" s="76" t="s">
        <v>16</v>
      </c>
      <c r="U4" s="77" t="s">
        <v>17</v>
      </c>
      <c r="V4" s="77" t="s">
        <v>16</v>
      </c>
      <c r="W4" s="77" t="s">
        <v>19</v>
      </c>
      <c r="X4" s="77" t="s">
        <v>16</v>
      </c>
      <c r="Y4" s="77" t="s">
        <v>17</v>
      </c>
      <c r="Z4" s="77" t="s">
        <v>16</v>
      </c>
      <c r="AA4" s="77" t="s">
        <v>19</v>
      </c>
      <c r="AB4" s="77" t="s">
        <v>16</v>
      </c>
      <c r="AC4" s="77" t="s">
        <v>17</v>
      </c>
      <c r="AD4" s="77" t="s">
        <v>16</v>
      </c>
      <c r="AE4" s="77" t="s">
        <v>19</v>
      </c>
      <c r="AF4" s="77" t="s">
        <v>16</v>
      </c>
      <c r="AG4" s="77" t="s">
        <v>17</v>
      </c>
      <c r="AH4" s="29"/>
      <c r="AI4" s="29"/>
      <c r="AJ4" s="29"/>
      <c r="AK4" s="29"/>
      <c r="AL4" s="29"/>
      <c r="AM4" s="29"/>
      <c r="AN4" s="29"/>
      <c r="AO4" s="29"/>
      <c r="AP4" s="29"/>
      <c r="AQ4" s="29"/>
      <c r="AR4" s="29"/>
      <c r="AS4" s="29"/>
      <c r="AT4" s="29"/>
      <c r="AU4" s="29"/>
      <c r="AV4" s="29"/>
      <c r="AW4" s="29"/>
      <c r="AX4" s="29"/>
      <c r="AY4" s="29"/>
      <c r="AZ4" s="29"/>
      <c r="BA4" s="39"/>
      <c r="BB4" s="78"/>
      <c r="BC4" s="79"/>
    </row>
    <row r="5" spans="1:55" ht="12.75" customHeight="1">
      <c r="A5" s="80">
        <v>19</v>
      </c>
      <c r="B5" s="81" t="s">
        <v>20</v>
      </c>
      <c r="C5" s="81" t="s">
        <v>21</v>
      </c>
      <c r="D5" s="81" t="s">
        <v>22</v>
      </c>
      <c r="E5" s="82">
        <v>3</v>
      </c>
      <c r="F5" s="83">
        <v>2</v>
      </c>
      <c r="G5" s="84">
        <v>1</v>
      </c>
      <c r="H5" s="84">
        <v>2</v>
      </c>
      <c r="I5" s="84">
        <v>2</v>
      </c>
      <c r="J5" s="84">
        <v>2</v>
      </c>
      <c r="K5" s="85"/>
      <c r="L5" s="85"/>
      <c r="M5" s="84">
        <v>3</v>
      </c>
      <c r="N5" s="84">
        <v>5</v>
      </c>
      <c r="O5" s="84">
        <v>4</v>
      </c>
      <c r="P5" s="84">
        <v>3</v>
      </c>
      <c r="Q5" s="84">
        <v>5</v>
      </c>
      <c r="R5" s="84">
        <v>6</v>
      </c>
      <c r="S5" s="86"/>
      <c r="T5" s="87">
        <v>144</v>
      </c>
      <c r="U5" s="87">
        <v>147</v>
      </c>
      <c r="V5" s="84">
        <v>150</v>
      </c>
      <c r="W5" s="84">
        <v>147</v>
      </c>
      <c r="X5" s="84">
        <v>147</v>
      </c>
      <c r="Y5" s="84">
        <v>147</v>
      </c>
      <c r="Z5" s="85"/>
      <c r="AA5" s="85"/>
      <c r="AB5" s="84">
        <v>144</v>
      </c>
      <c r="AC5" s="84">
        <v>138</v>
      </c>
      <c r="AD5" s="84">
        <v>141</v>
      </c>
      <c r="AE5" s="84">
        <v>144</v>
      </c>
      <c r="AF5" s="84">
        <v>138</v>
      </c>
      <c r="AG5" s="84">
        <v>135</v>
      </c>
      <c r="AH5" s="84">
        <f>T5</f>
        <v>144</v>
      </c>
      <c r="AI5" s="84">
        <f>V5</f>
        <v>150</v>
      </c>
      <c r="AJ5" s="84">
        <f>X5</f>
        <v>147</v>
      </c>
      <c r="AK5" s="84">
        <f>Z5</f>
        <v>0</v>
      </c>
      <c r="AL5" s="84">
        <f>AB5</f>
        <v>144</v>
      </c>
      <c r="AM5" s="84">
        <f>AD5</f>
        <v>141</v>
      </c>
      <c r="AN5" s="84">
        <f>AF5</f>
        <v>138</v>
      </c>
      <c r="AO5" s="84">
        <v>0</v>
      </c>
      <c r="AP5" s="84">
        <f>AH1:AH37+AI1:AI37+AJ1:AJ37+AK1:AK37+AL1:AL37+AM1:AM37+AN1:AN37-AO1:AO37</f>
        <v>864</v>
      </c>
      <c r="AQ5" s="84">
        <f>U5</f>
        <v>147</v>
      </c>
      <c r="AR5" s="84">
        <f>Y5</f>
        <v>147</v>
      </c>
      <c r="AS5" s="84">
        <f>AC5</f>
        <v>138</v>
      </c>
      <c r="AT5" s="84">
        <f>AG5</f>
        <v>135</v>
      </c>
      <c r="AU5" s="84">
        <v>135</v>
      </c>
      <c r="AV5" s="84">
        <f>AQ1:AQ37+AR1:AR37+AS1:AS37+AT1:AT37-AU1:AU37</f>
        <v>432</v>
      </c>
      <c r="AW5" s="84">
        <f>W5</f>
        <v>147</v>
      </c>
      <c r="AX5" s="84">
        <f>AA5</f>
        <v>0</v>
      </c>
      <c r="AY5" s="84">
        <f>AE5</f>
        <v>144</v>
      </c>
      <c r="AZ5" s="84">
        <v>0</v>
      </c>
      <c r="BA5" s="84">
        <f>AW1:AW37+AX1:AX37+AY1:AY37-AZ1:AZ37</f>
        <v>291</v>
      </c>
      <c r="BB5" s="88">
        <f>AP5+AV5+BA5</f>
        <v>1587</v>
      </c>
      <c r="BC5" s="89">
        <v>1</v>
      </c>
    </row>
    <row r="6" spans="1:55" ht="12.75" customHeight="1">
      <c r="A6" s="80">
        <v>37</v>
      </c>
      <c r="B6" s="90" t="s">
        <v>23</v>
      </c>
      <c r="C6" s="90" t="s">
        <v>24</v>
      </c>
      <c r="D6" s="90" t="s">
        <v>25</v>
      </c>
      <c r="E6" s="85"/>
      <c r="F6" s="85"/>
      <c r="G6" s="85"/>
      <c r="H6" s="85"/>
      <c r="I6" s="84">
        <v>1</v>
      </c>
      <c r="J6" s="84">
        <v>1</v>
      </c>
      <c r="K6" s="84">
        <v>1</v>
      </c>
      <c r="L6" s="84">
        <v>1</v>
      </c>
      <c r="M6" s="84">
        <v>1</v>
      </c>
      <c r="N6" s="84">
        <v>1</v>
      </c>
      <c r="O6" s="84">
        <v>3</v>
      </c>
      <c r="P6" s="84">
        <v>7</v>
      </c>
      <c r="Q6" s="84">
        <v>1</v>
      </c>
      <c r="R6" s="84">
        <v>2</v>
      </c>
      <c r="S6" s="86"/>
      <c r="T6" s="85"/>
      <c r="U6" s="85"/>
      <c r="V6" s="85"/>
      <c r="W6" s="85"/>
      <c r="X6" s="84">
        <v>150</v>
      </c>
      <c r="Y6" s="84">
        <v>150</v>
      </c>
      <c r="Z6" s="84">
        <v>150</v>
      </c>
      <c r="AA6" s="84">
        <v>150</v>
      </c>
      <c r="AB6" s="84">
        <v>150</v>
      </c>
      <c r="AC6" s="84">
        <v>150</v>
      </c>
      <c r="AD6" s="84">
        <v>144</v>
      </c>
      <c r="AE6" s="84">
        <v>132</v>
      </c>
      <c r="AF6" s="84">
        <v>150</v>
      </c>
      <c r="AG6" s="84">
        <v>147</v>
      </c>
      <c r="AH6" s="84">
        <f>T6</f>
        <v>0</v>
      </c>
      <c r="AI6" s="84">
        <f>V6</f>
        <v>0</v>
      </c>
      <c r="AJ6" s="84">
        <f>X6</f>
        <v>150</v>
      </c>
      <c r="AK6" s="84">
        <f>Z6</f>
        <v>150</v>
      </c>
      <c r="AL6" s="84">
        <f>AB6</f>
        <v>150</v>
      </c>
      <c r="AM6" s="84">
        <f>AD6</f>
        <v>144</v>
      </c>
      <c r="AN6" s="84">
        <f>AF6</f>
        <v>150</v>
      </c>
      <c r="AO6" s="84">
        <v>0</v>
      </c>
      <c r="AP6" s="84">
        <f>AH1:AH37+AI1:AI37+AJ1:AJ37+AK1:AK37+AL1:AL37+AM1:AM37+AN1:AN37-AO1:AO37</f>
        <v>744</v>
      </c>
      <c r="AQ6" s="84">
        <f>U6</f>
        <v>0</v>
      </c>
      <c r="AR6" s="84">
        <f>Y6</f>
        <v>150</v>
      </c>
      <c r="AS6" s="84">
        <f>AC6</f>
        <v>150</v>
      </c>
      <c r="AT6" s="84">
        <f>AG6</f>
        <v>147</v>
      </c>
      <c r="AU6" s="84">
        <v>0</v>
      </c>
      <c r="AV6" s="84">
        <f>AQ1:AQ37+AR1:AR37+AS1:AS37+AT1:AT37-AU1:AU37</f>
        <v>447</v>
      </c>
      <c r="AW6" s="84">
        <f>W6</f>
        <v>0</v>
      </c>
      <c r="AX6" s="84">
        <f>AA6</f>
        <v>150</v>
      </c>
      <c r="AY6" s="84">
        <f>AE6</f>
        <v>132</v>
      </c>
      <c r="AZ6" s="84">
        <v>0</v>
      </c>
      <c r="BA6" s="84">
        <f>AW1:AW37+AX1:AX37+AY1:AY37-AZ1:AZ37</f>
        <v>282</v>
      </c>
      <c r="BB6" s="88">
        <f>AP6+AV6+BA6</f>
        <v>1473</v>
      </c>
      <c r="BC6" s="91">
        <v>2</v>
      </c>
    </row>
    <row r="7" spans="1:55" ht="12.75" customHeight="1">
      <c r="A7" s="80">
        <v>2</v>
      </c>
      <c r="B7" s="90" t="s">
        <v>26</v>
      </c>
      <c r="C7" s="90" t="s">
        <v>27</v>
      </c>
      <c r="D7" s="90" t="s">
        <v>28</v>
      </c>
      <c r="E7" s="92"/>
      <c r="F7" s="92"/>
      <c r="G7" s="84">
        <v>5</v>
      </c>
      <c r="H7" s="84">
        <v>1</v>
      </c>
      <c r="I7" s="84">
        <v>6</v>
      </c>
      <c r="J7" s="84">
        <v>5</v>
      </c>
      <c r="K7" s="85"/>
      <c r="L7" s="85"/>
      <c r="M7" s="84">
        <v>6</v>
      </c>
      <c r="N7" s="84">
        <v>3</v>
      </c>
      <c r="O7" s="84">
        <v>8</v>
      </c>
      <c r="P7" s="84">
        <v>1</v>
      </c>
      <c r="Q7" s="84">
        <v>6</v>
      </c>
      <c r="R7" s="84">
        <v>5</v>
      </c>
      <c r="S7" s="86"/>
      <c r="T7" s="85"/>
      <c r="U7" s="85"/>
      <c r="V7" s="84">
        <v>138</v>
      </c>
      <c r="W7" s="84">
        <v>150</v>
      </c>
      <c r="X7" s="84">
        <v>135</v>
      </c>
      <c r="Y7" s="84">
        <v>138</v>
      </c>
      <c r="Z7" s="85"/>
      <c r="AA7" s="85"/>
      <c r="AB7" s="84">
        <v>135</v>
      </c>
      <c r="AC7" s="84">
        <v>144</v>
      </c>
      <c r="AD7" s="84">
        <v>129</v>
      </c>
      <c r="AE7" s="84">
        <v>150</v>
      </c>
      <c r="AF7" s="84">
        <v>135</v>
      </c>
      <c r="AG7" s="84">
        <v>138</v>
      </c>
      <c r="AH7" s="84">
        <f>T7</f>
        <v>0</v>
      </c>
      <c r="AI7" s="84">
        <f>V7</f>
        <v>138</v>
      </c>
      <c r="AJ7" s="84">
        <f>X7</f>
        <v>135</v>
      </c>
      <c r="AK7" s="84">
        <f>Z7</f>
        <v>0</v>
      </c>
      <c r="AL7" s="84">
        <f>AB7</f>
        <v>135</v>
      </c>
      <c r="AM7" s="84">
        <f>AD7</f>
        <v>129</v>
      </c>
      <c r="AN7" s="84">
        <f>AF7</f>
        <v>135</v>
      </c>
      <c r="AO7" s="84">
        <v>0</v>
      </c>
      <c r="AP7" s="84">
        <f>AH1:AH37+AI1:AI37+AJ1:AJ37+AK1:AK37+AL1:AL37+AM1:AM37+AN1:AN37-AO1:AO37</f>
        <v>672</v>
      </c>
      <c r="AQ7" s="84">
        <f>U7</f>
        <v>0</v>
      </c>
      <c r="AR7" s="84">
        <f>Y7</f>
        <v>138</v>
      </c>
      <c r="AS7" s="84">
        <f>AC7</f>
        <v>144</v>
      </c>
      <c r="AT7" s="84">
        <f>AG7</f>
        <v>138</v>
      </c>
      <c r="AU7" s="84">
        <v>0</v>
      </c>
      <c r="AV7" s="84">
        <f>AQ1:AQ37+AR1:AR37+AS1:AS37+AT1:AT37-AU1:AU37</f>
        <v>420</v>
      </c>
      <c r="AW7" s="84">
        <f>W7</f>
        <v>150</v>
      </c>
      <c r="AX7" s="84">
        <f>AA7</f>
        <v>0</v>
      </c>
      <c r="AY7" s="84">
        <f>AE7</f>
        <v>150</v>
      </c>
      <c r="AZ7" s="84">
        <v>0</v>
      </c>
      <c r="BA7" s="84">
        <f>AW1:AW37+AX1:AX37+AY1:AY37-AZ1:AZ37</f>
        <v>300</v>
      </c>
      <c r="BB7" s="88">
        <f>AP7+AV7+BA7</f>
        <v>1392</v>
      </c>
      <c r="BC7" s="91">
        <v>3</v>
      </c>
    </row>
    <row r="8" spans="1:55" ht="12.75" customHeight="1">
      <c r="A8" s="80">
        <v>22</v>
      </c>
      <c r="B8" s="90" t="s">
        <v>29</v>
      </c>
      <c r="C8" s="90" t="s">
        <v>30</v>
      </c>
      <c r="D8" s="90" t="s">
        <v>25</v>
      </c>
      <c r="E8" s="82">
        <v>6</v>
      </c>
      <c r="F8" s="83">
        <v>4</v>
      </c>
      <c r="G8" s="85"/>
      <c r="H8" s="85"/>
      <c r="I8" s="84">
        <v>4</v>
      </c>
      <c r="J8" s="84">
        <v>3</v>
      </c>
      <c r="K8" s="85"/>
      <c r="L8" s="85"/>
      <c r="M8" s="84">
        <v>4</v>
      </c>
      <c r="N8" s="84">
        <v>2</v>
      </c>
      <c r="O8" s="84">
        <v>2</v>
      </c>
      <c r="P8" s="84">
        <v>5</v>
      </c>
      <c r="Q8" s="84">
        <v>4</v>
      </c>
      <c r="R8" s="84">
        <v>3</v>
      </c>
      <c r="S8" s="86"/>
      <c r="T8" s="87">
        <v>135</v>
      </c>
      <c r="U8" s="87">
        <v>141</v>
      </c>
      <c r="V8" s="85"/>
      <c r="W8" s="85"/>
      <c r="X8" s="84">
        <v>141</v>
      </c>
      <c r="Y8" s="84">
        <v>144</v>
      </c>
      <c r="Z8" s="85"/>
      <c r="AA8" s="85"/>
      <c r="AB8" s="84">
        <v>141</v>
      </c>
      <c r="AC8" s="84">
        <v>147</v>
      </c>
      <c r="AD8" s="84">
        <v>147</v>
      </c>
      <c r="AE8" s="84">
        <v>138</v>
      </c>
      <c r="AF8" s="84">
        <v>141</v>
      </c>
      <c r="AG8" s="84">
        <v>144</v>
      </c>
      <c r="AH8" s="84">
        <f>T8</f>
        <v>135</v>
      </c>
      <c r="AI8" s="84">
        <f>V8</f>
        <v>0</v>
      </c>
      <c r="AJ8" s="84">
        <f>X8</f>
        <v>141</v>
      </c>
      <c r="AK8" s="84">
        <f>Z8</f>
        <v>0</v>
      </c>
      <c r="AL8" s="84">
        <f>AB8</f>
        <v>141</v>
      </c>
      <c r="AM8" s="84">
        <f>AD8</f>
        <v>147</v>
      </c>
      <c r="AN8" s="84">
        <f>AF8</f>
        <v>141</v>
      </c>
      <c r="AO8" s="84">
        <v>0</v>
      </c>
      <c r="AP8" s="84">
        <f>AH1:AH37+AI1:AI37+AJ1:AJ37+AK1:AK37+AL1:AL37+AM1:AM37+AN1:AN37-AO1:AO37</f>
        <v>705</v>
      </c>
      <c r="AQ8" s="84">
        <f>U8</f>
        <v>141</v>
      </c>
      <c r="AR8" s="84">
        <f>Y8</f>
        <v>144</v>
      </c>
      <c r="AS8" s="84">
        <f>AC8</f>
        <v>147</v>
      </c>
      <c r="AT8" s="84">
        <f>AG8</f>
        <v>144</v>
      </c>
      <c r="AU8" s="84">
        <v>141</v>
      </c>
      <c r="AV8" s="84">
        <f>AQ1:AQ37+AR1:AR37+AS1:AS37+AT1:AT37-AU1:AU37</f>
        <v>435</v>
      </c>
      <c r="AW8" s="84">
        <f>W8</f>
        <v>0</v>
      </c>
      <c r="AX8" s="84">
        <f>AA8</f>
        <v>0</v>
      </c>
      <c r="AY8" s="84">
        <f>AE8</f>
        <v>138</v>
      </c>
      <c r="AZ8" s="84">
        <v>0</v>
      </c>
      <c r="BA8" s="84">
        <f>AW1:AW37+AX1:AX37+AY1:AY37-AZ1:AZ37</f>
        <v>138</v>
      </c>
      <c r="BB8" s="88">
        <f>AP8+AV8+BA8</f>
        <v>1278</v>
      </c>
      <c r="BC8" s="91">
        <v>4</v>
      </c>
    </row>
    <row r="9" spans="1:55" ht="12.75" customHeight="1">
      <c r="A9" s="80">
        <v>18</v>
      </c>
      <c r="B9" s="93" t="s">
        <v>31</v>
      </c>
      <c r="C9" s="93" t="s">
        <v>32</v>
      </c>
      <c r="D9" s="93" t="s">
        <v>33</v>
      </c>
      <c r="E9" s="82">
        <v>10</v>
      </c>
      <c r="F9" s="83">
        <v>9</v>
      </c>
      <c r="G9" s="84">
        <v>7</v>
      </c>
      <c r="H9" s="84">
        <v>9</v>
      </c>
      <c r="I9" s="85"/>
      <c r="J9" s="85"/>
      <c r="K9" s="85"/>
      <c r="L9" s="85"/>
      <c r="M9" s="84">
        <v>7</v>
      </c>
      <c r="N9" s="84">
        <v>8</v>
      </c>
      <c r="O9" s="85"/>
      <c r="P9" s="85"/>
      <c r="Q9" s="84">
        <v>10</v>
      </c>
      <c r="R9" s="84">
        <v>10</v>
      </c>
      <c r="S9" s="86"/>
      <c r="T9" s="87">
        <v>125</v>
      </c>
      <c r="U9" s="87">
        <v>127</v>
      </c>
      <c r="V9" s="84">
        <v>132</v>
      </c>
      <c r="W9" s="84">
        <v>127</v>
      </c>
      <c r="X9" s="85"/>
      <c r="Y9" s="85"/>
      <c r="Z9" s="85"/>
      <c r="AA9" s="85"/>
      <c r="AB9" s="84">
        <v>132</v>
      </c>
      <c r="AC9" s="84">
        <v>129</v>
      </c>
      <c r="AD9" s="85"/>
      <c r="AE9" s="85"/>
      <c r="AF9" s="84">
        <v>125</v>
      </c>
      <c r="AG9" s="84">
        <v>125</v>
      </c>
      <c r="AH9" s="84">
        <f>T9</f>
        <v>125</v>
      </c>
      <c r="AI9" s="84">
        <f>V9</f>
        <v>132</v>
      </c>
      <c r="AJ9" s="84">
        <f>X9</f>
        <v>0</v>
      </c>
      <c r="AK9" s="84">
        <f>Z9</f>
        <v>0</v>
      </c>
      <c r="AL9" s="84">
        <f>AB9</f>
        <v>132</v>
      </c>
      <c r="AM9" s="84">
        <f>AD9</f>
        <v>0</v>
      </c>
      <c r="AN9" s="84">
        <f>AF9</f>
        <v>125</v>
      </c>
      <c r="AO9" s="84">
        <v>0</v>
      </c>
      <c r="AP9" s="84">
        <f>AH1:AH37+AI1:AI37+AJ1:AJ37+AK1:AK37+AL1:AL37+AM1:AM37+AN1:AN37-AO1:AO37</f>
        <v>514</v>
      </c>
      <c r="AQ9" s="84">
        <f>U9</f>
        <v>127</v>
      </c>
      <c r="AR9" s="84">
        <f>Y9</f>
        <v>0</v>
      </c>
      <c r="AS9" s="84">
        <f>AC9</f>
        <v>129</v>
      </c>
      <c r="AT9" s="84">
        <f>AG9</f>
        <v>125</v>
      </c>
      <c r="AU9" s="84">
        <v>0</v>
      </c>
      <c r="AV9" s="84">
        <f>AQ1:AQ37+AR1:AR37+AS1:AS37+AT1:AT37-AU1:AU37</f>
        <v>381</v>
      </c>
      <c r="AW9" s="84">
        <f>W9</f>
        <v>127</v>
      </c>
      <c r="AX9" s="84">
        <f>AA9</f>
        <v>0</v>
      </c>
      <c r="AY9" s="84">
        <f>AE9</f>
        <v>0</v>
      </c>
      <c r="AZ9" s="84">
        <v>0</v>
      </c>
      <c r="BA9" s="84">
        <f>AW1:AW37+AX1:AX37+AY1:AY37-AZ1:AZ37</f>
        <v>127</v>
      </c>
      <c r="BB9" s="88">
        <f>AP9+AV9+BA9</f>
        <v>1022</v>
      </c>
      <c r="BC9" s="91">
        <v>5</v>
      </c>
    </row>
    <row r="10" spans="1:55" ht="12.75" customHeight="1">
      <c r="A10" s="80">
        <v>4</v>
      </c>
      <c r="B10" s="81" t="s">
        <v>34</v>
      </c>
      <c r="C10" s="81" t="s">
        <v>35</v>
      </c>
      <c r="D10" s="81" t="s">
        <v>28</v>
      </c>
      <c r="E10" s="82">
        <v>2</v>
      </c>
      <c r="F10" s="83">
        <v>5</v>
      </c>
      <c r="G10" s="85"/>
      <c r="H10" s="85"/>
      <c r="I10" s="84">
        <v>3</v>
      </c>
      <c r="J10" s="84">
        <v>4</v>
      </c>
      <c r="K10" s="85"/>
      <c r="L10" s="85"/>
      <c r="M10" s="84">
        <v>5</v>
      </c>
      <c r="N10" s="84">
        <v>6</v>
      </c>
      <c r="O10" s="85"/>
      <c r="P10" s="85"/>
      <c r="Q10" s="85"/>
      <c r="R10" s="85"/>
      <c r="S10" s="86"/>
      <c r="T10" s="87">
        <v>147</v>
      </c>
      <c r="U10" s="87">
        <v>138</v>
      </c>
      <c r="V10" s="85"/>
      <c r="W10" s="85"/>
      <c r="X10" s="84">
        <v>144</v>
      </c>
      <c r="Y10" s="84">
        <v>141</v>
      </c>
      <c r="Z10" s="85"/>
      <c r="AA10" s="85"/>
      <c r="AB10" s="84">
        <v>138</v>
      </c>
      <c r="AC10" s="84">
        <v>135</v>
      </c>
      <c r="AD10" s="85"/>
      <c r="AE10" s="85"/>
      <c r="AF10" s="85"/>
      <c r="AG10" s="85"/>
      <c r="AH10" s="84">
        <f>T10</f>
        <v>147</v>
      </c>
      <c r="AI10" s="84">
        <f>V10</f>
        <v>0</v>
      </c>
      <c r="AJ10" s="84">
        <f>X10</f>
        <v>144</v>
      </c>
      <c r="AK10" s="84">
        <f>Z10</f>
        <v>0</v>
      </c>
      <c r="AL10" s="84">
        <f>AB10</f>
        <v>138</v>
      </c>
      <c r="AM10" s="84">
        <f>AD10</f>
        <v>0</v>
      </c>
      <c r="AN10" s="84">
        <f>AF10</f>
        <v>0</v>
      </c>
      <c r="AO10" s="84">
        <v>0</v>
      </c>
      <c r="AP10" s="84">
        <f>AH1:AH37+AI1:AI37+AJ1:AJ37+AK1:AK37+AL1:AL37+AM1:AM37+AN1:AN37-AO1:AO37</f>
        <v>429</v>
      </c>
      <c r="AQ10" s="84">
        <f>U10</f>
        <v>138</v>
      </c>
      <c r="AR10" s="84">
        <f>Y10</f>
        <v>141</v>
      </c>
      <c r="AS10" s="84">
        <f>AC10</f>
        <v>135</v>
      </c>
      <c r="AT10" s="84">
        <f>AG10</f>
        <v>0</v>
      </c>
      <c r="AU10" s="84">
        <v>0</v>
      </c>
      <c r="AV10" s="84">
        <f>AQ1:AQ37+AR1:AR37+AS1:AS37+AT1:AT37-AU1:AU37</f>
        <v>414</v>
      </c>
      <c r="AW10" s="84">
        <f>W10</f>
        <v>0</v>
      </c>
      <c r="AX10" s="84">
        <f>AA10</f>
        <v>0</v>
      </c>
      <c r="AY10" s="84">
        <f>AE10</f>
        <v>0</v>
      </c>
      <c r="AZ10" s="84">
        <v>0</v>
      </c>
      <c r="BA10" s="84">
        <f>AW1:AW37+AX1:AX37+AY1:AY37-AZ1:AZ37</f>
        <v>0</v>
      </c>
      <c r="BB10" s="88">
        <f>AP10+AV10+BA10</f>
        <v>843</v>
      </c>
      <c r="BC10" s="91">
        <v>6</v>
      </c>
    </row>
    <row r="11" spans="1:55" ht="12.75" customHeight="1">
      <c r="A11" s="80">
        <v>21</v>
      </c>
      <c r="B11" s="81" t="s">
        <v>36</v>
      </c>
      <c r="C11" s="81" t="s">
        <v>37</v>
      </c>
      <c r="D11" s="81" t="s">
        <v>22</v>
      </c>
      <c r="E11" s="82">
        <v>5</v>
      </c>
      <c r="F11" s="84">
        <v>6</v>
      </c>
      <c r="G11" s="84">
        <v>4</v>
      </c>
      <c r="H11" s="84">
        <v>7</v>
      </c>
      <c r="I11" s="85"/>
      <c r="J11" s="85"/>
      <c r="K11" s="85"/>
      <c r="L11" s="85"/>
      <c r="M11" s="85"/>
      <c r="N11" s="85"/>
      <c r="O11" s="84">
        <v>5</v>
      </c>
      <c r="P11" s="84">
        <v>8</v>
      </c>
      <c r="Q11" s="85"/>
      <c r="R11" s="85"/>
      <c r="S11" s="86"/>
      <c r="T11" s="87">
        <v>138</v>
      </c>
      <c r="U11" s="87">
        <v>135</v>
      </c>
      <c r="V11" s="84">
        <v>141</v>
      </c>
      <c r="W11" s="84">
        <v>132</v>
      </c>
      <c r="X11" s="85"/>
      <c r="Y11" s="85"/>
      <c r="Z11" s="85"/>
      <c r="AA11" s="85"/>
      <c r="AB11" s="85"/>
      <c r="AC11" s="85"/>
      <c r="AD11" s="84">
        <v>138</v>
      </c>
      <c r="AE11" s="84">
        <v>129</v>
      </c>
      <c r="AF11" s="85"/>
      <c r="AG11" s="85"/>
      <c r="AH11" s="84">
        <f>T11</f>
        <v>138</v>
      </c>
      <c r="AI11" s="84">
        <f>V11</f>
        <v>141</v>
      </c>
      <c r="AJ11" s="84">
        <f>X11</f>
        <v>0</v>
      </c>
      <c r="AK11" s="84">
        <f>Z11</f>
        <v>0</v>
      </c>
      <c r="AL11" s="84">
        <f>AB11</f>
        <v>0</v>
      </c>
      <c r="AM11" s="84">
        <f>AD11</f>
        <v>138</v>
      </c>
      <c r="AN11" s="84">
        <f>AF11</f>
        <v>0</v>
      </c>
      <c r="AO11" s="84">
        <v>0</v>
      </c>
      <c r="AP11" s="84">
        <f>AH1:AH37+AI1:AI37+AJ1:AJ37+AK1:AK37+AL1:AL37+AM1:AM37+AN1:AN37-AO1:AO37</f>
        <v>417</v>
      </c>
      <c r="AQ11" s="84">
        <f>U11</f>
        <v>135</v>
      </c>
      <c r="AR11" s="84">
        <f>Y11</f>
        <v>0</v>
      </c>
      <c r="AS11" s="84">
        <f>AC11</f>
        <v>0</v>
      </c>
      <c r="AT11" s="84">
        <f>AG11</f>
        <v>0</v>
      </c>
      <c r="AU11" s="84">
        <v>0</v>
      </c>
      <c r="AV11" s="84">
        <f>AQ1:AQ37+AR1:AR37+AS1:AS37+AT1:AT37-AU1:AU37</f>
        <v>135</v>
      </c>
      <c r="AW11" s="84">
        <f>W11</f>
        <v>132</v>
      </c>
      <c r="AX11" s="84">
        <f>AA11</f>
        <v>0</v>
      </c>
      <c r="AY11" s="84">
        <f>AE11</f>
        <v>129</v>
      </c>
      <c r="AZ11" s="84">
        <v>0</v>
      </c>
      <c r="BA11" s="84">
        <f>AW1:AW37+AX1:AX37+AY1:AY37-AZ1:AZ37</f>
        <v>261</v>
      </c>
      <c r="BB11" s="88">
        <f>AP11+AV11+BA11</f>
        <v>813</v>
      </c>
      <c r="BC11" s="91">
        <v>7</v>
      </c>
    </row>
    <row r="12" spans="1:55" ht="12.75" customHeight="1">
      <c r="A12" s="80">
        <v>5</v>
      </c>
      <c r="B12" s="81" t="s">
        <v>38</v>
      </c>
      <c r="C12" s="81" t="s">
        <v>39</v>
      </c>
      <c r="D12" s="81" t="s">
        <v>28</v>
      </c>
      <c r="E12" s="94"/>
      <c r="F12" s="92"/>
      <c r="G12" s="85"/>
      <c r="H12" s="85"/>
      <c r="I12" s="84">
        <v>9</v>
      </c>
      <c r="J12" s="84">
        <v>7</v>
      </c>
      <c r="K12" s="85"/>
      <c r="L12" s="85"/>
      <c r="M12" s="85"/>
      <c r="N12" s="84">
        <v>7</v>
      </c>
      <c r="O12" s="84">
        <v>11</v>
      </c>
      <c r="P12" s="84">
        <v>9</v>
      </c>
      <c r="Q12" s="85"/>
      <c r="R12" s="85"/>
      <c r="S12" s="86"/>
      <c r="T12" s="95"/>
      <c r="U12" s="95"/>
      <c r="V12" s="85"/>
      <c r="W12" s="85"/>
      <c r="X12" s="84">
        <v>127</v>
      </c>
      <c r="Y12" s="84">
        <v>132</v>
      </c>
      <c r="Z12" s="85"/>
      <c r="AA12" s="85"/>
      <c r="AB12" s="85"/>
      <c r="AC12" s="84">
        <v>132</v>
      </c>
      <c r="AD12" s="84">
        <v>123</v>
      </c>
      <c r="AE12" s="84">
        <v>127</v>
      </c>
      <c r="AF12" s="85"/>
      <c r="AG12" s="85"/>
      <c r="AH12" s="84">
        <f>T12</f>
        <v>0</v>
      </c>
      <c r="AI12" s="84">
        <f>V12</f>
        <v>0</v>
      </c>
      <c r="AJ12" s="84">
        <f>X12</f>
        <v>127</v>
      </c>
      <c r="AK12" s="84">
        <f>Z12</f>
        <v>0</v>
      </c>
      <c r="AL12" s="84">
        <f>AB12</f>
        <v>0</v>
      </c>
      <c r="AM12" s="84">
        <f>AD12</f>
        <v>123</v>
      </c>
      <c r="AN12" s="84">
        <f>AF12</f>
        <v>0</v>
      </c>
      <c r="AO12" s="84">
        <v>0</v>
      </c>
      <c r="AP12" s="84">
        <f>AH1:AH37+AI1:AI37+AJ1:AJ37+AK1:AK37+AL1:AL37+AM1:AM37+AN1:AN37-AO1:AO37</f>
        <v>250</v>
      </c>
      <c r="AQ12" s="84">
        <f>U12</f>
        <v>0</v>
      </c>
      <c r="AR12" s="84">
        <f>Y12</f>
        <v>132</v>
      </c>
      <c r="AS12" s="84">
        <f>AC12</f>
        <v>132</v>
      </c>
      <c r="AT12" s="84">
        <f>AG12</f>
        <v>0</v>
      </c>
      <c r="AU12" s="84">
        <v>0</v>
      </c>
      <c r="AV12" s="84">
        <f>AQ1:AQ37+AR1:AR37+AS1:AS37+AT1:AT37-AU1:AU37</f>
        <v>264</v>
      </c>
      <c r="AW12" s="84">
        <f>W12</f>
        <v>0</v>
      </c>
      <c r="AX12" s="84">
        <f>AA12</f>
        <v>0</v>
      </c>
      <c r="AY12" s="84">
        <f>AE12</f>
        <v>127</v>
      </c>
      <c r="AZ12" s="84">
        <v>0</v>
      </c>
      <c r="BA12" s="84">
        <f>AW1:AW37+AX1:AX37+AY1:AY37-AZ1:AZ37</f>
        <v>127</v>
      </c>
      <c r="BB12" s="88">
        <f>AP12+AV12+BA12</f>
        <v>641</v>
      </c>
      <c r="BC12" s="91">
        <v>8</v>
      </c>
    </row>
    <row r="13" spans="1:55" ht="12.75" customHeight="1">
      <c r="A13" s="96">
        <v>27</v>
      </c>
      <c r="B13" s="93" t="s">
        <v>40</v>
      </c>
      <c r="C13" s="93" t="s">
        <v>41</v>
      </c>
      <c r="D13" s="97" t="s">
        <v>42</v>
      </c>
      <c r="E13" s="85"/>
      <c r="F13" s="85"/>
      <c r="G13" s="84">
        <v>8</v>
      </c>
      <c r="H13" s="84">
        <v>8</v>
      </c>
      <c r="I13" s="85"/>
      <c r="J13" s="85"/>
      <c r="K13" s="85"/>
      <c r="L13" s="85"/>
      <c r="M13" s="84">
        <v>8</v>
      </c>
      <c r="N13" s="85"/>
      <c r="O13" s="85"/>
      <c r="P13" s="85"/>
      <c r="Q13" s="84">
        <v>14</v>
      </c>
      <c r="R13" s="84">
        <v>13</v>
      </c>
      <c r="S13" s="86"/>
      <c r="T13" s="85"/>
      <c r="U13" s="85"/>
      <c r="V13" s="84">
        <v>129</v>
      </c>
      <c r="W13" s="84">
        <v>129</v>
      </c>
      <c r="X13" s="85"/>
      <c r="Y13" s="85"/>
      <c r="Z13" s="85"/>
      <c r="AA13" s="85"/>
      <c r="AB13" s="84">
        <v>129</v>
      </c>
      <c r="AC13" s="85"/>
      <c r="AD13" s="85"/>
      <c r="AE13" s="85"/>
      <c r="AF13" s="84">
        <v>117</v>
      </c>
      <c r="AG13" s="84">
        <v>119</v>
      </c>
      <c r="AH13" s="84">
        <f>T13</f>
        <v>0</v>
      </c>
      <c r="AI13" s="84">
        <f>V13</f>
        <v>129</v>
      </c>
      <c r="AJ13" s="84">
        <f>X13</f>
        <v>0</v>
      </c>
      <c r="AK13" s="84">
        <f>Z13</f>
        <v>0</v>
      </c>
      <c r="AL13" s="84">
        <f>AB13</f>
        <v>129</v>
      </c>
      <c r="AM13" s="84">
        <f>AD13</f>
        <v>0</v>
      </c>
      <c r="AN13" s="84">
        <f>AF13</f>
        <v>117</v>
      </c>
      <c r="AO13" s="84">
        <v>0</v>
      </c>
      <c r="AP13" s="84">
        <f>AH1:AH37+AI1:AI37+AJ1:AJ37+AK1:AK37+AL1:AL37+AM1:AM37+AN1:AN37-AO1:AO37</f>
        <v>375</v>
      </c>
      <c r="AQ13" s="84">
        <f>U13</f>
        <v>0</v>
      </c>
      <c r="AR13" s="84">
        <f>Y13</f>
        <v>0</v>
      </c>
      <c r="AS13" s="84">
        <f>AC13</f>
        <v>0</v>
      </c>
      <c r="AT13" s="84">
        <f>AG13</f>
        <v>119</v>
      </c>
      <c r="AU13" s="84">
        <v>0</v>
      </c>
      <c r="AV13" s="84">
        <f>AQ1:AQ37+AR1:AR37+AS1:AS37+AT1:AT37-AU1:AU37</f>
        <v>119</v>
      </c>
      <c r="AW13" s="84">
        <f>W13</f>
        <v>129</v>
      </c>
      <c r="AX13" s="84">
        <f>AA13</f>
        <v>0</v>
      </c>
      <c r="AY13" s="84">
        <f>AE13</f>
        <v>0</v>
      </c>
      <c r="AZ13" s="84">
        <v>0</v>
      </c>
      <c r="BA13" s="84">
        <f>AW1:AW37+AX1:AX37+AY1:AY37-AZ1:AZ37</f>
        <v>129</v>
      </c>
      <c r="BB13" s="88">
        <f>AP13+AV13+BA13</f>
        <v>623</v>
      </c>
      <c r="BC13" s="91">
        <v>9</v>
      </c>
    </row>
    <row r="14" spans="1:55" ht="12.75" customHeight="1">
      <c r="A14" s="80">
        <v>349</v>
      </c>
      <c r="B14" s="90" t="s">
        <v>43</v>
      </c>
      <c r="C14" s="90" t="s">
        <v>21</v>
      </c>
      <c r="D14" s="90" t="s">
        <v>44</v>
      </c>
      <c r="E14" s="85"/>
      <c r="F14" s="85"/>
      <c r="G14" s="85"/>
      <c r="H14" s="85"/>
      <c r="I14" s="85"/>
      <c r="J14" s="85"/>
      <c r="K14" s="85"/>
      <c r="L14" s="85"/>
      <c r="M14" s="84">
        <v>2</v>
      </c>
      <c r="N14" s="84">
        <v>4</v>
      </c>
      <c r="O14" s="84">
        <v>1</v>
      </c>
      <c r="P14" s="84">
        <v>2</v>
      </c>
      <c r="Q14" s="85"/>
      <c r="R14" s="85"/>
      <c r="S14" s="86"/>
      <c r="T14" s="85"/>
      <c r="U14" s="85"/>
      <c r="V14" s="85"/>
      <c r="W14" s="85"/>
      <c r="X14" s="85"/>
      <c r="Y14" s="85"/>
      <c r="Z14" s="85"/>
      <c r="AA14" s="85"/>
      <c r="AB14" s="84">
        <v>147</v>
      </c>
      <c r="AC14" s="84">
        <v>141</v>
      </c>
      <c r="AD14" s="84">
        <v>150</v>
      </c>
      <c r="AE14" s="84">
        <v>147</v>
      </c>
      <c r="AF14" s="85"/>
      <c r="AG14" s="85"/>
      <c r="AH14" s="84">
        <f>T14</f>
        <v>0</v>
      </c>
      <c r="AI14" s="84">
        <f>V14</f>
        <v>0</v>
      </c>
      <c r="AJ14" s="84">
        <f>X14</f>
        <v>0</v>
      </c>
      <c r="AK14" s="84">
        <f>Z14</f>
        <v>0</v>
      </c>
      <c r="AL14" s="84">
        <f>AB14</f>
        <v>147</v>
      </c>
      <c r="AM14" s="84">
        <f>AD14</f>
        <v>150</v>
      </c>
      <c r="AN14" s="84">
        <f>AF14</f>
        <v>0</v>
      </c>
      <c r="AO14" s="84">
        <v>0</v>
      </c>
      <c r="AP14" s="84">
        <f>AH1:AH37+AI1:AI37+AJ1:AJ37+AK1:AK37+AL1:AL37+AM1:AM37+AN1:AN37-AO1:AO37</f>
        <v>297</v>
      </c>
      <c r="AQ14" s="84">
        <f>U14</f>
        <v>0</v>
      </c>
      <c r="AR14" s="84">
        <f>Y14</f>
        <v>0</v>
      </c>
      <c r="AS14" s="84">
        <f>AC14</f>
        <v>141</v>
      </c>
      <c r="AT14" s="84">
        <f>AG14</f>
        <v>0</v>
      </c>
      <c r="AU14" s="84">
        <v>0</v>
      </c>
      <c r="AV14" s="84">
        <f>AQ1:AQ37+AR1:AR37+AS1:AS37+AT1:AT37-AU1:AU37</f>
        <v>141</v>
      </c>
      <c r="AW14" s="84">
        <f>W14</f>
        <v>0</v>
      </c>
      <c r="AX14" s="84">
        <f>AA14</f>
        <v>0</v>
      </c>
      <c r="AY14" s="84">
        <f>AE14</f>
        <v>147</v>
      </c>
      <c r="AZ14" s="84">
        <v>0</v>
      </c>
      <c r="BA14" s="84">
        <f>AW1:AW37+AX1:AX37+AY1:AY37-AZ1:AZ37</f>
        <v>147</v>
      </c>
      <c r="BB14" s="88">
        <f>AP14+AV14+BA14</f>
        <v>585</v>
      </c>
      <c r="BC14" s="91">
        <v>10</v>
      </c>
    </row>
    <row r="15" spans="1:55" ht="12.75" customHeight="1">
      <c r="A15" s="96">
        <v>29</v>
      </c>
      <c r="B15" s="81" t="s">
        <v>45</v>
      </c>
      <c r="C15" s="81" t="s">
        <v>46</v>
      </c>
      <c r="D15" s="81" t="s">
        <v>47</v>
      </c>
      <c r="E15" s="92"/>
      <c r="F15" s="92"/>
      <c r="G15" s="84">
        <v>3</v>
      </c>
      <c r="H15" s="84">
        <v>3</v>
      </c>
      <c r="I15" s="85"/>
      <c r="J15" s="85"/>
      <c r="K15" s="85"/>
      <c r="L15" s="85"/>
      <c r="M15" s="85"/>
      <c r="N15" s="85"/>
      <c r="O15" s="84">
        <v>6</v>
      </c>
      <c r="P15" s="84">
        <v>4</v>
      </c>
      <c r="Q15" s="85"/>
      <c r="R15" s="85"/>
      <c r="S15" s="86"/>
      <c r="T15" s="85"/>
      <c r="U15" s="85"/>
      <c r="V15" s="84">
        <v>144</v>
      </c>
      <c r="W15" s="84">
        <v>144</v>
      </c>
      <c r="X15" s="85"/>
      <c r="Y15" s="85"/>
      <c r="Z15" s="85"/>
      <c r="AA15" s="85"/>
      <c r="AB15" s="85"/>
      <c r="AC15" s="85"/>
      <c r="AD15" s="84">
        <v>135</v>
      </c>
      <c r="AE15" s="84">
        <v>141</v>
      </c>
      <c r="AF15" s="85"/>
      <c r="AG15" s="85"/>
      <c r="AH15" s="84">
        <f>T15</f>
        <v>0</v>
      </c>
      <c r="AI15" s="84">
        <f>V15</f>
        <v>144</v>
      </c>
      <c r="AJ15" s="84">
        <f>X15</f>
        <v>0</v>
      </c>
      <c r="AK15" s="84">
        <f>Z15</f>
        <v>0</v>
      </c>
      <c r="AL15" s="84">
        <f>AB15</f>
        <v>0</v>
      </c>
      <c r="AM15" s="84">
        <f>AD15</f>
        <v>135</v>
      </c>
      <c r="AN15" s="84">
        <f>AF15</f>
        <v>0</v>
      </c>
      <c r="AO15" s="84">
        <v>0</v>
      </c>
      <c r="AP15" s="84">
        <f>AH1:AH37+AI1:AI37+AJ1:AJ37+AK1:AK37+AL1:AL37+AM1:AM37+AN1:AN37-AO1:AO37</f>
        <v>279</v>
      </c>
      <c r="AQ15" s="84">
        <f>U15</f>
        <v>0</v>
      </c>
      <c r="AR15" s="84">
        <f>Y15</f>
        <v>0</v>
      </c>
      <c r="AS15" s="84">
        <f>AC15</f>
        <v>0</v>
      </c>
      <c r="AT15" s="84">
        <f>AG15</f>
        <v>0</v>
      </c>
      <c r="AU15" s="84">
        <v>0</v>
      </c>
      <c r="AV15" s="84">
        <f>AQ1:AQ37+AR1:AR37+AS1:AS37+AT1:AT37-AU1:AU37</f>
        <v>0</v>
      </c>
      <c r="AW15" s="84">
        <f>W15</f>
        <v>144</v>
      </c>
      <c r="AX15" s="84">
        <f>AA15</f>
        <v>0</v>
      </c>
      <c r="AY15" s="84">
        <f>AE15</f>
        <v>141</v>
      </c>
      <c r="AZ15" s="84">
        <v>0</v>
      </c>
      <c r="BA15" s="84">
        <f>AW1:AW37+AX1:AX37+AY1:AY37-AZ1:AZ37</f>
        <v>285</v>
      </c>
      <c r="BB15" s="88">
        <f>AP15+AV15+BA15</f>
        <v>564</v>
      </c>
      <c r="BC15" s="91">
        <v>11</v>
      </c>
    </row>
    <row r="16" spans="1:55" ht="12.75" customHeight="1">
      <c r="A16" s="80">
        <v>17</v>
      </c>
      <c r="B16" s="81" t="s">
        <v>48</v>
      </c>
      <c r="C16" s="81" t="s">
        <v>49</v>
      </c>
      <c r="D16" s="81" t="s">
        <v>22</v>
      </c>
      <c r="E16" s="82">
        <v>7</v>
      </c>
      <c r="F16" s="84">
        <v>7</v>
      </c>
      <c r="G16" s="84">
        <v>2</v>
      </c>
      <c r="H16" s="84">
        <v>4</v>
      </c>
      <c r="I16" s="85"/>
      <c r="J16" s="85"/>
      <c r="K16" s="85"/>
      <c r="L16" s="85"/>
      <c r="M16" s="85"/>
      <c r="N16" s="85"/>
      <c r="O16" s="85"/>
      <c r="P16" s="85"/>
      <c r="Q16" s="85"/>
      <c r="R16" s="85"/>
      <c r="S16" s="86"/>
      <c r="T16" s="87">
        <v>132</v>
      </c>
      <c r="U16" s="87">
        <v>132</v>
      </c>
      <c r="V16" s="84">
        <v>147</v>
      </c>
      <c r="W16" s="84">
        <v>141</v>
      </c>
      <c r="X16" s="85"/>
      <c r="Y16" s="85"/>
      <c r="Z16" s="85"/>
      <c r="AA16" s="85"/>
      <c r="AB16" s="85"/>
      <c r="AC16" s="85"/>
      <c r="AD16" s="85"/>
      <c r="AE16" s="85"/>
      <c r="AF16" s="85"/>
      <c r="AG16" s="85"/>
      <c r="AH16" s="84">
        <f>T16</f>
        <v>132</v>
      </c>
      <c r="AI16" s="84">
        <f>V16</f>
        <v>147</v>
      </c>
      <c r="AJ16" s="84">
        <f>X16</f>
        <v>0</v>
      </c>
      <c r="AK16" s="84">
        <f>Z16</f>
        <v>0</v>
      </c>
      <c r="AL16" s="84">
        <f>AB16</f>
        <v>0</v>
      </c>
      <c r="AM16" s="84">
        <f>AD16</f>
        <v>0</v>
      </c>
      <c r="AN16" s="84">
        <f>AF16</f>
        <v>0</v>
      </c>
      <c r="AO16" s="84">
        <v>0</v>
      </c>
      <c r="AP16" s="84">
        <f>AH1:AH37+AI1:AI37+AJ1:AJ37+AK1:AK37+AL1:AL37+AM1:AM37+AN1:AN37-AO1:AO37</f>
        <v>279</v>
      </c>
      <c r="AQ16" s="84">
        <f>U16</f>
        <v>132</v>
      </c>
      <c r="AR16" s="84">
        <f>Y16</f>
        <v>0</v>
      </c>
      <c r="AS16" s="84">
        <f>AC16</f>
        <v>0</v>
      </c>
      <c r="AT16" s="84">
        <f>AG16</f>
        <v>0</v>
      </c>
      <c r="AU16" s="84">
        <v>0</v>
      </c>
      <c r="AV16" s="84">
        <f>AQ1:AQ37+AR1:AR37+AS1:AS37+AT1:AT37-AU1:AU37</f>
        <v>132</v>
      </c>
      <c r="AW16" s="84">
        <f>W16</f>
        <v>141</v>
      </c>
      <c r="AX16" s="84">
        <f>AA16</f>
        <v>0</v>
      </c>
      <c r="AY16" s="84">
        <f>AE16</f>
        <v>0</v>
      </c>
      <c r="AZ16" s="84">
        <v>0</v>
      </c>
      <c r="BA16" s="84">
        <f>AW1:AW37+AX1:AX37+AY1:AY37-AZ1:AZ37</f>
        <v>141</v>
      </c>
      <c r="BB16" s="88">
        <f>AP16+AV16+BA16</f>
        <v>552</v>
      </c>
      <c r="BC16" s="91">
        <v>12</v>
      </c>
    </row>
    <row r="17" spans="1:55" ht="12.75" customHeight="1">
      <c r="A17" s="96">
        <v>28</v>
      </c>
      <c r="B17" s="93" t="s">
        <v>50</v>
      </c>
      <c r="C17" s="93" t="s">
        <v>51</v>
      </c>
      <c r="D17" s="81" t="s">
        <v>52</v>
      </c>
      <c r="E17" s="85"/>
      <c r="F17" s="85"/>
      <c r="G17" s="84">
        <v>6</v>
      </c>
      <c r="H17" s="84">
        <v>5</v>
      </c>
      <c r="I17" s="85"/>
      <c r="J17" s="85"/>
      <c r="K17" s="85"/>
      <c r="L17" s="85"/>
      <c r="M17" s="85"/>
      <c r="N17" s="85"/>
      <c r="O17" s="84">
        <v>9</v>
      </c>
      <c r="P17" s="84">
        <v>6</v>
      </c>
      <c r="Q17" s="85"/>
      <c r="R17" s="85"/>
      <c r="S17" s="86"/>
      <c r="T17" s="85"/>
      <c r="U17" s="85"/>
      <c r="V17" s="84">
        <v>135</v>
      </c>
      <c r="W17" s="84">
        <v>138</v>
      </c>
      <c r="X17" s="85"/>
      <c r="Y17" s="85"/>
      <c r="Z17" s="85"/>
      <c r="AA17" s="85"/>
      <c r="AB17" s="85"/>
      <c r="AC17" s="85"/>
      <c r="AD17" s="84">
        <v>127</v>
      </c>
      <c r="AE17" s="84">
        <v>135</v>
      </c>
      <c r="AF17" s="85"/>
      <c r="AG17" s="85"/>
      <c r="AH17" s="84">
        <f>T17</f>
        <v>0</v>
      </c>
      <c r="AI17" s="84">
        <f>V17</f>
        <v>135</v>
      </c>
      <c r="AJ17" s="84">
        <f>X17</f>
        <v>0</v>
      </c>
      <c r="AK17" s="84">
        <f>Z17</f>
        <v>0</v>
      </c>
      <c r="AL17" s="84">
        <f>AB17</f>
        <v>0</v>
      </c>
      <c r="AM17" s="84">
        <f>AD17</f>
        <v>127</v>
      </c>
      <c r="AN17" s="84">
        <f>AF17</f>
        <v>0</v>
      </c>
      <c r="AO17" s="84">
        <v>0</v>
      </c>
      <c r="AP17" s="84">
        <f>AH1:AH37+AI1:AI37+AJ1:AJ37+AK1:AK37+AL1:AL37+AM1:AM37+AN1:AN37-AO1:AO37</f>
        <v>262</v>
      </c>
      <c r="AQ17" s="84">
        <f>U17</f>
        <v>0</v>
      </c>
      <c r="AR17" s="84">
        <f>Y17</f>
        <v>0</v>
      </c>
      <c r="AS17" s="84">
        <f>AC17</f>
        <v>0</v>
      </c>
      <c r="AT17" s="84">
        <f>AG17</f>
        <v>0</v>
      </c>
      <c r="AU17" s="84">
        <v>0</v>
      </c>
      <c r="AV17" s="84">
        <f>AQ1:AQ37+AR1:AR37+AS1:AS37+AT1:AT37-AU1:AU37</f>
        <v>0</v>
      </c>
      <c r="AW17" s="84">
        <f>W17</f>
        <v>138</v>
      </c>
      <c r="AX17" s="84">
        <f>AA17</f>
        <v>0</v>
      </c>
      <c r="AY17" s="84">
        <f>AE17</f>
        <v>135</v>
      </c>
      <c r="AZ17" s="84">
        <v>0</v>
      </c>
      <c r="BA17" s="84">
        <f>AW1:AW37+AX1:AX37+AY1:AY37-AZ1:AZ37</f>
        <v>273</v>
      </c>
      <c r="BB17" s="88">
        <f>AP17+AV17+BA17</f>
        <v>535</v>
      </c>
      <c r="BC17" s="91">
        <v>13</v>
      </c>
    </row>
    <row r="18" spans="1:55" ht="12.75" customHeight="1">
      <c r="A18" s="80">
        <v>36</v>
      </c>
      <c r="B18" s="90" t="s">
        <v>53</v>
      </c>
      <c r="C18" s="90" t="s">
        <v>54</v>
      </c>
      <c r="D18" s="90" t="s">
        <v>55</v>
      </c>
      <c r="E18" s="92"/>
      <c r="F18" s="92"/>
      <c r="G18" s="85"/>
      <c r="H18" s="85"/>
      <c r="I18" s="84">
        <v>5</v>
      </c>
      <c r="J18" s="84">
        <v>6</v>
      </c>
      <c r="K18" s="85"/>
      <c r="L18" s="85"/>
      <c r="M18" s="85"/>
      <c r="N18" s="85"/>
      <c r="O18" s="85"/>
      <c r="P18" s="85"/>
      <c r="Q18" s="84">
        <v>8</v>
      </c>
      <c r="R18" s="84">
        <v>9</v>
      </c>
      <c r="S18" s="86"/>
      <c r="T18" s="85"/>
      <c r="U18" s="85"/>
      <c r="V18" s="85"/>
      <c r="W18" s="85"/>
      <c r="X18" s="84">
        <v>138</v>
      </c>
      <c r="Y18" s="84">
        <v>135</v>
      </c>
      <c r="Z18" s="85"/>
      <c r="AA18" s="85"/>
      <c r="AB18" s="85"/>
      <c r="AC18" s="85"/>
      <c r="AD18" s="85"/>
      <c r="AE18" s="85"/>
      <c r="AF18" s="84">
        <v>129</v>
      </c>
      <c r="AG18" s="84">
        <v>127</v>
      </c>
      <c r="AH18" s="84">
        <f>T18</f>
        <v>0</v>
      </c>
      <c r="AI18" s="84">
        <f>V18</f>
        <v>0</v>
      </c>
      <c r="AJ18" s="84">
        <f>X18</f>
        <v>138</v>
      </c>
      <c r="AK18" s="84">
        <f>Z18</f>
        <v>0</v>
      </c>
      <c r="AL18" s="84">
        <f>AB18</f>
        <v>0</v>
      </c>
      <c r="AM18" s="84">
        <f>AD18</f>
        <v>0</v>
      </c>
      <c r="AN18" s="84">
        <f>AF18</f>
        <v>129</v>
      </c>
      <c r="AO18" s="84">
        <v>0</v>
      </c>
      <c r="AP18" s="84">
        <f>AH1:AH37+AI1:AI37+AJ1:AJ37+AK1:AK37+AL1:AL37+AM1:AM37+AN1:AN37-AO1:AO37</f>
        <v>267</v>
      </c>
      <c r="AQ18" s="84">
        <f>U18</f>
        <v>0</v>
      </c>
      <c r="AR18" s="84">
        <f>Y18</f>
        <v>135</v>
      </c>
      <c r="AS18" s="84">
        <f>AC18</f>
        <v>0</v>
      </c>
      <c r="AT18" s="84">
        <f>AG18</f>
        <v>127</v>
      </c>
      <c r="AU18" s="84">
        <v>0</v>
      </c>
      <c r="AV18" s="84">
        <f>AQ1:AQ37+AR1:AR37+AS1:AS37+AT1:AT37-AU1:AU37</f>
        <v>262</v>
      </c>
      <c r="AW18" s="84">
        <f>W18</f>
        <v>0</v>
      </c>
      <c r="AX18" s="84">
        <f>AA18</f>
        <v>0</v>
      </c>
      <c r="AY18" s="84">
        <f>AE18</f>
        <v>0</v>
      </c>
      <c r="AZ18" s="84">
        <v>0</v>
      </c>
      <c r="BA18" s="84">
        <f>AW1:AW37+AX1:AX37+AY1:AY37-AZ1:AZ37</f>
        <v>0</v>
      </c>
      <c r="BB18" s="88">
        <f>AP18+AV18+BA18</f>
        <v>529</v>
      </c>
      <c r="BC18" s="91">
        <v>14</v>
      </c>
    </row>
    <row r="19" spans="1:55" ht="12.75" customHeight="1">
      <c r="A19" s="96">
        <v>25</v>
      </c>
      <c r="B19" s="98" t="s">
        <v>56</v>
      </c>
      <c r="C19" s="98" t="s">
        <v>57</v>
      </c>
      <c r="D19" s="98" t="s">
        <v>58</v>
      </c>
      <c r="E19" s="92"/>
      <c r="F19" s="92"/>
      <c r="G19" s="85"/>
      <c r="H19" s="84">
        <v>6</v>
      </c>
      <c r="I19" s="84">
        <v>7</v>
      </c>
      <c r="J19" s="85"/>
      <c r="K19" s="85"/>
      <c r="L19" s="85"/>
      <c r="M19" s="85"/>
      <c r="N19" s="85"/>
      <c r="O19" s="84">
        <v>10</v>
      </c>
      <c r="P19" s="84">
        <v>10</v>
      </c>
      <c r="Q19" s="85"/>
      <c r="R19" s="85"/>
      <c r="S19" s="86"/>
      <c r="T19" s="85"/>
      <c r="U19" s="85"/>
      <c r="V19" s="85"/>
      <c r="W19" s="84">
        <v>135</v>
      </c>
      <c r="X19" s="84">
        <v>132</v>
      </c>
      <c r="Y19" s="85"/>
      <c r="Z19" s="85"/>
      <c r="AA19" s="85"/>
      <c r="AB19" s="85"/>
      <c r="AC19" s="85"/>
      <c r="AD19" s="84">
        <v>125</v>
      </c>
      <c r="AE19" s="84">
        <v>125</v>
      </c>
      <c r="AF19" s="85"/>
      <c r="AG19" s="85"/>
      <c r="AH19" s="84">
        <f>T19</f>
        <v>0</v>
      </c>
      <c r="AI19" s="84">
        <f>V19</f>
        <v>0</v>
      </c>
      <c r="AJ19" s="84">
        <f>X19</f>
        <v>132</v>
      </c>
      <c r="AK19" s="84">
        <f>Z19</f>
        <v>0</v>
      </c>
      <c r="AL19" s="84">
        <f>AB19</f>
        <v>0</v>
      </c>
      <c r="AM19" s="84">
        <f>AD19</f>
        <v>125</v>
      </c>
      <c r="AN19" s="84">
        <f>AF19</f>
        <v>0</v>
      </c>
      <c r="AO19" s="84">
        <v>0</v>
      </c>
      <c r="AP19" s="84">
        <f>AH1:AH37+AI1:AI37+AJ1:AJ37+AK1:AK37+AL1:AL37+AM1:AM37+AN1:AN37-AO1:AO37</f>
        <v>257</v>
      </c>
      <c r="AQ19" s="84">
        <f>U19</f>
        <v>0</v>
      </c>
      <c r="AR19" s="84">
        <f>Y19</f>
        <v>0</v>
      </c>
      <c r="AS19" s="84">
        <f>AC19</f>
        <v>0</v>
      </c>
      <c r="AT19" s="84">
        <f>AG19</f>
        <v>0</v>
      </c>
      <c r="AU19" s="84">
        <v>0</v>
      </c>
      <c r="AV19" s="84">
        <f>AQ1:AQ37+AR1:AR37+AS1:AS37+AT1:AT37-AU1:AU37</f>
        <v>0</v>
      </c>
      <c r="AW19" s="84">
        <f>W19</f>
        <v>135</v>
      </c>
      <c r="AX19" s="84">
        <f>AA19</f>
        <v>0</v>
      </c>
      <c r="AY19" s="84">
        <f>AE19</f>
        <v>125</v>
      </c>
      <c r="AZ19" s="84">
        <v>0</v>
      </c>
      <c r="BA19" s="84">
        <f>AW1:AW37+AX1:AX37+AY1:AY37-AZ1:AZ37</f>
        <v>260</v>
      </c>
      <c r="BB19" s="88">
        <f>AP19+AV19+BA19</f>
        <v>517</v>
      </c>
      <c r="BC19" s="91">
        <v>15</v>
      </c>
    </row>
    <row r="20" spans="1:55" ht="12.75" customHeight="1">
      <c r="A20" s="80">
        <v>23</v>
      </c>
      <c r="B20" s="81" t="s">
        <v>59</v>
      </c>
      <c r="C20" s="81" t="s">
        <v>60</v>
      </c>
      <c r="D20" s="81" t="s">
        <v>61</v>
      </c>
      <c r="E20" s="82">
        <v>1</v>
      </c>
      <c r="F20" s="83">
        <v>1</v>
      </c>
      <c r="G20" s="85"/>
      <c r="H20" s="85"/>
      <c r="I20" s="85"/>
      <c r="J20" s="85"/>
      <c r="K20" s="85"/>
      <c r="L20" s="85"/>
      <c r="M20" s="85"/>
      <c r="N20" s="85"/>
      <c r="O20" s="85"/>
      <c r="P20" s="85"/>
      <c r="Q20" s="85"/>
      <c r="R20" s="85"/>
      <c r="S20" s="86"/>
      <c r="T20" s="87">
        <v>150</v>
      </c>
      <c r="U20" s="87">
        <v>150</v>
      </c>
      <c r="V20" s="85"/>
      <c r="W20" s="85"/>
      <c r="X20" s="85"/>
      <c r="Y20" s="85"/>
      <c r="Z20" s="85"/>
      <c r="AA20" s="85"/>
      <c r="AB20" s="85"/>
      <c r="AC20" s="85"/>
      <c r="AD20" s="85"/>
      <c r="AE20" s="85"/>
      <c r="AF20" s="85"/>
      <c r="AG20" s="85"/>
      <c r="AH20" s="84">
        <f>T20</f>
        <v>150</v>
      </c>
      <c r="AI20" s="84">
        <f>V20</f>
        <v>0</v>
      </c>
      <c r="AJ20" s="84">
        <f>X20</f>
        <v>0</v>
      </c>
      <c r="AK20" s="84">
        <f>Z20</f>
        <v>0</v>
      </c>
      <c r="AL20" s="84">
        <f>AB20</f>
        <v>0</v>
      </c>
      <c r="AM20" s="84">
        <f>AD20</f>
        <v>0</v>
      </c>
      <c r="AN20" s="84">
        <f>AF20</f>
        <v>0</v>
      </c>
      <c r="AO20" s="84">
        <v>0</v>
      </c>
      <c r="AP20" s="84">
        <f>AH1:AH37+AI1:AI37+AJ1:AJ37+AK1:AK37+AL1:AL37+AM1:AM37+AN1:AN37-AO1:AO37</f>
        <v>150</v>
      </c>
      <c r="AQ20" s="84">
        <f>U20</f>
        <v>150</v>
      </c>
      <c r="AR20" s="84">
        <f>Y20</f>
        <v>0</v>
      </c>
      <c r="AS20" s="84">
        <f>AC20</f>
        <v>0</v>
      </c>
      <c r="AT20" s="84">
        <f>AG20</f>
        <v>0</v>
      </c>
      <c r="AU20" s="84">
        <v>0</v>
      </c>
      <c r="AV20" s="84">
        <f>AQ1:AQ37+AR1:AR37+AS1:AS37+AT1:AT37-AU1:AU37</f>
        <v>150</v>
      </c>
      <c r="AW20" s="84">
        <f>W20</f>
        <v>0</v>
      </c>
      <c r="AX20" s="84">
        <f>AA20</f>
        <v>0</v>
      </c>
      <c r="AY20" s="84">
        <f>AE20</f>
        <v>0</v>
      </c>
      <c r="AZ20" s="84">
        <v>0</v>
      </c>
      <c r="BA20" s="84">
        <f>AW1:AW37+AX1:AX37+AY1:AY37-AZ1:AZ37</f>
        <v>0</v>
      </c>
      <c r="BB20" s="88">
        <f>AP20+AV20+BA20</f>
        <v>300</v>
      </c>
      <c r="BC20" s="91">
        <v>16</v>
      </c>
    </row>
    <row r="21" spans="1:55" ht="12.75" customHeight="1">
      <c r="A21" s="80">
        <v>50</v>
      </c>
      <c r="B21" s="81" t="s">
        <v>59</v>
      </c>
      <c r="C21" s="81" t="s">
        <v>60</v>
      </c>
      <c r="D21" s="81" t="s">
        <v>62</v>
      </c>
      <c r="E21" s="29"/>
      <c r="F21" s="92"/>
      <c r="G21" s="85"/>
      <c r="H21" s="85"/>
      <c r="I21" s="85"/>
      <c r="J21" s="85"/>
      <c r="K21" s="85"/>
      <c r="L21" s="85"/>
      <c r="M21" s="85"/>
      <c r="N21" s="85"/>
      <c r="O21" s="85"/>
      <c r="P21" s="85"/>
      <c r="Q21" s="84">
        <v>2</v>
      </c>
      <c r="R21" s="84">
        <v>1</v>
      </c>
      <c r="S21" s="86"/>
      <c r="T21" s="85"/>
      <c r="U21" s="85"/>
      <c r="V21" s="85"/>
      <c r="W21" s="85"/>
      <c r="X21" s="85"/>
      <c r="Y21" s="85"/>
      <c r="Z21" s="85"/>
      <c r="AA21" s="85"/>
      <c r="AB21" s="85"/>
      <c r="AC21" s="85"/>
      <c r="AD21" s="85"/>
      <c r="AE21" s="85"/>
      <c r="AF21" s="84">
        <v>147</v>
      </c>
      <c r="AG21" s="84">
        <v>150</v>
      </c>
      <c r="AH21" s="84">
        <f>T21</f>
        <v>0</v>
      </c>
      <c r="AI21" s="84">
        <f>V21</f>
        <v>0</v>
      </c>
      <c r="AJ21" s="84">
        <f>X21</f>
        <v>0</v>
      </c>
      <c r="AK21" s="84">
        <f>Z21</f>
        <v>0</v>
      </c>
      <c r="AL21" s="84">
        <f>AB21</f>
        <v>0</v>
      </c>
      <c r="AM21" s="84">
        <f>AD21</f>
        <v>0</v>
      </c>
      <c r="AN21" s="84">
        <f>AF21</f>
        <v>147</v>
      </c>
      <c r="AO21" s="84">
        <v>0</v>
      </c>
      <c r="AP21" s="84">
        <f>AH1:AH37+AI1:AI37+AJ1:AJ37+AK1:AK37+AL1:AL37+AM1:AM37+AN1:AN37-AO1:AO37</f>
        <v>147</v>
      </c>
      <c r="AQ21" s="84">
        <f>U21</f>
        <v>0</v>
      </c>
      <c r="AR21" s="84">
        <f>Y21</f>
        <v>0</v>
      </c>
      <c r="AS21" s="84">
        <f>AC21</f>
        <v>0</v>
      </c>
      <c r="AT21" s="84">
        <f>AG21</f>
        <v>150</v>
      </c>
      <c r="AU21" s="84">
        <v>0</v>
      </c>
      <c r="AV21" s="84">
        <f>AQ1:AQ37+AR1:AR37+AS1:AS37+AT1:AT37-AU1:AU37</f>
        <v>150</v>
      </c>
      <c r="AW21" s="84">
        <f>W21</f>
        <v>0</v>
      </c>
      <c r="AX21" s="84">
        <f>AA21</f>
        <v>0</v>
      </c>
      <c r="AY21" s="84">
        <f>AE21</f>
        <v>0</v>
      </c>
      <c r="AZ21" s="84">
        <v>0</v>
      </c>
      <c r="BA21" s="84">
        <f>AW1:AW37+AX1:AX37+AY1:AY37-AZ1:AZ37</f>
        <v>0</v>
      </c>
      <c r="BB21" s="88">
        <f>AP21+AV21+BA21</f>
        <v>297</v>
      </c>
      <c r="BC21" s="91">
        <v>17</v>
      </c>
    </row>
    <row r="22" spans="1:55" ht="12.75" customHeight="1">
      <c r="A22" s="80">
        <v>55</v>
      </c>
      <c r="B22" s="81" t="s">
        <v>63</v>
      </c>
      <c r="C22" s="81" t="s">
        <v>64</v>
      </c>
      <c r="D22" s="81" t="s">
        <v>62</v>
      </c>
      <c r="E22" s="92"/>
      <c r="F22" s="92"/>
      <c r="G22" s="85"/>
      <c r="H22" s="85"/>
      <c r="I22" s="85"/>
      <c r="J22" s="85"/>
      <c r="K22" s="85"/>
      <c r="L22" s="85"/>
      <c r="M22" s="85"/>
      <c r="N22" s="85"/>
      <c r="O22" s="85"/>
      <c r="P22" s="85"/>
      <c r="Q22" s="84">
        <v>3</v>
      </c>
      <c r="R22" s="84">
        <v>3</v>
      </c>
      <c r="S22" s="86"/>
      <c r="T22" s="85"/>
      <c r="U22" s="85"/>
      <c r="V22" s="85"/>
      <c r="W22" s="85"/>
      <c r="X22" s="85"/>
      <c r="Y22" s="85"/>
      <c r="Z22" s="85"/>
      <c r="AA22" s="85"/>
      <c r="AB22" s="85"/>
      <c r="AC22" s="85"/>
      <c r="AD22" s="85"/>
      <c r="AE22" s="85"/>
      <c r="AF22" s="84">
        <v>144</v>
      </c>
      <c r="AG22" s="84">
        <v>144</v>
      </c>
      <c r="AH22" s="84">
        <f>T22</f>
        <v>0</v>
      </c>
      <c r="AI22" s="84">
        <f>V22</f>
        <v>0</v>
      </c>
      <c r="AJ22" s="84">
        <f>X22</f>
        <v>0</v>
      </c>
      <c r="AK22" s="84">
        <f>Z22</f>
        <v>0</v>
      </c>
      <c r="AL22" s="84">
        <f>AB22</f>
        <v>0</v>
      </c>
      <c r="AM22" s="84">
        <f>AD22</f>
        <v>0</v>
      </c>
      <c r="AN22" s="84">
        <f>AF22</f>
        <v>144</v>
      </c>
      <c r="AO22" s="84">
        <v>0</v>
      </c>
      <c r="AP22" s="84">
        <f>AH1:AH37+AI1:AI37+AJ1:AJ37+AK1:AK37+AL1:AL37+AM1:AM37+AN1:AN37-AO1:AO37</f>
        <v>144</v>
      </c>
      <c r="AQ22" s="84">
        <f>U22</f>
        <v>0</v>
      </c>
      <c r="AR22" s="84">
        <f>Y22</f>
        <v>0</v>
      </c>
      <c r="AS22" s="84">
        <f>AC22</f>
        <v>0</v>
      </c>
      <c r="AT22" s="84">
        <f>AG22</f>
        <v>144</v>
      </c>
      <c r="AU22" s="84">
        <v>0</v>
      </c>
      <c r="AV22" s="84">
        <f>AQ1:AQ37+AR1:AR37+AS1:AS37+AT1:AT37-AU1:AU37</f>
        <v>144</v>
      </c>
      <c r="AW22" s="84">
        <f>W22</f>
        <v>0</v>
      </c>
      <c r="AX22" s="84">
        <f>AA22</f>
        <v>0</v>
      </c>
      <c r="AY22" s="84">
        <f>AE22</f>
        <v>0</v>
      </c>
      <c r="AZ22" s="84">
        <v>0</v>
      </c>
      <c r="BA22" s="84">
        <f>AW1:AW37+AX1:AX37+AY1:AY37-AZ1:AZ37</f>
        <v>0</v>
      </c>
      <c r="BB22" s="88">
        <f>AP22+AV22+BA22</f>
        <v>288</v>
      </c>
      <c r="BC22" s="91">
        <v>18</v>
      </c>
    </row>
    <row r="23" spans="1:55" ht="12.75" customHeight="1">
      <c r="A23" s="80">
        <v>20</v>
      </c>
      <c r="B23" s="81" t="s">
        <v>65</v>
      </c>
      <c r="C23" s="81" t="s">
        <v>66</v>
      </c>
      <c r="D23" s="81" t="s">
        <v>61</v>
      </c>
      <c r="E23" s="82">
        <v>4</v>
      </c>
      <c r="F23" s="83">
        <v>3</v>
      </c>
      <c r="G23" s="85"/>
      <c r="H23" s="85"/>
      <c r="I23" s="85"/>
      <c r="J23" s="85"/>
      <c r="K23" s="85"/>
      <c r="L23" s="85"/>
      <c r="M23" s="85"/>
      <c r="N23" s="85"/>
      <c r="O23" s="85"/>
      <c r="P23" s="85"/>
      <c r="Q23" s="85"/>
      <c r="R23" s="85"/>
      <c r="S23" s="86"/>
      <c r="T23" s="87">
        <v>141</v>
      </c>
      <c r="U23" s="87">
        <v>144</v>
      </c>
      <c r="V23" s="85"/>
      <c r="W23" s="85"/>
      <c r="X23" s="85"/>
      <c r="Y23" s="85"/>
      <c r="Z23" s="85"/>
      <c r="AA23" s="85"/>
      <c r="AB23" s="85"/>
      <c r="AC23" s="85"/>
      <c r="AD23" s="85"/>
      <c r="AE23" s="85"/>
      <c r="AF23" s="85"/>
      <c r="AG23" s="85"/>
      <c r="AH23" s="84">
        <f>T23</f>
        <v>141</v>
      </c>
      <c r="AI23" s="84">
        <f>V23</f>
        <v>0</v>
      </c>
      <c r="AJ23" s="84">
        <f>X23</f>
        <v>0</v>
      </c>
      <c r="AK23" s="84">
        <f>Z23</f>
        <v>0</v>
      </c>
      <c r="AL23" s="84">
        <f>AB23</f>
        <v>0</v>
      </c>
      <c r="AM23" s="84">
        <f>AD23</f>
        <v>0</v>
      </c>
      <c r="AN23" s="84">
        <f>AF23</f>
        <v>0</v>
      </c>
      <c r="AO23" s="84">
        <v>0</v>
      </c>
      <c r="AP23" s="84">
        <f>AH1:AH37+AI1:AI37+AJ1:AJ37+AK1:AK37+AL1:AL37+AM1:AM37+AN1:AN37-AO1:AO37</f>
        <v>141</v>
      </c>
      <c r="AQ23" s="84">
        <f>U23</f>
        <v>144</v>
      </c>
      <c r="AR23" s="84">
        <f>Y23</f>
        <v>0</v>
      </c>
      <c r="AS23" s="84">
        <f>AC23</f>
        <v>0</v>
      </c>
      <c r="AT23" s="84">
        <f>AG23</f>
        <v>0</v>
      </c>
      <c r="AU23" s="84">
        <v>0</v>
      </c>
      <c r="AV23" s="84">
        <f>AQ1:AQ37+AR1:AR37+AS1:AS37+AT1:AT37-AU1:AU37</f>
        <v>144</v>
      </c>
      <c r="AW23" s="84">
        <f>W23</f>
        <v>0</v>
      </c>
      <c r="AX23" s="84">
        <f>AA23</f>
        <v>0</v>
      </c>
      <c r="AY23" s="84">
        <f>AE23</f>
        <v>0</v>
      </c>
      <c r="AZ23" s="84">
        <v>0</v>
      </c>
      <c r="BA23" s="84">
        <f>AW1:AW37+AX1:AX37+AY1:AY37-AZ1:AZ37</f>
        <v>0</v>
      </c>
      <c r="BB23" s="88">
        <f>AP23+AV23+BA23</f>
        <v>285</v>
      </c>
      <c r="BC23" s="91">
        <v>19</v>
      </c>
    </row>
    <row r="24" spans="1:55" ht="12.75" customHeight="1">
      <c r="A24" s="80">
        <v>24</v>
      </c>
      <c r="B24" s="97" t="s">
        <v>67</v>
      </c>
      <c r="C24" s="97" t="s">
        <v>68</v>
      </c>
      <c r="D24" s="99" t="s">
        <v>69</v>
      </c>
      <c r="E24" s="82">
        <v>11</v>
      </c>
      <c r="F24" s="84">
        <v>0</v>
      </c>
      <c r="G24" s="85"/>
      <c r="H24" s="85"/>
      <c r="I24" s="85"/>
      <c r="J24" s="85"/>
      <c r="K24" s="85"/>
      <c r="L24" s="85"/>
      <c r="M24" s="85"/>
      <c r="N24" s="85"/>
      <c r="O24" s="85"/>
      <c r="P24" s="85"/>
      <c r="Q24" s="85"/>
      <c r="R24" s="85"/>
      <c r="S24" s="86"/>
      <c r="T24" s="87">
        <v>147</v>
      </c>
      <c r="U24" s="87">
        <v>138</v>
      </c>
      <c r="V24" s="85"/>
      <c r="W24" s="85"/>
      <c r="X24" s="85"/>
      <c r="Y24" s="85"/>
      <c r="Z24" s="85"/>
      <c r="AA24" s="85"/>
      <c r="AB24" s="85"/>
      <c r="AC24" s="85"/>
      <c r="AD24" s="85"/>
      <c r="AE24" s="85"/>
      <c r="AF24" s="85"/>
      <c r="AG24" s="85"/>
      <c r="AH24" s="84">
        <f>T24</f>
        <v>147</v>
      </c>
      <c r="AI24" s="84">
        <f>V24</f>
        <v>0</v>
      </c>
      <c r="AJ24" s="84">
        <f>X24</f>
        <v>0</v>
      </c>
      <c r="AK24" s="84">
        <f>Z24</f>
        <v>0</v>
      </c>
      <c r="AL24" s="84">
        <f>AB24</f>
        <v>0</v>
      </c>
      <c r="AM24" s="84">
        <f>AD24</f>
        <v>0</v>
      </c>
      <c r="AN24" s="84">
        <f>AF24</f>
        <v>0</v>
      </c>
      <c r="AO24" s="84">
        <v>0</v>
      </c>
      <c r="AP24" s="84">
        <f>AH1:AH37+AI1:AI37+AJ1:AJ37+AK1:AK37+AL1:AL37+AM1:AM37+AN1:AN37-AO1:AO37</f>
        <v>147</v>
      </c>
      <c r="AQ24" s="84">
        <f>U24</f>
        <v>138</v>
      </c>
      <c r="AR24" s="84">
        <f>Y24</f>
        <v>0</v>
      </c>
      <c r="AS24" s="84">
        <f>AC24</f>
        <v>0</v>
      </c>
      <c r="AT24" s="84">
        <f>AG24</f>
        <v>0</v>
      </c>
      <c r="AU24" s="84">
        <v>0</v>
      </c>
      <c r="AV24" s="84">
        <f>AQ1:AQ37+AR1:AR37+AS1:AS37+AT1:AT37-AU1:AU37</f>
        <v>138</v>
      </c>
      <c r="AW24" s="84">
        <f>W24</f>
        <v>0</v>
      </c>
      <c r="AX24" s="84">
        <f>AA24</f>
        <v>0</v>
      </c>
      <c r="AY24" s="84">
        <f>AE24</f>
        <v>0</v>
      </c>
      <c r="AZ24" s="84">
        <v>0</v>
      </c>
      <c r="BA24" s="84">
        <f>AW1:AW37+AX1:AX37+AY1:AY37-AZ1:AZ37</f>
        <v>0</v>
      </c>
      <c r="BB24" s="88">
        <f>AP24+AV24+BA24</f>
        <v>285</v>
      </c>
      <c r="BC24" s="91">
        <v>20</v>
      </c>
    </row>
    <row r="25" spans="1:55" ht="12.75" customHeight="1">
      <c r="A25" s="80">
        <v>52</v>
      </c>
      <c r="B25" s="81" t="s">
        <v>70</v>
      </c>
      <c r="C25" s="81" t="s">
        <v>71</v>
      </c>
      <c r="D25" s="81" t="s">
        <v>72</v>
      </c>
      <c r="E25" s="29"/>
      <c r="F25" s="92"/>
      <c r="G25" s="85"/>
      <c r="H25" s="85"/>
      <c r="I25" s="85"/>
      <c r="J25" s="85"/>
      <c r="K25" s="85"/>
      <c r="L25" s="85"/>
      <c r="M25" s="85"/>
      <c r="N25" s="85"/>
      <c r="O25" s="85"/>
      <c r="P25" s="85"/>
      <c r="Q25" s="84">
        <v>7</v>
      </c>
      <c r="R25" s="84">
        <v>7</v>
      </c>
      <c r="S25" s="86"/>
      <c r="T25" s="85"/>
      <c r="U25" s="85"/>
      <c r="V25" s="85"/>
      <c r="W25" s="85"/>
      <c r="X25" s="85"/>
      <c r="Y25" s="85"/>
      <c r="Z25" s="85"/>
      <c r="AA25" s="85"/>
      <c r="AB25" s="85"/>
      <c r="AC25" s="85"/>
      <c r="AD25" s="85"/>
      <c r="AE25" s="85"/>
      <c r="AF25" s="84">
        <v>132</v>
      </c>
      <c r="AG25" s="84">
        <v>132</v>
      </c>
      <c r="AH25" s="84">
        <f>T25</f>
        <v>0</v>
      </c>
      <c r="AI25" s="84">
        <f>V25</f>
        <v>0</v>
      </c>
      <c r="AJ25" s="84">
        <f>X25</f>
        <v>0</v>
      </c>
      <c r="AK25" s="84">
        <f>Z25</f>
        <v>0</v>
      </c>
      <c r="AL25" s="84">
        <f>AB25</f>
        <v>0</v>
      </c>
      <c r="AM25" s="84">
        <f>AD25</f>
        <v>0</v>
      </c>
      <c r="AN25" s="84">
        <f>AF25</f>
        <v>132</v>
      </c>
      <c r="AO25" s="84">
        <v>0</v>
      </c>
      <c r="AP25" s="84">
        <f>AH1:AH37+AI1:AI37+AJ1:AJ37+AK1:AK37+AL1:AL37+AM1:AM37+AN1:AN37-AO1:AO37</f>
        <v>132</v>
      </c>
      <c r="AQ25" s="84">
        <f>U25</f>
        <v>0</v>
      </c>
      <c r="AR25" s="84">
        <f>Y25</f>
        <v>0</v>
      </c>
      <c r="AS25" s="84">
        <f>AC25</f>
        <v>0</v>
      </c>
      <c r="AT25" s="84">
        <f>AG25</f>
        <v>132</v>
      </c>
      <c r="AU25" s="84">
        <v>0</v>
      </c>
      <c r="AV25" s="84">
        <f>AQ1:AQ37+AR1:AR37+AS1:AS37+AT1:AT37-AU1:AU37</f>
        <v>132</v>
      </c>
      <c r="AW25" s="84">
        <f>W25</f>
        <v>0</v>
      </c>
      <c r="AX25" s="84">
        <f>AA25</f>
        <v>0</v>
      </c>
      <c r="AY25" s="84">
        <f>AE25</f>
        <v>0</v>
      </c>
      <c r="AZ25" s="84">
        <v>0</v>
      </c>
      <c r="BA25" s="84">
        <f>AW1:AW37+AX1:AX37+AY1:AY37-AZ1:AZ37</f>
        <v>0</v>
      </c>
      <c r="BB25" s="88">
        <f>AP25+AV25+BA25</f>
        <v>264</v>
      </c>
      <c r="BC25" s="91">
        <v>21</v>
      </c>
    </row>
    <row r="26" spans="1:55" ht="12.75" customHeight="1">
      <c r="A26" s="80">
        <v>15</v>
      </c>
      <c r="B26" s="97" t="s">
        <v>73</v>
      </c>
      <c r="C26" s="97" t="s">
        <v>30</v>
      </c>
      <c r="D26" s="97" t="s">
        <v>25</v>
      </c>
      <c r="E26" s="82">
        <v>8</v>
      </c>
      <c r="F26" s="83">
        <v>8</v>
      </c>
      <c r="G26" s="85"/>
      <c r="H26" s="85"/>
      <c r="I26" s="85"/>
      <c r="J26" s="85"/>
      <c r="K26" s="85"/>
      <c r="L26" s="85"/>
      <c r="M26" s="85"/>
      <c r="N26" s="85"/>
      <c r="O26" s="85"/>
      <c r="P26" s="85"/>
      <c r="Q26" s="85"/>
      <c r="R26" s="85"/>
      <c r="S26" s="86"/>
      <c r="T26" s="87">
        <v>129</v>
      </c>
      <c r="U26" s="87">
        <v>129</v>
      </c>
      <c r="V26" s="85"/>
      <c r="W26" s="85"/>
      <c r="X26" s="85"/>
      <c r="Y26" s="85"/>
      <c r="Z26" s="85"/>
      <c r="AA26" s="85"/>
      <c r="AB26" s="85"/>
      <c r="AC26" s="85"/>
      <c r="AD26" s="85"/>
      <c r="AE26" s="85"/>
      <c r="AF26" s="85"/>
      <c r="AG26" s="85"/>
      <c r="AH26" s="84">
        <f>T26</f>
        <v>129</v>
      </c>
      <c r="AI26" s="84">
        <f>V26</f>
        <v>0</v>
      </c>
      <c r="AJ26" s="84">
        <f>X26</f>
        <v>0</v>
      </c>
      <c r="AK26" s="84">
        <f>Z26</f>
        <v>0</v>
      </c>
      <c r="AL26" s="84">
        <f>AB26</f>
        <v>0</v>
      </c>
      <c r="AM26" s="84">
        <f>AD26</f>
        <v>0</v>
      </c>
      <c r="AN26" s="84">
        <f>AF26</f>
        <v>0</v>
      </c>
      <c r="AO26" s="84">
        <v>0</v>
      </c>
      <c r="AP26" s="84">
        <f>AH1:AH37+AI1:AI37+AJ1:AJ37+AK1:AK37+AL1:AL37+AM1:AM37+AN1:AN37-AO1:AO37</f>
        <v>129</v>
      </c>
      <c r="AQ26" s="84">
        <f>U26</f>
        <v>129</v>
      </c>
      <c r="AR26" s="84">
        <f>Y26</f>
        <v>0</v>
      </c>
      <c r="AS26" s="84">
        <f>AC26</f>
        <v>0</v>
      </c>
      <c r="AT26" s="84">
        <f>AG26</f>
        <v>0</v>
      </c>
      <c r="AU26" s="84">
        <v>0</v>
      </c>
      <c r="AV26" s="84">
        <f>AQ1:AQ37+AR1:AR37+AS1:AS37+AT1:AT37-AU1:AU37</f>
        <v>129</v>
      </c>
      <c r="AW26" s="84">
        <f>W26</f>
        <v>0</v>
      </c>
      <c r="AX26" s="84">
        <f>AA26</f>
        <v>0</v>
      </c>
      <c r="AY26" s="84">
        <f>AE26</f>
        <v>0</v>
      </c>
      <c r="AZ26" s="84">
        <v>0</v>
      </c>
      <c r="BA26" s="84">
        <f>AW1:AW37+AX1:AX37+AY1:AY37-AZ1:AZ37</f>
        <v>0</v>
      </c>
      <c r="BB26" s="88">
        <f>AP26+AV26+BA26</f>
        <v>258</v>
      </c>
      <c r="BC26" s="91">
        <v>22</v>
      </c>
    </row>
    <row r="27" spans="1:55" ht="12.75" customHeight="1">
      <c r="A27" s="80">
        <v>54</v>
      </c>
      <c r="B27" s="93" t="s">
        <v>74</v>
      </c>
      <c r="C27" s="93" t="s">
        <v>75</v>
      </c>
      <c r="D27" s="81" t="s">
        <v>76</v>
      </c>
      <c r="E27" s="85"/>
      <c r="F27" s="85"/>
      <c r="G27" s="85"/>
      <c r="H27" s="85"/>
      <c r="I27" s="85"/>
      <c r="J27" s="85"/>
      <c r="K27" s="85"/>
      <c r="L27" s="85"/>
      <c r="M27" s="85"/>
      <c r="N27" s="85"/>
      <c r="O27" s="85"/>
      <c r="P27" s="85"/>
      <c r="Q27" s="84">
        <v>9</v>
      </c>
      <c r="R27" s="84">
        <v>8</v>
      </c>
      <c r="S27" s="86"/>
      <c r="T27" s="85"/>
      <c r="U27" s="85"/>
      <c r="V27" s="85"/>
      <c r="W27" s="85"/>
      <c r="X27" s="85"/>
      <c r="Y27" s="85"/>
      <c r="Z27" s="85"/>
      <c r="AA27" s="85"/>
      <c r="AB27" s="85"/>
      <c r="AC27" s="85"/>
      <c r="AD27" s="85"/>
      <c r="AE27" s="85"/>
      <c r="AF27" s="84">
        <v>127</v>
      </c>
      <c r="AG27" s="84">
        <v>129</v>
      </c>
      <c r="AH27" s="84">
        <f>T27</f>
        <v>0</v>
      </c>
      <c r="AI27" s="84">
        <f>V27</f>
        <v>0</v>
      </c>
      <c r="AJ27" s="84">
        <f>X27</f>
        <v>0</v>
      </c>
      <c r="AK27" s="84">
        <f>Z27</f>
        <v>0</v>
      </c>
      <c r="AL27" s="84">
        <f>AB27</f>
        <v>0</v>
      </c>
      <c r="AM27" s="84">
        <f>AD27</f>
        <v>0</v>
      </c>
      <c r="AN27" s="84">
        <f>AF27</f>
        <v>127</v>
      </c>
      <c r="AO27" s="84">
        <v>0</v>
      </c>
      <c r="AP27" s="84">
        <f>AH1:AH37+AI1:AI37+AJ1:AJ37+AK1:AK37+AL1:AL37+AM1:AM37+AN1:AN37-AO1:AO37</f>
        <v>127</v>
      </c>
      <c r="AQ27" s="84">
        <f>U27</f>
        <v>0</v>
      </c>
      <c r="AR27" s="84">
        <f>Y27</f>
        <v>0</v>
      </c>
      <c r="AS27" s="84">
        <f>AC27</f>
        <v>0</v>
      </c>
      <c r="AT27" s="84">
        <f>AG27</f>
        <v>129</v>
      </c>
      <c r="AU27" s="84">
        <v>0</v>
      </c>
      <c r="AV27" s="84">
        <f>AQ1:AQ37+AR1:AR37+AS1:AS37+AT1:AT37-AU1:AU37</f>
        <v>129</v>
      </c>
      <c r="AW27" s="84">
        <f>W27</f>
        <v>0</v>
      </c>
      <c r="AX27" s="84">
        <f>AA27</f>
        <v>0</v>
      </c>
      <c r="AY27" s="84">
        <f>AE27</f>
        <v>0</v>
      </c>
      <c r="AZ27" s="84">
        <v>0</v>
      </c>
      <c r="BA27" s="84">
        <f>AW1:AW37+AX1:AX37+AY1:AY37-AZ1:AZ37</f>
        <v>0</v>
      </c>
      <c r="BB27" s="88">
        <f>AP27+AV27+BA27</f>
        <v>256</v>
      </c>
      <c r="BC27" s="91">
        <v>23</v>
      </c>
    </row>
    <row r="28" spans="1:55" ht="12.75" customHeight="1">
      <c r="A28" s="80">
        <v>16</v>
      </c>
      <c r="B28" s="81" t="s">
        <v>77</v>
      </c>
      <c r="C28" s="81" t="s">
        <v>78</v>
      </c>
      <c r="D28" s="81" t="s">
        <v>22</v>
      </c>
      <c r="E28" s="82">
        <v>9</v>
      </c>
      <c r="F28" s="83">
        <v>10</v>
      </c>
      <c r="G28" s="85"/>
      <c r="H28" s="85"/>
      <c r="I28" s="85"/>
      <c r="J28" s="85"/>
      <c r="K28" s="85"/>
      <c r="L28" s="85"/>
      <c r="M28" s="85"/>
      <c r="N28" s="85"/>
      <c r="O28" s="85"/>
      <c r="P28" s="85"/>
      <c r="Q28" s="85"/>
      <c r="R28" s="85"/>
      <c r="S28" s="86"/>
      <c r="T28" s="87">
        <v>127</v>
      </c>
      <c r="U28" s="87">
        <v>125</v>
      </c>
      <c r="V28" s="85"/>
      <c r="W28" s="85"/>
      <c r="X28" s="85"/>
      <c r="Y28" s="85"/>
      <c r="Z28" s="85"/>
      <c r="AA28" s="85"/>
      <c r="AB28" s="85"/>
      <c r="AC28" s="85"/>
      <c r="AD28" s="85"/>
      <c r="AE28" s="85"/>
      <c r="AF28" s="85"/>
      <c r="AG28" s="85"/>
      <c r="AH28" s="84">
        <f>T28</f>
        <v>127</v>
      </c>
      <c r="AI28" s="84">
        <f>V28</f>
        <v>0</v>
      </c>
      <c r="AJ28" s="84">
        <f>X28</f>
        <v>0</v>
      </c>
      <c r="AK28" s="84">
        <f>Z28</f>
        <v>0</v>
      </c>
      <c r="AL28" s="84">
        <f>AB28</f>
        <v>0</v>
      </c>
      <c r="AM28" s="84">
        <f>AD28</f>
        <v>0</v>
      </c>
      <c r="AN28" s="84">
        <f>AF28</f>
        <v>0</v>
      </c>
      <c r="AO28" s="84">
        <v>0</v>
      </c>
      <c r="AP28" s="84">
        <f>AH1:AH37+AI1:AI37+AJ1:AJ37+AK1:AK37+AL1:AL37+AM1:AM37+AN1:AN37-AO1:AO37</f>
        <v>127</v>
      </c>
      <c r="AQ28" s="84">
        <f>U28</f>
        <v>125</v>
      </c>
      <c r="AR28" s="84">
        <f>Y28</f>
        <v>0</v>
      </c>
      <c r="AS28" s="84">
        <f>AC28</f>
        <v>0</v>
      </c>
      <c r="AT28" s="84">
        <f>AG28</f>
        <v>0</v>
      </c>
      <c r="AU28" s="84">
        <v>0</v>
      </c>
      <c r="AV28" s="84">
        <f>AQ1:AQ37+AR1:AR37+AS1:AS37+AT1:AT37-AU1:AU37</f>
        <v>125</v>
      </c>
      <c r="AW28" s="84">
        <f>W28</f>
        <v>0</v>
      </c>
      <c r="AX28" s="84">
        <f>AA28</f>
        <v>0</v>
      </c>
      <c r="AY28" s="84">
        <f>AE28</f>
        <v>0</v>
      </c>
      <c r="AZ28" s="84">
        <v>0</v>
      </c>
      <c r="BA28" s="84">
        <f>AW1:AW37+AX1:AX37+AY1:AY37-AZ1:AZ37</f>
        <v>0</v>
      </c>
      <c r="BB28" s="88">
        <f>AP28+AV28+BA28</f>
        <v>252</v>
      </c>
      <c r="BC28" s="91">
        <v>24</v>
      </c>
    </row>
    <row r="29" spans="1:55" ht="12.75" customHeight="1">
      <c r="A29" s="96">
        <v>33</v>
      </c>
      <c r="B29" s="93" t="s">
        <v>79</v>
      </c>
      <c r="C29" s="93" t="s">
        <v>80</v>
      </c>
      <c r="D29" s="81" t="s">
        <v>42</v>
      </c>
      <c r="E29" s="92"/>
      <c r="F29" s="92"/>
      <c r="G29" s="84">
        <v>9</v>
      </c>
      <c r="H29" s="84">
        <v>10</v>
      </c>
      <c r="I29" s="85"/>
      <c r="J29" s="85"/>
      <c r="K29" s="85"/>
      <c r="L29" s="85"/>
      <c r="M29" s="85"/>
      <c r="N29" s="85"/>
      <c r="O29" s="85"/>
      <c r="P29" s="85"/>
      <c r="Q29" s="85"/>
      <c r="R29" s="85"/>
      <c r="S29" s="86"/>
      <c r="T29" s="85"/>
      <c r="U29" s="85"/>
      <c r="V29" s="84">
        <v>127</v>
      </c>
      <c r="W29" s="84">
        <v>125</v>
      </c>
      <c r="X29" s="85"/>
      <c r="Y29" s="85"/>
      <c r="Z29" s="85"/>
      <c r="AA29" s="85"/>
      <c r="AB29" s="85"/>
      <c r="AC29" s="85"/>
      <c r="AD29" s="85"/>
      <c r="AE29" s="85"/>
      <c r="AF29" s="85"/>
      <c r="AG29" s="85"/>
      <c r="AH29" s="84">
        <f>T29</f>
        <v>0</v>
      </c>
      <c r="AI29" s="84">
        <f>V29</f>
        <v>127</v>
      </c>
      <c r="AJ29" s="84">
        <f>X29</f>
        <v>0</v>
      </c>
      <c r="AK29" s="84">
        <f>Z29</f>
        <v>0</v>
      </c>
      <c r="AL29" s="84">
        <f>AB29</f>
        <v>0</v>
      </c>
      <c r="AM29" s="84">
        <f>AD29</f>
        <v>0</v>
      </c>
      <c r="AN29" s="84">
        <f>AF29</f>
        <v>0</v>
      </c>
      <c r="AO29" s="84">
        <v>0</v>
      </c>
      <c r="AP29" s="84">
        <f>AH1:AH37+AI1:AI37+AJ1:AJ37+AK1:AK37+AL1:AL37+AM1:AM37+AN1:AN37-AO1:AO37</f>
        <v>127</v>
      </c>
      <c r="AQ29" s="84">
        <f>U29</f>
        <v>0</v>
      </c>
      <c r="AR29" s="84">
        <f>Y29</f>
        <v>0</v>
      </c>
      <c r="AS29" s="84">
        <f>AC29</f>
        <v>0</v>
      </c>
      <c r="AT29" s="84">
        <f>AG29</f>
        <v>0</v>
      </c>
      <c r="AU29" s="84">
        <v>0</v>
      </c>
      <c r="AV29" s="84">
        <f>AQ1:AQ37+AR1:AR37+AS1:AS37+AT1:AT37-AU1:AU37</f>
        <v>0</v>
      </c>
      <c r="AW29" s="84">
        <f>W29</f>
        <v>125</v>
      </c>
      <c r="AX29" s="84">
        <f>AA29</f>
        <v>0</v>
      </c>
      <c r="AY29" s="84">
        <f>AE29</f>
        <v>0</v>
      </c>
      <c r="AZ29" s="84">
        <v>0</v>
      </c>
      <c r="BA29" s="84">
        <f>AW1:AW37+AX1:AX37+AY1:AY37-AZ1:AZ37</f>
        <v>125</v>
      </c>
      <c r="BB29" s="88">
        <f>AP29+AV29+BA29</f>
        <v>252</v>
      </c>
      <c r="BC29" s="91">
        <v>25</v>
      </c>
    </row>
    <row r="30" spans="1:55" ht="12.75" customHeight="1">
      <c r="A30" s="80">
        <v>51</v>
      </c>
      <c r="B30" s="81" t="s">
        <v>81</v>
      </c>
      <c r="C30" s="81" t="s">
        <v>82</v>
      </c>
      <c r="D30" s="81" t="s">
        <v>72</v>
      </c>
      <c r="E30" s="92"/>
      <c r="F30" s="92"/>
      <c r="G30" s="85"/>
      <c r="H30" s="85"/>
      <c r="I30" s="85"/>
      <c r="J30" s="85"/>
      <c r="K30" s="85"/>
      <c r="L30" s="85"/>
      <c r="M30" s="85"/>
      <c r="N30" s="85"/>
      <c r="O30" s="85"/>
      <c r="P30" s="85"/>
      <c r="Q30" s="84">
        <v>12</v>
      </c>
      <c r="R30" s="84">
        <v>11</v>
      </c>
      <c r="S30" s="86"/>
      <c r="T30" s="85"/>
      <c r="U30" s="85"/>
      <c r="V30" s="85"/>
      <c r="W30" s="85"/>
      <c r="X30" s="85"/>
      <c r="Y30" s="85"/>
      <c r="Z30" s="85"/>
      <c r="AA30" s="85"/>
      <c r="AB30" s="85"/>
      <c r="AC30" s="85"/>
      <c r="AD30" s="85"/>
      <c r="AE30" s="85"/>
      <c r="AF30" s="84">
        <v>121</v>
      </c>
      <c r="AG30" s="84">
        <v>123</v>
      </c>
      <c r="AH30" s="84">
        <f>T30</f>
        <v>0</v>
      </c>
      <c r="AI30" s="84">
        <f>V30</f>
        <v>0</v>
      </c>
      <c r="AJ30" s="84">
        <f>X30</f>
        <v>0</v>
      </c>
      <c r="AK30" s="84">
        <f>Z30</f>
        <v>0</v>
      </c>
      <c r="AL30" s="84">
        <f>AB30</f>
        <v>0</v>
      </c>
      <c r="AM30" s="84">
        <f>AD30</f>
        <v>0</v>
      </c>
      <c r="AN30" s="84">
        <f>AF30</f>
        <v>121</v>
      </c>
      <c r="AO30" s="84">
        <v>0</v>
      </c>
      <c r="AP30" s="84">
        <f>AH1:AH37+AI1:AI37+AJ1:AJ37+AK1:AK37+AL1:AL37+AM1:AM37+AN1:AN37-AO1:AO37</f>
        <v>121</v>
      </c>
      <c r="AQ30" s="84">
        <f>U30</f>
        <v>0</v>
      </c>
      <c r="AR30" s="84">
        <f>Y30</f>
        <v>0</v>
      </c>
      <c r="AS30" s="84">
        <f>AC30</f>
        <v>0</v>
      </c>
      <c r="AT30" s="84">
        <f>AG30</f>
        <v>123</v>
      </c>
      <c r="AU30" s="84">
        <v>0</v>
      </c>
      <c r="AV30" s="84">
        <f>AQ1:AQ37+AR1:AR37+AS1:AS37+AT1:AT37-AU1:AU37</f>
        <v>123</v>
      </c>
      <c r="AW30" s="84">
        <f>W30</f>
        <v>0</v>
      </c>
      <c r="AX30" s="84">
        <f>AA30</f>
        <v>0</v>
      </c>
      <c r="AY30" s="84">
        <f>AE30</f>
        <v>0</v>
      </c>
      <c r="AZ30" s="84">
        <v>0</v>
      </c>
      <c r="BA30" s="84">
        <f>AW1:AW37+AX1:AX37+AY1:AY37-AZ1:AZ37</f>
        <v>0</v>
      </c>
      <c r="BB30" s="88">
        <f>AP30+AV30+BA30</f>
        <v>244</v>
      </c>
      <c r="BC30" s="91">
        <v>26</v>
      </c>
    </row>
    <row r="31" spans="1:55" ht="12.75" customHeight="1">
      <c r="A31" s="80">
        <v>348</v>
      </c>
      <c r="B31" s="100" t="s">
        <v>83</v>
      </c>
      <c r="C31" s="100" t="s">
        <v>84</v>
      </c>
      <c r="D31" s="90" t="s">
        <v>58</v>
      </c>
      <c r="E31" s="92"/>
      <c r="F31" s="92"/>
      <c r="G31" s="85"/>
      <c r="H31" s="85"/>
      <c r="I31" s="85"/>
      <c r="J31" s="85"/>
      <c r="K31" s="85"/>
      <c r="L31" s="85"/>
      <c r="M31" s="85"/>
      <c r="N31" s="85"/>
      <c r="O31" s="84">
        <v>12</v>
      </c>
      <c r="P31" s="84">
        <v>11</v>
      </c>
      <c r="Q31" s="85"/>
      <c r="R31" s="85"/>
      <c r="S31" s="86"/>
      <c r="T31" s="85"/>
      <c r="U31" s="85"/>
      <c r="V31" s="85"/>
      <c r="W31" s="85"/>
      <c r="X31" s="85"/>
      <c r="Y31" s="85"/>
      <c r="Z31" s="85"/>
      <c r="AA31" s="85"/>
      <c r="AB31" s="85"/>
      <c r="AC31" s="85"/>
      <c r="AD31" s="84">
        <v>121</v>
      </c>
      <c r="AE31" s="84">
        <v>123</v>
      </c>
      <c r="AF31" s="85"/>
      <c r="AG31" s="85"/>
      <c r="AH31" s="84">
        <f>T31</f>
        <v>0</v>
      </c>
      <c r="AI31" s="84">
        <f>V31</f>
        <v>0</v>
      </c>
      <c r="AJ31" s="84">
        <f>X31</f>
        <v>0</v>
      </c>
      <c r="AK31" s="84">
        <f>Z31</f>
        <v>0</v>
      </c>
      <c r="AL31" s="84">
        <f>AB31</f>
        <v>0</v>
      </c>
      <c r="AM31" s="84">
        <f>AD31</f>
        <v>121</v>
      </c>
      <c r="AN31" s="84">
        <f>AF31</f>
        <v>0</v>
      </c>
      <c r="AO31" s="84">
        <v>0</v>
      </c>
      <c r="AP31" s="84">
        <f>AH1:AH37+AI1:AI37+AJ1:AJ37+AK1:AK37+AL1:AL37+AM1:AM37+AN1:AN37-AO1:AO37</f>
        <v>121</v>
      </c>
      <c r="AQ31" s="84">
        <f>U31</f>
        <v>0</v>
      </c>
      <c r="AR31" s="84">
        <f>Y31</f>
        <v>0</v>
      </c>
      <c r="AS31" s="84">
        <f>AC31</f>
        <v>0</v>
      </c>
      <c r="AT31" s="84">
        <f>AG31</f>
        <v>0</v>
      </c>
      <c r="AU31" s="84">
        <v>0</v>
      </c>
      <c r="AV31" s="84">
        <f>AQ1:AQ37+AR1:AR37+AS1:AS37+AT1:AT37-AU1:AU37</f>
        <v>0</v>
      </c>
      <c r="AW31" s="84">
        <f>W31</f>
        <v>0</v>
      </c>
      <c r="AX31" s="84">
        <f>AA31</f>
        <v>0</v>
      </c>
      <c r="AY31" s="84">
        <f>AE31</f>
        <v>123</v>
      </c>
      <c r="AZ31" s="84">
        <v>0</v>
      </c>
      <c r="BA31" s="84">
        <f>AW1:AW37+AX1:AX37+AY1:AY37-AZ1:AZ37</f>
        <v>123</v>
      </c>
      <c r="BB31" s="88">
        <f>AP31+AV31+BA31</f>
        <v>244</v>
      </c>
      <c r="BC31" s="91">
        <v>27</v>
      </c>
    </row>
    <row r="32" spans="1:55" ht="12.75" customHeight="1">
      <c r="A32" s="80">
        <v>39</v>
      </c>
      <c r="B32" s="97" t="s">
        <v>85</v>
      </c>
      <c r="C32" s="97" t="s">
        <v>86</v>
      </c>
      <c r="D32" s="97" t="s">
        <v>42</v>
      </c>
      <c r="E32" s="92"/>
      <c r="F32" s="92"/>
      <c r="G32" s="85"/>
      <c r="H32" s="85"/>
      <c r="I32" s="85"/>
      <c r="J32" s="85"/>
      <c r="K32" s="85"/>
      <c r="L32" s="85"/>
      <c r="M32" s="85"/>
      <c r="N32" s="85"/>
      <c r="O32" s="85"/>
      <c r="P32" s="85"/>
      <c r="Q32" s="84">
        <v>15</v>
      </c>
      <c r="R32" s="84">
        <v>12</v>
      </c>
      <c r="S32" s="86"/>
      <c r="T32" s="85"/>
      <c r="U32" s="85"/>
      <c r="V32" s="85"/>
      <c r="W32" s="85"/>
      <c r="X32" s="85"/>
      <c r="Y32" s="85"/>
      <c r="Z32" s="85"/>
      <c r="AA32" s="85"/>
      <c r="AB32" s="85"/>
      <c r="AC32" s="85"/>
      <c r="AD32" s="85"/>
      <c r="AE32" s="85"/>
      <c r="AF32" s="84">
        <v>115</v>
      </c>
      <c r="AG32" s="84">
        <v>121</v>
      </c>
      <c r="AH32" s="84">
        <f>T32</f>
        <v>0</v>
      </c>
      <c r="AI32" s="84">
        <f>V32</f>
        <v>0</v>
      </c>
      <c r="AJ32" s="84">
        <f>X32</f>
        <v>0</v>
      </c>
      <c r="AK32" s="84">
        <f>Z32</f>
        <v>0</v>
      </c>
      <c r="AL32" s="84">
        <f>AB32</f>
        <v>0</v>
      </c>
      <c r="AM32" s="84">
        <f>AD32</f>
        <v>0</v>
      </c>
      <c r="AN32" s="84">
        <f>AF32</f>
        <v>115</v>
      </c>
      <c r="AO32" s="84">
        <v>0</v>
      </c>
      <c r="AP32" s="84">
        <f>AH1:AH37+AI1:AI37+AJ1:AJ37+AK1:AK37+AL1:AL37+AM1:AM37+AN1:AN37-AO1:AO37</f>
        <v>115</v>
      </c>
      <c r="AQ32" s="84">
        <f>U32</f>
        <v>0</v>
      </c>
      <c r="AR32" s="84">
        <f>Y32</f>
        <v>0</v>
      </c>
      <c r="AS32" s="84">
        <f>AC32</f>
        <v>0</v>
      </c>
      <c r="AT32" s="84">
        <f>AG32</f>
        <v>121</v>
      </c>
      <c r="AU32" s="84">
        <v>0</v>
      </c>
      <c r="AV32" s="84">
        <f>AQ1:AQ37+AR1:AR37+AS1:AS37+AT1:AT37-AU1:AU37</f>
        <v>121</v>
      </c>
      <c r="AW32" s="84">
        <f>W32</f>
        <v>0</v>
      </c>
      <c r="AX32" s="84">
        <f>AA32</f>
        <v>0</v>
      </c>
      <c r="AY32" s="84">
        <f>AE32</f>
        <v>0</v>
      </c>
      <c r="AZ32" s="84">
        <v>0</v>
      </c>
      <c r="BA32" s="84">
        <f>AW1:AW37+AX1:AX37+AY1:AY37-AZ1:AZ37</f>
        <v>0</v>
      </c>
      <c r="BB32" s="88">
        <f>AP32+AV32+BA32</f>
        <v>236</v>
      </c>
      <c r="BC32" s="91">
        <v>28</v>
      </c>
    </row>
    <row r="33" spans="1:55" ht="12.75" customHeight="1">
      <c r="A33" s="80">
        <v>347</v>
      </c>
      <c r="B33" s="90" t="s">
        <v>87</v>
      </c>
      <c r="C33" s="90" t="s">
        <v>88</v>
      </c>
      <c r="D33" s="85"/>
      <c r="E33" s="92"/>
      <c r="F33" s="92"/>
      <c r="G33" s="85"/>
      <c r="H33" s="85"/>
      <c r="I33" s="85"/>
      <c r="J33" s="85"/>
      <c r="K33" s="85"/>
      <c r="L33" s="85"/>
      <c r="M33" s="85"/>
      <c r="N33" s="85"/>
      <c r="O33" s="84">
        <v>7</v>
      </c>
      <c r="P33" s="85"/>
      <c r="Q33" s="85"/>
      <c r="R33" s="85"/>
      <c r="S33" s="86"/>
      <c r="T33" s="85"/>
      <c r="U33" s="85"/>
      <c r="V33" s="85"/>
      <c r="W33" s="85"/>
      <c r="X33" s="85"/>
      <c r="Y33" s="85"/>
      <c r="Z33" s="85"/>
      <c r="AA33" s="85"/>
      <c r="AB33" s="85"/>
      <c r="AC33" s="85"/>
      <c r="AD33" s="84">
        <v>132</v>
      </c>
      <c r="AE33" s="85"/>
      <c r="AF33" s="85"/>
      <c r="AG33" s="85"/>
      <c r="AH33" s="84">
        <f>T33</f>
        <v>0</v>
      </c>
      <c r="AI33" s="84">
        <f>V33</f>
        <v>0</v>
      </c>
      <c r="AJ33" s="84">
        <f>X33</f>
        <v>0</v>
      </c>
      <c r="AK33" s="84">
        <f>Z33</f>
        <v>0</v>
      </c>
      <c r="AL33" s="84">
        <f>AB33</f>
        <v>0</v>
      </c>
      <c r="AM33" s="84">
        <f>AD33</f>
        <v>132</v>
      </c>
      <c r="AN33" s="84">
        <f>AF33</f>
        <v>0</v>
      </c>
      <c r="AO33" s="84">
        <v>0</v>
      </c>
      <c r="AP33" s="84">
        <f>AH1:AH37+AI1:AI37+AJ1:AJ37+AK1:AK37+AL1:AL37+AM1:AM37+AN1:AN37-AO1:AO37</f>
        <v>132</v>
      </c>
      <c r="AQ33" s="84">
        <f>U33</f>
        <v>0</v>
      </c>
      <c r="AR33" s="84">
        <f>Y33</f>
        <v>0</v>
      </c>
      <c r="AS33" s="84">
        <f>AC33</f>
        <v>0</v>
      </c>
      <c r="AT33" s="84">
        <f>AG33</f>
        <v>0</v>
      </c>
      <c r="AU33" s="84">
        <v>0</v>
      </c>
      <c r="AV33" s="84">
        <f>AQ1:AQ37+AR1:AR37+AS1:AS37+AT1:AT37-AU1:AU37</f>
        <v>0</v>
      </c>
      <c r="AW33" s="84">
        <f>W33</f>
        <v>0</v>
      </c>
      <c r="AX33" s="84">
        <f>AA33</f>
        <v>0</v>
      </c>
      <c r="AY33" s="84">
        <f>AE33</f>
        <v>0</v>
      </c>
      <c r="AZ33" s="84">
        <v>0</v>
      </c>
      <c r="BA33" s="84">
        <f>AW1:AW37+AX1:AX37+AY1:AY37-AZ1:AZ37</f>
        <v>0</v>
      </c>
      <c r="BB33" s="88">
        <f>AP33+AV33+BA33</f>
        <v>132</v>
      </c>
      <c r="BC33" s="91">
        <v>29</v>
      </c>
    </row>
    <row r="34" spans="1:55" ht="12.75" customHeight="1">
      <c r="A34" s="80">
        <v>11</v>
      </c>
      <c r="B34" s="81" t="s">
        <v>89</v>
      </c>
      <c r="C34" s="81" t="s">
        <v>90</v>
      </c>
      <c r="D34" s="81" t="s">
        <v>91</v>
      </c>
      <c r="E34" s="94"/>
      <c r="F34" s="92"/>
      <c r="G34" s="85"/>
      <c r="H34" s="85"/>
      <c r="I34" s="84">
        <v>8</v>
      </c>
      <c r="J34" s="85"/>
      <c r="K34" s="85"/>
      <c r="L34" s="85"/>
      <c r="M34" s="85"/>
      <c r="N34" s="85"/>
      <c r="O34" s="85"/>
      <c r="P34" s="85"/>
      <c r="Q34" s="85"/>
      <c r="R34" s="85"/>
      <c r="S34" s="86"/>
      <c r="T34" s="95"/>
      <c r="U34" s="95"/>
      <c r="V34" s="85"/>
      <c r="W34" s="85"/>
      <c r="X34" s="84">
        <v>129</v>
      </c>
      <c r="Y34" s="85"/>
      <c r="Z34" s="85"/>
      <c r="AA34" s="85"/>
      <c r="AB34" s="85"/>
      <c r="AC34" s="85"/>
      <c r="AD34" s="85"/>
      <c r="AE34" s="85"/>
      <c r="AF34" s="85"/>
      <c r="AG34" s="85"/>
      <c r="AH34" s="84">
        <f>T34</f>
        <v>0</v>
      </c>
      <c r="AI34" s="84">
        <f>V34</f>
        <v>0</v>
      </c>
      <c r="AJ34" s="84">
        <f>X34</f>
        <v>129</v>
      </c>
      <c r="AK34" s="84">
        <f>Z34</f>
        <v>0</v>
      </c>
      <c r="AL34" s="84">
        <f>AB34</f>
        <v>0</v>
      </c>
      <c r="AM34" s="84">
        <f>AD34</f>
        <v>0</v>
      </c>
      <c r="AN34" s="84">
        <f>AF34</f>
        <v>0</v>
      </c>
      <c r="AO34" s="84">
        <v>0</v>
      </c>
      <c r="AP34" s="84">
        <f>AH1:AH37+AI1:AI37+AJ1:AJ37+AK1:AK37+AL1:AL37+AM1:AM37+AN1:AN37-AO1:AO37</f>
        <v>129</v>
      </c>
      <c r="AQ34" s="84">
        <f>U34</f>
        <v>0</v>
      </c>
      <c r="AR34" s="84">
        <f>Y34</f>
        <v>0</v>
      </c>
      <c r="AS34" s="84">
        <f>AC34</f>
        <v>0</v>
      </c>
      <c r="AT34" s="84">
        <f>AG34</f>
        <v>0</v>
      </c>
      <c r="AU34" s="84">
        <v>0</v>
      </c>
      <c r="AV34" s="84">
        <f>AQ1:AQ37+AR1:AR37+AS1:AS37+AT1:AT37-AU1:AU37</f>
        <v>0</v>
      </c>
      <c r="AW34" s="84">
        <f>W34</f>
        <v>0</v>
      </c>
      <c r="AX34" s="84">
        <f>AA34</f>
        <v>0</v>
      </c>
      <c r="AY34" s="84">
        <f>AE34</f>
        <v>0</v>
      </c>
      <c r="AZ34" s="84">
        <v>0</v>
      </c>
      <c r="BA34" s="84">
        <f>AW1:AW37+AX1:AX37+AY1:AY37-AZ1:AZ37</f>
        <v>0</v>
      </c>
      <c r="BB34" s="88">
        <f>AP34+AV34+BA34</f>
        <v>129</v>
      </c>
      <c r="BC34" s="91">
        <v>30</v>
      </c>
    </row>
    <row r="35" spans="1:55" ht="12.75" customHeight="1">
      <c r="A35" s="80">
        <v>53</v>
      </c>
      <c r="B35" s="81" t="s">
        <v>92</v>
      </c>
      <c r="C35" s="81" t="s">
        <v>93</v>
      </c>
      <c r="D35" s="81" t="s">
        <v>72</v>
      </c>
      <c r="E35" s="85"/>
      <c r="F35" s="85"/>
      <c r="G35" s="85"/>
      <c r="H35" s="85"/>
      <c r="I35" s="85"/>
      <c r="J35" s="85"/>
      <c r="K35" s="85"/>
      <c r="L35" s="85"/>
      <c r="M35" s="85"/>
      <c r="N35" s="85"/>
      <c r="O35" s="85"/>
      <c r="P35" s="85"/>
      <c r="Q35" s="84">
        <v>11</v>
      </c>
      <c r="R35" s="85"/>
      <c r="S35" s="86"/>
      <c r="T35" s="85"/>
      <c r="U35" s="85"/>
      <c r="V35" s="85"/>
      <c r="W35" s="85"/>
      <c r="X35" s="85"/>
      <c r="Y35" s="85"/>
      <c r="Z35" s="85"/>
      <c r="AA35" s="85"/>
      <c r="AB35" s="85"/>
      <c r="AC35" s="85"/>
      <c r="AD35" s="85"/>
      <c r="AE35" s="85"/>
      <c r="AF35" s="84">
        <v>123</v>
      </c>
      <c r="AG35" s="85"/>
      <c r="AH35" s="84">
        <f>T35</f>
        <v>0</v>
      </c>
      <c r="AI35" s="84">
        <f>V35</f>
        <v>0</v>
      </c>
      <c r="AJ35" s="84">
        <f>X35</f>
        <v>0</v>
      </c>
      <c r="AK35" s="84">
        <f>Z35</f>
        <v>0</v>
      </c>
      <c r="AL35" s="84">
        <f>AB35</f>
        <v>0</v>
      </c>
      <c r="AM35" s="84">
        <f>AD35</f>
        <v>0</v>
      </c>
      <c r="AN35" s="84">
        <f>AF35</f>
        <v>123</v>
      </c>
      <c r="AO35" s="84">
        <v>0</v>
      </c>
      <c r="AP35" s="84">
        <f>AH1:AH37+AI1:AI37+AJ1:AJ37+AK1:AK37+AL1:AL37+AM1:AM37+AN1:AN37-AO1:AO37</f>
        <v>123</v>
      </c>
      <c r="AQ35" s="84">
        <f>U35</f>
        <v>0</v>
      </c>
      <c r="AR35" s="84">
        <f>Y35</f>
        <v>0</v>
      </c>
      <c r="AS35" s="84">
        <f>AC35</f>
        <v>0</v>
      </c>
      <c r="AT35" s="84">
        <f>AG35</f>
        <v>0</v>
      </c>
      <c r="AU35" s="84">
        <v>0</v>
      </c>
      <c r="AV35" s="84">
        <f>AQ1:AQ37+AR1:AR37+AS1:AS37+AT1:AT37-AU1:AU37</f>
        <v>0</v>
      </c>
      <c r="AW35" s="84">
        <f>W35</f>
        <v>0</v>
      </c>
      <c r="AX35" s="84">
        <f>AA35</f>
        <v>0</v>
      </c>
      <c r="AY35" s="84">
        <f>AE35</f>
        <v>0</v>
      </c>
      <c r="AZ35" s="84">
        <v>0</v>
      </c>
      <c r="BA35" s="84">
        <f>AW1:AW37+AX1:AX37+AY1:AY37-AZ1:AZ37</f>
        <v>0</v>
      </c>
      <c r="BB35" s="88">
        <f>AP35+AV35+BA35</f>
        <v>123</v>
      </c>
      <c r="BC35" s="91">
        <v>31</v>
      </c>
    </row>
    <row r="36" spans="1:55" ht="12.75" customHeight="1">
      <c r="A36" s="80">
        <v>344</v>
      </c>
      <c r="B36" s="81" t="s">
        <v>94</v>
      </c>
      <c r="C36" s="81" t="s">
        <v>95</v>
      </c>
      <c r="D36" s="81" t="s">
        <v>52</v>
      </c>
      <c r="E36" s="92"/>
      <c r="F36" s="92"/>
      <c r="G36" s="85"/>
      <c r="H36" s="85"/>
      <c r="I36" s="85"/>
      <c r="J36" s="85"/>
      <c r="K36" s="85"/>
      <c r="L36" s="85"/>
      <c r="M36" s="85"/>
      <c r="N36" s="85"/>
      <c r="O36" s="85"/>
      <c r="P36" s="85"/>
      <c r="Q36" s="84">
        <v>13</v>
      </c>
      <c r="R36" s="85"/>
      <c r="S36" s="86"/>
      <c r="T36" s="85"/>
      <c r="U36" s="85"/>
      <c r="V36" s="85"/>
      <c r="W36" s="85"/>
      <c r="X36" s="85"/>
      <c r="Y36" s="85"/>
      <c r="Z36" s="85"/>
      <c r="AA36" s="85"/>
      <c r="AB36" s="85"/>
      <c r="AC36" s="85"/>
      <c r="AD36" s="85"/>
      <c r="AE36" s="85"/>
      <c r="AF36" s="84">
        <v>119</v>
      </c>
      <c r="AG36" s="85"/>
      <c r="AH36" s="84">
        <f>T36</f>
        <v>0</v>
      </c>
      <c r="AI36" s="84">
        <f>V36</f>
        <v>0</v>
      </c>
      <c r="AJ36" s="84">
        <f>X36</f>
        <v>0</v>
      </c>
      <c r="AK36" s="84">
        <f>Z36</f>
        <v>0</v>
      </c>
      <c r="AL36" s="84">
        <f>AB36</f>
        <v>0</v>
      </c>
      <c r="AM36" s="84">
        <f>AD36</f>
        <v>0</v>
      </c>
      <c r="AN36" s="84">
        <f>AF36</f>
        <v>119</v>
      </c>
      <c r="AO36" s="84">
        <v>0</v>
      </c>
      <c r="AP36" s="84">
        <f>AH1:AH37+AI1:AI37+AJ1:AJ37+AK1:AK37+AL1:AL37+AM1:AM37+AN1:AN37-AO1:AO37</f>
        <v>119</v>
      </c>
      <c r="AQ36" s="84">
        <f>U36</f>
        <v>0</v>
      </c>
      <c r="AR36" s="84">
        <f>Y36</f>
        <v>0</v>
      </c>
      <c r="AS36" s="84">
        <f>AC36</f>
        <v>0</v>
      </c>
      <c r="AT36" s="84">
        <f>AG36</f>
        <v>0</v>
      </c>
      <c r="AU36" s="84">
        <v>0</v>
      </c>
      <c r="AV36" s="84">
        <f>AQ1:AQ37+AR1:AR37+AS1:AS37+AT1:AT37-AU1:AU37</f>
        <v>0</v>
      </c>
      <c r="AW36" s="84">
        <f>W36</f>
        <v>0</v>
      </c>
      <c r="AX36" s="84">
        <f>AA36</f>
        <v>0</v>
      </c>
      <c r="AY36" s="84">
        <f>AE36</f>
        <v>0</v>
      </c>
      <c r="AZ36" s="84">
        <v>0</v>
      </c>
      <c r="BA36" s="84">
        <f>AW1:AW37+AX1:AX37+AY1:AY37-AZ1:AZ37</f>
        <v>0</v>
      </c>
      <c r="BB36" s="88">
        <f>AP36+AV36+BA36</f>
        <v>119</v>
      </c>
      <c r="BC36" s="91">
        <v>32</v>
      </c>
    </row>
    <row r="37" spans="1:55" ht="12.75" customHeight="1">
      <c r="A37" s="80">
        <v>38</v>
      </c>
      <c r="B37" s="97" t="s">
        <v>96</v>
      </c>
      <c r="C37" s="97" t="s">
        <v>97</v>
      </c>
      <c r="D37" s="97" t="s">
        <v>42</v>
      </c>
      <c r="E37" s="85"/>
      <c r="F37" s="85"/>
      <c r="G37" s="85"/>
      <c r="H37" s="85"/>
      <c r="I37" s="85"/>
      <c r="J37" s="85"/>
      <c r="K37" s="85"/>
      <c r="L37" s="85"/>
      <c r="M37" s="85"/>
      <c r="N37" s="85"/>
      <c r="O37" s="85"/>
      <c r="P37" s="85"/>
      <c r="Q37" s="84">
        <v>16</v>
      </c>
      <c r="R37" s="85"/>
      <c r="S37" s="86"/>
      <c r="T37" s="85"/>
      <c r="U37" s="85"/>
      <c r="V37" s="85"/>
      <c r="W37" s="85"/>
      <c r="X37" s="85"/>
      <c r="Y37" s="85"/>
      <c r="Z37" s="85"/>
      <c r="AA37" s="85"/>
      <c r="AB37" s="85"/>
      <c r="AC37" s="85"/>
      <c r="AD37" s="85"/>
      <c r="AE37" s="85"/>
      <c r="AF37" s="84">
        <v>113</v>
      </c>
      <c r="AG37" s="85"/>
      <c r="AH37" s="84">
        <f>T37</f>
        <v>0</v>
      </c>
      <c r="AI37" s="84">
        <f>V37</f>
        <v>0</v>
      </c>
      <c r="AJ37" s="84">
        <f>X37</f>
        <v>0</v>
      </c>
      <c r="AK37" s="84">
        <f>Z37</f>
        <v>0</v>
      </c>
      <c r="AL37" s="84">
        <f>AB37</f>
        <v>0</v>
      </c>
      <c r="AM37" s="84">
        <f>AD37</f>
        <v>0</v>
      </c>
      <c r="AN37" s="84">
        <f>AF37</f>
        <v>113</v>
      </c>
      <c r="AO37" s="84">
        <v>0</v>
      </c>
      <c r="AP37" s="84">
        <f>AH1:AH37+AI1:AI37+AJ1:AJ37+AK1:AK37+AL1:AL37+AM1:AM37+AN1:AN37-AO1:AO37</f>
        <v>113</v>
      </c>
      <c r="AQ37" s="84">
        <f>U37</f>
        <v>0</v>
      </c>
      <c r="AR37" s="84">
        <f>Y37</f>
        <v>0</v>
      </c>
      <c r="AS37" s="84">
        <f>AC37</f>
        <v>0</v>
      </c>
      <c r="AT37" s="84">
        <f>AG37</f>
        <v>0</v>
      </c>
      <c r="AU37" s="84">
        <v>0</v>
      </c>
      <c r="AV37" s="84">
        <f>AQ1:AQ37+AR1:AR37+AS1:AS37+AT1:AT37-AU1:AU37</f>
        <v>0</v>
      </c>
      <c r="AW37" s="84">
        <f>W37</f>
        <v>0</v>
      </c>
      <c r="AX37" s="84">
        <f>AA37</f>
        <v>0</v>
      </c>
      <c r="AY37" s="84">
        <f>AE37</f>
        <v>0</v>
      </c>
      <c r="AZ37" s="84">
        <v>0</v>
      </c>
      <c r="BA37" s="84">
        <f>AW1:AW37+AX1:AX37+AY1:AY37-AZ1:AZ37</f>
        <v>0</v>
      </c>
      <c r="BB37" s="88">
        <f>AP37+AV37+BA37</f>
        <v>113</v>
      </c>
      <c r="BC37" s="101">
        <v>33</v>
      </c>
    </row>
  </sheetData>
  <mergeCells count="43">
    <mergeCell ref="E1:F1"/>
    <mergeCell ref="I1:J1"/>
    <mergeCell ref="G1:H1"/>
    <mergeCell ref="E2:F2"/>
    <mergeCell ref="I2:J2"/>
    <mergeCell ref="M1:N1"/>
    <mergeCell ref="O1:P1"/>
    <mergeCell ref="O2:P2"/>
    <mergeCell ref="Q1:R1"/>
    <mergeCell ref="Q2:R2"/>
    <mergeCell ref="E3:R3"/>
    <mergeCell ref="T2:U2"/>
    <mergeCell ref="V2:W2"/>
    <mergeCell ref="X2:Y2"/>
    <mergeCell ref="Z2:AA2"/>
    <mergeCell ref="AB2:AC2"/>
    <mergeCell ref="AD2:AE2"/>
    <mergeCell ref="AF2:AG2"/>
    <mergeCell ref="AH1:AP1"/>
    <mergeCell ref="AQ1:AU1"/>
    <mergeCell ref="AW1:AZ1"/>
    <mergeCell ref="AH2:AH4"/>
    <mergeCell ref="AI2:AI4"/>
    <mergeCell ref="AJ2:AJ4"/>
    <mergeCell ref="AK2:AK4"/>
    <mergeCell ref="AL2:AL4"/>
    <mergeCell ref="AM2:AM4"/>
    <mergeCell ref="AP2:AP4"/>
    <mergeCell ref="AN2:AN4"/>
    <mergeCell ref="AQ2:AQ4"/>
    <mergeCell ref="AR2:AR4"/>
    <mergeCell ref="AS2:AS4"/>
    <mergeCell ref="AT2:AT4"/>
    <mergeCell ref="AW2:AW4"/>
    <mergeCell ref="AX2:AX4"/>
    <mergeCell ref="AY2:AY4"/>
    <mergeCell ref="BB2:BB4"/>
    <mergeCell ref="BC2:BC4"/>
    <mergeCell ref="AO2:AO4"/>
    <mergeCell ref="AU2:AU4"/>
    <mergeCell ref="AZ2:AZ4"/>
    <mergeCell ref="AV2:AV4"/>
    <mergeCell ref="BA2:BA4"/>
  </mergeCells>
  <printOptions/>
  <pageMargins left="1" right="1" top="1" bottom="1" header="0.25" footer="0.25"/>
  <pageSetup fitToHeight="1" fitToWidth="1" horizontalDpi="300" verticalDpi="300" orientation="portrait" paperSize="9"/>
  <headerFooter alignWithMargins="0">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M81"/>
  <sheetViews>
    <sheetView showGridLines="0" workbookViewId="0" topLeftCell="A1">
      <selection activeCell="A1" sqref="A1"/>
    </sheetView>
  </sheetViews>
  <sheetFormatPr defaultColWidth="11.00390625" defaultRowHeight="13.5" customHeight="1"/>
  <cols>
    <col min="1" max="1" width="8.00390625" style="102" customWidth="1"/>
    <col min="2" max="2" width="16.50390625" style="102" customWidth="1"/>
    <col min="3" max="3" width="10.50390625" style="102" customWidth="1"/>
    <col min="4" max="4" width="22.625" style="102" customWidth="1"/>
    <col min="5" max="63" width="3.625" style="102" customWidth="1"/>
    <col min="64" max="64" width="6.50390625" style="102" customWidth="1"/>
    <col min="65" max="65" width="3.625" style="102" customWidth="1"/>
    <col min="66" max="256" width="10.875" style="102" customWidth="1"/>
  </cols>
  <sheetData>
    <row r="1" spans="1:65" ht="144" customHeight="1">
      <c r="A1" s="22"/>
      <c r="B1" s="20"/>
      <c r="C1" s="20"/>
      <c r="D1" s="23"/>
      <c r="E1" s="24" t="s">
        <v>10</v>
      </c>
      <c r="F1" s="25"/>
      <c r="G1" s="26"/>
      <c r="H1" s="27"/>
      <c r="I1" s="28"/>
      <c r="J1" s="29"/>
      <c r="K1" s="26"/>
      <c r="L1" s="30"/>
      <c r="M1" s="26"/>
      <c r="N1" s="27"/>
      <c r="O1" s="31"/>
      <c r="P1" s="29"/>
      <c r="Q1" s="32"/>
      <c r="R1" s="25"/>
      <c r="S1" s="32"/>
      <c r="T1" s="103"/>
      <c r="U1" s="104"/>
      <c r="V1" s="33"/>
      <c r="W1" s="34"/>
      <c r="X1" s="35"/>
      <c r="Y1" s="36"/>
      <c r="Z1" s="36"/>
      <c r="AA1" s="36"/>
      <c r="AB1" s="36"/>
      <c r="AC1" s="36"/>
      <c r="AD1" s="36"/>
      <c r="AE1" s="36"/>
      <c r="AF1" s="36"/>
      <c r="AG1" s="36"/>
      <c r="AH1" s="36"/>
      <c r="AI1" s="36"/>
      <c r="AJ1" s="36"/>
      <c r="AK1" s="36"/>
      <c r="AL1" s="36"/>
      <c r="AM1" s="36"/>
      <c r="AN1" s="27"/>
      <c r="AO1" s="37"/>
      <c r="AP1" s="36"/>
      <c r="AQ1" s="36"/>
      <c r="AR1" s="36"/>
      <c r="AS1" s="36"/>
      <c r="AT1" s="36"/>
      <c r="AU1" s="36"/>
      <c r="AV1" s="36"/>
      <c r="AW1" s="36"/>
      <c r="AX1" s="27"/>
      <c r="AY1" s="29"/>
      <c r="AZ1" s="29"/>
      <c r="BA1" s="29"/>
      <c r="BB1" s="29"/>
      <c r="BC1" s="29"/>
      <c r="BD1" s="29"/>
      <c r="BE1" s="38"/>
      <c r="BF1" s="29"/>
      <c r="BG1" s="29"/>
      <c r="BH1" s="29"/>
      <c r="BI1" s="29"/>
      <c r="BJ1" s="29"/>
      <c r="BK1" s="39"/>
      <c r="BL1" s="34"/>
      <c r="BM1" s="40"/>
    </row>
    <row r="2" spans="1:65" ht="122.25" customHeight="1">
      <c r="A2" s="41"/>
      <c r="B2" s="8"/>
      <c r="C2" s="8"/>
      <c r="D2" s="42"/>
      <c r="E2" s="43"/>
      <c r="F2" s="25"/>
      <c r="G2" s="44"/>
      <c r="H2" s="45"/>
      <c r="I2" s="46"/>
      <c r="J2" s="29"/>
      <c r="K2" s="44"/>
      <c r="L2" s="45"/>
      <c r="M2" s="47"/>
      <c r="N2" s="48"/>
      <c r="O2" s="46"/>
      <c r="P2" s="29"/>
      <c r="Q2" s="43"/>
      <c r="R2" s="25"/>
      <c r="S2" s="43"/>
      <c r="T2" s="103"/>
      <c r="U2" s="104"/>
      <c r="V2" s="33"/>
      <c r="W2" s="49"/>
      <c r="X2" s="50"/>
      <c r="Y2" s="29"/>
      <c r="Z2" s="51"/>
      <c r="AA2" s="29"/>
      <c r="AB2" s="52"/>
      <c r="AC2" s="29"/>
      <c r="AD2" s="51"/>
      <c r="AE2" s="29"/>
      <c r="AF2" s="51"/>
      <c r="AG2" s="29"/>
      <c r="AH2" s="51"/>
      <c r="AI2" s="29"/>
      <c r="AJ2" s="51"/>
      <c r="AK2" s="29"/>
      <c r="AL2" s="51"/>
      <c r="AM2" s="29"/>
      <c r="AN2" s="29"/>
      <c r="AO2" s="53"/>
      <c r="AP2" s="53"/>
      <c r="AQ2" s="53"/>
      <c r="AR2" s="53"/>
      <c r="AS2" s="53"/>
      <c r="AT2" s="53"/>
      <c r="AU2" s="53"/>
      <c r="AV2" s="53"/>
      <c r="AW2" s="53"/>
      <c r="AX2" s="54"/>
      <c r="AY2" s="55"/>
      <c r="AZ2" s="55"/>
      <c r="BA2" s="55"/>
      <c r="BB2" s="55"/>
      <c r="BC2" s="55"/>
      <c r="BD2" s="56"/>
      <c r="BE2" s="57"/>
      <c r="BF2" s="58"/>
      <c r="BG2" s="58"/>
      <c r="BH2" s="58"/>
      <c r="BI2" s="58"/>
      <c r="BJ2" s="58"/>
      <c r="BK2" s="59"/>
      <c r="BL2" s="49"/>
      <c r="BM2" s="60"/>
    </row>
    <row r="3" spans="1:65" ht="16.5" customHeight="1">
      <c r="A3" s="41"/>
      <c r="B3" s="8"/>
      <c r="C3" s="8"/>
      <c r="D3" s="42"/>
      <c r="E3" s="61" t="s">
        <v>11</v>
      </c>
      <c r="F3" s="25"/>
      <c r="G3" s="37"/>
      <c r="H3" s="27"/>
      <c r="I3" s="29"/>
      <c r="J3" s="29"/>
      <c r="K3" s="37"/>
      <c r="L3" s="27"/>
      <c r="M3" s="37"/>
      <c r="N3" s="27"/>
      <c r="O3" s="29"/>
      <c r="P3" s="29"/>
      <c r="Q3" s="62"/>
      <c r="R3" s="25"/>
      <c r="S3" s="32"/>
      <c r="T3" s="103"/>
      <c r="U3" s="103"/>
      <c r="V3" s="105"/>
      <c r="W3" s="63"/>
      <c r="X3" s="64"/>
      <c r="Y3" s="51"/>
      <c r="Z3" s="51"/>
      <c r="AA3" s="51"/>
      <c r="AB3" s="51"/>
      <c r="AC3" s="51"/>
      <c r="AD3" s="51"/>
      <c r="AE3" s="51"/>
      <c r="AF3" s="51"/>
      <c r="AG3" s="51"/>
      <c r="AH3" s="51"/>
      <c r="AI3" s="51"/>
      <c r="AJ3" s="51"/>
      <c r="AK3" s="51"/>
      <c r="AL3" s="51"/>
      <c r="AM3" s="51"/>
      <c r="AN3" s="51"/>
      <c r="AO3" s="29"/>
      <c r="AP3" s="29"/>
      <c r="AQ3" s="29"/>
      <c r="AR3" s="29"/>
      <c r="AS3" s="29"/>
      <c r="AT3" s="29"/>
      <c r="AU3" s="29"/>
      <c r="AV3" s="29"/>
      <c r="AW3" s="29"/>
      <c r="AX3" s="29"/>
      <c r="AY3" s="29"/>
      <c r="AZ3" s="29"/>
      <c r="BA3" s="29"/>
      <c r="BB3" s="29"/>
      <c r="BC3" s="29"/>
      <c r="BD3" s="29"/>
      <c r="BE3" s="65"/>
      <c r="BF3" s="29"/>
      <c r="BG3" s="29"/>
      <c r="BH3" s="29"/>
      <c r="BI3" s="29"/>
      <c r="BJ3" s="29"/>
      <c r="BK3" s="39"/>
      <c r="BL3" s="66"/>
      <c r="BM3" s="66"/>
    </row>
    <row r="4" spans="1:65" ht="16.5" customHeight="1">
      <c r="A4" s="67" t="s">
        <v>12</v>
      </c>
      <c r="B4" s="68" t="s">
        <v>13</v>
      </c>
      <c r="C4" s="68" t="s">
        <v>14</v>
      </c>
      <c r="D4" s="69" t="s">
        <v>15</v>
      </c>
      <c r="E4" s="70" t="s">
        <v>16</v>
      </c>
      <c r="F4" s="71" t="s">
        <v>17</v>
      </c>
      <c r="G4" s="72" t="s">
        <v>16</v>
      </c>
      <c r="H4" s="72" t="s">
        <v>18</v>
      </c>
      <c r="I4" s="72" t="s">
        <v>16</v>
      </c>
      <c r="J4" s="72" t="s">
        <v>17</v>
      </c>
      <c r="K4" s="72" t="s">
        <v>16</v>
      </c>
      <c r="L4" s="72" t="s">
        <v>19</v>
      </c>
      <c r="M4" s="72" t="s">
        <v>16</v>
      </c>
      <c r="N4" s="72" t="s">
        <v>17</v>
      </c>
      <c r="O4" s="72" t="s">
        <v>16</v>
      </c>
      <c r="P4" s="73" t="s">
        <v>19</v>
      </c>
      <c r="Q4" s="73" t="s">
        <v>16</v>
      </c>
      <c r="R4" s="72" t="s">
        <v>17</v>
      </c>
      <c r="S4" s="73" t="s">
        <v>16</v>
      </c>
      <c r="T4" s="70" t="s">
        <v>16</v>
      </c>
      <c r="U4" s="106" t="s">
        <v>19</v>
      </c>
      <c r="V4" s="107" t="s">
        <v>17</v>
      </c>
      <c r="W4" s="75"/>
      <c r="X4" s="76" t="s">
        <v>16</v>
      </c>
      <c r="Y4" s="77" t="s">
        <v>17</v>
      </c>
      <c r="Z4" s="77" t="s">
        <v>16</v>
      </c>
      <c r="AA4" s="77" t="s">
        <v>19</v>
      </c>
      <c r="AB4" s="77" t="s">
        <v>16</v>
      </c>
      <c r="AC4" s="77" t="s">
        <v>17</v>
      </c>
      <c r="AD4" s="77" t="s">
        <v>16</v>
      </c>
      <c r="AE4" s="77" t="s">
        <v>19</v>
      </c>
      <c r="AF4" s="77" t="s">
        <v>16</v>
      </c>
      <c r="AG4" s="77" t="s">
        <v>17</v>
      </c>
      <c r="AH4" s="77" t="s">
        <v>16</v>
      </c>
      <c r="AI4" s="77" t="s">
        <v>19</v>
      </c>
      <c r="AJ4" s="77" t="s">
        <v>16</v>
      </c>
      <c r="AK4" s="77" t="s">
        <v>17</v>
      </c>
      <c r="AL4" s="77" t="s">
        <v>16</v>
      </c>
      <c r="AM4" s="77" t="s">
        <v>19</v>
      </c>
      <c r="AN4" s="77" t="s">
        <v>17</v>
      </c>
      <c r="AO4" s="29"/>
      <c r="AP4" s="29"/>
      <c r="AQ4" s="29"/>
      <c r="AR4" s="29"/>
      <c r="AS4" s="29"/>
      <c r="AT4" s="29"/>
      <c r="AU4" s="29"/>
      <c r="AV4" s="29"/>
      <c r="AW4" s="29"/>
      <c r="AX4" s="29"/>
      <c r="AY4" s="29"/>
      <c r="AZ4" s="29"/>
      <c r="BA4" s="29"/>
      <c r="BB4" s="29"/>
      <c r="BC4" s="29"/>
      <c r="BD4" s="29"/>
      <c r="BE4" s="29"/>
      <c r="BF4" s="29"/>
      <c r="BG4" s="29"/>
      <c r="BH4" s="29"/>
      <c r="BI4" s="29"/>
      <c r="BJ4" s="29"/>
      <c r="BK4" s="39"/>
      <c r="BL4" s="78"/>
      <c r="BM4" s="108"/>
    </row>
    <row r="5" spans="1:65" ht="12.75" customHeight="1">
      <c r="A5" s="80">
        <v>106</v>
      </c>
      <c r="B5" s="81" t="s">
        <v>99</v>
      </c>
      <c r="C5" s="81" t="s">
        <v>100</v>
      </c>
      <c r="D5" s="81" t="s">
        <v>28</v>
      </c>
      <c r="E5" s="82">
        <v>5</v>
      </c>
      <c r="F5" s="83">
        <v>4</v>
      </c>
      <c r="G5" s="84">
        <v>1</v>
      </c>
      <c r="H5" s="84">
        <v>19</v>
      </c>
      <c r="I5" s="84">
        <v>3</v>
      </c>
      <c r="J5" s="84">
        <v>7</v>
      </c>
      <c r="K5" s="84">
        <v>1</v>
      </c>
      <c r="L5" s="84">
        <v>2</v>
      </c>
      <c r="M5" s="84">
        <v>1</v>
      </c>
      <c r="N5" s="84">
        <v>8</v>
      </c>
      <c r="O5" s="84">
        <v>3</v>
      </c>
      <c r="P5" s="84">
        <v>6</v>
      </c>
      <c r="Q5" s="84">
        <v>3</v>
      </c>
      <c r="R5" s="84">
        <v>9</v>
      </c>
      <c r="S5" s="85"/>
      <c r="T5" s="109">
        <v>1</v>
      </c>
      <c r="U5" s="109">
        <v>5</v>
      </c>
      <c r="V5" s="109">
        <v>10</v>
      </c>
      <c r="W5" s="86"/>
      <c r="X5" s="87">
        <v>138</v>
      </c>
      <c r="Y5" s="110">
        <v>141</v>
      </c>
      <c r="Z5" s="111">
        <v>150</v>
      </c>
      <c r="AA5" s="84">
        <v>107</v>
      </c>
      <c r="AB5" s="84">
        <v>144</v>
      </c>
      <c r="AC5" s="84">
        <v>132</v>
      </c>
      <c r="AD5" s="84">
        <v>150</v>
      </c>
      <c r="AE5" s="84">
        <v>147</v>
      </c>
      <c r="AF5" s="84">
        <v>150</v>
      </c>
      <c r="AG5" s="84">
        <v>129</v>
      </c>
      <c r="AH5" s="84">
        <v>144</v>
      </c>
      <c r="AI5" s="84">
        <v>135</v>
      </c>
      <c r="AJ5" s="84">
        <v>144</v>
      </c>
      <c r="AK5" s="84">
        <v>127</v>
      </c>
      <c r="AL5" s="84">
        <v>150</v>
      </c>
      <c r="AM5" s="84">
        <v>138</v>
      </c>
      <c r="AN5" s="84">
        <v>125</v>
      </c>
      <c r="AO5" s="84">
        <f>X5</f>
        <v>138</v>
      </c>
      <c r="AP5" s="84">
        <f>Z5</f>
        <v>150</v>
      </c>
      <c r="AQ5" s="84">
        <f>AB5</f>
        <v>144</v>
      </c>
      <c r="AR5" s="84">
        <f>AD5</f>
        <v>150</v>
      </c>
      <c r="AS5" s="84">
        <f>AF5</f>
        <v>150</v>
      </c>
      <c r="AT5" s="84">
        <f>AH5</f>
        <v>144</v>
      </c>
      <c r="AU5" s="84">
        <f>AJ5</f>
        <v>144</v>
      </c>
      <c r="AV5" s="84">
        <f>AL5</f>
        <v>150</v>
      </c>
      <c r="AW5" s="84">
        <v>138</v>
      </c>
      <c r="AX5" s="84">
        <f>AO1:AO81+AP1:AP81+AQ1:AQ81+AR1:AR81+AS1:AS81+AT1:AT81+AU1:AU81+AV1:AV81-AW1:AW81</f>
        <v>1032</v>
      </c>
      <c r="AY5" s="84">
        <f>Y5</f>
        <v>141</v>
      </c>
      <c r="AZ5" s="84">
        <f>AC5</f>
        <v>132</v>
      </c>
      <c r="BA5" s="84">
        <f>AG5</f>
        <v>129</v>
      </c>
      <c r="BB5" s="84">
        <f>AK5</f>
        <v>127</v>
      </c>
      <c r="BC5" s="84">
        <f>AN5</f>
        <v>125</v>
      </c>
      <c r="BD5" s="84">
        <v>125</v>
      </c>
      <c r="BE5" s="84">
        <f>AY1:AY81+AZ1:AZ81+BA1:BA81+BB1:BB81+BC1:BC81-BD1:BD81</f>
        <v>529</v>
      </c>
      <c r="BF5" s="84">
        <f>AA5</f>
        <v>107</v>
      </c>
      <c r="BG5" s="84">
        <f>AE5</f>
        <v>147</v>
      </c>
      <c r="BH5" s="84">
        <f>AI5</f>
        <v>135</v>
      </c>
      <c r="BI5" s="84">
        <f>AM5</f>
        <v>138</v>
      </c>
      <c r="BJ5" s="84">
        <v>107</v>
      </c>
      <c r="BK5" s="84">
        <f>BF1:BF81+BG1:BG81+BH1:BH81+BI1:BI81-BJ1:BJ81</f>
        <v>420</v>
      </c>
      <c r="BL5" s="112">
        <f>AX5+BE5+BK5</f>
        <v>1981</v>
      </c>
      <c r="BM5" s="113">
        <v>1</v>
      </c>
    </row>
    <row r="6" spans="1:65" ht="12.75" customHeight="1">
      <c r="A6" s="80">
        <v>131</v>
      </c>
      <c r="B6" s="81" t="s">
        <v>101</v>
      </c>
      <c r="C6" s="81" t="s">
        <v>64</v>
      </c>
      <c r="D6" s="81" t="s">
        <v>61</v>
      </c>
      <c r="E6" s="82">
        <v>7</v>
      </c>
      <c r="F6" s="84">
        <v>10</v>
      </c>
      <c r="G6" s="84">
        <v>3</v>
      </c>
      <c r="H6" s="84">
        <v>15</v>
      </c>
      <c r="I6" s="84">
        <v>2</v>
      </c>
      <c r="J6" s="84">
        <v>4</v>
      </c>
      <c r="K6" s="84">
        <v>2</v>
      </c>
      <c r="L6" s="84">
        <v>6</v>
      </c>
      <c r="M6" s="84">
        <v>6</v>
      </c>
      <c r="N6" s="84">
        <v>3</v>
      </c>
      <c r="O6" s="84">
        <v>1</v>
      </c>
      <c r="P6" s="84">
        <v>8</v>
      </c>
      <c r="Q6" s="84">
        <v>1</v>
      </c>
      <c r="R6" s="84">
        <v>1</v>
      </c>
      <c r="S6" s="85"/>
      <c r="T6" s="109">
        <v>13</v>
      </c>
      <c r="U6" s="109">
        <v>9</v>
      </c>
      <c r="V6" s="109">
        <v>3</v>
      </c>
      <c r="W6" s="86"/>
      <c r="X6" s="87">
        <v>132</v>
      </c>
      <c r="Y6" s="110">
        <v>125</v>
      </c>
      <c r="Z6" s="111">
        <v>144</v>
      </c>
      <c r="AA6" s="84">
        <v>115</v>
      </c>
      <c r="AB6" s="84">
        <v>147</v>
      </c>
      <c r="AC6" s="84">
        <v>141</v>
      </c>
      <c r="AD6" s="84">
        <v>147</v>
      </c>
      <c r="AE6" s="84">
        <v>135</v>
      </c>
      <c r="AF6" s="84">
        <v>135</v>
      </c>
      <c r="AG6" s="84">
        <v>144</v>
      </c>
      <c r="AH6" s="84">
        <v>150</v>
      </c>
      <c r="AI6" s="84">
        <v>129</v>
      </c>
      <c r="AJ6" s="84">
        <v>150</v>
      </c>
      <c r="AK6" s="84">
        <v>150</v>
      </c>
      <c r="AL6" s="84">
        <v>119</v>
      </c>
      <c r="AM6" s="84">
        <v>127</v>
      </c>
      <c r="AN6" s="84">
        <v>144</v>
      </c>
      <c r="AO6" s="84">
        <f>X6</f>
        <v>132</v>
      </c>
      <c r="AP6" s="84">
        <f>Z6</f>
        <v>144</v>
      </c>
      <c r="AQ6" s="84">
        <f>AB6</f>
        <v>147</v>
      </c>
      <c r="AR6" s="84">
        <f>AD6</f>
        <v>147</v>
      </c>
      <c r="AS6" s="84">
        <f>AF6</f>
        <v>135</v>
      </c>
      <c r="AT6" s="84">
        <f>AH6</f>
        <v>150</v>
      </c>
      <c r="AU6" s="84">
        <f>AJ6</f>
        <v>150</v>
      </c>
      <c r="AV6" s="84">
        <f>AL6</f>
        <v>119</v>
      </c>
      <c r="AW6" s="84">
        <v>119</v>
      </c>
      <c r="AX6" s="84">
        <f>AO1:AO81+AP1:AP81+AQ1:AQ81+AR1:AR81+AS1:AS81+AT1:AT81+AU1:AU81+AV1:AV81-AW1:AW81</f>
        <v>1005</v>
      </c>
      <c r="AY6" s="84">
        <f>Y6</f>
        <v>125</v>
      </c>
      <c r="AZ6" s="84">
        <f>AC6</f>
        <v>141</v>
      </c>
      <c r="BA6" s="84">
        <f>AG6</f>
        <v>144</v>
      </c>
      <c r="BB6" s="84">
        <f>AK6</f>
        <v>150</v>
      </c>
      <c r="BC6" s="84">
        <f>AN6</f>
        <v>144</v>
      </c>
      <c r="BD6" s="84">
        <v>125</v>
      </c>
      <c r="BE6" s="84">
        <f>AY1:AY81+AZ1:AZ81+BA1:BA81+BB1:BB81+BC1:BC81-BD1:BD81</f>
        <v>579</v>
      </c>
      <c r="BF6" s="84">
        <f>AA6</f>
        <v>115</v>
      </c>
      <c r="BG6" s="84">
        <f>AE6</f>
        <v>135</v>
      </c>
      <c r="BH6" s="84">
        <f>AI6</f>
        <v>129</v>
      </c>
      <c r="BI6" s="84">
        <f>AM6</f>
        <v>127</v>
      </c>
      <c r="BJ6" s="84">
        <v>115</v>
      </c>
      <c r="BK6" s="84">
        <f>BF1:BF81+BG1:BG81+BH1:BH81+BI1:BI81-BJ1:BJ81</f>
        <v>391</v>
      </c>
      <c r="BL6" s="112">
        <f>AX6+BE6+BK6</f>
        <v>1975</v>
      </c>
      <c r="BM6" s="114">
        <v>2</v>
      </c>
    </row>
    <row r="7" spans="1:65" ht="12.75" customHeight="1">
      <c r="A7" s="80">
        <v>125</v>
      </c>
      <c r="B7" s="81" t="s">
        <v>102</v>
      </c>
      <c r="C7" s="81" t="s">
        <v>103</v>
      </c>
      <c r="D7" s="81" t="s">
        <v>104</v>
      </c>
      <c r="E7" s="82">
        <v>3</v>
      </c>
      <c r="F7" s="83">
        <v>6</v>
      </c>
      <c r="G7" s="85"/>
      <c r="H7" s="85"/>
      <c r="I7" s="84">
        <v>32</v>
      </c>
      <c r="J7" s="84">
        <v>1</v>
      </c>
      <c r="K7" s="84">
        <v>4</v>
      </c>
      <c r="L7" s="84">
        <v>4</v>
      </c>
      <c r="M7" s="84">
        <v>3</v>
      </c>
      <c r="N7" s="84">
        <v>2</v>
      </c>
      <c r="O7" s="84">
        <v>2</v>
      </c>
      <c r="P7" s="84">
        <v>10</v>
      </c>
      <c r="Q7" s="84">
        <v>4</v>
      </c>
      <c r="R7" s="84">
        <v>3</v>
      </c>
      <c r="S7" s="85"/>
      <c r="T7" s="109">
        <v>4</v>
      </c>
      <c r="U7" s="109">
        <v>1</v>
      </c>
      <c r="V7" s="109">
        <v>4</v>
      </c>
      <c r="W7" s="86"/>
      <c r="X7" s="87">
        <v>144</v>
      </c>
      <c r="Y7" s="110">
        <v>135</v>
      </c>
      <c r="Z7" s="115"/>
      <c r="AA7" s="85"/>
      <c r="AB7" s="84">
        <v>91</v>
      </c>
      <c r="AC7" s="84">
        <v>150</v>
      </c>
      <c r="AD7" s="84">
        <v>141</v>
      </c>
      <c r="AE7" s="84">
        <v>141</v>
      </c>
      <c r="AF7" s="84">
        <v>147</v>
      </c>
      <c r="AG7" s="84">
        <v>147</v>
      </c>
      <c r="AH7" s="84">
        <v>147</v>
      </c>
      <c r="AI7" s="84">
        <v>125</v>
      </c>
      <c r="AJ7" s="84">
        <v>141</v>
      </c>
      <c r="AK7" s="84">
        <v>144</v>
      </c>
      <c r="AL7" s="84">
        <v>141</v>
      </c>
      <c r="AM7" s="84">
        <v>150</v>
      </c>
      <c r="AN7" s="84">
        <v>141</v>
      </c>
      <c r="AO7" s="84">
        <f>X7</f>
        <v>144</v>
      </c>
      <c r="AP7" s="84">
        <f>Z7</f>
        <v>0</v>
      </c>
      <c r="AQ7" s="84">
        <f>AB7</f>
        <v>91</v>
      </c>
      <c r="AR7" s="84">
        <f>AD7</f>
        <v>141</v>
      </c>
      <c r="AS7" s="84">
        <f>AF7</f>
        <v>147</v>
      </c>
      <c r="AT7" s="84">
        <f>AH7</f>
        <v>147</v>
      </c>
      <c r="AU7" s="84">
        <f>AJ7</f>
        <v>141</v>
      </c>
      <c r="AV7" s="84">
        <f>AL7</f>
        <v>141</v>
      </c>
      <c r="AW7" s="84">
        <v>0</v>
      </c>
      <c r="AX7" s="84">
        <f>AO1:AO81+AP1:AP81+AQ1:AQ81+AR1:AR81+AS1:AS81+AT1:AT81+AU1:AU81+AV1:AV81-AW1:AW81</f>
        <v>952</v>
      </c>
      <c r="AY7" s="84">
        <f>Y7</f>
        <v>135</v>
      </c>
      <c r="AZ7" s="84">
        <f>AC7</f>
        <v>150</v>
      </c>
      <c r="BA7" s="84">
        <f>AG7</f>
        <v>147</v>
      </c>
      <c r="BB7" s="84">
        <f>AK7</f>
        <v>144</v>
      </c>
      <c r="BC7" s="84">
        <f>AN7</f>
        <v>141</v>
      </c>
      <c r="BD7" s="84">
        <v>135</v>
      </c>
      <c r="BE7" s="84">
        <f>AY1:AY81+AZ1:AZ81+BA1:BA81+BB1:BB81+BC1:BC81-BD1:BD81</f>
        <v>582</v>
      </c>
      <c r="BF7" s="84">
        <f>AA7</f>
        <v>0</v>
      </c>
      <c r="BG7" s="84">
        <f>AE7</f>
        <v>141</v>
      </c>
      <c r="BH7" s="84">
        <f>AI7</f>
        <v>125</v>
      </c>
      <c r="BI7" s="84">
        <f>AM7</f>
        <v>150</v>
      </c>
      <c r="BJ7" s="84">
        <v>0</v>
      </c>
      <c r="BK7" s="84">
        <f>BF1:BF81+BG1:BG81+BH1:BH81+BI1:BI81-BJ1:BJ81</f>
        <v>416</v>
      </c>
      <c r="BL7" s="112">
        <f>AX7+BE7+BK7</f>
        <v>1950</v>
      </c>
      <c r="BM7" s="114">
        <v>3</v>
      </c>
    </row>
    <row r="8" spans="1:65" ht="12.75" customHeight="1">
      <c r="A8" s="80">
        <v>124</v>
      </c>
      <c r="B8" s="81" t="s">
        <v>67</v>
      </c>
      <c r="C8" s="81" t="s">
        <v>105</v>
      </c>
      <c r="D8" s="116" t="s">
        <v>69</v>
      </c>
      <c r="E8" s="82">
        <v>15</v>
      </c>
      <c r="F8" s="84">
        <v>13</v>
      </c>
      <c r="G8" s="84">
        <v>8</v>
      </c>
      <c r="H8" s="84">
        <v>9</v>
      </c>
      <c r="I8" s="84">
        <v>6</v>
      </c>
      <c r="J8" s="84">
        <v>12</v>
      </c>
      <c r="K8" s="84">
        <v>3</v>
      </c>
      <c r="L8" s="84">
        <v>3</v>
      </c>
      <c r="M8" s="84">
        <v>4</v>
      </c>
      <c r="N8" s="84">
        <v>9</v>
      </c>
      <c r="O8" s="84">
        <v>13</v>
      </c>
      <c r="P8" s="84">
        <v>9</v>
      </c>
      <c r="Q8" s="84">
        <v>5</v>
      </c>
      <c r="R8" s="84">
        <v>15</v>
      </c>
      <c r="S8" s="85"/>
      <c r="T8" s="109">
        <v>5</v>
      </c>
      <c r="U8" s="109">
        <v>2</v>
      </c>
      <c r="V8" s="109">
        <v>7</v>
      </c>
      <c r="W8" s="86"/>
      <c r="X8" s="87">
        <v>115</v>
      </c>
      <c r="Y8" s="110">
        <v>119</v>
      </c>
      <c r="Z8" s="111">
        <v>129</v>
      </c>
      <c r="AA8" s="84">
        <v>127</v>
      </c>
      <c r="AB8" s="84">
        <v>135</v>
      </c>
      <c r="AC8" s="84">
        <v>121</v>
      </c>
      <c r="AD8" s="84">
        <v>144</v>
      </c>
      <c r="AE8" s="84">
        <v>144</v>
      </c>
      <c r="AF8" s="84">
        <v>141</v>
      </c>
      <c r="AG8" s="84">
        <v>127</v>
      </c>
      <c r="AH8" s="84">
        <v>119</v>
      </c>
      <c r="AI8" s="84">
        <v>127</v>
      </c>
      <c r="AJ8" s="84">
        <v>138</v>
      </c>
      <c r="AK8" s="84">
        <v>115</v>
      </c>
      <c r="AL8" s="84">
        <v>138</v>
      </c>
      <c r="AM8" s="84">
        <v>147</v>
      </c>
      <c r="AN8" s="84">
        <v>132</v>
      </c>
      <c r="AO8" s="84">
        <f>X8</f>
        <v>115</v>
      </c>
      <c r="AP8" s="84">
        <f>Z8</f>
        <v>129</v>
      </c>
      <c r="AQ8" s="84">
        <f>AB8</f>
        <v>135</v>
      </c>
      <c r="AR8" s="84">
        <f>AD8</f>
        <v>144</v>
      </c>
      <c r="AS8" s="84">
        <f>AF8</f>
        <v>141</v>
      </c>
      <c r="AT8" s="84">
        <f>AH8</f>
        <v>119</v>
      </c>
      <c r="AU8" s="84">
        <f>AJ8</f>
        <v>138</v>
      </c>
      <c r="AV8" s="84">
        <f>AL8</f>
        <v>138</v>
      </c>
      <c r="AW8" s="84">
        <v>115</v>
      </c>
      <c r="AX8" s="84">
        <f>AO1:AO81+AP1:AP81+AQ1:AQ81+AR1:AR81+AS1:AS81+AT1:AT81+AU1:AU81+AV1:AV81-AW1:AW81</f>
        <v>944</v>
      </c>
      <c r="AY8" s="84">
        <f>Y8</f>
        <v>119</v>
      </c>
      <c r="AZ8" s="84">
        <f>AC8</f>
        <v>121</v>
      </c>
      <c r="BA8" s="84">
        <f>AG8</f>
        <v>127</v>
      </c>
      <c r="BB8" s="84">
        <f>AK8</f>
        <v>115</v>
      </c>
      <c r="BC8" s="84">
        <f>AN8</f>
        <v>132</v>
      </c>
      <c r="BD8" s="84">
        <v>115</v>
      </c>
      <c r="BE8" s="84">
        <f>AY1:AY81+AZ1:AZ81+BA1:BA81+BB1:BB81+BC1:BC81-BD1:BD81</f>
        <v>499</v>
      </c>
      <c r="BF8" s="84">
        <f>AA8</f>
        <v>127</v>
      </c>
      <c r="BG8" s="84">
        <f>AE8</f>
        <v>144</v>
      </c>
      <c r="BH8" s="84">
        <f>AI8</f>
        <v>127</v>
      </c>
      <c r="BI8" s="84">
        <f>AM8</f>
        <v>147</v>
      </c>
      <c r="BJ8" s="84">
        <v>127</v>
      </c>
      <c r="BK8" s="84">
        <f>BF1:BF81+BG1:BG81+BH1:BH81+BI1:BI81-BJ1:BJ81</f>
        <v>418</v>
      </c>
      <c r="BL8" s="112">
        <f>AX8+BE8+BK8</f>
        <v>1861</v>
      </c>
      <c r="BM8" s="114">
        <v>4</v>
      </c>
    </row>
    <row r="9" spans="1:65" ht="12.75" customHeight="1">
      <c r="A9" s="80">
        <v>148</v>
      </c>
      <c r="B9" s="90" t="s">
        <v>106</v>
      </c>
      <c r="C9" s="90" t="s">
        <v>107</v>
      </c>
      <c r="D9" s="90" t="s">
        <v>52</v>
      </c>
      <c r="E9" s="82">
        <v>19</v>
      </c>
      <c r="F9" s="83">
        <v>3</v>
      </c>
      <c r="G9" s="84">
        <v>5</v>
      </c>
      <c r="H9" s="84">
        <v>2</v>
      </c>
      <c r="I9" s="84">
        <v>4</v>
      </c>
      <c r="J9" s="84">
        <v>2</v>
      </c>
      <c r="K9" s="84">
        <v>13</v>
      </c>
      <c r="L9" s="84">
        <v>11</v>
      </c>
      <c r="M9" s="84">
        <v>12</v>
      </c>
      <c r="N9" s="84">
        <v>1</v>
      </c>
      <c r="O9" s="84">
        <v>10</v>
      </c>
      <c r="P9" s="84">
        <v>11</v>
      </c>
      <c r="Q9" s="84">
        <v>13</v>
      </c>
      <c r="R9" s="84">
        <v>1</v>
      </c>
      <c r="S9" s="85"/>
      <c r="T9" s="46"/>
      <c r="U9" s="46"/>
      <c r="V9" s="46"/>
      <c r="W9" s="86"/>
      <c r="X9" s="87">
        <v>107</v>
      </c>
      <c r="Y9" s="110">
        <v>144</v>
      </c>
      <c r="Z9" s="111">
        <v>138</v>
      </c>
      <c r="AA9" s="84">
        <v>147</v>
      </c>
      <c r="AB9" s="84">
        <v>141</v>
      </c>
      <c r="AC9" s="84">
        <v>147</v>
      </c>
      <c r="AD9" s="84">
        <v>119</v>
      </c>
      <c r="AE9" s="84">
        <v>123</v>
      </c>
      <c r="AF9" s="84">
        <v>121</v>
      </c>
      <c r="AG9" s="84">
        <v>150</v>
      </c>
      <c r="AH9" s="84">
        <v>125</v>
      </c>
      <c r="AI9" s="84">
        <v>123</v>
      </c>
      <c r="AJ9" s="84">
        <v>119</v>
      </c>
      <c r="AK9" s="84">
        <v>150</v>
      </c>
      <c r="AL9" s="85"/>
      <c r="AM9" s="85"/>
      <c r="AN9" s="85"/>
      <c r="AO9" s="84">
        <f>X9</f>
        <v>107</v>
      </c>
      <c r="AP9" s="84">
        <f>Z9</f>
        <v>138</v>
      </c>
      <c r="AQ9" s="84">
        <f>AB9</f>
        <v>141</v>
      </c>
      <c r="AR9" s="84">
        <f>AD9</f>
        <v>119</v>
      </c>
      <c r="AS9" s="84">
        <f>AF9</f>
        <v>121</v>
      </c>
      <c r="AT9" s="84">
        <f>AH9</f>
        <v>125</v>
      </c>
      <c r="AU9" s="84">
        <f>AJ9</f>
        <v>119</v>
      </c>
      <c r="AV9" s="84">
        <f>AL9</f>
        <v>0</v>
      </c>
      <c r="AW9" s="84">
        <v>0</v>
      </c>
      <c r="AX9" s="84">
        <f>AO1:AO81+AP1:AP81+AQ1:AQ81+AR1:AR81+AS1:AS81+AT1:AT81+AU1:AU81+AV1:AV81-AW1:AW81</f>
        <v>870</v>
      </c>
      <c r="AY9" s="84">
        <f>Y9</f>
        <v>144</v>
      </c>
      <c r="AZ9" s="84">
        <f>AC9</f>
        <v>147</v>
      </c>
      <c r="BA9" s="84">
        <f>AG9</f>
        <v>150</v>
      </c>
      <c r="BB9" s="84">
        <f>AK9</f>
        <v>150</v>
      </c>
      <c r="BC9" s="84">
        <f>AN9</f>
        <v>0</v>
      </c>
      <c r="BD9" s="84">
        <v>0</v>
      </c>
      <c r="BE9" s="84">
        <f>AY1:AY81+AZ1:AZ81+BA1:BA81+BB1:BB81+BC1:BC81-BD1:BD81</f>
        <v>591</v>
      </c>
      <c r="BF9" s="84">
        <f>AA9</f>
        <v>147</v>
      </c>
      <c r="BG9" s="84">
        <f>AE9</f>
        <v>123</v>
      </c>
      <c r="BH9" s="84">
        <f>AI9</f>
        <v>123</v>
      </c>
      <c r="BI9" s="84">
        <f>AM9</f>
        <v>0</v>
      </c>
      <c r="BJ9" s="84">
        <v>0</v>
      </c>
      <c r="BK9" s="84">
        <f>BF1:BF81+BG1:BG81+BH1:BH81+BI1:BI81-BJ1:BJ81</f>
        <v>393</v>
      </c>
      <c r="BL9" s="112">
        <f>AX9+BE9+BK9</f>
        <v>1854</v>
      </c>
      <c r="BM9" s="114">
        <v>5</v>
      </c>
    </row>
    <row r="10" spans="1:65" ht="12.75" customHeight="1">
      <c r="A10" s="80">
        <v>103</v>
      </c>
      <c r="B10" s="81" t="s">
        <v>108</v>
      </c>
      <c r="C10" s="81" t="s">
        <v>109</v>
      </c>
      <c r="D10" s="81" t="s">
        <v>28</v>
      </c>
      <c r="E10" s="82">
        <v>6</v>
      </c>
      <c r="F10" s="83">
        <v>11</v>
      </c>
      <c r="G10" s="84">
        <v>6</v>
      </c>
      <c r="H10" s="84">
        <v>3</v>
      </c>
      <c r="I10" s="84">
        <v>11</v>
      </c>
      <c r="J10" s="84">
        <v>12</v>
      </c>
      <c r="K10" s="84">
        <v>5</v>
      </c>
      <c r="L10" s="84">
        <v>6</v>
      </c>
      <c r="M10" s="85"/>
      <c r="N10" s="85"/>
      <c r="O10" s="84">
        <v>7</v>
      </c>
      <c r="P10" s="84">
        <v>3</v>
      </c>
      <c r="Q10" s="84">
        <v>7</v>
      </c>
      <c r="R10" s="84">
        <v>15</v>
      </c>
      <c r="S10" s="85"/>
      <c r="T10" s="109">
        <v>6</v>
      </c>
      <c r="U10" s="109">
        <v>6</v>
      </c>
      <c r="V10" s="109">
        <v>8</v>
      </c>
      <c r="W10" s="86"/>
      <c r="X10" s="87">
        <v>135</v>
      </c>
      <c r="Y10" s="110">
        <v>123</v>
      </c>
      <c r="Z10" s="111">
        <v>135</v>
      </c>
      <c r="AA10" s="84">
        <v>144</v>
      </c>
      <c r="AB10" s="84">
        <v>123</v>
      </c>
      <c r="AC10" s="84">
        <v>121</v>
      </c>
      <c r="AD10" s="84">
        <v>138</v>
      </c>
      <c r="AE10" s="84">
        <v>135</v>
      </c>
      <c r="AF10" s="85"/>
      <c r="AG10" s="85"/>
      <c r="AH10" s="84">
        <v>132</v>
      </c>
      <c r="AI10" s="84">
        <v>144</v>
      </c>
      <c r="AJ10" s="84">
        <v>132</v>
      </c>
      <c r="AK10" s="84">
        <v>115</v>
      </c>
      <c r="AL10" s="84">
        <v>135</v>
      </c>
      <c r="AM10" s="84">
        <v>135</v>
      </c>
      <c r="AN10" s="84">
        <v>129</v>
      </c>
      <c r="AO10" s="84">
        <f>X10</f>
        <v>135</v>
      </c>
      <c r="AP10" s="84">
        <f>Z10</f>
        <v>135</v>
      </c>
      <c r="AQ10" s="84">
        <f>AB10</f>
        <v>123</v>
      </c>
      <c r="AR10" s="84">
        <f>AD10</f>
        <v>138</v>
      </c>
      <c r="AS10" s="84">
        <f>AF10</f>
        <v>0</v>
      </c>
      <c r="AT10" s="84">
        <f>AH10</f>
        <v>132</v>
      </c>
      <c r="AU10" s="84">
        <f>AJ10</f>
        <v>132</v>
      </c>
      <c r="AV10" s="84">
        <f>AL10</f>
        <v>135</v>
      </c>
      <c r="AW10" s="84">
        <v>0</v>
      </c>
      <c r="AX10" s="84">
        <f>AO1:AO81+AP1:AP81+AQ1:AQ81+AR1:AR81+AS1:AS81+AT1:AT81+AU1:AU81+AV1:AV81-AW1:AW81</f>
        <v>930</v>
      </c>
      <c r="AY10" s="84">
        <f>Y10</f>
        <v>123</v>
      </c>
      <c r="AZ10" s="84">
        <f>AC10</f>
        <v>121</v>
      </c>
      <c r="BA10" s="84">
        <f>AG10</f>
        <v>0</v>
      </c>
      <c r="BB10" s="84">
        <f>AK10</f>
        <v>115</v>
      </c>
      <c r="BC10" s="84">
        <f>AN10</f>
        <v>129</v>
      </c>
      <c r="BD10" s="84">
        <v>0</v>
      </c>
      <c r="BE10" s="84">
        <f>AY1:AY81+AZ1:AZ81+BA1:BA81+BB1:BB81+BC1:BC81-BD1:BD81</f>
        <v>488</v>
      </c>
      <c r="BF10" s="84">
        <f>AA10</f>
        <v>144</v>
      </c>
      <c r="BG10" s="84">
        <f>AE10</f>
        <v>135</v>
      </c>
      <c r="BH10" s="84">
        <f>AI10</f>
        <v>144</v>
      </c>
      <c r="BI10" s="84">
        <f>AM10</f>
        <v>135</v>
      </c>
      <c r="BJ10" s="84">
        <v>135</v>
      </c>
      <c r="BK10" s="84">
        <f>BF1:BF81+BG1:BG81+BH1:BH81+BI1:BI81-BJ1:BJ81</f>
        <v>423</v>
      </c>
      <c r="BL10" s="112">
        <f>AX10+BE10+BK10</f>
        <v>1841</v>
      </c>
      <c r="BM10" s="114">
        <v>6</v>
      </c>
    </row>
    <row r="11" spans="1:65" ht="12.75" customHeight="1">
      <c r="A11" s="80">
        <v>127</v>
      </c>
      <c r="B11" s="81" t="s">
        <v>110</v>
      </c>
      <c r="C11" s="81" t="s">
        <v>111</v>
      </c>
      <c r="D11" s="81" t="s">
        <v>112</v>
      </c>
      <c r="E11" s="82">
        <v>9</v>
      </c>
      <c r="F11" s="84">
        <v>6</v>
      </c>
      <c r="G11" s="84">
        <v>10</v>
      </c>
      <c r="H11" s="84">
        <v>22</v>
      </c>
      <c r="I11" s="84">
        <v>8</v>
      </c>
      <c r="J11" s="84">
        <v>15</v>
      </c>
      <c r="K11" s="84">
        <v>11</v>
      </c>
      <c r="L11" s="84">
        <v>5</v>
      </c>
      <c r="M11" s="84">
        <v>9</v>
      </c>
      <c r="N11" s="84">
        <v>13</v>
      </c>
      <c r="O11" s="84">
        <v>15</v>
      </c>
      <c r="P11" s="84">
        <v>14</v>
      </c>
      <c r="Q11" s="84">
        <v>8</v>
      </c>
      <c r="R11" s="85"/>
      <c r="S11" s="85"/>
      <c r="T11" s="109">
        <v>8</v>
      </c>
      <c r="U11" s="109">
        <v>8</v>
      </c>
      <c r="V11" s="109">
        <v>9</v>
      </c>
      <c r="W11" s="86"/>
      <c r="X11" s="87">
        <v>127</v>
      </c>
      <c r="Y11" s="110">
        <v>135</v>
      </c>
      <c r="Z11" s="111">
        <v>125</v>
      </c>
      <c r="AA11" s="84">
        <v>101</v>
      </c>
      <c r="AB11" s="84">
        <v>129</v>
      </c>
      <c r="AC11" s="84">
        <v>115</v>
      </c>
      <c r="AD11" s="84">
        <v>123</v>
      </c>
      <c r="AE11" s="84">
        <v>138</v>
      </c>
      <c r="AF11" s="84">
        <v>127</v>
      </c>
      <c r="AG11" s="84">
        <v>119</v>
      </c>
      <c r="AH11" s="84">
        <v>115</v>
      </c>
      <c r="AI11" s="84">
        <v>117</v>
      </c>
      <c r="AJ11" s="84">
        <v>129</v>
      </c>
      <c r="AK11" s="85"/>
      <c r="AL11" s="84">
        <v>129</v>
      </c>
      <c r="AM11" s="84">
        <v>129</v>
      </c>
      <c r="AN11" s="84">
        <v>127</v>
      </c>
      <c r="AO11" s="84">
        <f>X11</f>
        <v>127</v>
      </c>
      <c r="AP11" s="84">
        <f>Z11</f>
        <v>125</v>
      </c>
      <c r="AQ11" s="84">
        <f>AB11</f>
        <v>129</v>
      </c>
      <c r="AR11" s="84">
        <f>AD11</f>
        <v>123</v>
      </c>
      <c r="AS11" s="84">
        <f>AF11</f>
        <v>127</v>
      </c>
      <c r="AT11" s="84">
        <f>AH11</f>
        <v>115</v>
      </c>
      <c r="AU11" s="84">
        <f>AJ11</f>
        <v>129</v>
      </c>
      <c r="AV11" s="84">
        <f>AL11</f>
        <v>129</v>
      </c>
      <c r="AW11" s="84">
        <v>115</v>
      </c>
      <c r="AX11" s="84">
        <f>AO1:AO81+AP1:AP81+AQ1:AQ81+AR1:AR81+AS1:AS81+AT1:AT81+AU1:AU81+AV1:AV81-AW1:AW81</f>
        <v>889</v>
      </c>
      <c r="AY11" s="84">
        <f>Y11</f>
        <v>135</v>
      </c>
      <c r="AZ11" s="84">
        <f>AC11</f>
        <v>115</v>
      </c>
      <c r="BA11" s="84">
        <f>AG11</f>
        <v>119</v>
      </c>
      <c r="BB11" s="84">
        <f>AK11</f>
        <v>0</v>
      </c>
      <c r="BC11" s="84">
        <f>AN11</f>
        <v>127</v>
      </c>
      <c r="BD11" s="84">
        <v>0</v>
      </c>
      <c r="BE11" s="84">
        <f>AY1:AY81+AZ1:AZ81+BA1:BA81+BB1:BB81+BC1:BC81-BD1:BD81</f>
        <v>496</v>
      </c>
      <c r="BF11" s="84">
        <f>AA11</f>
        <v>101</v>
      </c>
      <c r="BG11" s="84">
        <f>AE11</f>
        <v>138</v>
      </c>
      <c r="BH11" s="84">
        <f>AI11</f>
        <v>117</v>
      </c>
      <c r="BI11" s="84">
        <f>AM11</f>
        <v>129</v>
      </c>
      <c r="BJ11" s="84">
        <v>101</v>
      </c>
      <c r="BK11" s="84">
        <f>BF1:BF81+BG1:BG81+BH1:BH81+BI1:BI81-BJ1:BJ81</f>
        <v>384</v>
      </c>
      <c r="BL11" s="112">
        <f>AX11+BE11+BK11</f>
        <v>1769</v>
      </c>
      <c r="BM11" s="114">
        <v>7</v>
      </c>
    </row>
    <row r="12" spans="1:65" ht="12.75" customHeight="1">
      <c r="A12" s="80">
        <v>143</v>
      </c>
      <c r="B12" s="100" t="s">
        <v>113</v>
      </c>
      <c r="C12" s="100" t="s">
        <v>114</v>
      </c>
      <c r="D12" s="100" t="s">
        <v>61</v>
      </c>
      <c r="E12" s="82">
        <v>10</v>
      </c>
      <c r="F12" s="83">
        <v>11</v>
      </c>
      <c r="G12" s="84">
        <v>18</v>
      </c>
      <c r="H12" s="84">
        <v>10</v>
      </c>
      <c r="I12" s="84">
        <v>18</v>
      </c>
      <c r="J12" s="84">
        <v>18</v>
      </c>
      <c r="K12" s="84">
        <v>16</v>
      </c>
      <c r="L12" s="84">
        <v>15</v>
      </c>
      <c r="M12" s="84">
        <v>11</v>
      </c>
      <c r="N12" s="84">
        <v>5</v>
      </c>
      <c r="O12" s="84">
        <v>17</v>
      </c>
      <c r="P12" s="84">
        <v>21</v>
      </c>
      <c r="Q12" s="84">
        <v>20</v>
      </c>
      <c r="R12" s="84">
        <v>5</v>
      </c>
      <c r="S12" s="85"/>
      <c r="T12" s="109">
        <v>7</v>
      </c>
      <c r="U12" s="109">
        <v>11</v>
      </c>
      <c r="V12" s="109">
        <v>11</v>
      </c>
      <c r="W12" s="86"/>
      <c r="X12" s="87">
        <v>125</v>
      </c>
      <c r="Y12" s="110">
        <v>123</v>
      </c>
      <c r="Z12" s="111">
        <v>109</v>
      </c>
      <c r="AA12" s="84">
        <v>125</v>
      </c>
      <c r="AB12" s="84">
        <v>109</v>
      </c>
      <c r="AC12" s="84">
        <v>109</v>
      </c>
      <c r="AD12" s="84">
        <v>113</v>
      </c>
      <c r="AE12" s="84">
        <v>115</v>
      </c>
      <c r="AF12" s="84">
        <v>123</v>
      </c>
      <c r="AG12" s="84">
        <v>138</v>
      </c>
      <c r="AH12" s="84">
        <v>111</v>
      </c>
      <c r="AI12" s="84">
        <v>103</v>
      </c>
      <c r="AJ12" s="84">
        <v>105</v>
      </c>
      <c r="AK12" s="84">
        <v>138</v>
      </c>
      <c r="AL12" s="84">
        <v>132</v>
      </c>
      <c r="AM12" s="84">
        <v>123</v>
      </c>
      <c r="AN12" s="84">
        <v>123</v>
      </c>
      <c r="AO12" s="84">
        <f>X12</f>
        <v>125</v>
      </c>
      <c r="AP12" s="84">
        <f>Z12</f>
        <v>109</v>
      </c>
      <c r="AQ12" s="84">
        <f>AB12</f>
        <v>109</v>
      </c>
      <c r="AR12" s="84">
        <f>AD12</f>
        <v>113</v>
      </c>
      <c r="AS12" s="84">
        <f>AF12</f>
        <v>123</v>
      </c>
      <c r="AT12" s="84">
        <f>AH12</f>
        <v>111</v>
      </c>
      <c r="AU12" s="84">
        <f>AJ12</f>
        <v>105</v>
      </c>
      <c r="AV12" s="84">
        <f>AL12</f>
        <v>132</v>
      </c>
      <c r="AW12" s="84">
        <v>105</v>
      </c>
      <c r="AX12" s="84">
        <f>AO1:AO81+AP1:AP81+AQ1:AQ81+AR1:AR81+AS1:AS81+AT1:AT81+AU1:AU81+AV1:AV81-AW1:AW81</f>
        <v>822</v>
      </c>
      <c r="AY12" s="84">
        <f>Y12</f>
        <v>123</v>
      </c>
      <c r="AZ12" s="84">
        <f>AC12</f>
        <v>109</v>
      </c>
      <c r="BA12" s="84">
        <f>AG12</f>
        <v>138</v>
      </c>
      <c r="BB12" s="84">
        <f>AK12</f>
        <v>138</v>
      </c>
      <c r="BC12" s="84">
        <f>AN12</f>
        <v>123</v>
      </c>
      <c r="BD12" s="84">
        <v>109</v>
      </c>
      <c r="BE12" s="84">
        <f>AY1:AY81+AZ1:AZ81+BA1:BA81+BB1:BB81+BC1:BC81-BD1:BD81</f>
        <v>522</v>
      </c>
      <c r="BF12" s="84">
        <f>AA12</f>
        <v>125</v>
      </c>
      <c r="BG12" s="84">
        <f>AE12</f>
        <v>115</v>
      </c>
      <c r="BH12" s="84">
        <f>AI12</f>
        <v>103</v>
      </c>
      <c r="BI12" s="84">
        <f>AM12</f>
        <v>123</v>
      </c>
      <c r="BJ12" s="84">
        <v>103</v>
      </c>
      <c r="BK12" s="84">
        <f>BF1:BF81+BG1:BG81+BH1:BH81+BI1:BI81-BJ1:BJ81</f>
        <v>363</v>
      </c>
      <c r="BL12" s="112">
        <f>AX12+BE12+BK12</f>
        <v>1707</v>
      </c>
      <c r="BM12" s="114">
        <v>8</v>
      </c>
    </row>
    <row r="13" spans="1:65" ht="12.75" customHeight="1">
      <c r="A13" s="80">
        <v>154</v>
      </c>
      <c r="B13" s="90" t="s">
        <v>115</v>
      </c>
      <c r="C13" s="90" t="s">
        <v>57</v>
      </c>
      <c r="D13" s="90" t="s">
        <v>25</v>
      </c>
      <c r="E13" s="82">
        <v>17</v>
      </c>
      <c r="F13" s="83">
        <v>19</v>
      </c>
      <c r="G13" s="84">
        <v>11</v>
      </c>
      <c r="H13" s="84">
        <v>5</v>
      </c>
      <c r="I13" s="84">
        <v>15</v>
      </c>
      <c r="J13" s="84">
        <v>11</v>
      </c>
      <c r="K13" s="84">
        <v>15</v>
      </c>
      <c r="L13" s="84">
        <v>8</v>
      </c>
      <c r="M13" s="84">
        <v>7</v>
      </c>
      <c r="N13" s="84">
        <v>16</v>
      </c>
      <c r="O13" s="84">
        <v>20</v>
      </c>
      <c r="P13" s="84">
        <v>17</v>
      </c>
      <c r="Q13" s="84">
        <v>14</v>
      </c>
      <c r="R13" s="84">
        <v>19</v>
      </c>
      <c r="S13" s="85"/>
      <c r="T13" s="109">
        <v>9</v>
      </c>
      <c r="U13" s="109">
        <v>7</v>
      </c>
      <c r="V13" s="109">
        <v>6</v>
      </c>
      <c r="W13" s="86"/>
      <c r="X13" s="87">
        <v>111</v>
      </c>
      <c r="Y13" s="110">
        <v>107</v>
      </c>
      <c r="Z13" s="111">
        <v>123</v>
      </c>
      <c r="AA13" s="84">
        <v>128</v>
      </c>
      <c r="AB13" s="84">
        <v>115</v>
      </c>
      <c r="AC13" s="84">
        <v>123</v>
      </c>
      <c r="AD13" s="84">
        <v>115</v>
      </c>
      <c r="AE13" s="84">
        <v>129</v>
      </c>
      <c r="AF13" s="84">
        <v>132</v>
      </c>
      <c r="AG13" s="84">
        <v>113</v>
      </c>
      <c r="AH13" s="84">
        <v>105</v>
      </c>
      <c r="AI13" s="84">
        <v>111</v>
      </c>
      <c r="AJ13" s="84">
        <v>117</v>
      </c>
      <c r="AK13" s="84">
        <v>107</v>
      </c>
      <c r="AL13" s="84">
        <v>127</v>
      </c>
      <c r="AM13" s="84">
        <v>132</v>
      </c>
      <c r="AN13" s="84">
        <v>135</v>
      </c>
      <c r="AO13" s="84">
        <f>X13</f>
        <v>111</v>
      </c>
      <c r="AP13" s="84">
        <f>Z13</f>
        <v>123</v>
      </c>
      <c r="AQ13" s="84">
        <f>AB13</f>
        <v>115</v>
      </c>
      <c r="AR13" s="84">
        <f>AD13</f>
        <v>115</v>
      </c>
      <c r="AS13" s="84">
        <f>AF13</f>
        <v>132</v>
      </c>
      <c r="AT13" s="84">
        <f>AH13</f>
        <v>105</v>
      </c>
      <c r="AU13" s="84">
        <f>AJ13</f>
        <v>117</v>
      </c>
      <c r="AV13" s="84">
        <f>AL13</f>
        <v>127</v>
      </c>
      <c r="AW13" s="84">
        <v>105</v>
      </c>
      <c r="AX13" s="84">
        <f>AO1:AO81+AP1:AP81+AQ1:AQ81+AR1:AR81+AS1:AS81+AT1:AT81+AU1:AU81+AV1:AV81-AW1:AW81</f>
        <v>840</v>
      </c>
      <c r="AY13" s="84">
        <f>Y13</f>
        <v>107</v>
      </c>
      <c r="AZ13" s="84">
        <f>AC13</f>
        <v>123</v>
      </c>
      <c r="BA13" s="84">
        <f>AG13</f>
        <v>113</v>
      </c>
      <c r="BB13" s="84">
        <f>AK13</f>
        <v>107</v>
      </c>
      <c r="BC13" s="84">
        <f>AN13</f>
        <v>135</v>
      </c>
      <c r="BD13" s="84">
        <v>107</v>
      </c>
      <c r="BE13" s="84">
        <f>AY1:AY81+AZ1:AZ81+BA1:BA81+BB1:BB81+BC1:BC81-BD1:BD81</f>
        <v>478</v>
      </c>
      <c r="BF13" s="84">
        <f>AA13</f>
        <v>128</v>
      </c>
      <c r="BG13" s="84">
        <f>AE13</f>
        <v>129</v>
      </c>
      <c r="BH13" s="84">
        <f>AI13</f>
        <v>111</v>
      </c>
      <c r="BI13" s="84">
        <f>AM13</f>
        <v>132</v>
      </c>
      <c r="BJ13" s="84">
        <v>111</v>
      </c>
      <c r="BK13" s="84">
        <f>BF1:BF81+BG1:BG81+BH1:BH81+BI1:BI81-BJ1:BJ81</f>
        <v>389</v>
      </c>
      <c r="BL13" s="112">
        <f>AX13+BE13+BK13</f>
        <v>1707</v>
      </c>
      <c r="BM13" s="114">
        <v>9</v>
      </c>
    </row>
    <row r="14" spans="1:65" ht="12.75" customHeight="1">
      <c r="A14" s="80">
        <v>136</v>
      </c>
      <c r="B14" s="81" t="s">
        <v>50</v>
      </c>
      <c r="C14" s="81" t="s">
        <v>116</v>
      </c>
      <c r="D14" s="81" t="s">
        <v>52</v>
      </c>
      <c r="E14" s="82">
        <v>4</v>
      </c>
      <c r="F14" s="83">
        <v>2</v>
      </c>
      <c r="G14" s="84">
        <v>2</v>
      </c>
      <c r="H14" s="84">
        <v>1</v>
      </c>
      <c r="I14" s="84">
        <v>5</v>
      </c>
      <c r="J14" s="84">
        <v>6</v>
      </c>
      <c r="K14" s="85"/>
      <c r="L14" s="85"/>
      <c r="M14" s="84">
        <v>2</v>
      </c>
      <c r="N14" s="84">
        <v>4</v>
      </c>
      <c r="O14" s="84">
        <v>4</v>
      </c>
      <c r="P14" s="84">
        <v>1</v>
      </c>
      <c r="Q14" s="84">
        <v>6</v>
      </c>
      <c r="R14" s="84">
        <v>6</v>
      </c>
      <c r="S14" s="85"/>
      <c r="T14" s="46"/>
      <c r="U14" s="46"/>
      <c r="V14" s="46"/>
      <c r="W14" s="86"/>
      <c r="X14" s="87">
        <v>141</v>
      </c>
      <c r="Y14" s="110">
        <v>147</v>
      </c>
      <c r="Z14" s="111">
        <v>147</v>
      </c>
      <c r="AA14" s="84">
        <v>150</v>
      </c>
      <c r="AB14" s="84">
        <v>138</v>
      </c>
      <c r="AC14" s="84">
        <v>135</v>
      </c>
      <c r="AD14" s="85"/>
      <c r="AE14" s="85"/>
      <c r="AF14" s="84">
        <v>147</v>
      </c>
      <c r="AG14" s="84">
        <v>141</v>
      </c>
      <c r="AH14" s="84">
        <v>141</v>
      </c>
      <c r="AI14" s="84">
        <v>150</v>
      </c>
      <c r="AJ14" s="84">
        <v>135</v>
      </c>
      <c r="AK14" s="84">
        <v>135</v>
      </c>
      <c r="AL14" s="85"/>
      <c r="AM14" s="85"/>
      <c r="AN14" s="85"/>
      <c r="AO14" s="84">
        <f>X14</f>
        <v>141</v>
      </c>
      <c r="AP14" s="84">
        <f>Z14</f>
        <v>147</v>
      </c>
      <c r="AQ14" s="84">
        <f>AB14</f>
        <v>138</v>
      </c>
      <c r="AR14" s="84">
        <f>AD14</f>
        <v>0</v>
      </c>
      <c r="AS14" s="84">
        <f>AF14</f>
        <v>147</v>
      </c>
      <c r="AT14" s="84">
        <f>AH14</f>
        <v>141</v>
      </c>
      <c r="AU14" s="84">
        <f>AJ14</f>
        <v>135</v>
      </c>
      <c r="AV14" s="84">
        <f>AL14</f>
        <v>0</v>
      </c>
      <c r="AW14" s="84">
        <v>0</v>
      </c>
      <c r="AX14" s="84">
        <f>AO1:AO81+AP1:AP81+AQ1:AQ81+AR1:AR81+AS1:AS81+AT1:AT81+AU1:AU81+AV1:AV81-AW1:AW81</f>
        <v>849</v>
      </c>
      <c r="AY14" s="84">
        <f>Y14</f>
        <v>147</v>
      </c>
      <c r="AZ14" s="84">
        <f>AC14</f>
        <v>135</v>
      </c>
      <c r="BA14" s="84">
        <f>AG14</f>
        <v>141</v>
      </c>
      <c r="BB14" s="84">
        <f>AK14</f>
        <v>135</v>
      </c>
      <c r="BC14" s="84">
        <f>AN14</f>
        <v>0</v>
      </c>
      <c r="BD14" s="84">
        <v>0</v>
      </c>
      <c r="BE14" s="84">
        <f>AY1:AY81+AZ1:AZ81+BA1:BA81+BB1:BB81+BC1:BC81-BD1:BD81</f>
        <v>558</v>
      </c>
      <c r="BF14" s="84">
        <f>AA14</f>
        <v>150</v>
      </c>
      <c r="BG14" s="84">
        <f>AE14</f>
        <v>0</v>
      </c>
      <c r="BH14" s="84">
        <f>AI14</f>
        <v>150</v>
      </c>
      <c r="BI14" s="84">
        <f>AM14</f>
        <v>0</v>
      </c>
      <c r="BJ14" s="84">
        <v>0</v>
      </c>
      <c r="BK14" s="84">
        <f>BF1:BF81+BG1:BG81+BH1:BH81+BI1:BI81-BJ1:BJ81</f>
        <v>300</v>
      </c>
      <c r="BL14" s="112">
        <f>AX14+BE14+BK14</f>
        <v>1707</v>
      </c>
      <c r="BM14" s="114">
        <v>10</v>
      </c>
    </row>
    <row r="15" spans="1:65" ht="12.75" customHeight="1">
      <c r="A15" s="80">
        <v>126</v>
      </c>
      <c r="B15" s="81" t="s">
        <v>117</v>
      </c>
      <c r="C15" s="81" t="s">
        <v>118</v>
      </c>
      <c r="D15" s="81" t="s">
        <v>112</v>
      </c>
      <c r="E15" s="82">
        <v>8</v>
      </c>
      <c r="F15" s="83">
        <v>21</v>
      </c>
      <c r="G15" s="84">
        <v>4</v>
      </c>
      <c r="H15" s="84">
        <v>14</v>
      </c>
      <c r="I15" s="84">
        <v>9</v>
      </c>
      <c r="J15" s="84">
        <v>8</v>
      </c>
      <c r="K15" s="84">
        <v>6</v>
      </c>
      <c r="L15" s="84">
        <v>9</v>
      </c>
      <c r="M15" s="84">
        <v>24</v>
      </c>
      <c r="N15" s="84">
        <v>11</v>
      </c>
      <c r="O15" s="84">
        <v>5</v>
      </c>
      <c r="P15" s="84">
        <v>22</v>
      </c>
      <c r="Q15" s="84">
        <v>21</v>
      </c>
      <c r="R15" s="84">
        <v>8</v>
      </c>
      <c r="S15" s="85"/>
      <c r="T15" s="46"/>
      <c r="U15" s="46"/>
      <c r="V15" s="46"/>
      <c r="W15" s="86"/>
      <c r="X15" s="87">
        <v>129</v>
      </c>
      <c r="Y15" s="110">
        <v>103</v>
      </c>
      <c r="Z15" s="111">
        <v>141</v>
      </c>
      <c r="AA15" s="84">
        <v>117</v>
      </c>
      <c r="AB15" s="84">
        <v>127</v>
      </c>
      <c r="AC15" s="84">
        <v>129</v>
      </c>
      <c r="AD15" s="84">
        <v>135</v>
      </c>
      <c r="AE15" s="84">
        <v>127</v>
      </c>
      <c r="AF15" s="84">
        <v>99</v>
      </c>
      <c r="AG15" s="84">
        <v>123</v>
      </c>
      <c r="AH15" s="84">
        <v>138</v>
      </c>
      <c r="AI15" s="84">
        <v>101</v>
      </c>
      <c r="AJ15" s="84">
        <v>103</v>
      </c>
      <c r="AK15" s="84">
        <v>129</v>
      </c>
      <c r="AL15" s="85"/>
      <c r="AM15" s="85"/>
      <c r="AN15" s="85"/>
      <c r="AO15" s="84">
        <f>X15</f>
        <v>129</v>
      </c>
      <c r="AP15" s="84">
        <f>Z15</f>
        <v>141</v>
      </c>
      <c r="AQ15" s="84">
        <f>AB15</f>
        <v>127</v>
      </c>
      <c r="AR15" s="84">
        <f>AD15</f>
        <v>135</v>
      </c>
      <c r="AS15" s="84">
        <f>AF15</f>
        <v>99</v>
      </c>
      <c r="AT15" s="84">
        <f>AH15</f>
        <v>138</v>
      </c>
      <c r="AU15" s="84">
        <f>AJ15</f>
        <v>103</v>
      </c>
      <c r="AV15" s="84">
        <v>0</v>
      </c>
      <c r="AW15" s="84">
        <v>0</v>
      </c>
      <c r="AX15" s="84">
        <f>AO1:AO81+AP1:AP81+AQ1:AQ81+AR1:AR81+AS1:AS81+AT1:AT81+AU1:AU81+AV1:AV81-AW1:AW81</f>
        <v>872</v>
      </c>
      <c r="AY15" s="84">
        <f>Y15</f>
        <v>103</v>
      </c>
      <c r="AZ15" s="84">
        <f>AC15</f>
        <v>129</v>
      </c>
      <c r="BA15" s="84">
        <f>AG15</f>
        <v>123</v>
      </c>
      <c r="BB15" s="84">
        <f>AK15</f>
        <v>129</v>
      </c>
      <c r="BC15" s="84">
        <f>AN15</f>
        <v>0</v>
      </c>
      <c r="BD15" s="84">
        <v>0</v>
      </c>
      <c r="BE15" s="84">
        <f>AY1:AY81+AZ1:AZ81+BA1:BA81+BB1:BB81+BC1:BC81-BD1:BD81</f>
        <v>484</v>
      </c>
      <c r="BF15" s="84">
        <f>AA15</f>
        <v>117</v>
      </c>
      <c r="BG15" s="84">
        <f>AE15</f>
        <v>127</v>
      </c>
      <c r="BH15" s="84">
        <f>AI15</f>
        <v>101</v>
      </c>
      <c r="BI15" s="84">
        <f>AM15</f>
        <v>0</v>
      </c>
      <c r="BJ15" s="84">
        <v>0</v>
      </c>
      <c r="BK15" s="84">
        <f>BF1:BF81+BG1:BG81+BH1:BH81+BI1:BI81-BJ1:BJ81</f>
        <v>345</v>
      </c>
      <c r="BL15" s="112">
        <f>AX15+BE15+BK15</f>
        <v>1701</v>
      </c>
      <c r="BM15" s="114">
        <v>11</v>
      </c>
    </row>
    <row r="16" spans="1:65" ht="12.75" customHeight="1">
      <c r="A16" s="80">
        <v>139</v>
      </c>
      <c r="B16" s="90" t="s">
        <v>119</v>
      </c>
      <c r="C16" s="90" t="s">
        <v>120</v>
      </c>
      <c r="D16" s="90" t="s">
        <v>121</v>
      </c>
      <c r="E16" s="82">
        <v>16</v>
      </c>
      <c r="F16" s="83">
        <v>16</v>
      </c>
      <c r="G16" s="84">
        <v>7</v>
      </c>
      <c r="H16" s="84">
        <v>21</v>
      </c>
      <c r="I16" s="84">
        <v>10</v>
      </c>
      <c r="J16" s="84">
        <v>9</v>
      </c>
      <c r="K16" s="85"/>
      <c r="L16" s="85"/>
      <c r="M16" s="84">
        <v>16</v>
      </c>
      <c r="N16" s="84">
        <v>10</v>
      </c>
      <c r="O16" s="84">
        <v>11</v>
      </c>
      <c r="P16" s="84">
        <v>7</v>
      </c>
      <c r="Q16" s="85"/>
      <c r="R16" s="85"/>
      <c r="S16" s="85"/>
      <c r="T16" s="109">
        <v>11</v>
      </c>
      <c r="U16" s="109">
        <v>3</v>
      </c>
      <c r="V16" s="109">
        <v>13</v>
      </c>
      <c r="W16" s="86"/>
      <c r="X16" s="87">
        <v>113</v>
      </c>
      <c r="Y16" s="110">
        <v>113</v>
      </c>
      <c r="Z16" s="111">
        <v>132</v>
      </c>
      <c r="AA16" s="84">
        <v>103</v>
      </c>
      <c r="AB16" s="84">
        <v>125</v>
      </c>
      <c r="AC16" s="84">
        <v>127</v>
      </c>
      <c r="AD16" s="85"/>
      <c r="AE16" s="85"/>
      <c r="AF16" s="84">
        <v>113</v>
      </c>
      <c r="AG16" s="84">
        <v>125</v>
      </c>
      <c r="AH16" s="84">
        <v>123</v>
      </c>
      <c r="AI16" s="84">
        <v>132</v>
      </c>
      <c r="AJ16" s="85"/>
      <c r="AK16" s="85"/>
      <c r="AL16" s="84">
        <v>123</v>
      </c>
      <c r="AM16" s="84">
        <v>144</v>
      </c>
      <c r="AN16" s="84">
        <v>119</v>
      </c>
      <c r="AO16" s="84">
        <f>X16</f>
        <v>113</v>
      </c>
      <c r="AP16" s="84">
        <f>Z16</f>
        <v>132</v>
      </c>
      <c r="AQ16" s="84">
        <f>AB16</f>
        <v>125</v>
      </c>
      <c r="AR16" s="84">
        <f>AD16</f>
        <v>0</v>
      </c>
      <c r="AS16" s="84">
        <f>AF16</f>
        <v>113</v>
      </c>
      <c r="AT16" s="84">
        <f>AH16</f>
        <v>123</v>
      </c>
      <c r="AU16" s="84">
        <f>AJ16</f>
        <v>0</v>
      </c>
      <c r="AV16" s="84">
        <f>AL16</f>
        <v>123</v>
      </c>
      <c r="AW16" s="84">
        <v>0</v>
      </c>
      <c r="AX16" s="84">
        <f>AO1:AO81+AP1:AP81+AQ1:AQ81+AR1:AR81+AS1:AS81+AT1:AT81+AU1:AU81+AV1:AV81-AW1:AW81</f>
        <v>729</v>
      </c>
      <c r="AY16" s="84">
        <f>Y16</f>
        <v>113</v>
      </c>
      <c r="AZ16" s="84">
        <f>AC16</f>
        <v>127</v>
      </c>
      <c r="BA16" s="84">
        <f>AG16</f>
        <v>125</v>
      </c>
      <c r="BB16" s="84">
        <f>AK16</f>
        <v>0</v>
      </c>
      <c r="BC16" s="84">
        <f>AN16</f>
        <v>119</v>
      </c>
      <c r="BD16" s="84">
        <v>0</v>
      </c>
      <c r="BE16" s="84">
        <f>AY1:AY81+AZ1:AZ81+BA1:BA81+BB1:BB81+BC1:BC81-BD1:BD81</f>
        <v>484</v>
      </c>
      <c r="BF16" s="84">
        <f>AA16</f>
        <v>103</v>
      </c>
      <c r="BG16" s="84">
        <f>AE16</f>
        <v>0</v>
      </c>
      <c r="BH16" s="84">
        <f>AI16</f>
        <v>132</v>
      </c>
      <c r="BI16" s="84">
        <f>AM16</f>
        <v>144</v>
      </c>
      <c r="BJ16" s="84">
        <v>0</v>
      </c>
      <c r="BK16" s="84">
        <f>BF1:BF81+BG1:BG81+BH1:BH81+BI1:BI81-BJ1:BJ81</f>
        <v>379</v>
      </c>
      <c r="BL16" s="112">
        <f>AX16+BE16+BK16</f>
        <v>1592</v>
      </c>
      <c r="BM16" s="114">
        <v>12</v>
      </c>
    </row>
    <row r="17" spans="1:65" ht="12.75" customHeight="1">
      <c r="A17" s="80">
        <v>155</v>
      </c>
      <c r="B17" s="100" t="s">
        <v>122</v>
      </c>
      <c r="C17" s="100" t="s">
        <v>123</v>
      </c>
      <c r="D17" s="100" t="s">
        <v>61</v>
      </c>
      <c r="E17" s="82">
        <v>21</v>
      </c>
      <c r="F17" s="84">
        <v>26</v>
      </c>
      <c r="G17" s="84">
        <v>14</v>
      </c>
      <c r="H17" s="84">
        <v>19</v>
      </c>
      <c r="I17" s="84">
        <v>16</v>
      </c>
      <c r="J17" s="84">
        <v>28</v>
      </c>
      <c r="K17" s="84">
        <v>14</v>
      </c>
      <c r="L17" s="84">
        <v>13</v>
      </c>
      <c r="M17" s="84">
        <v>8</v>
      </c>
      <c r="N17" s="84">
        <v>22</v>
      </c>
      <c r="O17" s="84">
        <v>18</v>
      </c>
      <c r="P17" s="84">
        <v>16</v>
      </c>
      <c r="Q17" s="84">
        <v>9</v>
      </c>
      <c r="R17" s="84">
        <v>19</v>
      </c>
      <c r="S17" s="85"/>
      <c r="T17" s="109">
        <v>12</v>
      </c>
      <c r="U17" s="109">
        <v>15</v>
      </c>
      <c r="V17" s="46"/>
      <c r="W17" s="86"/>
      <c r="X17" s="87">
        <v>103</v>
      </c>
      <c r="Y17" s="110">
        <v>97</v>
      </c>
      <c r="Z17" s="111">
        <v>117</v>
      </c>
      <c r="AA17" s="84">
        <v>107</v>
      </c>
      <c r="AB17" s="84">
        <v>113</v>
      </c>
      <c r="AC17" s="84">
        <v>95</v>
      </c>
      <c r="AD17" s="84">
        <v>117</v>
      </c>
      <c r="AE17" s="84">
        <v>119</v>
      </c>
      <c r="AF17" s="84">
        <v>129</v>
      </c>
      <c r="AG17" s="84">
        <v>101</v>
      </c>
      <c r="AH17" s="84">
        <v>109</v>
      </c>
      <c r="AI17" s="84">
        <v>113</v>
      </c>
      <c r="AJ17" s="84">
        <v>127</v>
      </c>
      <c r="AK17" s="84">
        <v>107</v>
      </c>
      <c r="AL17" s="84">
        <v>121</v>
      </c>
      <c r="AM17" s="84">
        <v>115</v>
      </c>
      <c r="AN17" s="85"/>
      <c r="AO17" s="84">
        <f>X17</f>
        <v>103</v>
      </c>
      <c r="AP17" s="84">
        <f>Z17</f>
        <v>117</v>
      </c>
      <c r="AQ17" s="84">
        <f>AB17</f>
        <v>113</v>
      </c>
      <c r="AR17" s="84">
        <f>AD17</f>
        <v>117</v>
      </c>
      <c r="AS17" s="84">
        <f>AF17</f>
        <v>129</v>
      </c>
      <c r="AT17" s="84">
        <f>AH17</f>
        <v>109</v>
      </c>
      <c r="AU17" s="84">
        <f>AJ17</f>
        <v>127</v>
      </c>
      <c r="AV17" s="84">
        <f>AL17</f>
        <v>121</v>
      </c>
      <c r="AW17" s="84">
        <v>103</v>
      </c>
      <c r="AX17" s="84">
        <f>AO1:AO81+AP1:AP81+AQ1:AQ81+AR1:AR81+AS1:AS81+AT1:AT81+AU1:AU81+AV1:AV81-AW1:AW81</f>
        <v>833</v>
      </c>
      <c r="AY17" s="84">
        <f>Y17</f>
        <v>97</v>
      </c>
      <c r="AZ17" s="84">
        <f>AC17</f>
        <v>95</v>
      </c>
      <c r="BA17" s="84">
        <f>AG17</f>
        <v>101</v>
      </c>
      <c r="BB17" s="84">
        <f>AK17</f>
        <v>107</v>
      </c>
      <c r="BC17" s="84">
        <f>AN17</f>
        <v>0</v>
      </c>
      <c r="BD17" s="84">
        <v>0</v>
      </c>
      <c r="BE17" s="84">
        <f>AY1:AY81+AZ1:AZ81+BA1:BA81+BB1:BB81+BC1:BC81-BD1:BD81</f>
        <v>400</v>
      </c>
      <c r="BF17" s="84">
        <f>AA17</f>
        <v>107</v>
      </c>
      <c r="BG17" s="84">
        <f>AE17</f>
        <v>119</v>
      </c>
      <c r="BH17" s="84">
        <f>AI17</f>
        <v>113</v>
      </c>
      <c r="BI17" s="84">
        <f>AM17</f>
        <v>115</v>
      </c>
      <c r="BJ17" s="84">
        <v>107</v>
      </c>
      <c r="BK17" s="84">
        <f>BF1:BF81+BG1:BG81+BH1:BH81+BI1:BI81-BJ1:BJ81</f>
        <v>347</v>
      </c>
      <c r="BL17" s="112">
        <f>AX17+BE17+BK17</f>
        <v>1580</v>
      </c>
      <c r="BM17" s="114">
        <v>13</v>
      </c>
    </row>
    <row r="18" spans="1:65" ht="12.75" customHeight="1">
      <c r="A18" s="80">
        <v>123</v>
      </c>
      <c r="B18" s="81" t="s">
        <v>83</v>
      </c>
      <c r="C18" s="81" t="s">
        <v>124</v>
      </c>
      <c r="D18" s="81" t="s">
        <v>58</v>
      </c>
      <c r="E18" s="82">
        <v>12</v>
      </c>
      <c r="F18" s="83">
        <v>22</v>
      </c>
      <c r="G18" s="84">
        <v>13</v>
      </c>
      <c r="H18" s="84">
        <v>8</v>
      </c>
      <c r="I18" s="84">
        <v>14</v>
      </c>
      <c r="J18" s="84">
        <v>24</v>
      </c>
      <c r="K18" s="84">
        <v>7</v>
      </c>
      <c r="L18" s="84">
        <v>9</v>
      </c>
      <c r="M18" s="84">
        <v>5</v>
      </c>
      <c r="N18" s="84">
        <v>19</v>
      </c>
      <c r="O18" s="84">
        <v>6</v>
      </c>
      <c r="P18" s="84">
        <v>13</v>
      </c>
      <c r="Q18" s="84">
        <v>12</v>
      </c>
      <c r="R18" s="85"/>
      <c r="S18" s="85"/>
      <c r="T18" s="46"/>
      <c r="U18" s="46"/>
      <c r="V18" s="46"/>
      <c r="W18" s="86"/>
      <c r="X18" s="87">
        <v>121</v>
      </c>
      <c r="Y18" s="110">
        <v>101</v>
      </c>
      <c r="Z18" s="111">
        <v>119</v>
      </c>
      <c r="AA18" s="84">
        <v>129</v>
      </c>
      <c r="AB18" s="84">
        <v>117</v>
      </c>
      <c r="AC18" s="84">
        <v>99</v>
      </c>
      <c r="AD18" s="84">
        <v>132</v>
      </c>
      <c r="AE18" s="84">
        <v>127</v>
      </c>
      <c r="AF18" s="84">
        <v>138</v>
      </c>
      <c r="AG18" s="84">
        <v>107</v>
      </c>
      <c r="AH18" s="84">
        <v>135</v>
      </c>
      <c r="AI18" s="84">
        <v>119</v>
      </c>
      <c r="AJ18" s="84">
        <v>121</v>
      </c>
      <c r="AK18" s="85"/>
      <c r="AL18" s="85"/>
      <c r="AM18" s="85"/>
      <c r="AN18" s="85"/>
      <c r="AO18" s="84">
        <f>X18</f>
        <v>121</v>
      </c>
      <c r="AP18" s="84">
        <f>Z18</f>
        <v>119</v>
      </c>
      <c r="AQ18" s="84">
        <f>AB18</f>
        <v>117</v>
      </c>
      <c r="AR18" s="84">
        <f>AD18</f>
        <v>132</v>
      </c>
      <c r="AS18" s="84">
        <f>AF18</f>
        <v>138</v>
      </c>
      <c r="AT18" s="84">
        <f>AH18</f>
        <v>135</v>
      </c>
      <c r="AU18" s="84">
        <f>AJ18</f>
        <v>121</v>
      </c>
      <c r="AV18" s="84">
        <f>AL18</f>
        <v>0</v>
      </c>
      <c r="AW18" s="84">
        <v>0</v>
      </c>
      <c r="AX18" s="84">
        <f>AO1:AO81+AP1:AP81+AQ1:AQ81+AR1:AR81+AS1:AS81+AT1:AT81+AU1:AU81+AV1:AV81-AW1:AW81</f>
        <v>883</v>
      </c>
      <c r="AY18" s="84">
        <f>Y18</f>
        <v>101</v>
      </c>
      <c r="AZ18" s="84">
        <f>AC18</f>
        <v>99</v>
      </c>
      <c r="BA18" s="84">
        <f>AG18</f>
        <v>107</v>
      </c>
      <c r="BB18" s="84">
        <f>AK18</f>
        <v>0</v>
      </c>
      <c r="BC18" s="84">
        <f>AN18</f>
        <v>0</v>
      </c>
      <c r="BD18" s="84">
        <v>0</v>
      </c>
      <c r="BE18" s="84">
        <f>AY1:AY81+AZ1:AZ81+BA1:BA81+BB1:BB81+BC1:BC81-BD1:BD81</f>
        <v>307</v>
      </c>
      <c r="BF18" s="84">
        <f>AA18</f>
        <v>129</v>
      </c>
      <c r="BG18" s="84">
        <f>AE18</f>
        <v>127</v>
      </c>
      <c r="BH18" s="84">
        <f>AI18</f>
        <v>119</v>
      </c>
      <c r="BI18" s="84">
        <f>AM18</f>
        <v>0</v>
      </c>
      <c r="BJ18" s="84">
        <v>0</v>
      </c>
      <c r="BK18" s="84">
        <f>BF1:BF81+BG1:BG81+BH1:BH81+BI1:BI81-BJ1:BJ81</f>
        <v>375</v>
      </c>
      <c r="BL18" s="112">
        <f>AX18+BE18+BK18</f>
        <v>1565</v>
      </c>
      <c r="BM18" s="114">
        <v>14</v>
      </c>
    </row>
    <row r="19" spans="1:65" ht="12.75" customHeight="1">
      <c r="A19" s="96">
        <v>163</v>
      </c>
      <c r="B19" s="93" t="s">
        <v>125</v>
      </c>
      <c r="C19" s="93" t="s">
        <v>126</v>
      </c>
      <c r="D19" s="93" t="s">
        <v>58</v>
      </c>
      <c r="E19" s="92"/>
      <c r="F19" s="92"/>
      <c r="G19" s="84">
        <v>24</v>
      </c>
      <c r="H19" s="84">
        <v>12</v>
      </c>
      <c r="I19" s="117">
        <v>20</v>
      </c>
      <c r="J19" s="84">
        <v>12</v>
      </c>
      <c r="K19" s="85"/>
      <c r="L19" s="85"/>
      <c r="M19" s="84">
        <v>17</v>
      </c>
      <c r="N19" s="84">
        <v>15</v>
      </c>
      <c r="O19" s="84">
        <v>23</v>
      </c>
      <c r="P19" s="84">
        <v>12</v>
      </c>
      <c r="Q19" s="84">
        <v>11</v>
      </c>
      <c r="R19" s="84">
        <v>13</v>
      </c>
      <c r="S19" s="85"/>
      <c r="T19" s="109">
        <v>10</v>
      </c>
      <c r="U19" s="109">
        <v>10</v>
      </c>
      <c r="V19" s="109">
        <v>12</v>
      </c>
      <c r="W19" s="86"/>
      <c r="X19" s="85"/>
      <c r="Y19" s="85"/>
      <c r="Z19" s="84">
        <v>99</v>
      </c>
      <c r="AA19" s="84">
        <v>121</v>
      </c>
      <c r="AB19" s="84">
        <v>105</v>
      </c>
      <c r="AC19" s="84">
        <v>121</v>
      </c>
      <c r="AD19" s="85"/>
      <c r="AE19" s="85"/>
      <c r="AF19" s="84">
        <v>111</v>
      </c>
      <c r="AG19" s="84">
        <v>115</v>
      </c>
      <c r="AH19" s="84">
        <v>100</v>
      </c>
      <c r="AI19" s="84">
        <v>121</v>
      </c>
      <c r="AJ19" s="84">
        <v>123</v>
      </c>
      <c r="AK19" s="84">
        <v>119</v>
      </c>
      <c r="AL19" s="84">
        <v>125</v>
      </c>
      <c r="AM19" s="84">
        <v>125</v>
      </c>
      <c r="AN19" s="84">
        <v>121</v>
      </c>
      <c r="AO19" s="84">
        <f>X19</f>
        <v>0</v>
      </c>
      <c r="AP19" s="84">
        <f>Z19</f>
        <v>99</v>
      </c>
      <c r="AQ19" s="84">
        <f>AB19</f>
        <v>105</v>
      </c>
      <c r="AR19" s="84">
        <f>AD19</f>
        <v>0</v>
      </c>
      <c r="AS19" s="84">
        <f>AF19</f>
        <v>111</v>
      </c>
      <c r="AT19" s="84">
        <f>AH19</f>
        <v>100</v>
      </c>
      <c r="AU19" s="84">
        <f>AJ19</f>
        <v>123</v>
      </c>
      <c r="AV19" s="84">
        <f>AL19</f>
        <v>125</v>
      </c>
      <c r="AW19" s="84">
        <v>0</v>
      </c>
      <c r="AX19" s="84">
        <f>AO1:AO81+AP1:AP81+AQ1:AQ81+AR1:AR81+AS1:AS81+AT1:AT81+AU1:AU81+AV1:AV81-AW1:AW81</f>
        <v>663</v>
      </c>
      <c r="AY19" s="84">
        <f>Y19</f>
        <v>0</v>
      </c>
      <c r="AZ19" s="84">
        <f>AC19</f>
        <v>121</v>
      </c>
      <c r="BA19" s="84">
        <f>AG19</f>
        <v>115</v>
      </c>
      <c r="BB19" s="84">
        <f>AK19</f>
        <v>119</v>
      </c>
      <c r="BC19" s="84">
        <f>AN19</f>
        <v>121</v>
      </c>
      <c r="BD19" s="84">
        <v>0</v>
      </c>
      <c r="BE19" s="84">
        <f>AY1:AY81+AZ1:AZ81+BA1:BA81+BB1:BB81+BC1:BC81-BD1:BD81</f>
        <v>476</v>
      </c>
      <c r="BF19" s="84">
        <f>AA19</f>
        <v>121</v>
      </c>
      <c r="BG19" s="84">
        <f>AE19</f>
        <v>0</v>
      </c>
      <c r="BH19" s="84">
        <f>AI19</f>
        <v>121</v>
      </c>
      <c r="BI19" s="84">
        <f>AM19</f>
        <v>125</v>
      </c>
      <c r="BJ19" s="84">
        <v>0</v>
      </c>
      <c r="BK19" s="84">
        <f>BF1:BF81+BG1:BG81+BH1:BH81+BI1:BI81-BJ1:BJ81</f>
        <v>367</v>
      </c>
      <c r="BL19" s="112">
        <f>AX19+BE19+BK19</f>
        <v>1506</v>
      </c>
      <c r="BM19" s="114">
        <v>15</v>
      </c>
    </row>
    <row r="20" spans="1:65" ht="12.75" customHeight="1">
      <c r="A20" s="80">
        <v>133</v>
      </c>
      <c r="B20" s="93" t="s">
        <v>127</v>
      </c>
      <c r="C20" s="93" t="s">
        <v>128</v>
      </c>
      <c r="D20" s="93" t="s">
        <v>121</v>
      </c>
      <c r="E20" s="82">
        <v>18</v>
      </c>
      <c r="F20" s="92"/>
      <c r="G20" s="84">
        <v>19</v>
      </c>
      <c r="H20" s="84">
        <v>11</v>
      </c>
      <c r="I20" s="84">
        <v>25</v>
      </c>
      <c r="J20" s="84">
        <v>32</v>
      </c>
      <c r="K20" s="84">
        <v>9</v>
      </c>
      <c r="L20" s="84">
        <v>12</v>
      </c>
      <c r="M20" s="84">
        <v>18</v>
      </c>
      <c r="N20" s="84">
        <v>21</v>
      </c>
      <c r="O20" s="84">
        <v>16</v>
      </c>
      <c r="P20" s="84">
        <v>2</v>
      </c>
      <c r="Q20" s="84">
        <v>16</v>
      </c>
      <c r="R20" s="84">
        <v>24</v>
      </c>
      <c r="S20" s="85"/>
      <c r="T20" s="46"/>
      <c r="U20" s="46"/>
      <c r="V20" s="46"/>
      <c r="W20" s="86"/>
      <c r="X20" s="87">
        <v>109</v>
      </c>
      <c r="Y20" s="110">
        <v>0</v>
      </c>
      <c r="Z20" s="111">
        <v>107</v>
      </c>
      <c r="AA20" s="84">
        <v>123</v>
      </c>
      <c r="AB20" s="84">
        <v>98</v>
      </c>
      <c r="AC20" s="84">
        <v>91</v>
      </c>
      <c r="AD20" s="84">
        <v>127</v>
      </c>
      <c r="AE20" s="84">
        <v>121</v>
      </c>
      <c r="AF20" s="84">
        <v>109</v>
      </c>
      <c r="AG20" s="84">
        <v>103</v>
      </c>
      <c r="AH20" s="84">
        <v>113</v>
      </c>
      <c r="AI20" s="84">
        <v>147</v>
      </c>
      <c r="AJ20" s="84">
        <v>113</v>
      </c>
      <c r="AK20" s="84">
        <v>99</v>
      </c>
      <c r="AL20" s="85"/>
      <c r="AM20" s="85"/>
      <c r="AN20" s="85"/>
      <c r="AO20" s="84">
        <f>X20</f>
        <v>109</v>
      </c>
      <c r="AP20" s="84">
        <f>Z20</f>
        <v>107</v>
      </c>
      <c r="AQ20" s="84">
        <f>AB20</f>
        <v>98</v>
      </c>
      <c r="AR20" s="84">
        <f>AD20</f>
        <v>127</v>
      </c>
      <c r="AS20" s="84">
        <f>AF20</f>
        <v>109</v>
      </c>
      <c r="AT20" s="84">
        <f>AH20</f>
        <v>113</v>
      </c>
      <c r="AU20" s="84">
        <f>AJ20</f>
        <v>113</v>
      </c>
      <c r="AV20" s="84">
        <v>0</v>
      </c>
      <c r="AW20" s="84">
        <v>0</v>
      </c>
      <c r="AX20" s="84">
        <f>AO1:AO81+AP1:AP81+AQ1:AQ81+AR1:AR81+AS1:AS81+AT1:AT81+AU1:AU81+AV1:AV81-AW1:AW81</f>
        <v>776</v>
      </c>
      <c r="AY20" s="84">
        <f>Y20</f>
        <v>0</v>
      </c>
      <c r="AZ20" s="84">
        <f>AC20</f>
        <v>91</v>
      </c>
      <c r="BA20" s="84">
        <f>AG20</f>
        <v>103</v>
      </c>
      <c r="BB20" s="84">
        <f>AK20</f>
        <v>99</v>
      </c>
      <c r="BC20" s="84">
        <f>AN20</f>
        <v>0</v>
      </c>
      <c r="BD20" s="84">
        <v>0</v>
      </c>
      <c r="BE20" s="84">
        <f>AY1:AY81+AZ1:AZ81+BA1:BA81+BB1:BB81+BC1:BC81-BD1:BD81</f>
        <v>293</v>
      </c>
      <c r="BF20" s="84">
        <f>AA20</f>
        <v>123</v>
      </c>
      <c r="BG20" s="84">
        <f>AE20</f>
        <v>121</v>
      </c>
      <c r="BH20" s="84">
        <f>AI20</f>
        <v>147</v>
      </c>
      <c r="BI20" s="84">
        <f>AM20</f>
        <v>0</v>
      </c>
      <c r="BJ20" s="84">
        <v>0</v>
      </c>
      <c r="BK20" s="84">
        <f>BF1:BF81+BG1:BG81+BH1:BH81+BI1:BI81-BJ1:BJ81</f>
        <v>391</v>
      </c>
      <c r="BL20" s="112">
        <f>AX20+BE20+BK20</f>
        <v>1460</v>
      </c>
      <c r="BM20" s="114">
        <v>16</v>
      </c>
    </row>
    <row r="21" spans="1:65" ht="12.75" customHeight="1">
      <c r="A21" s="80">
        <v>150</v>
      </c>
      <c r="B21" s="90" t="s">
        <v>129</v>
      </c>
      <c r="C21" s="90" t="s">
        <v>130</v>
      </c>
      <c r="D21" s="90" t="s">
        <v>25</v>
      </c>
      <c r="E21" s="82">
        <v>31</v>
      </c>
      <c r="F21" s="83">
        <v>30</v>
      </c>
      <c r="G21" s="84">
        <v>29</v>
      </c>
      <c r="H21" s="84">
        <v>29</v>
      </c>
      <c r="I21" s="84">
        <v>24</v>
      </c>
      <c r="J21" s="84">
        <v>26</v>
      </c>
      <c r="K21" s="85"/>
      <c r="L21" s="85"/>
      <c r="M21" s="84">
        <v>13</v>
      </c>
      <c r="N21" s="84">
        <v>18</v>
      </c>
      <c r="O21" s="84">
        <v>34</v>
      </c>
      <c r="P21" s="84">
        <v>29</v>
      </c>
      <c r="Q21" s="84">
        <v>23</v>
      </c>
      <c r="R21" s="84">
        <v>30</v>
      </c>
      <c r="S21" s="85"/>
      <c r="T21" s="109">
        <v>14</v>
      </c>
      <c r="U21" s="109">
        <v>14</v>
      </c>
      <c r="V21" s="109">
        <v>15</v>
      </c>
      <c r="W21" s="86"/>
      <c r="X21" s="87">
        <v>92</v>
      </c>
      <c r="Y21" s="110">
        <v>93</v>
      </c>
      <c r="Z21" s="111">
        <v>94</v>
      </c>
      <c r="AA21" s="84">
        <v>94</v>
      </c>
      <c r="AB21" s="84">
        <v>99</v>
      </c>
      <c r="AC21" s="84">
        <v>97</v>
      </c>
      <c r="AD21" s="85"/>
      <c r="AE21" s="85"/>
      <c r="AF21" s="84">
        <v>119</v>
      </c>
      <c r="AG21" s="84">
        <v>109</v>
      </c>
      <c r="AH21" s="84">
        <v>89</v>
      </c>
      <c r="AI21" s="84">
        <v>94</v>
      </c>
      <c r="AJ21" s="84">
        <v>100</v>
      </c>
      <c r="AK21" s="84">
        <v>93</v>
      </c>
      <c r="AL21" s="84">
        <v>117</v>
      </c>
      <c r="AM21" s="84">
        <v>117</v>
      </c>
      <c r="AN21" s="84">
        <v>115</v>
      </c>
      <c r="AO21" s="84">
        <f>X21</f>
        <v>92</v>
      </c>
      <c r="AP21" s="84">
        <f>Z21</f>
        <v>94</v>
      </c>
      <c r="AQ21" s="84">
        <f>AB21</f>
        <v>99</v>
      </c>
      <c r="AR21" s="84">
        <f>AD21</f>
        <v>0</v>
      </c>
      <c r="AS21" s="84">
        <f>AF21</f>
        <v>119</v>
      </c>
      <c r="AT21" s="84">
        <f>AH21</f>
        <v>89</v>
      </c>
      <c r="AU21" s="84">
        <f>AJ21</f>
        <v>100</v>
      </c>
      <c r="AV21" s="84">
        <f>AL21</f>
        <v>117</v>
      </c>
      <c r="AW21" s="84">
        <v>0</v>
      </c>
      <c r="AX21" s="84">
        <f>AO1:AO81+AP1:AP81+AQ1:AQ81+AR1:AR81+AS1:AS81+AT1:AT81+AU1:AU81+AV1:AV81-AW1:AW81</f>
        <v>710</v>
      </c>
      <c r="AY21" s="84">
        <f>Y21</f>
        <v>93</v>
      </c>
      <c r="AZ21" s="84">
        <f>AC21</f>
        <v>97</v>
      </c>
      <c r="BA21" s="84">
        <f>AG21</f>
        <v>109</v>
      </c>
      <c r="BB21" s="84">
        <f>AK21</f>
        <v>93</v>
      </c>
      <c r="BC21" s="84">
        <f>AN21</f>
        <v>115</v>
      </c>
      <c r="BD21" s="84">
        <v>93</v>
      </c>
      <c r="BE21" s="84">
        <f>AY1:AY81+AZ1:AZ81+BA1:BA81+BB1:BB81+BC1:BC81-BD1:BD81</f>
        <v>414</v>
      </c>
      <c r="BF21" s="84">
        <f>AA21</f>
        <v>94</v>
      </c>
      <c r="BG21" s="84">
        <f>AE21</f>
        <v>0</v>
      </c>
      <c r="BH21" s="84">
        <f>AI21</f>
        <v>94</v>
      </c>
      <c r="BI21" s="84">
        <f>AM21</f>
        <v>117</v>
      </c>
      <c r="BJ21" s="84">
        <v>0</v>
      </c>
      <c r="BK21" s="84">
        <f>BF1:BF81+BG1:BG81+BH1:BH81+BI1:BI81-BJ1:BJ81</f>
        <v>305</v>
      </c>
      <c r="BL21" s="112">
        <f>AX21+BE21+BK21</f>
        <v>1429</v>
      </c>
      <c r="BM21" s="114">
        <v>17</v>
      </c>
    </row>
    <row r="22" spans="1:65" ht="12.75" customHeight="1">
      <c r="A22" s="80">
        <v>151</v>
      </c>
      <c r="B22" s="100" t="s">
        <v>131</v>
      </c>
      <c r="C22" s="100" t="s">
        <v>132</v>
      </c>
      <c r="D22" s="100" t="s">
        <v>133</v>
      </c>
      <c r="E22" s="82">
        <v>30</v>
      </c>
      <c r="F22" s="83">
        <v>17</v>
      </c>
      <c r="G22" s="84">
        <v>23</v>
      </c>
      <c r="H22" s="84">
        <v>13</v>
      </c>
      <c r="I22" s="84">
        <v>26</v>
      </c>
      <c r="J22" s="84">
        <v>15</v>
      </c>
      <c r="K22" s="85"/>
      <c r="L22" s="85"/>
      <c r="M22" s="84">
        <v>15</v>
      </c>
      <c r="N22" s="84">
        <v>20</v>
      </c>
      <c r="O22" s="84">
        <v>25</v>
      </c>
      <c r="P22" s="84">
        <v>18</v>
      </c>
      <c r="Q22" s="85"/>
      <c r="R22" s="85"/>
      <c r="S22" s="85"/>
      <c r="T22" s="109">
        <v>15</v>
      </c>
      <c r="U22" s="109">
        <v>13</v>
      </c>
      <c r="V22" s="109">
        <v>14</v>
      </c>
      <c r="W22" s="86"/>
      <c r="X22" s="87">
        <v>93</v>
      </c>
      <c r="Y22" s="110">
        <v>111</v>
      </c>
      <c r="Z22" s="111">
        <v>100</v>
      </c>
      <c r="AA22" s="84">
        <v>119</v>
      </c>
      <c r="AB22" s="84">
        <v>97</v>
      </c>
      <c r="AC22" s="84">
        <v>115</v>
      </c>
      <c r="AD22" s="85"/>
      <c r="AE22" s="85"/>
      <c r="AF22" s="84">
        <v>115</v>
      </c>
      <c r="AG22" s="84">
        <v>105</v>
      </c>
      <c r="AH22" s="84">
        <v>98</v>
      </c>
      <c r="AI22" s="84">
        <v>109</v>
      </c>
      <c r="AJ22" s="85"/>
      <c r="AK22" s="85"/>
      <c r="AL22" s="84">
        <v>115</v>
      </c>
      <c r="AM22" s="84">
        <v>119</v>
      </c>
      <c r="AN22" s="84">
        <v>117</v>
      </c>
      <c r="AO22" s="84">
        <f>X22</f>
        <v>93</v>
      </c>
      <c r="AP22" s="84">
        <f>Z22</f>
        <v>100</v>
      </c>
      <c r="AQ22" s="84">
        <f>AB22</f>
        <v>97</v>
      </c>
      <c r="AR22" s="84">
        <f>AD22</f>
        <v>0</v>
      </c>
      <c r="AS22" s="84">
        <f>AF22</f>
        <v>115</v>
      </c>
      <c r="AT22" s="84">
        <f>AH22</f>
        <v>98</v>
      </c>
      <c r="AU22" s="84">
        <f>AJ22</f>
        <v>0</v>
      </c>
      <c r="AV22" s="84">
        <f>AL22</f>
        <v>115</v>
      </c>
      <c r="AW22" s="84">
        <v>0</v>
      </c>
      <c r="AX22" s="84">
        <f>AO1:AO81+AP1:AP81+AQ1:AQ81+AR1:AR81+AS1:AS81+AT1:AT81+AU1:AU81+AV1:AV81-AW1:AW81</f>
        <v>618</v>
      </c>
      <c r="AY22" s="84">
        <f>Y22</f>
        <v>111</v>
      </c>
      <c r="AZ22" s="84">
        <f>AC22</f>
        <v>115</v>
      </c>
      <c r="BA22" s="84">
        <f>AG22</f>
        <v>105</v>
      </c>
      <c r="BB22" s="84">
        <f>AK22</f>
        <v>0</v>
      </c>
      <c r="BC22" s="84">
        <f>AN22</f>
        <v>117</v>
      </c>
      <c r="BD22" s="84">
        <v>0</v>
      </c>
      <c r="BE22" s="84">
        <f>AY1:AY81+AZ1:AZ81+BA1:BA81+BB1:BB81+BC1:BC81-BD1:BD81</f>
        <v>448</v>
      </c>
      <c r="BF22" s="84">
        <f>AA22</f>
        <v>119</v>
      </c>
      <c r="BG22" s="84">
        <f>AE22</f>
        <v>0</v>
      </c>
      <c r="BH22" s="84">
        <f>AI22</f>
        <v>109</v>
      </c>
      <c r="BI22" s="84">
        <f>AM22</f>
        <v>119</v>
      </c>
      <c r="BJ22" s="84">
        <v>0</v>
      </c>
      <c r="BK22" s="84">
        <f>BF1:BF81+BG1:BG81+BH1:BH81+BI1:BI81-BJ1:BJ81</f>
        <v>347</v>
      </c>
      <c r="BL22" s="112">
        <f>AX22+BE22+BK22</f>
        <v>1413</v>
      </c>
      <c r="BM22" s="114">
        <v>18</v>
      </c>
    </row>
    <row r="23" spans="1:65" ht="12.75" customHeight="1">
      <c r="A23" s="80">
        <v>132</v>
      </c>
      <c r="B23" s="93" t="s">
        <v>134</v>
      </c>
      <c r="C23" s="93" t="s">
        <v>135</v>
      </c>
      <c r="D23" s="93" t="s">
        <v>61</v>
      </c>
      <c r="E23" s="82">
        <v>40</v>
      </c>
      <c r="F23" s="83">
        <v>36</v>
      </c>
      <c r="G23" s="84">
        <v>36</v>
      </c>
      <c r="H23" s="84">
        <v>33</v>
      </c>
      <c r="I23" s="84">
        <v>33</v>
      </c>
      <c r="J23" s="84">
        <v>33</v>
      </c>
      <c r="K23" s="84">
        <v>19</v>
      </c>
      <c r="L23" s="84">
        <v>17</v>
      </c>
      <c r="M23" s="84">
        <v>31</v>
      </c>
      <c r="N23" s="84">
        <v>29</v>
      </c>
      <c r="O23" s="84">
        <v>36</v>
      </c>
      <c r="P23" s="84">
        <v>35</v>
      </c>
      <c r="Q23" s="84">
        <v>35</v>
      </c>
      <c r="R23" s="84">
        <v>26</v>
      </c>
      <c r="S23" s="85"/>
      <c r="T23" s="109">
        <v>16</v>
      </c>
      <c r="U23" s="109">
        <v>16</v>
      </c>
      <c r="V23" s="109">
        <v>17</v>
      </c>
      <c r="W23" s="86"/>
      <c r="X23" s="87">
        <v>83</v>
      </c>
      <c r="Y23" s="110">
        <v>87</v>
      </c>
      <c r="Z23" s="111">
        <v>87</v>
      </c>
      <c r="AA23" s="84">
        <v>90</v>
      </c>
      <c r="AB23" s="84">
        <v>90</v>
      </c>
      <c r="AC23" s="84">
        <v>90</v>
      </c>
      <c r="AD23" s="84">
        <v>107</v>
      </c>
      <c r="AE23" s="84">
        <v>111</v>
      </c>
      <c r="AF23" s="84">
        <v>92</v>
      </c>
      <c r="AG23" s="84">
        <v>94</v>
      </c>
      <c r="AH23" s="84">
        <v>87</v>
      </c>
      <c r="AI23" s="84">
        <v>88</v>
      </c>
      <c r="AJ23" s="84">
        <v>88</v>
      </c>
      <c r="AK23" s="84">
        <v>97</v>
      </c>
      <c r="AL23" s="84">
        <v>113</v>
      </c>
      <c r="AM23" s="84">
        <v>113</v>
      </c>
      <c r="AN23" s="84">
        <v>111</v>
      </c>
      <c r="AO23" s="84">
        <f>X23</f>
        <v>83</v>
      </c>
      <c r="AP23" s="84">
        <f>Z23</f>
        <v>87</v>
      </c>
      <c r="AQ23" s="84">
        <f>AB23</f>
        <v>90</v>
      </c>
      <c r="AR23" s="84">
        <f>AD23</f>
        <v>107</v>
      </c>
      <c r="AS23" s="84">
        <f>AF23</f>
        <v>92</v>
      </c>
      <c r="AT23" s="84">
        <f>AH23</f>
        <v>87</v>
      </c>
      <c r="AU23" s="84">
        <f>AJ23</f>
        <v>88</v>
      </c>
      <c r="AV23" s="84">
        <f>AL23</f>
        <v>113</v>
      </c>
      <c r="AW23" s="84">
        <v>83</v>
      </c>
      <c r="AX23" s="84">
        <f>AO1:AO81+AP1:AP81+AQ1:AQ81+AR1:AR81+AS1:AS81+AT1:AT81+AU1:AU81+AV1:AV81-AW1:AW81</f>
        <v>664</v>
      </c>
      <c r="AY23" s="84">
        <f>Y23</f>
        <v>87</v>
      </c>
      <c r="AZ23" s="84">
        <f>AC23</f>
        <v>90</v>
      </c>
      <c r="BA23" s="84">
        <f>AG23</f>
        <v>94</v>
      </c>
      <c r="BB23" s="84">
        <f>AK23</f>
        <v>97</v>
      </c>
      <c r="BC23" s="84">
        <f>AN23</f>
        <v>111</v>
      </c>
      <c r="BD23" s="84">
        <v>87</v>
      </c>
      <c r="BE23" s="84">
        <f>AY1:AY81+AZ1:AZ81+BA1:BA81+BB1:BB81+BC1:BC81-BD1:BD81</f>
        <v>392</v>
      </c>
      <c r="BF23" s="84">
        <f>AA23</f>
        <v>90</v>
      </c>
      <c r="BG23" s="84">
        <f>AE23</f>
        <v>111</v>
      </c>
      <c r="BH23" s="84">
        <f>AI23</f>
        <v>88</v>
      </c>
      <c r="BI23" s="84">
        <f>AM23</f>
        <v>113</v>
      </c>
      <c r="BJ23" s="84">
        <v>88</v>
      </c>
      <c r="BK23" s="84">
        <f>BF1:BF81+BG1:BG81+BH1:BH81+BI1:BI81-BJ1:BJ81</f>
        <v>314</v>
      </c>
      <c r="BL23" s="112">
        <f>AX23+BE23+BK23</f>
        <v>1370</v>
      </c>
      <c r="BM23" s="114">
        <v>19</v>
      </c>
    </row>
    <row r="24" spans="1:65" ht="12.75" customHeight="1">
      <c r="A24" s="80">
        <v>141</v>
      </c>
      <c r="B24" s="90" t="s">
        <v>136</v>
      </c>
      <c r="C24" s="90" t="s">
        <v>111</v>
      </c>
      <c r="D24" s="90" t="s">
        <v>25</v>
      </c>
      <c r="E24" s="82">
        <v>25</v>
      </c>
      <c r="F24" s="83">
        <v>24</v>
      </c>
      <c r="G24" s="84">
        <v>17</v>
      </c>
      <c r="H24" s="84">
        <v>23</v>
      </c>
      <c r="I24" s="84">
        <v>19</v>
      </c>
      <c r="J24" s="84">
        <v>17</v>
      </c>
      <c r="K24" s="85"/>
      <c r="L24" s="85"/>
      <c r="M24" s="84">
        <v>14</v>
      </c>
      <c r="N24" s="84">
        <v>12</v>
      </c>
      <c r="O24" s="84">
        <v>14</v>
      </c>
      <c r="P24" s="84">
        <v>24</v>
      </c>
      <c r="Q24" s="84">
        <v>15</v>
      </c>
      <c r="R24" s="84">
        <v>10</v>
      </c>
      <c r="S24" s="85"/>
      <c r="T24" s="46"/>
      <c r="U24" s="46"/>
      <c r="V24" s="46"/>
      <c r="W24" s="86"/>
      <c r="X24" s="87">
        <v>98</v>
      </c>
      <c r="Y24" s="110">
        <v>99</v>
      </c>
      <c r="Z24" s="111">
        <v>111</v>
      </c>
      <c r="AA24" s="84">
        <v>100</v>
      </c>
      <c r="AB24" s="84">
        <v>107</v>
      </c>
      <c r="AC24" s="84">
        <v>111</v>
      </c>
      <c r="AD24" s="85"/>
      <c r="AE24" s="85"/>
      <c r="AF24" s="84">
        <v>117</v>
      </c>
      <c r="AG24" s="84">
        <v>121</v>
      </c>
      <c r="AH24" s="84">
        <v>117</v>
      </c>
      <c r="AI24" s="84">
        <v>99</v>
      </c>
      <c r="AJ24" s="84">
        <v>115</v>
      </c>
      <c r="AK24" s="84">
        <v>125</v>
      </c>
      <c r="AL24" s="85"/>
      <c r="AM24" s="85"/>
      <c r="AN24" s="85"/>
      <c r="AO24" s="84">
        <f>X24</f>
        <v>98</v>
      </c>
      <c r="AP24" s="84">
        <f>Z24</f>
        <v>111</v>
      </c>
      <c r="AQ24" s="84">
        <f>AB24</f>
        <v>107</v>
      </c>
      <c r="AR24" s="84">
        <f>AD24</f>
        <v>0</v>
      </c>
      <c r="AS24" s="84">
        <f>AF24</f>
        <v>117</v>
      </c>
      <c r="AT24" s="84">
        <f>AH24</f>
        <v>117</v>
      </c>
      <c r="AU24" s="84">
        <f>AJ24</f>
        <v>115</v>
      </c>
      <c r="AV24" s="84">
        <f>AL24</f>
        <v>0</v>
      </c>
      <c r="AW24" s="84">
        <v>0</v>
      </c>
      <c r="AX24" s="84">
        <f>AO1:AO81+AP1:AP81+AQ1:AQ81+AR1:AR81+AS1:AS81+AT1:AT81+AU1:AU81+AV1:AV81-AW1:AW81</f>
        <v>665</v>
      </c>
      <c r="AY24" s="84">
        <f>Y24</f>
        <v>99</v>
      </c>
      <c r="AZ24" s="84">
        <f>AC24</f>
        <v>111</v>
      </c>
      <c r="BA24" s="84">
        <f>AG24</f>
        <v>121</v>
      </c>
      <c r="BB24" s="84">
        <f>AK24</f>
        <v>125</v>
      </c>
      <c r="BC24" s="84">
        <f>AN24</f>
        <v>0</v>
      </c>
      <c r="BD24" s="84">
        <v>0</v>
      </c>
      <c r="BE24" s="84">
        <f>AY1:AY81+AZ1:AZ81+BA1:BA81+BB1:BB81+BC1:BC81-BD1:BD81</f>
        <v>456</v>
      </c>
      <c r="BF24" s="84">
        <f>AA24</f>
        <v>100</v>
      </c>
      <c r="BG24" s="84">
        <f>AE24</f>
        <v>0</v>
      </c>
      <c r="BH24" s="84">
        <f>AI24</f>
        <v>99</v>
      </c>
      <c r="BI24" s="84">
        <f>AM24</f>
        <v>0</v>
      </c>
      <c r="BJ24" s="84">
        <v>0</v>
      </c>
      <c r="BK24" s="84">
        <f>BF1:BF81+BG1:BG81+BH1:BH81+BI1:BI81-BJ1:BJ81</f>
        <v>199</v>
      </c>
      <c r="BL24" s="112">
        <f>AX24+BE24+BK24</f>
        <v>1320</v>
      </c>
      <c r="BM24" s="114">
        <v>20</v>
      </c>
    </row>
    <row r="25" spans="1:65" ht="12.75" customHeight="1">
      <c r="A25" s="80">
        <v>147</v>
      </c>
      <c r="B25" s="90" t="s">
        <v>137</v>
      </c>
      <c r="C25" s="90" t="s">
        <v>37</v>
      </c>
      <c r="D25" s="90" t="s">
        <v>61</v>
      </c>
      <c r="E25" s="82">
        <v>11</v>
      </c>
      <c r="F25" s="84">
        <v>5</v>
      </c>
      <c r="G25" s="84">
        <v>12</v>
      </c>
      <c r="H25" s="84">
        <v>6</v>
      </c>
      <c r="I25" s="84">
        <v>7</v>
      </c>
      <c r="J25" s="84">
        <v>5</v>
      </c>
      <c r="K25" s="85"/>
      <c r="L25" s="85"/>
      <c r="M25" s="85"/>
      <c r="N25" s="85"/>
      <c r="O25" s="84">
        <v>8</v>
      </c>
      <c r="P25" s="84">
        <v>15</v>
      </c>
      <c r="Q25" s="84">
        <v>18</v>
      </c>
      <c r="R25" s="85"/>
      <c r="S25" s="85"/>
      <c r="T25" s="46"/>
      <c r="U25" s="46"/>
      <c r="V25" s="46"/>
      <c r="W25" s="86"/>
      <c r="X25" s="87">
        <v>123</v>
      </c>
      <c r="Y25" s="110">
        <v>138</v>
      </c>
      <c r="Z25" s="111">
        <v>121</v>
      </c>
      <c r="AA25" s="84">
        <v>135</v>
      </c>
      <c r="AB25" s="84">
        <v>132</v>
      </c>
      <c r="AC25" s="84">
        <v>138</v>
      </c>
      <c r="AD25" s="85"/>
      <c r="AE25" s="85"/>
      <c r="AF25" s="85"/>
      <c r="AG25" s="85"/>
      <c r="AH25" s="84">
        <v>129</v>
      </c>
      <c r="AI25" s="84">
        <v>115</v>
      </c>
      <c r="AJ25" s="84">
        <v>109</v>
      </c>
      <c r="AK25" s="85"/>
      <c r="AL25" s="85"/>
      <c r="AM25" s="85"/>
      <c r="AN25" s="85"/>
      <c r="AO25" s="84">
        <f>X25</f>
        <v>123</v>
      </c>
      <c r="AP25" s="84">
        <f>Z25</f>
        <v>121</v>
      </c>
      <c r="AQ25" s="84">
        <f>AB25</f>
        <v>132</v>
      </c>
      <c r="AR25" s="84">
        <f>AD25</f>
        <v>0</v>
      </c>
      <c r="AS25" s="84">
        <f>AF25</f>
        <v>0</v>
      </c>
      <c r="AT25" s="84">
        <f>AH25</f>
        <v>129</v>
      </c>
      <c r="AU25" s="84">
        <f>AJ25</f>
        <v>109</v>
      </c>
      <c r="AV25" s="84">
        <f>AL25</f>
        <v>0</v>
      </c>
      <c r="AW25" s="84">
        <v>0</v>
      </c>
      <c r="AX25" s="84">
        <f>AO1:AO81+AP1:AP81+AQ1:AQ81+AR1:AR81+AS1:AS81+AT1:AT81+AU1:AU81+AV1:AV81-AW1:AW81</f>
        <v>614</v>
      </c>
      <c r="AY25" s="84">
        <f>Y25</f>
        <v>138</v>
      </c>
      <c r="AZ25" s="84">
        <f>AC25</f>
        <v>138</v>
      </c>
      <c r="BA25" s="84">
        <f>AG25</f>
        <v>0</v>
      </c>
      <c r="BB25" s="84">
        <f>AK25</f>
        <v>0</v>
      </c>
      <c r="BC25" s="84">
        <f>AN25</f>
        <v>0</v>
      </c>
      <c r="BD25" s="84">
        <v>0</v>
      </c>
      <c r="BE25" s="84">
        <f>AY1:AY81+AZ1:AZ81+BA1:BA81+BB1:BB81+BC1:BC81-BD1:BD81</f>
        <v>276</v>
      </c>
      <c r="BF25" s="84">
        <f>AA25</f>
        <v>135</v>
      </c>
      <c r="BG25" s="84">
        <f>AE25</f>
        <v>0</v>
      </c>
      <c r="BH25" s="84">
        <f>AI25</f>
        <v>115</v>
      </c>
      <c r="BI25" s="84">
        <f>AM25</f>
        <v>0</v>
      </c>
      <c r="BJ25" s="84">
        <v>0</v>
      </c>
      <c r="BK25" s="84">
        <f>BF1:BF81+BG1:BG81+BH1:BH81+BI1:BI81-BJ1:BJ81</f>
        <v>250</v>
      </c>
      <c r="BL25" s="112">
        <f>AX25+BE25+BK25</f>
        <v>1140</v>
      </c>
      <c r="BM25" s="114">
        <v>21</v>
      </c>
    </row>
    <row r="26" spans="1:65" ht="12.75" customHeight="1">
      <c r="A26" s="80">
        <v>145</v>
      </c>
      <c r="B26" s="90" t="s">
        <v>29</v>
      </c>
      <c r="C26" s="90" t="s">
        <v>138</v>
      </c>
      <c r="D26" s="90" t="s">
        <v>25</v>
      </c>
      <c r="E26" s="82">
        <v>14</v>
      </c>
      <c r="F26" s="83">
        <v>18</v>
      </c>
      <c r="G26" s="85"/>
      <c r="H26" s="85"/>
      <c r="I26" s="84">
        <v>13</v>
      </c>
      <c r="J26" s="84">
        <v>20</v>
      </c>
      <c r="K26" s="85"/>
      <c r="L26" s="85"/>
      <c r="M26" s="84">
        <v>20</v>
      </c>
      <c r="N26" s="84">
        <v>17</v>
      </c>
      <c r="O26" s="84">
        <v>19</v>
      </c>
      <c r="P26" s="84">
        <v>19</v>
      </c>
      <c r="Q26" s="84">
        <v>10</v>
      </c>
      <c r="R26" s="84">
        <v>10</v>
      </c>
      <c r="S26" s="85"/>
      <c r="T26" s="46"/>
      <c r="U26" s="46"/>
      <c r="V26" s="46"/>
      <c r="W26" s="86"/>
      <c r="X26" s="87">
        <v>117</v>
      </c>
      <c r="Y26" s="110">
        <v>109</v>
      </c>
      <c r="Z26" s="115"/>
      <c r="AA26" s="85"/>
      <c r="AB26" s="84">
        <v>119</v>
      </c>
      <c r="AC26" s="84">
        <v>105</v>
      </c>
      <c r="AD26" s="85"/>
      <c r="AE26" s="85"/>
      <c r="AF26" s="84">
        <v>105</v>
      </c>
      <c r="AG26" s="84">
        <v>111</v>
      </c>
      <c r="AH26" s="84">
        <v>107</v>
      </c>
      <c r="AI26" s="84">
        <v>107</v>
      </c>
      <c r="AJ26" s="84">
        <v>125</v>
      </c>
      <c r="AK26" s="84">
        <v>125</v>
      </c>
      <c r="AL26" s="85"/>
      <c r="AM26" s="85"/>
      <c r="AN26" s="85"/>
      <c r="AO26" s="84">
        <f>X26</f>
        <v>117</v>
      </c>
      <c r="AP26" s="84">
        <f>Z26</f>
        <v>0</v>
      </c>
      <c r="AQ26" s="84">
        <f>AB26</f>
        <v>119</v>
      </c>
      <c r="AR26" s="84">
        <f>AD26</f>
        <v>0</v>
      </c>
      <c r="AS26" s="84">
        <f>AF26</f>
        <v>105</v>
      </c>
      <c r="AT26" s="84">
        <f>AH26</f>
        <v>107</v>
      </c>
      <c r="AU26" s="84">
        <f>AJ26</f>
        <v>125</v>
      </c>
      <c r="AV26" s="84">
        <f>AL26</f>
        <v>0</v>
      </c>
      <c r="AW26" s="84">
        <v>0</v>
      </c>
      <c r="AX26" s="84">
        <f>AO1:AO81+AP1:AP81+AQ1:AQ81+AR1:AR81+AS1:AS81+AT1:AT81+AU1:AU81+AV1:AV81-AW1:AW81</f>
        <v>573</v>
      </c>
      <c r="AY26" s="84">
        <f>Y26</f>
        <v>109</v>
      </c>
      <c r="AZ26" s="84">
        <f>AC26</f>
        <v>105</v>
      </c>
      <c r="BA26" s="84">
        <f>AG26</f>
        <v>111</v>
      </c>
      <c r="BB26" s="84">
        <f>AK26</f>
        <v>125</v>
      </c>
      <c r="BC26" s="84">
        <f>AN26</f>
        <v>0</v>
      </c>
      <c r="BD26" s="84">
        <v>0</v>
      </c>
      <c r="BE26" s="84">
        <f>AY1:AY81+AZ1:AZ81+BA1:BA81+BB1:BB81+BC1:BC81-BD1:BD81</f>
        <v>450</v>
      </c>
      <c r="BF26" s="84">
        <f>AA26</f>
        <v>0</v>
      </c>
      <c r="BG26" s="84">
        <f>AE26</f>
        <v>0</v>
      </c>
      <c r="BH26" s="84">
        <f>AI26</f>
        <v>107</v>
      </c>
      <c r="BI26" s="84">
        <f>AM26</f>
        <v>0</v>
      </c>
      <c r="BJ26" s="84">
        <v>0</v>
      </c>
      <c r="BK26" s="84">
        <f>BF1:BF81+BG1:BG81+BH1:BH81+BI1:BI81-BJ1:BJ81</f>
        <v>107</v>
      </c>
      <c r="BL26" s="112">
        <f>AX26+BE26+BK26</f>
        <v>1130</v>
      </c>
      <c r="BM26" s="114">
        <v>22</v>
      </c>
    </row>
    <row r="27" spans="1:65" ht="12.75" customHeight="1">
      <c r="A27" s="80">
        <v>156</v>
      </c>
      <c r="B27" s="90" t="s">
        <v>139</v>
      </c>
      <c r="C27" s="90" t="s">
        <v>140</v>
      </c>
      <c r="D27" s="90" t="s">
        <v>61</v>
      </c>
      <c r="E27" s="82">
        <v>32</v>
      </c>
      <c r="F27" s="84">
        <v>6</v>
      </c>
      <c r="G27" s="85"/>
      <c r="H27" s="85"/>
      <c r="I27" s="84">
        <v>28</v>
      </c>
      <c r="J27" s="84">
        <v>19</v>
      </c>
      <c r="K27" s="85"/>
      <c r="L27" s="85"/>
      <c r="M27" s="84">
        <v>23</v>
      </c>
      <c r="N27" s="84">
        <v>7</v>
      </c>
      <c r="O27" s="84">
        <v>29</v>
      </c>
      <c r="P27" s="84">
        <v>32</v>
      </c>
      <c r="Q27" s="84">
        <v>17</v>
      </c>
      <c r="R27" s="84">
        <v>3</v>
      </c>
      <c r="S27" s="85"/>
      <c r="T27" s="46"/>
      <c r="U27" s="46"/>
      <c r="V27" s="46"/>
      <c r="W27" s="86"/>
      <c r="X27" s="87">
        <v>91</v>
      </c>
      <c r="Y27" s="110">
        <v>135</v>
      </c>
      <c r="Z27" s="115"/>
      <c r="AA27" s="85"/>
      <c r="AB27" s="84">
        <v>95</v>
      </c>
      <c r="AC27" s="84">
        <v>107</v>
      </c>
      <c r="AD27" s="85"/>
      <c r="AE27" s="85"/>
      <c r="AF27" s="84">
        <v>100</v>
      </c>
      <c r="AG27" s="84">
        <v>132</v>
      </c>
      <c r="AH27" s="84">
        <v>94</v>
      </c>
      <c r="AI27" s="84">
        <v>91</v>
      </c>
      <c r="AJ27" s="84">
        <v>111</v>
      </c>
      <c r="AK27" s="84">
        <v>144</v>
      </c>
      <c r="AL27" s="85"/>
      <c r="AM27" s="85"/>
      <c r="AN27" s="85"/>
      <c r="AO27" s="84">
        <f>X27</f>
        <v>91</v>
      </c>
      <c r="AP27" s="84">
        <f>Z27</f>
        <v>0</v>
      </c>
      <c r="AQ27" s="84">
        <f>AB27</f>
        <v>95</v>
      </c>
      <c r="AR27" s="84">
        <f>AD27</f>
        <v>0</v>
      </c>
      <c r="AS27" s="84">
        <f>AF27</f>
        <v>100</v>
      </c>
      <c r="AT27" s="84">
        <f>AH27</f>
        <v>94</v>
      </c>
      <c r="AU27" s="84">
        <f>AJ27</f>
        <v>111</v>
      </c>
      <c r="AV27" s="84">
        <f>AL27</f>
        <v>0</v>
      </c>
      <c r="AW27" s="84">
        <v>0</v>
      </c>
      <c r="AX27" s="84">
        <f>AO1:AO81+AP1:AP81+AQ1:AQ81+AR1:AR81+AS1:AS81+AT1:AT81+AU1:AU81+AV1:AV81-AW1:AW81</f>
        <v>491</v>
      </c>
      <c r="AY27" s="84">
        <f>Y27</f>
        <v>135</v>
      </c>
      <c r="AZ27" s="84">
        <f>AC27</f>
        <v>107</v>
      </c>
      <c r="BA27" s="84">
        <f>AG27</f>
        <v>132</v>
      </c>
      <c r="BB27" s="84">
        <f>AK27</f>
        <v>144</v>
      </c>
      <c r="BC27" s="84">
        <f>AN27</f>
        <v>0</v>
      </c>
      <c r="BD27" s="84">
        <v>0</v>
      </c>
      <c r="BE27" s="84">
        <f>AY1:AY81+AZ1:AZ81+BA1:BA81+BB1:BB81+BC1:BC81-BD1:BD81</f>
        <v>518</v>
      </c>
      <c r="BF27" s="84">
        <f>AA27</f>
        <v>0</v>
      </c>
      <c r="BG27" s="84">
        <f>AE27</f>
        <v>0</v>
      </c>
      <c r="BH27" s="84">
        <f>AI27</f>
        <v>91</v>
      </c>
      <c r="BI27" s="84">
        <f>AM27</f>
        <v>0</v>
      </c>
      <c r="BJ27" s="84">
        <v>0</v>
      </c>
      <c r="BK27" s="84">
        <f>BF1:BF81+BG1:BG81+BH1:BH81+BI1:BI81-BJ1:BJ81</f>
        <v>91</v>
      </c>
      <c r="BL27" s="112">
        <f>AX27+BE27+BK27</f>
        <v>1100</v>
      </c>
      <c r="BM27" s="114">
        <v>23</v>
      </c>
    </row>
    <row r="28" spans="1:65" ht="12.75" customHeight="1">
      <c r="A28" s="80">
        <v>130</v>
      </c>
      <c r="B28" s="81" t="s">
        <v>141</v>
      </c>
      <c r="C28" s="81" t="s">
        <v>142</v>
      </c>
      <c r="D28" s="81" t="s">
        <v>61</v>
      </c>
      <c r="E28" s="82">
        <v>39</v>
      </c>
      <c r="F28" s="84">
        <v>34</v>
      </c>
      <c r="G28" s="85"/>
      <c r="H28" s="85"/>
      <c r="I28" s="84">
        <v>21</v>
      </c>
      <c r="J28" s="84">
        <v>20</v>
      </c>
      <c r="K28" s="84">
        <v>12</v>
      </c>
      <c r="L28" s="84">
        <v>13</v>
      </c>
      <c r="M28" s="84">
        <v>27</v>
      </c>
      <c r="N28" s="85"/>
      <c r="O28" s="84">
        <v>30</v>
      </c>
      <c r="P28" s="84">
        <v>26</v>
      </c>
      <c r="Q28" s="84">
        <v>39</v>
      </c>
      <c r="R28" s="84">
        <v>32</v>
      </c>
      <c r="S28" s="85"/>
      <c r="T28" s="46"/>
      <c r="U28" s="46"/>
      <c r="V28" s="46"/>
      <c r="W28" s="86"/>
      <c r="X28" s="87">
        <v>84</v>
      </c>
      <c r="Y28" s="110">
        <v>89</v>
      </c>
      <c r="Z28" s="115"/>
      <c r="AA28" s="85"/>
      <c r="AB28" s="84">
        <v>103</v>
      </c>
      <c r="AC28" s="84">
        <v>105</v>
      </c>
      <c r="AD28" s="84">
        <v>121</v>
      </c>
      <c r="AE28" s="84">
        <v>119</v>
      </c>
      <c r="AF28" s="84">
        <v>96</v>
      </c>
      <c r="AG28" s="85"/>
      <c r="AH28" s="84">
        <v>93</v>
      </c>
      <c r="AI28" s="84">
        <v>97</v>
      </c>
      <c r="AJ28" s="84">
        <v>84</v>
      </c>
      <c r="AK28" s="84">
        <v>91</v>
      </c>
      <c r="AL28" s="85"/>
      <c r="AM28" s="85"/>
      <c r="AN28" s="85"/>
      <c r="AO28" s="84">
        <f>X28</f>
        <v>84</v>
      </c>
      <c r="AP28" s="84">
        <f>Z28</f>
        <v>0</v>
      </c>
      <c r="AQ28" s="84">
        <f>AB28</f>
        <v>103</v>
      </c>
      <c r="AR28" s="84">
        <f>AD28</f>
        <v>121</v>
      </c>
      <c r="AS28" s="84">
        <f>AF28</f>
        <v>96</v>
      </c>
      <c r="AT28" s="84">
        <f>AH28</f>
        <v>93</v>
      </c>
      <c r="AU28" s="84">
        <f>AJ28</f>
        <v>84</v>
      </c>
      <c r="AV28" s="84">
        <f>AL28</f>
        <v>0</v>
      </c>
      <c r="AW28" s="84">
        <v>0</v>
      </c>
      <c r="AX28" s="84">
        <f>AO1:AO81+AP1:AP81+AQ1:AQ81+AR1:AR81+AS1:AS81+AT1:AT81+AU1:AU81+AV1:AV81-AW1:AW81</f>
        <v>581</v>
      </c>
      <c r="AY28" s="84">
        <f>Y28</f>
        <v>89</v>
      </c>
      <c r="AZ28" s="84">
        <f>AC28</f>
        <v>105</v>
      </c>
      <c r="BA28" s="84">
        <f>AG28</f>
        <v>0</v>
      </c>
      <c r="BB28" s="84">
        <f>AK28</f>
        <v>91</v>
      </c>
      <c r="BC28" s="84">
        <f>AN28</f>
        <v>0</v>
      </c>
      <c r="BD28" s="84">
        <v>0</v>
      </c>
      <c r="BE28" s="84">
        <f>AY1:AY81+AZ1:AZ81+BA1:BA81+BB1:BB81+BC1:BC81-BD1:BD81</f>
        <v>285</v>
      </c>
      <c r="BF28" s="84">
        <f>AA28</f>
        <v>0</v>
      </c>
      <c r="BG28" s="84">
        <f>AE28</f>
        <v>119</v>
      </c>
      <c r="BH28" s="84">
        <f>AI28</f>
        <v>97</v>
      </c>
      <c r="BI28" s="84">
        <f>AM28</f>
        <v>0</v>
      </c>
      <c r="BJ28" s="84">
        <v>0</v>
      </c>
      <c r="BK28" s="84">
        <f>BF1:BF81+BG1:BG81+BH1:BH81+BI1:BI81-BJ1:BJ81</f>
        <v>216</v>
      </c>
      <c r="BL28" s="112">
        <f>AX28+BE28+BK28</f>
        <v>1082</v>
      </c>
      <c r="BM28" s="114">
        <v>24</v>
      </c>
    </row>
    <row r="29" spans="1:65" ht="12.75" customHeight="1">
      <c r="A29" s="80">
        <v>104</v>
      </c>
      <c r="B29" s="81" t="s">
        <v>143</v>
      </c>
      <c r="C29" s="81" t="s">
        <v>90</v>
      </c>
      <c r="D29" s="81" t="s">
        <v>28</v>
      </c>
      <c r="E29" s="82">
        <v>28</v>
      </c>
      <c r="F29" s="83">
        <v>29</v>
      </c>
      <c r="G29" s="84">
        <v>16</v>
      </c>
      <c r="H29" s="84">
        <v>24</v>
      </c>
      <c r="I29" s="84">
        <v>22</v>
      </c>
      <c r="J29" s="84">
        <v>22</v>
      </c>
      <c r="K29" s="85"/>
      <c r="L29" s="85"/>
      <c r="M29" s="84">
        <v>22</v>
      </c>
      <c r="N29" s="84">
        <v>26</v>
      </c>
      <c r="O29" s="84">
        <v>24</v>
      </c>
      <c r="P29" s="84">
        <v>25</v>
      </c>
      <c r="Q29" s="85"/>
      <c r="R29" s="85"/>
      <c r="S29" s="85"/>
      <c r="T29" s="46"/>
      <c r="U29" s="46"/>
      <c r="V29" s="46"/>
      <c r="W29" s="86"/>
      <c r="X29" s="87">
        <v>95</v>
      </c>
      <c r="Y29" s="110">
        <v>94</v>
      </c>
      <c r="Z29" s="111">
        <v>113</v>
      </c>
      <c r="AA29" s="84">
        <v>99</v>
      </c>
      <c r="AB29" s="84">
        <v>101</v>
      </c>
      <c r="AC29" s="84">
        <v>101</v>
      </c>
      <c r="AD29" s="85"/>
      <c r="AE29" s="85"/>
      <c r="AF29" s="84">
        <v>101</v>
      </c>
      <c r="AG29" s="84">
        <v>97</v>
      </c>
      <c r="AH29" s="84">
        <v>99</v>
      </c>
      <c r="AI29" s="84">
        <v>98</v>
      </c>
      <c r="AJ29" s="85"/>
      <c r="AK29" s="85"/>
      <c r="AL29" s="85"/>
      <c r="AM29" s="85"/>
      <c r="AN29" s="85"/>
      <c r="AO29" s="84">
        <f>X29</f>
        <v>95</v>
      </c>
      <c r="AP29" s="84">
        <f>Z29</f>
        <v>113</v>
      </c>
      <c r="AQ29" s="84">
        <f>AB29</f>
        <v>101</v>
      </c>
      <c r="AR29" s="84">
        <f>AD29</f>
        <v>0</v>
      </c>
      <c r="AS29" s="84">
        <f>AF29</f>
        <v>101</v>
      </c>
      <c r="AT29" s="84">
        <f>AH29</f>
        <v>99</v>
      </c>
      <c r="AU29" s="84">
        <f>AJ29</f>
        <v>0</v>
      </c>
      <c r="AV29" s="84">
        <f>AL29</f>
        <v>0</v>
      </c>
      <c r="AW29" s="84">
        <v>0</v>
      </c>
      <c r="AX29" s="84">
        <f>AO1:AO81+AP1:AP81+AQ1:AQ81+AR1:AR81+AS1:AS81+AT1:AT81+AU1:AU81+AV1:AV81-AW1:AW81</f>
        <v>509</v>
      </c>
      <c r="AY29" s="84">
        <f>Y29</f>
        <v>94</v>
      </c>
      <c r="AZ29" s="84">
        <f>AC29</f>
        <v>101</v>
      </c>
      <c r="BA29" s="84">
        <f>AG29</f>
        <v>97</v>
      </c>
      <c r="BB29" s="84">
        <f>AK29</f>
        <v>0</v>
      </c>
      <c r="BC29" s="84">
        <f>AN29</f>
        <v>0</v>
      </c>
      <c r="BD29" s="84">
        <v>0</v>
      </c>
      <c r="BE29" s="84">
        <f>AY1:AY81+AZ1:AZ81+BA1:BA81+BB1:BB81+BC1:BC81-BD1:BD81</f>
        <v>292</v>
      </c>
      <c r="BF29" s="84">
        <f>AA29</f>
        <v>99</v>
      </c>
      <c r="BG29" s="84">
        <f>AE29</f>
        <v>0</v>
      </c>
      <c r="BH29" s="84">
        <f>AI29</f>
        <v>98</v>
      </c>
      <c r="BI29" s="84">
        <f>AM29</f>
        <v>0</v>
      </c>
      <c r="BJ29" s="84">
        <v>0</v>
      </c>
      <c r="BK29" s="84">
        <f>BF1:BF81+BG1:BG81+BH1:BH81+BI1:BI81-BJ1:BJ81</f>
        <v>197</v>
      </c>
      <c r="BL29" s="112">
        <f>AX29+BE29+BK29</f>
        <v>998</v>
      </c>
      <c r="BM29" s="114">
        <v>25</v>
      </c>
    </row>
    <row r="30" spans="1:65" ht="12.75" customHeight="1">
      <c r="A30" s="80">
        <v>161</v>
      </c>
      <c r="B30" s="90" t="s">
        <v>144</v>
      </c>
      <c r="C30" s="90" t="s">
        <v>90</v>
      </c>
      <c r="D30" s="90" t="s">
        <v>145</v>
      </c>
      <c r="E30" s="92"/>
      <c r="F30" s="92"/>
      <c r="G30" s="84">
        <v>9</v>
      </c>
      <c r="H30" s="84">
        <v>4</v>
      </c>
      <c r="I30" s="118"/>
      <c r="J30" s="85"/>
      <c r="K30" s="85"/>
      <c r="L30" s="85"/>
      <c r="M30" s="84">
        <v>10</v>
      </c>
      <c r="N30" s="84">
        <v>6</v>
      </c>
      <c r="O30" s="84">
        <v>21</v>
      </c>
      <c r="P30" s="84">
        <v>5</v>
      </c>
      <c r="Q30" s="84">
        <v>26</v>
      </c>
      <c r="R30" s="84">
        <v>15</v>
      </c>
      <c r="S30" s="85"/>
      <c r="T30" s="46"/>
      <c r="U30" s="46"/>
      <c r="V30" s="46"/>
      <c r="W30" s="86"/>
      <c r="X30" s="85"/>
      <c r="Y30" s="85"/>
      <c r="Z30" s="84">
        <v>127</v>
      </c>
      <c r="AA30" s="84">
        <v>141</v>
      </c>
      <c r="AB30" s="85"/>
      <c r="AC30" s="85"/>
      <c r="AD30" s="85"/>
      <c r="AE30" s="85"/>
      <c r="AF30" s="84">
        <v>125</v>
      </c>
      <c r="AG30" s="84">
        <v>135</v>
      </c>
      <c r="AH30" s="84">
        <v>103</v>
      </c>
      <c r="AI30" s="84">
        <v>138</v>
      </c>
      <c r="AJ30" s="84">
        <v>97</v>
      </c>
      <c r="AK30" s="84">
        <v>115</v>
      </c>
      <c r="AL30" s="85"/>
      <c r="AM30" s="85"/>
      <c r="AN30" s="85"/>
      <c r="AO30" s="84">
        <f>X30</f>
        <v>0</v>
      </c>
      <c r="AP30" s="84">
        <f>Z30</f>
        <v>127</v>
      </c>
      <c r="AQ30" s="84">
        <f>AB30</f>
        <v>0</v>
      </c>
      <c r="AR30" s="84">
        <f>AD30</f>
        <v>0</v>
      </c>
      <c r="AS30" s="84">
        <f>AF30</f>
        <v>125</v>
      </c>
      <c r="AT30" s="84">
        <f>AH30</f>
        <v>103</v>
      </c>
      <c r="AU30" s="84">
        <f>AJ30</f>
        <v>97</v>
      </c>
      <c r="AV30" s="84">
        <f>AL30</f>
        <v>0</v>
      </c>
      <c r="AW30" s="84">
        <v>0</v>
      </c>
      <c r="AX30" s="84">
        <f>AO1:AO81+AP1:AP81+AQ1:AQ81+AR1:AR81+AS1:AS81+AT1:AT81+AU1:AU81+AV1:AV81-AW1:AW81</f>
        <v>452</v>
      </c>
      <c r="AY30" s="84">
        <f>Y30</f>
        <v>0</v>
      </c>
      <c r="AZ30" s="84">
        <f>AC30</f>
        <v>0</v>
      </c>
      <c r="BA30" s="84">
        <f>AG30</f>
        <v>135</v>
      </c>
      <c r="BB30" s="84">
        <f>AK30</f>
        <v>115</v>
      </c>
      <c r="BC30" s="84">
        <f>AN30</f>
        <v>0</v>
      </c>
      <c r="BD30" s="84">
        <v>0</v>
      </c>
      <c r="BE30" s="84">
        <f>AY1:AY81+AZ1:AZ81+BA1:BA81+BB1:BB81+BC1:BC81-BD1:BD81</f>
        <v>250</v>
      </c>
      <c r="BF30" s="84">
        <f>AA30</f>
        <v>141</v>
      </c>
      <c r="BG30" s="84">
        <f>AE30</f>
        <v>0</v>
      </c>
      <c r="BH30" s="84">
        <f>AI30</f>
        <v>138</v>
      </c>
      <c r="BI30" s="84">
        <f>AM30</f>
        <v>0</v>
      </c>
      <c r="BJ30" s="84">
        <v>0</v>
      </c>
      <c r="BK30" s="84">
        <f>BF1:BF81+BG1:BG81+BH1:BH81+BI1:BI81-BJ1:BJ81</f>
        <v>279</v>
      </c>
      <c r="BL30" s="112">
        <f>AX30+BE30+BK30</f>
        <v>981</v>
      </c>
      <c r="BM30" s="114">
        <v>26</v>
      </c>
    </row>
    <row r="31" spans="1:65" ht="12.75" customHeight="1">
      <c r="A31" s="80">
        <v>128</v>
      </c>
      <c r="B31" s="81" t="s">
        <v>146</v>
      </c>
      <c r="C31" s="81" t="s">
        <v>57</v>
      </c>
      <c r="D31" s="81" t="s">
        <v>112</v>
      </c>
      <c r="E31" s="82">
        <v>1</v>
      </c>
      <c r="F31" s="83">
        <v>1</v>
      </c>
      <c r="G31" s="85"/>
      <c r="H31" s="85"/>
      <c r="I31" s="84">
        <v>1</v>
      </c>
      <c r="J31" s="84">
        <v>3</v>
      </c>
      <c r="K31" s="85"/>
      <c r="L31" s="85"/>
      <c r="M31" s="85"/>
      <c r="N31" s="85"/>
      <c r="O31" s="85"/>
      <c r="P31" s="85"/>
      <c r="Q31" s="84">
        <v>2</v>
      </c>
      <c r="R31" s="84">
        <v>7</v>
      </c>
      <c r="S31" s="85"/>
      <c r="T31" s="46"/>
      <c r="U31" s="46"/>
      <c r="V31" s="46"/>
      <c r="W31" s="86"/>
      <c r="X31" s="87">
        <v>150</v>
      </c>
      <c r="Y31" s="110">
        <v>150</v>
      </c>
      <c r="Z31" s="115"/>
      <c r="AA31" s="85"/>
      <c r="AB31" s="84">
        <v>150</v>
      </c>
      <c r="AC31" s="84">
        <v>144</v>
      </c>
      <c r="AD31" s="85"/>
      <c r="AE31" s="85"/>
      <c r="AF31" s="85"/>
      <c r="AG31" s="85"/>
      <c r="AH31" s="85"/>
      <c r="AI31" s="85"/>
      <c r="AJ31" s="84">
        <v>147</v>
      </c>
      <c r="AK31" s="84">
        <v>132</v>
      </c>
      <c r="AL31" s="85"/>
      <c r="AM31" s="85"/>
      <c r="AN31" s="85"/>
      <c r="AO31" s="84">
        <f>X31</f>
        <v>150</v>
      </c>
      <c r="AP31" s="84">
        <f>Z31</f>
        <v>0</v>
      </c>
      <c r="AQ31" s="84">
        <f>AB31</f>
        <v>150</v>
      </c>
      <c r="AR31" s="84">
        <f>AD31</f>
        <v>0</v>
      </c>
      <c r="AS31" s="84">
        <f>AF31</f>
        <v>0</v>
      </c>
      <c r="AT31" s="84">
        <f>AH31</f>
        <v>0</v>
      </c>
      <c r="AU31" s="84">
        <f>AJ31</f>
        <v>147</v>
      </c>
      <c r="AV31" s="84">
        <f>AL31</f>
        <v>0</v>
      </c>
      <c r="AW31" s="84">
        <v>0</v>
      </c>
      <c r="AX31" s="84">
        <f>AO1:AO81+AP1:AP81+AQ1:AQ81+AR1:AR81+AS1:AS81+AT1:AT81+AU1:AU81+AV1:AV81-AW1:AW81</f>
        <v>447</v>
      </c>
      <c r="AY31" s="84">
        <f>Y31</f>
        <v>150</v>
      </c>
      <c r="AZ31" s="84">
        <f>AC31</f>
        <v>144</v>
      </c>
      <c r="BA31" s="84">
        <f>AG31</f>
        <v>0</v>
      </c>
      <c r="BB31" s="84">
        <f>AK31</f>
        <v>132</v>
      </c>
      <c r="BC31" s="84">
        <f>AN31</f>
        <v>0</v>
      </c>
      <c r="BD31" s="84">
        <v>0</v>
      </c>
      <c r="BE31" s="84">
        <f>AY1:AY81+AZ1:AZ81+BA1:BA81+BB1:BB81+BC1:BC81-BD1:BD81</f>
        <v>426</v>
      </c>
      <c r="BF31" s="84">
        <f>AA31</f>
        <v>0</v>
      </c>
      <c r="BG31" s="84">
        <f>AE31</f>
        <v>0</v>
      </c>
      <c r="BH31" s="84">
        <f>AI31</f>
        <v>0</v>
      </c>
      <c r="BI31" s="84">
        <f>AM31</f>
        <v>0</v>
      </c>
      <c r="BJ31" s="84">
        <v>0</v>
      </c>
      <c r="BK31" s="84">
        <f>BF1:BF81+BG1:BG81+BH1:BH81+BI1:BI81-BJ1:BJ81</f>
        <v>0</v>
      </c>
      <c r="BL31" s="112">
        <f>AX31+BE31+BK31</f>
        <v>873</v>
      </c>
      <c r="BM31" s="114">
        <v>27</v>
      </c>
    </row>
    <row r="32" spans="1:65" ht="12.75" customHeight="1">
      <c r="A32" s="80">
        <v>152</v>
      </c>
      <c r="B32" s="90" t="s">
        <v>147</v>
      </c>
      <c r="C32" s="90" t="s">
        <v>148</v>
      </c>
      <c r="D32" s="90" t="s">
        <v>61</v>
      </c>
      <c r="E32" s="82">
        <v>35</v>
      </c>
      <c r="F32" s="83">
        <v>14</v>
      </c>
      <c r="G32" s="84">
        <v>30</v>
      </c>
      <c r="H32" s="84">
        <v>15</v>
      </c>
      <c r="I32" s="85"/>
      <c r="J32" s="85"/>
      <c r="K32" s="85"/>
      <c r="L32" s="85"/>
      <c r="M32" s="85"/>
      <c r="N32" s="85"/>
      <c r="O32" s="84">
        <v>22</v>
      </c>
      <c r="P32" s="84">
        <v>28</v>
      </c>
      <c r="Q32" s="84">
        <v>30</v>
      </c>
      <c r="R32" s="84">
        <v>10</v>
      </c>
      <c r="S32" s="85"/>
      <c r="T32" s="46"/>
      <c r="U32" s="46"/>
      <c r="V32" s="46"/>
      <c r="W32" s="86"/>
      <c r="X32" s="87">
        <v>88</v>
      </c>
      <c r="Y32" s="110">
        <v>117</v>
      </c>
      <c r="Z32" s="111">
        <v>93</v>
      </c>
      <c r="AA32" s="84">
        <v>115</v>
      </c>
      <c r="AB32" s="85"/>
      <c r="AC32" s="85"/>
      <c r="AD32" s="85"/>
      <c r="AE32" s="85"/>
      <c r="AF32" s="85"/>
      <c r="AG32" s="85"/>
      <c r="AH32" s="84">
        <v>101</v>
      </c>
      <c r="AI32" s="84">
        <v>95</v>
      </c>
      <c r="AJ32" s="84">
        <v>93</v>
      </c>
      <c r="AK32" s="84">
        <v>125</v>
      </c>
      <c r="AL32" s="85"/>
      <c r="AM32" s="85"/>
      <c r="AN32" s="85"/>
      <c r="AO32" s="84">
        <f>X32</f>
        <v>88</v>
      </c>
      <c r="AP32" s="84">
        <f>Z32</f>
        <v>93</v>
      </c>
      <c r="AQ32" s="84">
        <f>AB32</f>
        <v>0</v>
      </c>
      <c r="AR32" s="84">
        <f>AD32</f>
        <v>0</v>
      </c>
      <c r="AS32" s="84">
        <f>AF32</f>
        <v>0</v>
      </c>
      <c r="AT32" s="84">
        <f>AH32</f>
        <v>101</v>
      </c>
      <c r="AU32" s="84">
        <f>AJ32</f>
        <v>93</v>
      </c>
      <c r="AV32" s="84">
        <f>AL32</f>
        <v>0</v>
      </c>
      <c r="AW32" s="84">
        <v>0</v>
      </c>
      <c r="AX32" s="84">
        <f>AO1:AO81+AP1:AP81+AQ1:AQ81+AR1:AR81+AS1:AS81+AT1:AT81+AU1:AU81+AV1:AV81-AW1:AW81</f>
        <v>375</v>
      </c>
      <c r="AY32" s="84">
        <f>Y32</f>
        <v>117</v>
      </c>
      <c r="AZ32" s="84">
        <f>AC32</f>
        <v>0</v>
      </c>
      <c r="BA32" s="84">
        <f>AG32</f>
        <v>0</v>
      </c>
      <c r="BB32" s="84">
        <f>AK32</f>
        <v>125</v>
      </c>
      <c r="BC32" s="84">
        <f>AN32</f>
        <v>0</v>
      </c>
      <c r="BD32" s="84">
        <v>0</v>
      </c>
      <c r="BE32" s="84">
        <f>AY1:AY81+AZ1:AZ81+BA1:BA81+BB1:BB81+BC1:BC81-BD1:BD81</f>
        <v>242</v>
      </c>
      <c r="BF32" s="84">
        <f>AA32</f>
        <v>115</v>
      </c>
      <c r="BG32" s="84">
        <f>AE32</f>
        <v>0</v>
      </c>
      <c r="BH32" s="84">
        <f>AI32</f>
        <v>95</v>
      </c>
      <c r="BI32" s="84">
        <f>AM32</f>
        <v>0</v>
      </c>
      <c r="BJ32" s="84">
        <v>0</v>
      </c>
      <c r="BK32" s="84">
        <f>BF1:BF81+BG1:BG81+BH1:BH81+BI1:BI81-BJ1:BJ81</f>
        <v>210</v>
      </c>
      <c r="BL32" s="112">
        <f>AX32+BE32+BK32</f>
        <v>827</v>
      </c>
      <c r="BM32" s="114">
        <v>28</v>
      </c>
    </row>
    <row r="33" spans="1:65" ht="12.75" customHeight="1">
      <c r="A33" s="80">
        <v>158</v>
      </c>
      <c r="B33" s="90" t="s">
        <v>149</v>
      </c>
      <c r="C33" s="90" t="s">
        <v>150</v>
      </c>
      <c r="D33" s="90" t="s">
        <v>25</v>
      </c>
      <c r="E33" s="82">
        <v>20</v>
      </c>
      <c r="F33" s="84">
        <v>23</v>
      </c>
      <c r="G33" s="84">
        <v>22</v>
      </c>
      <c r="H33" s="84">
        <v>28</v>
      </c>
      <c r="I33" s="85"/>
      <c r="J33" s="85"/>
      <c r="K33" s="85"/>
      <c r="L33" s="85"/>
      <c r="M33" s="84">
        <v>19</v>
      </c>
      <c r="N33" s="84">
        <v>22</v>
      </c>
      <c r="O33" s="84">
        <v>26</v>
      </c>
      <c r="P33" s="84">
        <v>20</v>
      </c>
      <c r="Q33" s="85"/>
      <c r="R33" s="85"/>
      <c r="S33" s="85"/>
      <c r="T33" s="46"/>
      <c r="U33" s="46"/>
      <c r="V33" s="46"/>
      <c r="W33" s="86"/>
      <c r="X33" s="87">
        <v>105</v>
      </c>
      <c r="Y33" s="110">
        <v>100</v>
      </c>
      <c r="Z33" s="111">
        <v>101</v>
      </c>
      <c r="AA33" s="84">
        <v>95</v>
      </c>
      <c r="AB33" s="85"/>
      <c r="AC33" s="85"/>
      <c r="AD33" s="85"/>
      <c r="AE33" s="85"/>
      <c r="AF33" s="84">
        <v>107</v>
      </c>
      <c r="AG33" s="84">
        <v>101</v>
      </c>
      <c r="AH33" s="84">
        <v>97</v>
      </c>
      <c r="AI33" s="84">
        <v>105</v>
      </c>
      <c r="AJ33" s="85"/>
      <c r="AK33" s="85"/>
      <c r="AL33" s="85"/>
      <c r="AM33" s="85"/>
      <c r="AN33" s="85"/>
      <c r="AO33" s="84">
        <f>X33</f>
        <v>105</v>
      </c>
      <c r="AP33" s="84">
        <f>Z33</f>
        <v>101</v>
      </c>
      <c r="AQ33" s="84">
        <f>AB33</f>
        <v>0</v>
      </c>
      <c r="AR33" s="84">
        <f>AD33</f>
        <v>0</v>
      </c>
      <c r="AS33" s="84">
        <f>AF33</f>
        <v>107</v>
      </c>
      <c r="AT33" s="84">
        <f>AH33</f>
        <v>97</v>
      </c>
      <c r="AU33" s="84">
        <f>AJ33</f>
        <v>0</v>
      </c>
      <c r="AV33" s="84">
        <f>AL33</f>
        <v>0</v>
      </c>
      <c r="AW33" s="84">
        <v>0</v>
      </c>
      <c r="AX33" s="84">
        <f>AO1:AO81+AP1:AP81+AQ1:AQ81+AR1:AR81+AS1:AS81+AT1:AT81+AU1:AU81+AV1:AV81-AW1:AW81</f>
        <v>410</v>
      </c>
      <c r="AY33" s="84">
        <f>Y33</f>
        <v>100</v>
      </c>
      <c r="AZ33" s="84">
        <f>AC33</f>
        <v>0</v>
      </c>
      <c r="BA33" s="84">
        <f>AG33</f>
        <v>101</v>
      </c>
      <c r="BB33" s="84">
        <f>AK33</f>
        <v>0</v>
      </c>
      <c r="BC33" s="84">
        <f>AN33</f>
        <v>0</v>
      </c>
      <c r="BD33" s="84">
        <v>0</v>
      </c>
      <c r="BE33" s="84">
        <f>AY1:AY81+AZ1:AZ81+BA1:BA81+BB1:BB81+BC1:BC81-BD1:BD81</f>
        <v>201</v>
      </c>
      <c r="BF33" s="84">
        <f>AA33</f>
        <v>95</v>
      </c>
      <c r="BG33" s="84">
        <f>AE33</f>
        <v>0</v>
      </c>
      <c r="BH33" s="84">
        <f>AI33</f>
        <v>105</v>
      </c>
      <c r="BI33" s="84">
        <f>AM33</f>
        <v>0</v>
      </c>
      <c r="BJ33" s="84">
        <v>0</v>
      </c>
      <c r="BK33" s="84">
        <f>BF1:BF81+BG1:BG81+BH1:BH81+BI1:BI81-BJ1:BJ81</f>
        <v>200</v>
      </c>
      <c r="BL33" s="112">
        <f>AX33+BE33+BK33</f>
        <v>811</v>
      </c>
      <c r="BM33" s="114">
        <v>29</v>
      </c>
    </row>
    <row r="34" spans="1:65" ht="12.75" customHeight="1">
      <c r="A34" s="96">
        <v>170</v>
      </c>
      <c r="B34" s="93" t="s">
        <v>151</v>
      </c>
      <c r="C34" s="93" t="s">
        <v>152</v>
      </c>
      <c r="D34" s="93" t="s">
        <v>153</v>
      </c>
      <c r="E34" s="85"/>
      <c r="F34" s="85"/>
      <c r="G34" s="84">
        <v>32</v>
      </c>
      <c r="H34" s="84">
        <v>29</v>
      </c>
      <c r="I34" s="84">
        <v>29</v>
      </c>
      <c r="J34" s="84">
        <v>28</v>
      </c>
      <c r="K34" s="85"/>
      <c r="L34" s="85"/>
      <c r="M34" s="85"/>
      <c r="N34" s="85"/>
      <c r="O34" s="84">
        <v>35</v>
      </c>
      <c r="P34" s="84">
        <v>27</v>
      </c>
      <c r="Q34" s="84">
        <v>31</v>
      </c>
      <c r="R34" s="84">
        <v>28</v>
      </c>
      <c r="S34" s="85"/>
      <c r="T34" s="46"/>
      <c r="U34" s="46"/>
      <c r="V34" s="46"/>
      <c r="W34" s="86"/>
      <c r="X34" s="85"/>
      <c r="Y34" s="85"/>
      <c r="Z34" s="84">
        <v>91</v>
      </c>
      <c r="AA34" s="84">
        <v>94</v>
      </c>
      <c r="AB34" s="84">
        <v>94</v>
      </c>
      <c r="AC34" s="84">
        <v>95</v>
      </c>
      <c r="AD34" s="85"/>
      <c r="AE34" s="85"/>
      <c r="AF34" s="85"/>
      <c r="AG34" s="85"/>
      <c r="AH34" s="84">
        <v>88</v>
      </c>
      <c r="AI34" s="84">
        <v>96</v>
      </c>
      <c r="AJ34" s="84">
        <v>92</v>
      </c>
      <c r="AK34" s="84">
        <v>95</v>
      </c>
      <c r="AL34" s="85"/>
      <c r="AM34" s="85"/>
      <c r="AN34" s="85"/>
      <c r="AO34" s="84">
        <f>X34</f>
        <v>0</v>
      </c>
      <c r="AP34" s="84">
        <f>Z34</f>
        <v>91</v>
      </c>
      <c r="AQ34" s="84">
        <f>AB34</f>
        <v>94</v>
      </c>
      <c r="AR34" s="84">
        <f>AD34</f>
        <v>0</v>
      </c>
      <c r="AS34" s="84">
        <f>AF34</f>
        <v>0</v>
      </c>
      <c r="AT34" s="84">
        <f>AH34</f>
        <v>88</v>
      </c>
      <c r="AU34" s="84">
        <f>AJ34</f>
        <v>92</v>
      </c>
      <c r="AV34" s="84">
        <f>AL34</f>
        <v>0</v>
      </c>
      <c r="AW34" s="84">
        <v>0</v>
      </c>
      <c r="AX34" s="84">
        <f>AO1:AO81+AP1:AP81+AQ1:AQ81+AR1:AR81+AS1:AS81+AT1:AT81+AU1:AU81+AV1:AV81-AW1:AW81</f>
        <v>365</v>
      </c>
      <c r="AY34" s="84">
        <f>Y34</f>
        <v>0</v>
      </c>
      <c r="AZ34" s="84">
        <f>AC34</f>
        <v>95</v>
      </c>
      <c r="BA34" s="84">
        <f>AG34</f>
        <v>0</v>
      </c>
      <c r="BB34" s="84">
        <f>AK34</f>
        <v>95</v>
      </c>
      <c r="BC34" s="84">
        <f>AN34</f>
        <v>0</v>
      </c>
      <c r="BD34" s="84">
        <v>0</v>
      </c>
      <c r="BE34" s="84">
        <f>AY1:AY81+AZ1:AZ81+BA1:BA81+BB1:BB81+BC1:BC81-BD1:BD81</f>
        <v>190</v>
      </c>
      <c r="BF34" s="84">
        <f>AA34</f>
        <v>94</v>
      </c>
      <c r="BG34" s="84">
        <f>AE34</f>
        <v>0</v>
      </c>
      <c r="BH34" s="84">
        <f>AI34</f>
        <v>96</v>
      </c>
      <c r="BI34" s="84">
        <f>AM34</f>
        <v>0</v>
      </c>
      <c r="BJ34" s="84">
        <v>0</v>
      </c>
      <c r="BK34" s="84">
        <f>BF1:BF81+BG1:BG81+BH1:BH81+BI1:BI81-BJ1:BJ81</f>
        <v>190</v>
      </c>
      <c r="BL34" s="112">
        <f>AX34+BE34+BK34</f>
        <v>745</v>
      </c>
      <c r="BM34" s="114">
        <v>30</v>
      </c>
    </row>
    <row r="35" spans="1:65" ht="12.75" customHeight="1">
      <c r="A35" s="80">
        <v>114</v>
      </c>
      <c r="B35" s="81" t="s">
        <v>56</v>
      </c>
      <c r="C35" s="81" t="s">
        <v>90</v>
      </c>
      <c r="D35" s="81" t="s">
        <v>58</v>
      </c>
      <c r="E35" s="82">
        <v>37</v>
      </c>
      <c r="F35" s="83">
        <v>37</v>
      </c>
      <c r="G35" s="84">
        <v>27</v>
      </c>
      <c r="H35" s="84">
        <v>33</v>
      </c>
      <c r="I35" s="84">
        <v>27</v>
      </c>
      <c r="J35" s="84">
        <v>30</v>
      </c>
      <c r="K35" s="85"/>
      <c r="L35" s="85"/>
      <c r="M35" s="85"/>
      <c r="N35" s="85"/>
      <c r="O35" s="84">
        <v>27</v>
      </c>
      <c r="P35" s="84">
        <v>23</v>
      </c>
      <c r="Q35" s="85"/>
      <c r="R35" s="85"/>
      <c r="S35" s="85"/>
      <c r="T35" s="46"/>
      <c r="U35" s="46"/>
      <c r="V35" s="46"/>
      <c r="W35" s="86"/>
      <c r="X35" s="87">
        <v>86</v>
      </c>
      <c r="Y35" s="110">
        <v>86</v>
      </c>
      <c r="Z35" s="111">
        <v>96</v>
      </c>
      <c r="AA35" s="84">
        <v>90</v>
      </c>
      <c r="AB35" s="84">
        <v>96</v>
      </c>
      <c r="AC35" s="84">
        <v>93</v>
      </c>
      <c r="AD35" s="85"/>
      <c r="AE35" s="85"/>
      <c r="AF35" s="85"/>
      <c r="AG35" s="85"/>
      <c r="AH35" s="84">
        <v>96</v>
      </c>
      <c r="AI35" s="84">
        <v>100</v>
      </c>
      <c r="AJ35" s="85"/>
      <c r="AK35" s="85"/>
      <c r="AL35" s="85"/>
      <c r="AM35" s="85"/>
      <c r="AN35" s="85"/>
      <c r="AO35" s="84">
        <f>X35</f>
        <v>86</v>
      </c>
      <c r="AP35" s="84">
        <f>Z35</f>
        <v>96</v>
      </c>
      <c r="AQ35" s="84">
        <f>AB35</f>
        <v>96</v>
      </c>
      <c r="AR35" s="84">
        <f>AD35</f>
        <v>0</v>
      </c>
      <c r="AS35" s="84">
        <f>AF35</f>
        <v>0</v>
      </c>
      <c r="AT35" s="84">
        <f>AH35</f>
        <v>96</v>
      </c>
      <c r="AU35" s="84">
        <f>AJ35</f>
        <v>0</v>
      </c>
      <c r="AV35" s="84">
        <f>AL35</f>
        <v>0</v>
      </c>
      <c r="AW35" s="84">
        <v>0</v>
      </c>
      <c r="AX35" s="84">
        <f>AO1:AO81+AP1:AP81+AQ1:AQ81+AR1:AR81+AS1:AS81+AT1:AT81+AU1:AU81+AV1:AV81-AW1:AW81</f>
        <v>374</v>
      </c>
      <c r="AY35" s="84">
        <f>Y35</f>
        <v>86</v>
      </c>
      <c r="AZ35" s="84">
        <f>AC35</f>
        <v>93</v>
      </c>
      <c r="BA35" s="84">
        <f>AG35</f>
        <v>0</v>
      </c>
      <c r="BB35" s="84">
        <f>AK35</f>
        <v>0</v>
      </c>
      <c r="BC35" s="84">
        <f>AN35</f>
        <v>0</v>
      </c>
      <c r="BD35" s="84">
        <v>0</v>
      </c>
      <c r="BE35" s="84">
        <f>AY1:AY81+AZ1:AZ81+BA1:BA81+BB1:BB81+BC1:BC81-BD1:BD81</f>
        <v>179</v>
      </c>
      <c r="BF35" s="84">
        <f>AA35</f>
        <v>90</v>
      </c>
      <c r="BG35" s="84">
        <f>AE35</f>
        <v>0</v>
      </c>
      <c r="BH35" s="84">
        <f>AI35</f>
        <v>100</v>
      </c>
      <c r="BI35" s="84">
        <f>AM35</f>
        <v>0</v>
      </c>
      <c r="BJ35" s="84">
        <v>0</v>
      </c>
      <c r="BK35" s="84">
        <f>BF1:BF81+BG1:BG81+BH1:BH81+BI1:BI81-BJ1:BJ81</f>
        <v>190</v>
      </c>
      <c r="BL35" s="112">
        <f>AX35+BE35+BK35</f>
        <v>743</v>
      </c>
      <c r="BM35" s="114">
        <v>31</v>
      </c>
    </row>
    <row r="36" spans="1:65" ht="12.75" customHeight="1">
      <c r="A36" s="80">
        <v>109</v>
      </c>
      <c r="B36" s="81" t="s">
        <v>154</v>
      </c>
      <c r="C36" s="81" t="s">
        <v>155</v>
      </c>
      <c r="D36" s="81" t="s">
        <v>156</v>
      </c>
      <c r="E36" s="82">
        <v>22</v>
      </c>
      <c r="F36" s="84">
        <v>27</v>
      </c>
      <c r="G36" s="84">
        <v>15</v>
      </c>
      <c r="H36" s="84">
        <v>7</v>
      </c>
      <c r="I36" s="84">
        <v>17</v>
      </c>
      <c r="J36" s="84">
        <v>24</v>
      </c>
      <c r="K36" s="85"/>
      <c r="L36" s="85"/>
      <c r="M36" s="85"/>
      <c r="N36" s="85"/>
      <c r="O36" s="85"/>
      <c r="P36" s="85"/>
      <c r="Q36" s="85"/>
      <c r="R36" s="85"/>
      <c r="S36" s="85"/>
      <c r="T36" s="46"/>
      <c r="U36" s="46"/>
      <c r="V36" s="46"/>
      <c r="W36" s="86"/>
      <c r="X36" s="87">
        <v>101</v>
      </c>
      <c r="Y36" s="110">
        <v>96</v>
      </c>
      <c r="Z36" s="111">
        <v>115</v>
      </c>
      <c r="AA36" s="84">
        <v>132</v>
      </c>
      <c r="AB36" s="84">
        <v>111</v>
      </c>
      <c r="AC36" s="84">
        <v>99</v>
      </c>
      <c r="AD36" s="85"/>
      <c r="AE36" s="85"/>
      <c r="AF36" s="85"/>
      <c r="AG36" s="85"/>
      <c r="AH36" s="85"/>
      <c r="AI36" s="85"/>
      <c r="AJ36" s="85"/>
      <c r="AK36" s="85"/>
      <c r="AL36" s="85"/>
      <c r="AM36" s="85"/>
      <c r="AN36" s="85"/>
      <c r="AO36" s="84">
        <f>X36</f>
        <v>101</v>
      </c>
      <c r="AP36" s="84">
        <f>Z36</f>
        <v>115</v>
      </c>
      <c r="AQ36" s="84">
        <f>AB36</f>
        <v>111</v>
      </c>
      <c r="AR36" s="84">
        <f>AD36</f>
        <v>0</v>
      </c>
      <c r="AS36" s="84">
        <f>AF36</f>
        <v>0</v>
      </c>
      <c r="AT36" s="84">
        <f>AH36</f>
        <v>0</v>
      </c>
      <c r="AU36" s="84">
        <f>AJ36</f>
        <v>0</v>
      </c>
      <c r="AV36" s="84">
        <f>AL36</f>
        <v>0</v>
      </c>
      <c r="AW36" s="84">
        <v>0</v>
      </c>
      <c r="AX36" s="84">
        <f>AO1:AO81+AP1:AP81+AQ1:AQ81+AR1:AR81+AS1:AS81+AT1:AT81+AU1:AU81+AV1:AV81-AW1:AW81</f>
        <v>327</v>
      </c>
      <c r="AY36" s="84">
        <f>Y36</f>
        <v>96</v>
      </c>
      <c r="AZ36" s="84">
        <f>AC36</f>
        <v>99</v>
      </c>
      <c r="BA36" s="84">
        <f>AG36</f>
        <v>0</v>
      </c>
      <c r="BB36" s="84">
        <f>AK36</f>
        <v>0</v>
      </c>
      <c r="BC36" s="84">
        <f>AN36</f>
        <v>0</v>
      </c>
      <c r="BD36" s="84">
        <v>0</v>
      </c>
      <c r="BE36" s="84">
        <f>AY1:AY81+AZ1:AZ81+BA1:BA81+BB1:BB81+BC1:BC81-BD1:BD81</f>
        <v>195</v>
      </c>
      <c r="BF36" s="84">
        <f>AA36</f>
        <v>132</v>
      </c>
      <c r="BG36" s="84">
        <f>AE36</f>
        <v>0</v>
      </c>
      <c r="BH36" s="84">
        <f>AI36</f>
        <v>0</v>
      </c>
      <c r="BI36" s="84">
        <f>AM36</f>
        <v>0</v>
      </c>
      <c r="BJ36" s="84">
        <v>0</v>
      </c>
      <c r="BK36" s="84">
        <f>BF1:BF81+BG1:BG81+BH1:BH81+BI1:BI81-BJ1:BJ81</f>
        <v>132</v>
      </c>
      <c r="BL36" s="112">
        <f>AX36+BE36+BK36</f>
        <v>654</v>
      </c>
      <c r="BM36" s="114">
        <v>32</v>
      </c>
    </row>
    <row r="37" spans="1:65" ht="12.75" customHeight="1">
      <c r="A37" s="96">
        <v>167</v>
      </c>
      <c r="B37" s="81" t="s">
        <v>157</v>
      </c>
      <c r="C37" s="81" t="s">
        <v>138</v>
      </c>
      <c r="D37" s="81" t="s">
        <v>133</v>
      </c>
      <c r="E37" s="92"/>
      <c r="F37" s="92"/>
      <c r="G37" s="85"/>
      <c r="H37" s="85"/>
      <c r="I37" s="117">
        <v>31</v>
      </c>
      <c r="J37" s="84">
        <v>27</v>
      </c>
      <c r="K37" s="85"/>
      <c r="L37" s="85"/>
      <c r="M37" s="84">
        <v>26</v>
      </c>
      <c r="N37" s="84">
        <v>28</v>
      </c>
      <c r="O37" s="84">
        <v>31</v>
      </c>
      <c r="P37" s="84">
        <v>36</v>
      </c>
      <c r="Q37" s="84">
        <v>32</v>
      </c>
      <c r="R37" s="85"/>
      <c r="S37" s="85"/>
      <c r="T37" s="46"/>
      <c r="U37" s="46"/>
      <c r="V37" s="46"/>
      <c r="W37" s="86"/>
      <c r="X37" s="85"/>
      <c r="Y37" s="85"/>
      <c r="Z37" s="85"/>
      <c r="AA37" s="85"/>
      <c r="AB37" s="84">
        <v>92</v>
      </c>
      <c r="AC37" s="84">
        <v>96</v>
      </c>
      <c r="AD37" s="85"/>
      <c r="AE37" s="85"/>
      <c r="AF37" s="84">
        <v>97</v>
      </c>
      <c r="AG37" s="84">
        <v>95</v>
      </c>
      <c r="AH37" s="84">
        <v>92</v>
      </c>
      <c r="AI37" s="84">
        <v>87</v>
      </c>
      <c r="AJ37" s="84">
        <v>91</v>
      </c>
      <c r="AK37" s="85"/>
      <c r="AL37" s="85"/>
      <c r="AM37" s="85"/>
      <c r="AN37" s="85"/>
      <c r="AO37" s="84">
        <f>X37</f>
        <v>0</v>
      </c>
      <c r="AP37" s="84">
        <f>Z37</f>
        <v>0</v>
      </c>
      <c r="AQ37" s="84">
        <f>AB37</f>
        <v>92</v>
      </c>
      <c r="AR37" s="84">
        <f>AD37</f>
        <v>0</v>
      </c>
      <c r="AS37" s="84">
        <f>AF37</f>
        <v>97</v>
      </c>
      <c r="AT37" s="84">
        <f>AH37</f>
        <v>92</v>
      </c>
      <c r="AU37" s="84">
        <f>AJ37</f>
        <v>91</v>
      </c>
      <c r="AV37" s="84">
        <f>AL37</f>
        <v>0</v>
      </c>
      <c r="AW37" s="84">
        <v>0</v>
      </c>
      <c r="AX37" s="84">
        <f>AO1:AO81+AP1:AP81+AQ1:AQ81+AR1:AR81+AS1:AS81+AT1:AT81+AU1:AU81+AV1:AV81-AW1:AW81</f>
        <v>372</v>
      </c>
      <c r="AY37" s="84">
        <f>Y37</f>
        <v>0</v>
      </c>
      <c r="AZ37" s="84">
        <f>AC37</f>
        <v>96</v>
      </c>
      <c r="BA37" s="84">
        <f>AG37</f>
        <v>95</v>
      </c>
      <c r="BB37" s="84">
        <f>AK37</f>
        <v>0</v>
      </c>
      <c r="BC37" s="84">
        <f>AN37</f>
        <v>0</v>
      </c>
      <c r="BD37" s="84">
        <v>0</v>
      </c>
      <c r="BE37" s="84">
        <f>AY1:AY81+AZ1:AZ81+BA1:BA81+BB1:BB81+BC1:BC81-BD1:BD81</f>
        <v>191</v>
      </c>
      <c r="BF37" s="84">
        <f>AA37</f>
        <v>0</v>
      </c>
      <c r="BG37" s="84">
        <f>AE37</f>
        <v>0</v>
      </c>
      <c r="BH37" s="84">
        <f>AI37</f>
        <v>87</v>
      </c>
      <c r="BI37" s="84">
        <f>AM37</f>
        <v>0</v>
      </c>
      <c r="BJ37" s="84">
        <v>0</v>
      </c>
      <c r="BK37" s="84">
        <f>BF1:BF81+BG1:BG81+BH1:BH81+BI1:BI81-BJ1:BJ81</f>
        <v>87</v>
      </c>
      <c r="BL37" s="112">
        <f>AX37+BE37+BK37</f>
        <v>650</v>
      </c>
      <c r="BM37" s="114">
        <v>33</v>
      </c>
    </row>
    <row r="38" spans="1:65" ht="12.75" customHeight="1">
      <c r="A38" s="80">
        <v>146</v>
      </c>
      <c r="B38" s="100" t="s">
        <v>158</v>
      </c>
      <c r="C38" s="100" t="s">
        <v>159</v>
      </c>
      <c r="D38" s="100" t="s">
        <v>61</v>
      </c>
      <c r="E38" s="82">
        <v>38</v>
      </c>
      <c r="F38" s="83">
        <v>32</v>
      </c>
      <c r="G38" s="84">
        <v>35</v>
      </c>
      <c r="H38" s="84">
        <v>32</v>
      </c>
      <c r="I38" s="84">
        <v>34</v>
      </c>
      <c r="J38" s="84">
        <v>34</v>
      </c>
      <c r="K38" s="85"/>
      <c r="L38" s="85"/>
      <c r="M38" s="85"/>
      <c r="N38" s="85"/>
      <c r="O38" s="85"/>
      <c r="P38" s="85"/>
      <c r="Q38" s="84">
        <v>36</v>
      </c>
      <c r="R38" s="85"/>
      <c r="S38" s="85"/>
      <c r="T38" s="46"/>
      <c r="U38" s="46"/>
      <c r="V38" s="46"/>
      <c r="W38" s="86"/>
      <c r="X38" s="87">
        <v>85</v>
      </c>
      <c r="Y38" s="110">
        <v>91</v>
      </c>
      <c r="Z38" s="111">
        <v>88</v>
      </c>
      <c r="AA38" s="84">
        <v>91</v>
      </c>
      <c r="AB38" s="84">
        <v>89</v>
      </c>
      <c r="AC38" s="84">
        <v>89</v>
      </c>
      <c r="AD38" s="85"/>
      <c r="AE38" s="85"/>
      <c r="AF38" s="85"/>
      <c r="AG38" s="85"/>
      <c r="AH38" s="85"/>
      <c r="AI38" s="85"/>
      <c r="AJ38" s="84">
        <v>87</v>
      </c>
      <c r="AK38" s="85"/>
      <c r="AL38" s="85"/>
      <c r="AM38" s="85"/>
      <c r="AN38" s="85"/>
      <c r="AO38" s="84">
        <f>X38</f>
        <v>85</v>
      </c>
      <c r="AP38" s="84">
        <f>Z38</f>
        <v>88</v>
      </c>
      <c r="AQ38" s="84">
        <f>AB38</f>
        <v>89</v>
      </c>
      <c r="AR38" s="84">
        <f>AD38</f>
        <v>0</v>
      </c>
      <c r="AS38" s="84">
        <f>AF38</f>
        <v>0</v>
      </c>
      <c r="AT38" s="84">
        <f>AH38</f>
        <v>0</v>
      </c>
      <c r="AU38" s="84">
        <f>AJ38</f>
        <v>87</v>
      </c>
      <c r="AV38" s="84">
        <f>AL38</f>
        <v>0</v>
      </c>
      <c r="AW38" s="84">
        <v>0</v>
      </c>
      <c r="AX38" s="84">
        <f>AO1:AO81+AP1:AP81+AQ1:AQ81+AR1:AR81+AS1:AS81+AT1:AT81+AU1:AU81+AV1:AV81-AW1:AW81</f>
        <v>349</v>
      </c>
      <c r="AY38" s="84">
        <f>Y38</f>
        <v>91</v>
      </c>
      <c r="AZ38" s="84">
        <f>AC38</f>
        <v>89</v>
      </c>
      <c r="BA38" s="84">
        <f>AG38</f>
        <v>0</v>
      </c>
      <c r="BB38" s="84">
        <f>AK38</f>
        <v>0</v>
      </c>
      <c r="BC38" s="84">
        <f>AN38</f>
        <v>0</v>
      </c>
      <c r="BD38" s="84">
        <v>0</v>
      </c>
      <c r="BE38" s="84">
        <f>AY1:AY81+AZ1:AZ81+BA1:BA81+BB1:BB81+BC1:BC81-BD1:BD81</f>
        <v>180</v>
      </c>
      <c r="BF38" s="84">
        <f>AA38</f>
        <v>91</v>
      </c>
      <c r="BG38" s="84">
        <f>AE38</f>
        <v>0</v>
      </c>
      <c r="BH38" s="84">
        <f>AI38</f>
        <v>0</v>
      </c>
      <c r="BI38" s="84">
        <f>AM38</f>
        <v>0</v>
      </c>
      <c r="BJ38" s="84">
        <v>0</v>
      </c>
      <c r="BK38" s="84">
        <f>BF1:BF81+BG1:BG81+BH1:BH81+BI1:BI81-BJ1:BJ81</f>
        <v>91</v>
      </c>
      <c r="BL38" s="112">
        <f>AX38+BE38+BK38</f>
        <v>620</v>
      </c>
      <c r="BM38" s="114">
        <v>34</v>
      </c>
    </row>
    <row r="39" spans="1:65" ht="12.75" customHeight="1">
      <c r="A39" s="96">
        <v>171</v>
      </c>
      <c r="B39" s="81" t="s">
        <v>40</v>
      </c>
      <c r="C39" s="81" t="s">
        <v>160</v>
      </c>
      <c r="D39" s="81" t="s">
        <v>42</v>
      </c>
      <c r="E39" s="85"/>
      <c r="F39" s="85"/>
      <c r="G39" s="84">
        <v>26</v>
      </c>
      <c r="H39" s="84">
        <v>33</v>
      </c>
      <c r="I39" s="85"/>
      <c r="J39" s="85"/>
      <c r="K39" s="85"/>
      <c r="L39" s="85"/>
      <c r="M39" s="84">
        <v>25</v>
      </c>
      <c r="N39" s="84">
        <v>27</v>
      </c>
      <c r="O39" s="85"/>
      <c r="P39" s="85"/>
      <c r="Q39" s="84">
        <v>25</v>
      </c>
      <c r="R39" s="84">
        <v>26</v>
      </c>
      <c r="S39" s="85"/>
      <c r="T39" s="46"/>
      <c r="U39" s="46"/>
      <c r="V39" s="46"/>
      <c r="W39" s="86"/>
      <c r="X39" s="85"/>
      <c r="Y39" s="85"/>
      <c r="Z39" s="84">
        <v>97</v>
      </c>
      <c r="AA39" s="84">
        <v>90</v>
      </c>
      <c r="AB39" s="85"/>
      <c r="AC39" s="85"/>
      <c r="AD39" s="85"/>
      <c r="AE39" s="85"/>
      <c r="AF39" s="84">
        <v>98</v>
      </c>
      <c r="AG39" s="84">
        <v>96</v>
      </c>
      <c r="AH39" s="85"/>
      <c r="AI39" s="85"/>
      <c r="AJ39" s="84">
        <v>98</v>
      </c>
      <c r="AK39" s="84">
        <v>97</v>
      </c>
      <c r="AL39" s="85"/>
      <c r="AM39" s="85"/>
      <c r="AN39" s="85"/>
      <c r="AO39" s="84">
        <f>X39</f>
        <v>0</v>
      </c>
      <c r="AP39" s="84">
        <f>Z39</f>
        <v>97</v>
      </c>
      <c r="AQ39" s="84">
        <f>AB39</f>
        <v>0</v>
      </c>
      <c r="AR39" s="84">
        <f>AD39</f>
        <v>0</v>
      </c>
      <c r="AS39" s="84">
        <f>AF39</f>
        <v>98</v>
      </c>
      <c r="AT39" s="84">
        <f>AH39</f>
        <v>0</v>
      </c>
      <c r="AU39" s="84">
        <f>AJ39</f>
        <v>98</v>
      </c>
      <c r="AV39" s="84">
        <f>AL39</f>
        <v>0</v>
      </c>
      <c r="AW39" s="84">
        <v>0</v>
      </c>
      <c r="AX39" s="84">
        <f>AO1:AO81+AP1:AP81+AQ1:AQ81+AR1:AR81+AS1:AS81+AT1:AT81+AU1:AU81+AV1:AV81-AW1:AW81</f>
        <v>293</v>
      </c>
      <c r="AY39" s="84">
        <f>Y39</f>
        <v>0</v>
      </c>
      <c r="AZ39" s="84">
        <f>AC39</f>
        <v>0</v>
      </c>
      <c r="BA39" s="84">
        <f>AG39</f>
        <v>96</v>
      </c>
      <c r="BB39" s="84">
        <f>AK39</f>
        <v>97</v>
      </c>
      <c r="BC39" s="84">
        <f>AN39</f>
        <v>0</v>
      </c>
      <c r="BD39" s="84">
        <v>0</v>
      </c>
      <c r="BE39" s="84">
        <f>AY1:AY81+AZ1:AZ81+BA1:BA81+BB1:BB81+BC1:BC81-BD1:BD81</f>
        <v>193</v>
      </c>
      <c r="BF39" s="84">
        <f>AA39</f>
        <v>90</v>
      </c>
      <c r="BG39" s="84">
        <f>AE39</f>
        <v>0</v>
      </c>
      <c r="BH39" s="84">
        <f>AI39</f>
        <v>0</v>
      </c>
      <c r="BI39" s="84">
        <f>AM39</f>
        <v>0</v>
      </c>
      <c r="BJ39" s="84">
        <v>0</v>
      </c>
      <c r="BK39" s="84">
        <f>BF1:BF81+BG1:BG81+BH1:BH81+BI1:BI81-BJ1:BJ81</f>
        <v>90</v>
      </c>
      <c r="BL39" s="112">
        <f>AX39+BE39+BK39</f>
        <v>576</v>
      </c>
      <c r="BM39" s="114">
        <v>35</v>
      </c>
    </row>
    <row r="40" spans="1:65" ht="12.75" customHeight="1">
      <c r="A40" s="80">
        <v>129</v>
      </c>
      <c r="B40" s="81" t="s">
        <v>161</v>
      </c>
      <c r="C40" s="81" t="s">
        <v>162</v>
      </c>
      <c r="D40" s="81" t="s">
        <v>42</v>
      </c>
      <c r="E40" s="82">
        <v>29</v>
      </c>
      <c r="F40" s="83">
        <v>38</v>
      </c>
      <c r="G40" s="84">
        <v>25</v>
      </c>
      <c r="H40" s="84">
        <v>18</v>
      </c>
      <c r="I40" s="85"/>
      <c r="J40" s="85"/>
      <c r="K40" s="85"/>
      <c r="L40" s="85"/>
      <c r="M40" s="85"/>
      <c r="N40" s="85"/>
      <c r="O40" s="84">
        <v>28</v>
      </c>
      <c r="P40" s="84">
        <v>31</v>
      </c>
      <c r="Q40" s="85"/>
      <c r="R40" s="85"/>
      <c r="S40" s="85"/>
      <c r="T40" s="46"/>
      <c r="U40" s="46"/>
      <c r="V40" s="46"/>
      <c r="W40" s="86"/>
      <c r="X40" s="87">
        <v>94</v>
      </c>
      <c r="Y40" s="110">
        <v>85</v>
      </c>
      <c r="Z40" s="111">
        <v>98</v>
      </c>
      <c r="AA40" s="84">
        <v>109</v>
      </c>
      <c r="AB40" s="85"/>
      <c r="AC40" s="85"/>
      <c r="AD40" s="85"/>
      <c r="AE40" s="85"/>
      <c r="AF40" s="85"/>
      <c r="AG40" s="85"/>
      <c r="AH40" s="84">
        <v>95</v>
      </c>
      <c r="AI40" s="84">
        <v>92</v>
      </c>
      <c r="AJ40" s="85"/>
      <c r="AK40" s="85"/>
      <c r="AL40" s="85"/>
      <c r="AM40" s="85"/>
      <c r="AN40" s="85"/>
      <c r="AO40" s="84">
        <f>X40</f>
        <v>94</v>
      </c>
      <c r="AP40" s="84">
        <f>Z40</f>
        <v>98</v>
      </c>
      <c r="AQ40" s="84">
        <f>AB40</f>
        <v>0</v>
      </c>
      <c r="AR40" s="84">
        <f>AD40</f>
        <v>0</v>
      </c>
      <c r="AS40" s="84">
        <f>AF40</f>
        <v>0</v>
      </c>
      <c r="AT40" s="84">
        <f>AH40</f>
        <v>95</v>
      </c>
      <c r="AU40" s="84">
        <f>AJ40</f>
        <v>0</v>
      </c>
      <c r="AV40" s="84">
        <f>AL40</f>
        <v>0</v>
      </c>
      <c r="AW40" s="84">
        <v>0</v>
      </c>
      <c r="AX40" s="84">
        <f>AO1:AO81+AP1:AP81+AQ1:AQ81+AR1:AR81+AS1:AS81+AT1:AT81+AU1:AU81+AV1:AV81-AW1:AW81</f>
        <v>287</v>
      </c>
      <c r="AY40" s="84">
        <f>Y40</f>
        <v>85</v>
      </c>
      <c r="AZ40" s="84">
        <f>AC40</f>
        <v>0</v>
      </c>
      <c r="BA40" s="84">
        <f>AG40</f>
        <v>0</v>
      </c>
      <c r="BB40" s="84">
        <f>AK40</f>
        <v>0</v>
      </c>
      <c r="BC40" s="84">
        <f>AN40</f>
        <v>0</v>
      </c>
      <c r="BD40" s="84">
        <v>0</v>
      </c>
      <c r="BE40" s="84">
        <f>AY1:AY81+AZ1:AZ81+BA1:BA81+BB1:BB81+BC1:BC81-BD1:BD81</f>
        <v>85</v>
      </c>
      <c r="BF40" s="84">
        <f>AA40</f>
        <v>109</v>
      </c>
      <c r="BG40" s="84">
        <f>AE40</f>
        <v>0</v>
      </c>
      <c r="BH40" s="84">
        <f>AI40</f>
        <v>92</v>
      </c>
      <c r="BI40" s="84">
        <f>AM40</f>
        <v>0</v>
      </c>
      <c r="BJ40" s="84">
        <v>0</v>
      </c>
      <c r="BK40" s="84">
        <f>BF1:BF81+BG1:BG81+BH1:BH81+BI1:BI81-BJ1:BJ81</f>
        <v>201</v>
      </c>
      <c r="BL40" s="112">
        <f>AX40+BE40+BK40</f>
        <v>573</v>
      </c>
      <c r="BM40" s="114">
        <v>36</v>
      </c>
    </row>
    <row r="41" spans="1:65" ht="12.75" customHeight="1">
      <c r="A41" s="80">
        <v>121</v>
      </c>
      <c r="B41" s="81" t="s">
        <v>163</v>
      </c>
      <c r="C41" s="81" t="s">
        <v>37</v>
      </c>
      <c r="D41" s="81" t="s">
        <v>58</v>
      </c>
      <c r="E41" s="82">
        <v>2</v>
      </c>
      <c r="F41" s="83">
        <v>9</v>
      </c>
      <c r="G41" s="85"/>
      <c r="H41" s="85"/>
      <c r="I41" s="85"/>
      <c r="J41" s="85"/>
      <c r="K41" s="85"/>
      <c r="L41" s="85"/>
      <c r="M41" s="85"/>
      <c r="N41" s="85"/>
      <c r="O41" s="84">
        <v>12</v>
      </c>
      <c r="P41" s="84">
        <v>4</v>
      </c>
      <c r="Q41" s="85"/>
      <c r="R41" s="85"/>
      <c r="S41" s="85"/>
      <c r="T41" s="46"/>
      <c r="U41" s="46"/>
      <c r="V41" s="46"/>
      <c r="W41" s="86"/>
      <c r="X41" s="87">
        <v>147</v>
      </c>
      <c r="Y41" s="110">
        <v>127</v>
      </c>
      <c r="Z41" s="115"/>
      <c r="AA41" s="85"/>
      <c r="AB41" s="85"/>
      <c r="AC41" s="85"/>
      <c r="AD41" s="85"/>
      <c r="AE41" s="85"/>
      <c r="AF41" s="85"/>
      <c r="AG41" s="85"/>
      <c r="AH41" s="84">
        <v>121</v>
      </c>
      <c r="AI41" s="84">
        <v>141</v>
      </c>
      <c r="AJ41" s="85"/>
      <c r="AK41" s="85"/>
      <c r="AL41" s="85"/>
      <c r="AM41" s="85"/>
      <c r="AN41" s="85"/>
      <c r="AO41" s="84">
        <f>X41</f>
        <v>147</v>
      </c>
      <c r="AP41" s="84">
        <f>Z41</f>
        <v>0</v>
      </c>
      <c r="AQ41" s="84">
        <f>AB41</f>
        <v>0</v>
      </c>
      <c r="AR41" s="84">
        <f>AD41</f>
        <v>0</v>
      </c>
      <c r="AS41" s="84">
        <f>AF41</f>
        <v>0</v>
      </c>
      <c r="AT41" s="84">
        <f>AH41</f>
        <v>121</v>
      </c>
      <c r="AU41" s="84">
        <f>AJ41</f>
        <v>0</v>
      </c>
      <c r="AV41" s="84">
        <f>AL41</f>
        <v>0</v>
      </c>
      <c r="AW41" s="84">
        <v>0</v>
      </c>
      <c r="AX41" s="84">
        <f>AO1:AO81+AP1:AP81+AQ1:AQ81+AR1:AR81+AS1:AS81+AT1:AT81+AU1:AU81+AV1:AV81-AW1:AW81</f>
        <v>268</v>
      </c>
      <c r="AY41" s="84">
        <f>Y41</f>
        <v>127</v>
      </c>
      <c r="AZ41" s="84">
        <f>AC41</f>
        <v>0</v>
      </c>
      <c r="BA41" s="84">
        <f>AG41</f>
        <v>0</v>
      </c>
      <c r="BB41" s="84">
        <f>AK41</f>
        <v>0</v>
      </c>
      <c r="BC41" s="84">
        <f>AN41</f>
        <v>0</v>
      </c>
      <c r="BD41" s="84">
        <v>0</v>
      </c>
      <c r="BE41" s="84">
        <f>AY1:AY81+AZ1:AZ81+BA1:BA81+BB1:BB81+BC1:BC81-BD1:BD81</f>
        <v>127</v>
      </c>
      <c r="BF41" s="84">
        <f>AA41</f>
        <v>0</v>
      </c>
      <c r="BG41" s="84">
        <f>AE41</f>
        <v>0</v>
      </c>
      <c r="BH41" s="84">
        <f>AI41</f>
        <v>141</v>
      </c>
      <c r="BI41" s="84">
        <f>AM41</f>
        <v>0</v>
      </c>
      <c r="BJ41" s="84">
        <v>0</v>
      </c>
      <c r="BK41" s="84">
        <f>BF1:BF81+BG1:BG81+BH1:BH81+BI1:BI81-BJ1:BJ81</f>
        <v>141</v>
      </c>
      <c r="BL41" s="112">
        <f>AX41+BE41+BK41</f>
        <v>536</v>
      </c>
      <c r="BM41" s="114">
        <v>37</v>
      </c>
    </row>
    <row r="42" spans="1:65" ht="12.75" customHeight="1">
      <c r="A42" s="84">
        <v>1143</v>
      </c>
      <c r="B42" s="90" t="s">
        <v>164</v>
      </c>
      <c r="C42" s="90" t="s">
        <v>165</v>
      </c>
      <c r="D42" s="90" t="s">
        <v>166</v>
      </c>
      <c r="E42" s="85"/>
      <c r="F42" s="85"/>
      <c r="G42" s="85"/>
      <c r="H42" s="85"/>
      <c r="I42" s="85"/>
      <c r="J42" s="85"/>
      <c r="K42" s="85"/>
      <c r="L42" s="85"/>
      <c r="M42" s="85"/>
      <c r="N42" s="85"/>
      <c r="O42" s="85"/>
      <c r="P42" s="85"/>
      <c r="Q42" s="85"/>
      <c r="R42" s="85"/>
      <c r="S42" s="85"/>
      <c r="T42" s="109">
        <v>2</v>
      </c>
      <c r="U42" s="109">
        <v>4</v>
      </c>
      <c r="V42" s="109">
        <v>2</v>
      </c>
      <c r="W42" s="86"/>
      <c r="X42" s="85"/>
      <c r="Y42" s="85"/>
      <c r="Z42" s="85"/>
      <c r="AA42" s="85"/>
      <c r="AB42" s="85"/>
      <c r="AC42" s="85"/>
      <c r="AD42" s="85"/>
      <c r="AE42" s="85"/>
      <c r="AF42" s="85"/>
      <c r="AG42" s="85"/>
      <c r="AH42" s="85"/>
      <c r="AI42" s="85"/>
      <c r="AJ42" s="85"/>
      <c r="AK42" s="85"/>
      <c r="AL42" s="84">
        <v>147</v>
      </c>
      <c r="AM42" s="84">
        <v>141</v>
      </c>
      <c r="AN42" s="84">
        <v>147</v>
      </c>
      <c r="AO42" s="84">
        <f>X42</f>
        <v>0</v>
      </c>
      <c r="AP42" s="84">
        <f>Z42</f>
        <v>0</v>
      </c>
      <c r="AQ42" s="84">
        <f>AB42</f>
        <v>0</v>
      </c>
      <c r="AR42" s="84">
        <f>AD42</f>
        <v>0</v>
      </c>
      <c r="AS42" s="84">
        <f>AF42</f>
        <v>0</v>
      </c>
      <c r="AT42" s="84">
        <f>AH42</f>
        <v>0</v>
      </c>
      <c r="AU42" s="84">
        <f>AJ42</f>
        <v>0</v>
      </c>
      <c r="AV42" s="84">
        <f>AL42</f>
        <v>147</v>
      </c>
      <c r="AW42" s="84">
        <v>0</v>
      </c>
      <c r="AX42" s="84">
        <f>AO1:AO81+AP1:AP81+AQ1:AQ81+AR1:AR81+AS1:AS81+AT1:AT81+AU1:AU81+AV1:AV81-AW1:AW81</f>
        <v>147</v>
      </c>
      <c r="AY42" s="84">
        <f>Y42</f>
        <v>0</v>
      </c>
      <c r="AZ42" s="84">
        <f>AC42</f>
        <v>0</v>
      </c>
      <c r="BA42" s="84">
        <f>AG42</f>
        <v>0</v>
      </c>
      <c r="BB42" s="84">
        <f>AK42</f>
        <v>0</v>
      </c>
      <c r="BC42" s="84">
        <f>AN42</f>
        <v>147</v>
      </c>
      <c r="BD42" s="84">
        <v>0</v>
      </c>
      <c r="BE42" s="84">
        <f>AY1:AY81+AZ1:AZ81+BA1:BA81+BB1:BB81+BC1:BC81-BD1:BD81</f>
        <v>147</v>
      </c>
      <c r="BF42" s="84">
        <f>AA42</f>
        <v>0</v>
      </c>
      <c r="BG42" s="84">
        <f>AE42</f>
        <v>0</v>
      </c>
      <c r="BH42" s="84">
        <f>AI42</f>
        <v>0</v>
      </c>
      <c r="BI42" s="84">
        <f>AM42</f>
        <v>141</v>
      </c>
      <c r="BJ42" s="84">
        <v>0</v>
      </c>
      <c r="BK42" s="84">
        <f>BF1:BF81+BG1:BG81+BH1:BH81+BI1:BI81-BJ1:BJ81</f>
        <v>141</v>
      </c>
      <c r="BL42" s="112">
        <f>AX42+BE42+BK42</f>
        <v>435</v>
      </c>
      <c r="BM42" s="114">
        <v>38</v>
      </c>
    </row>
    <row r="43" spans="1:65" ht="12.75" customHeight="1">
      <c r="A43" s="80">
        <v>149</v>
      </c>
      <c r="B43" s="90" t="s">
        <v>167</v>
      </c>
      <c r="C43" s="90" t="s">
        <v>109</v>
      </c>
      <c r="D43" s="90" t="s">
        <v>168</v>
      </c>
      <c r="E43" s="82">
        <v>13</v>
      </c>
      <c r="F43" s="84">
        <v>20</v>
      </c>
      <c r="G43" s="84">
        <v>20</v>
      </c>
      <c r="H43" s="84">
        <v>27</v>
      </c>
      <c r="I43" s="85"/>
      <c r="J43" s="85"/>
      <c r="K43" s="85"/>
      <c r="L43" s="85"/>
      <c r="M43" s="85"/>
      <c r="N43" s="85"/>
      <c r="O43" s="85"/>
      <c r="P43" s="85"/>
      <c r="Q43" s="85"/>
      <c r="R43" s="85"/>
      <c r="S43" s="85"/>
      <c r="T43" s="46"/>
      <c r="U43" s="46"/>
      <c r="V43" s="46"/>
      <c r="W43" s="86"/>
      <c r="X43" s="87">
        <v>119</v>
      </c>
      <c r="Y43" s="110">
        <v>105</v>
      </c>
      <c r="Z43" s="111">
        <v>105</v>
      </c>
      <c r="AA43" s="84">
        <v>96</v>
      </c>
      <c r="AB43" s="85"/>
      <c r="AC43" s="85"/>
      <c r="AD43" s="85"/>
      <c r="AE43" s="85"/>
      <c r="AF43" s="85"/>
      <c r="AG43" s="85"/>
      <c r="AH43" s="85"/>
      <c r="AI43" s="85"/>
      <c r="AJ43" s="85"/>
      <c r="AK43" s="85"/>
      <c r="AL43" s="85"/>
      <c r="AM43" s="85"/>
      <c r="AN43" s="85"/>
      <c r="AO43" s="84">
        <f>X43</f>
        <v>119</v>
      </c>
      <c r="AP43" s="84">
        <f>Z43</f>
        <v>105</v>
      </c>
      <c r="AQ43" s="84">
        <f>AB43</f>
        <v>0</v>
      </c>
      <c r="AR43" s="84">
        <f>AD43</f>
        <v>0</v>
      </c>
      <c r="AS43" s="84">
        <f>AF43</f>
        <v>0</v>
      </c>
      <c r="AT43" s="84">
        <f>AH43</f>
        <v>0</v>
      </c>
      <c r="AU43" s="84">
        <f>AJ43</f>
        <v>0</v>
      </c>
      <c r="AV43" s="84">
        <f>AL43</f>
        <v>0</v>
      </c>
      <c r="AW43" s="84">
        <v>0</v>
      </c>
      <c r="AX43" s="84">
        <f>AO1:AO81+AP1:AP81+AQ1:AQ81+AR1:AR81+AS1:AS81+AT1:AT81+AU1:AU81+AV1:AV81-AW1:AW81</f>
        <v>224</v>
      </c>
      <c r="AY43" s="84">
        <f>Y43</f>
        <v>105</v>
      </c>
      <c r="AZ43" s="84">
        <f>AC43</f>
        <v>0</v>
      </c>
      <c r="BA43" s="84">
        <f>AG43</f>
        <v>0</v>
      </c>
      <c r="BB43" s="84">
        <f>AK43</f>
        <v>0</v>
      </c>
      <c r="BC43" s="84">
        <f>AN43</f>
        <v>0</v>
      </c>
      <c r="BD43" s="84">
        <v>0</v>
      </c>
      <c r="BE43" s="84">
        <f>AY1:AY81+AZ1:AZ81+BA1:BA81+BB1:BB81+BC1:BC81-BD1:BD81</f>
        <v>105</v>
      </c>
      <c r="BF43" s="84">
        <f>AA43</f>
        <v>96</v>
      </c>
      <c r="BG43" s="84">
        <f>AE43</f>
        <v>0</v>
      </c>
      <c r="BH43" s="84">
        <f>AI43</f>
        <v>0</v>
      </c>
      <c r="BI43" s="84">
        <f>AM43</f>
        <v>0</v>
      </c>
      <c r="BJ43" s="84">
        <v>0</v>
      </c>
      <c r="BK43" s="84">
        <f>BF1:BF81+BG1:BG81+BH1:BH81+BI1:BI81-BJ1:BJ81</f>
        <v>96</v>
      </c>
      <c r="BL43" s="112">
        <f>AX43+BE43+BK43</f>
        <v>425</v>
      </c>
      <c r="BM43" s="114">
        <v>39</v>
      </c>
    </row>
    <row r="44" spans="1:65" ht="12.75" customHeight="1">
      <c r="A44" s="84">
        <v>1138</v>
      </c>
      <c r="B44" s="90" t="s">
        <v>169</v>
      </c>
      <c r="C44" s="90" t="s">
        <v>90</v>
      </c>
      <c r="D44" s="90" t="s">
        <v>166</v>
      </c>
      <c r="E44" s="85"/>
      <c r="F44" s="85"/>
      <c r="G44" s="85"/>
      <c r="H44" s="85"/>
      <c r="I44" s="85"/>
      <c r="J44" s="85"/>
      <c r="K44" s="85"/>
      <c r="L44" s="85"/>
      <c r="M44" s="85"/>
      <c r="N44" s="85"/>
      <c r="O44" s="85"/>
      <c r="P44" s="85"/>
      <c r="Q44" s="85"/>
      <c r="R44" s="85"/>
      <c r="S44" s="85"/>
      <c r="T44" s="109">
        <v>3</v>
      </c>
      <c r="U44" s="109">
        <v>12</v>
      </c>
      <c r="V44" s="109">
        <v>1</v>
      </c>
      <c r="W44" s="86"/>
      <c r="X44" s="85"/>
      <c r="Y44" s="85"/>
      <c r="Z44" s="85"/>
      <c r="AA44" s="85"/>
      <c r="AB44" s="85"/>
      <c r="AC44" s="85"/>
      <c r="AD44" s="85"/>
      <c r="AE44" s="85"/>
      <c r="AF44" s="85"/>
      <c r="AG44" s="85"/>
      <c r="AH44" s="85"/>
      <c r="AI44" s="85"/>
      <c r="AJ44" s="85"/>
      <c r="AK44" s="85"/>
      <c r="AL44" s="84">
        <v>144</v>
      </c>
      <c r="AM44" s="84">
        <v>121</v>
      </c>
      <c r="AN44" s="84">
        <v>150</v>
      </c>
      <c r="AO44" s="84">
        <f>X44</f>
        <v>0</v>
      </c>
      <c r="AP44" s="84">
        <f>Z44</f>
        <v>0</v>
      </c>
      <c r="AQ44" s="84">
        <f>AB44</f>
        <v>0</v>
      </c>
      <c r="AR44" s="84">
        <f>AD44</f>
        <v>0</v>
      </c>
      <c r="AS44" s="84">
        <f>AF44</f>
        <v>0</v>
      </c>
      <c r="AT44" s="84">
        <f>AH44</f>
        <v>0</v>
      </c>
      <c r="AU44" s="84">
        <f>AJ44</f>
        <v>0</v>
      </c>
      <c r="AV44" s="84">
        <f>AL44</f>
        <v>144</v>
      </c>
      <c r="AW44" s="84">
        <v>0</v>
      </c>
      <c r="AX44" s="84">
        <f>AO1:AO81+AP1:AP81+AQ1:AQ81+AR1:AR81+AS1:AS81+AT1:AT81+AU1:AU81+AV1:AV81-AW1:AW81</f>
        <v>144</v>
      </c>
      <c r="AY44" s="84">
        <f>Y44</f>
        <v>0</v>
      </c>
      <c r="AZ44" s="84">
        <f>AC44</f>
        <v>0</v>
      </c>
      <c r="BA44" s="84">
        <f>AG44</f>
        <v>0</v>
      </c>
      <c r="BB44" s="84">
        <f>AK44</f>
        <v>0</v>
      </c>
      <c r="BC44" s="84">
        <f>AN44</f>
        <v>150</v>
      </c>
      <c r="BD44" s="84">
        <v>0</v>
      </c>
      <c r="BE44" s="84">
        <f>AY1:AY81+AZ1:AZ81+BA1:BA81+BB1:BB81+BC1:BC81-BD1:BD81</f>
        <v>150</v>
      </c>
      <c r="BF44" s="84">
        <f>AA44</f>
        <v>0</v>
      </c>
      <c r="BG44" s="84">
        <f>AE44</f>
        <v>0</v>
      </c>
      <c r="BH44" s="84">
        <f>AI44</f>
        <v>0</v>
      </c>
      <c r="BI44" s="84">
        <f>AM44</f>
        <v>121</v>
      </c>
      <c r="BJ44" s="84">
        <v>0</v>
      </c>
      <c r="BK44" s="84">
        <f>BF1:BF81+BG1:BG81+BH1:BH81+BI1:BI81-BJ1:BJ81</f>
        <v>121</v>
      </c>
      <c r="BL44" s="112">
        <f>AX44+BE44+BK44</f>
        <v>415</v>
      </c>
      <c r="BM44" s="114">
        <v>40</v>
      </c>
    </row>
    <row r="45" spans="1:65" ht="12.75" customHeight="1">
      <c r="A45" s="80">
        <v>157</v>
      </c>
      <c r="B45" s="90" t="s">
        <v>23</v>
      </c>
      <c r="C45" s="90" t="s">
        <v>170</v>
      </c>
      <c r="D45" s="90" t="s">
        <v>25</v>
      </c>
      <c r="E45" s="82">
        <v>24</v>
      </c>
      <c r="F45" s="83">
        <v>15</v>
      </c>
      <c r="G45" s="84">
        <v>21</v>
      </c>
      <c r="H45" s="84">
        <v>26</v>
      </c>
      <c r="I45" s="85"/>
      <c r="J45" s="85"/>
      <c r="K45" s="85"/>
      <c r="L45" s="85"/>
      <c r="M45" s="85"/>
      <c r="N45" s="85"/>
      <c r="O45" s="85"/>
      <c r="P45" s="85"/>
      <c r="Q45" s="85"/>
      <c r="R45" s="85"/>
      <c r="S45" s="85"/>
      <c r="T45" s="46"/>
      <c r="U45" s="46"/>
      <c r="V45" s="46"/>
      <c r="W45" s="86"/>
      <c r="X45" s="87">
        <v>99</v>
      </c>
      <c r="Y45" s="110">
        <v>115</v>
      </c>
      <c r="Z45" s="111">
        <v>103</v>
      </c>
      <c r="AA45" s="84">
        <v>97</v>
      </c>
      <c r="AB45" s="85"/>
      <c r="AC45" s="85"/>
      <c r="AD45" s="85"/>
      <c r="AE45" s="85"/>
      <c r="AF45" s="85"/>
      <c r="AG45" s="85"/>
      <c r="AH45" s="85"/>
      <c r="AI45" s="85"/>
      <c r="AJ45" s="85"/>
      <c r="AK45" s="85"/>
      <c r="AL45" s="85"/>
      <c r="AM45" s="85"/>
      <c r="AN45" s="85"/>
      <c r="AO45" s="84">
        <f>X45</f>
        <v>99</v>
      </c>
      <c r="AP45" s="84">
        <f>Z45</f>
        <v>103</v>
      </c>
      <c r="AQ45" s="84">
        <f>AB45</f>
        <v>0</v>
      </c>
      <c r="AR45" s="84">
        <f>AD45</f>
        <v>0</v>
      </c>
      <c r="AS45" s="84">
        <f>AF45</f>
        <v>0</v>
      </c>
      <c r="AT45" s="84">
        <f>AH45</f>
        <v>0</v>
      </c>
      <c r="AU45" s="84">
        <f>AJ45</f>
        <v>0</v>
      </c>
      <c r="AV45" s="84">
        <f>AL45</f>
        <v>0</v>
      </c>
      <c r="AW45" s="84">
        <v>0</v>
      </c>
      <c r="AX45" s="84">
        <f>AO1:AO81+AP1:AP81+AQ1:AQ81+AR1:AR81+AS1:AS81+AT1:AT81+AU1:AU81+AV1:AV81-AW1:AW81</f>
        <v>202</v>
      </c>
      <c r="AY45" s="84">
        <f>Y45</f>
        <v>115</v>
      </c>
      <c r="AZ45" s="84">
        <f>AC45</f>
        <v>0</v>
      </c>
      <c r="BA45" s="84">
        <f>AG45</f>
        <v>0</v>
      </c>
      <c r="BB45" s="84">
        <f>AK45</f>
        <v>0</v>
      </c>
      <c r="BC45" s="84">
        <f>AN45</f>
        <v>0</v>
      </c>
      <c r="BD45" s="84">
        <v>0</v>
      </c>
      <c r="BE45" s="84">
        <f>AY1:AY81+AZ1:AZ81+BA1:BA81+BB1:BB81+BC1:BC81-BD1:BD81</f>
        <v>115</v>
      </c>
      <c r="BF45" s="84">
        <f>AA45</f>
        <v>97</v>
      </c>
      <c r="BG45" s="84">
        <f>AE45</f>
        <v>0</v>
      </c>
      <c r="BH45" s="84">
        <f>AI45</f>
        <v>0</v>
      </c>
      <c r="BI45" s="84">
        <f>AM45</f>
        <v>0</v>
      </c>
      <c r="BJ45" s="84">
        <v>0</v>
      </c>
      <c r="BK45" s="84">
        <f>BF1:BF81+BG1:BG81+BH1:BH81+BI1:BI81-BJ1:BJ81</f>
        <v>97</v>
      </c>
      <c r="BL45" s="112">
        <f>AX45+BE45+BK45</f>
        <v>414</v>
      </c>
      <c r="BM45" s="114">
        <v>41</v>
      </c>
    </row>
    <row r="46" spans="1:65" ht="12.75" customHeight="1">
      <c r="A46" s="80">
        <v>107</v>
      </c>
      <c r="B46" s="81" t="s">
        <v>171</v>
      </c>
      <c r="C46" s="81" t="s">
        <v>66</v>
      </c>
      <c r="D46" s="81" t="s">
        <v>28</v>
      </c>
      <c r="E46" s="94"/>
      <c r="F46" s="92"/>
      <c r="G46" s="85"/>
      <c r="H46" s="85"/>
      <c r="I46" s="84">
        <v>12</v>
      </c>
      <c r="J46" s="84">
        <v>9</v>
      </c>
      <c r="K46" s="85"/>
      <c r="L46" s="85"/>
      <c r="M46" s="85"/>
      <c r="N46" s="84">
        <v>14</v>
      </c>
      <c r="O46" s="85"/>
      <c r="P46" s="85"/>
      <c r="Q46" s="85"/>
      <c r="R46" s="85"/>
      <c r="S46" s="85"/>
      <c r="T46" s="46"/>
      <c r="U46" s="46"/>
      <c r="V46" s="46"/>
      <c r="W46" s="86"/>
      <c r="X46" s="95"/>
      <c r="Y46" s="119"/>
      <c r="Z46" s="115"/>
      <c r="AA46" s="85"/>
      <c r="AB46" s="84">
        <v>121</v>
      </c>
      <c r="AC46" s="84">
        <v>127</v>
      </c>
      <c r="AD46" s="85"/>
      <c r="AE46" s="85"/>
      <c r="AF46" s="85"/>
      <c r="AG46" s="84">
        <v>117</v>
      </c>
      <c r="AH46" s="85"/>
      <c r="AI46" s="85"/>
      <c r="AJ46" s="85"/>
      <c r="AK46" s="85"/>
      <c r="AL46" s="85"/>
      <c r="AM46" s="85"/>
      <c r="AN46" s="85"/>
      <c r="AO46" s="84">
        <f>X46</f>
        <v>0</v>
      </c>
      <c r="AP46" s="84">
        <f>Z46</f>
        <v>0</v>
      </c>
      <c r="AQ46" s="84">
        <f>AB46</f>
        <v>121</v>
      </c>
      <c r="AR46" s="84">
        <f>AD46</f>
        <v>0</v>
      </c>
      <c r="AS46" s="84">
        <f>AF46</f>
        <v>0</v>
      </c>
      <c r="AT46" s="84">
        <f>AH46</f>
        <v>0</v>
      </c>
      <c r="AU46" s="84">
        <f>AJ46</f>
        <v>0</v>
      </c>
      <c r="AV46" s="84">
        <f>AL46</f>
        <v>0</v>
      </c>
      <c r="AW46" s="84">
        <v>0</v>
      </c>
      <c r="AX46" s="84">
        <f>AO1:AO81+AP1:AP81+AQ1:AQ81+AR1:AR81+AS1:AS81+AT1:AT81+AU1:AU81+AV1:AV81-AW1:AW81</f>
        <v>121</v>
      </c>
      <c r="AY46" s="84">
        <f>Y46</f>
        <v>0</v>
      </c>
      <c r="AZ46" s="84">
        <f>AC46</f>
        <v>127</v>
      </c>
      <c r="BA46" s="84">
        <f>AG46</f>
        <v>117</v>
      </c>
      <c r="BB46" s="84">
        <f>AK46</f>
        <v>0</v>
      </c>
      <c r="BC46" s="84">
        <f>AN46</f>
        <v>0</v>
      </c>
      <c r="BD46" s="84">
        <v>0</v>
      </c>
      <c r="BE46" s="84">
        <f>AY1:AY81+AZ1:AZ81+BA1:BA81+BB1:BB81+BC1:BC81-BD1:BD81</f>
        <v>244</v>
      </c>
      <c r="BF46" s="84">
        <f>AA46</f>
        <v>0</v>
      </c>
      <c r="BG46" s="84">
        <f>AE46</f>
        <v>0</v>
      </c>
      <c r="BH46" s="84">
        <f>AI46</f>
        <v>0</v>
      </c>
      <c r="BI46" s="84">
        <f>AM46</f>
        <v>0</v>
      </c>
      <c r="BJ46" s="84">
        <v>0</v>
      </c>
      <c r="BK46" s="84">
        <f>BF1:BF81+BG1:BG81+BH1:BH81+BI1:BI81-BJ1:BJ81</f>
        <v>0</v>
      </c>
      <c r="BL46" s="112">
        <f>AX46+BE46+BK46</f>
        <v>365</v>
      </c>
      <c r="BM46" s="114">
        <v>42</v>
      </c>
    </row>
    <row r="47" spans="1:65" ht="12.75" customHeight="1">
      <c r="A47" s="96">
        <v>165</v>
      </c>
      <c r="B47" s="93" t="s">
        <v>172</v>
      </c>
      <c r="C47" s="93" t="s">
        <v>173</v>
      </c>
      <c r="D47" s="93" t="s">
        <v>58</v>
      </c>
      <c r="E47" s="92"/>
      <c r="F47" s="92"/>
      <c r="G47" s="84">
        <v>31</v>
      </c>
      <c r="H47" s="84">
        <v>31</v>
      </c>
      <c r="I47" s="120"/>
      <c r="J47" s="85"/>
      <c r="K47" s="85"/>
      <c r="L47" s="85"/>
      <c r="M47" s="85"/>
      <c r="N47" s="85"/>
      <c r="O47" s="84">
        <v>33</v>
      </c>
      <c r="P47" s="84">
        <v>34</v>
      </c>
      <c r="Q47" s="85"/>
      <c r="R47" s="85"/>
      <c r="S47" s="85"/>
      <c r="T47" s="46"/>
      <c r="U47" s="46"/>
      <c r="V47" s="46"/>
      <c r="W47" s="86"/>
      <c r="X47" s="85"/>
      <c r="Y47" s="85"/>
      <c r="Z47" s="84">
        <v>92</v>
      </c>
      <c r="AA47" s="84">
        <v>92</v>
      </c>
      <c r="AB47" s="85"/>
      <c r="AC47" s="85"/>
      <c r="AD47" s="85"/>
      <c r="AE47" s="85"/>
      <c r="AF47" s="85"/>
      <c r="AG47" s="85"/>
      <c r="AH47" s="84">
        <v>90</v>
      </c>
      <c r="AI47" s="84">
        <v>89</v>
      </c>
      <c r="AJ47" s="85"/>
      <c r="AK47" s="85"/>
      <c r="AL47" s="85"/>
      <c r="AM47" s="85"/>
      <c r="AN47" s="85"/>
      <c r="AO47" s="84">
        <f>X47</f>
        <v>0</v>
      </c>
      <c r="AP47" s="84">
        <f>Z47</f>
        <v>92</v>
      </c>
      <c r="AQ47" s="84">
        <f>AB47</f>
        <v>0</v>
      </c>
      <c r="AR47" s="84">
        <f>AD47</f>
        <v>0</v>
      </c>
      <c r="AS47" s="84">
        <f>AF47</f>
        <v>0</v>
      </c>
      <c r="AT47" s="84">
        <f>AH47</f>
        <v>90</v>
      </c>
      <c r="AU47" s="84">
        <f>AJ47</f>
        <v>0</v>
      </c>
      <c r="AV47" s="84">
        <f>AL47</f>
        <v>0</v>
      </c>
      <c r="AW47" s="84">
        <v>0</v>
      </c>
      <c r="AX47" s="84">
        <f>AO1:AO81+AP1:AP81+AQ1:AQ81+AR1:AR81+AS1:AS81+AT1:AT81+AU1:AU81+AV1:AV81-AW1:AW81</f>
        <v>182</v>
      </c>
      <c r="AY47" s="84">
        <f>Y47</f>
        <v>0</v>
      </c>
      <c r="AZ47" s="84">
        <f>AC47</f>
        <v>0</v>
      </c>
      <c r="BA47" s="84">
        <f>AG47</f>
        <v>0</v>
      </c>
      <c r="BB47" s="84">
        <f>AK47</f>
        <v>0</v>
      </c>
      <c r="BC47" s="84">
        <f>AN47</f>
        <v>0</v>
      </c>
      <c r="BD47" s="84">
        <v>0</v>
      </c>
      <c r="BE47" s="84">
        <f>AY1:AY81+AZ1:AZ81+BA1:BA81+BB1:BB81+BC1:BC81-BD1:BD81</f>
        <v>0</v>
      </c>
      <c r="BF47" s="84">
        <f>AA47</f>
        <v>92</v>
      </c>
      <c r="BG47" s="84">
        <f>AE47</f>
        <v>0</v>
      </c>
      <c r="BH47" s="84">
        <f>AI47</f>
        <v>89</v>
      </c>
      <c r="BI47" s="84">
        <f>AM47</f>
        <v>0</v>
      </c>
      <c r="BJ47" s="84">
        <v>0</v>
      </c>
      <c r="BK47" s="84">
        <f>BF1:BF81+BG1:BG81+BH1:BH81+BI1:BI81-BJ1:BJ81</f>
        <v>181</v>
      </c>
      <c r="BL47" s="112">
        <f>AX47+BE47+BK47</f>
        <v>363</v>
      </c>
      <c r="BM47" s="114">
        <v>43</v>
      </c>
    </row>
    <row r="48" spans="1:65" ht="12.75" customHeight="1">
      <c r="A48" s="96">
        <v>172</v>
      </c>
      <c r="B48" s="81" t="s">
        <v>174</v>
      </c>
      <c r="C48" s="81" t="s">
        <v>103</v>
      </c>
      <c r="D48" s="81" t="s">
        <v>42</v>
      </c>
      <c r="E48" s="85"/>
      <c r="F48" s="85"/>
      <c r="G48" s="85"/>
      <c r="H48" s="85"/>
      <c r="I48" s="85"/>
      <c r="J48" s="85"/>
      <c r="K48" s="85"/>
      <c r="L48" s="85"/>
      <c r="M48" s="85"/>
      <c r="N48" s="85"/>
      <c r="O48" s="84">
        <v>32</v>
      </c>
      <c r="P48" s="84">
        <v>30</v>
      </c>
      <c r="Q48" s="84">
        <v>27</v>
      </c>
      <c r="R48" s="85"/>
      <c r="S48" s="85"/>
      <c r="T48" s="46"/>
      <c r="U48" s="46"/>
      <c r="V48" s="46"/>
      <c r="W48" s="86"/>
      <c r="X48" s="85"/>
      <c r="Y48" s="85"/>
      <c r="Z48" s="85"/>
      <c r="AA48" s="85"/>
      <c r="AB48" s="85"/>
      <c r="AC48" s="85"/>
      <c r="AD48" s="85"/>
      <c r="AE48" s="85"/>
      <c r="AF48" s="85"/>
      <c r="AG48" s="85"/>
      <c r="AH48" s="84">
        <v>91</v>
      </c>
      <c r="AI48" s="84">
        <v>93</v>
      </c>
      <c r="AJ48" s="84">
        <v>96</v>
      </c>
      <c r="AK48" s="85"/>
      <c r="AL48" s="85"/>
      <c r="AM48" s="85"/>
      <c r="AN48" s="85"/>
      <c r="AO48" s="84">
        <f>X48</f>
        <v>0</v>
      </c>
      <c r="AP48" s="84">
        <f>Z48</f>
        <v>0</v>
      </c>
      <c r="AQ48" s="84">
        <f>AB48</f>
        <v>0</v>
      </c>
      <c r="AR48" s="84">
        <f>AD48</f>
        <v>0</v>
      </c>
      <c r="AS48" s="84">
        <f>AF48</f>
        <v>0</v>
      </c>
      <c r="AT48" s="84">
        <f>AH48</f>
        <v>91</v>
      </c>
      <c r="AU48" s="84">
        <f>AJ48</f>
        <v>96</v>
      </c>
      <c r="AV48" s="84">
        <f>AL48</f>
        <v>0</v>
      </c>
      <c r="AW48" s="84">
        <v>0</v>
      </c>
      <c r="AX48" s="84">
        <f>AO1:AO81+AP1:AP81+AQ1:AQ81+AR1:AR81+AS1:AS81+AT1:AT81+AU1:AU81+AV1:AV81-AW1:AW81</f>
        <v>187</v>
      </c>
      <c r="AY48" s="84">
        <f>Y48</f>
        <v>0</v>
      </c>
      <c r="AZ48" s="84">
        <f>AC48</f>
        <v>0</v>
      </c>
      <c r="BA48" s="84">
        <f>AG48</f>
        <v>0</v>
      </c>
      <c r="BB48" s="84">
        <f>AK48</f>
        <v>0</v>
      </c>
      <c r="BC48" s="84">
        <f>AN48</f>
        <v>0</v>
      </c>
      <c r="BD48" s="84">
        <v>0</v>
      </c>
      <c r="BE48" s="84">
        <f>AY1:AY81+AZ1:AZ81+BA1:BA81+BB1:BB81+BC1:BC81-BD1:BD81</f>
        <v>0</v>
      </c>
      <c r="BF48" s="84">
        <f>AA48</f>
        <v>0</v>
      </c>
      <c r="BG48" s="84">
        <f>AE48</f>
        <v>0</v>
      </c>
      <c r="BH48" s="84">
        <f>AI48</f>
        <v>93</v>
      </c>
      <c r="BI48" s="84">
        <f>AM48</f>
        <v>0</v>
      </c>
      <c r="BJ48" s="84">
        <v>0</v>
      </c>
      <c r="BK48" s="84">
        <f>BF1:BF81+BG1:BG81+BH1:BH81+BI1:BI81-BJ1:BJ81</f>
        <v>93</v>
      </c>
      <c r="BL48" s="112">
        <f>AX48+BE48+BK48</f>
        <v>280</v>
      </c>
      <c r="BM48" s="114">
        <v>44</v>
      </c>
    </row>
    <row r="49" spans="1:65" ht="12.75" customHeight="1">
      <c r="A49" s="80">
        <v>191</v>
      </c>
      <c r="B49" s="90" t="s">
        <v>175</v>
      </c>
      <c r="C49" s="90" t="s">
        <v>116</v>
      </c>
      <c r="D49" s="90" t="s">
        <v>176</v>
      </c>
      <c r="E49" s="85"/>
      <c r="F49" s="85"/>
      <c r="G49" s="85"/>
      <c r="H49" s="85"/>
      <c r="I49" s="85"/>
      <c r="J49" s="85"/>
      <c r="K49" s="84">
        <v>10</v>
      </c>
      <c r="L49" s="84">
        <v>1</v>
      </c>
      <c r="M49" s="85"/>
      <c r="N49" s="85"/>
      <c r="O49" s="85"/>
      <c r="P49" s="85"/>
      <c r="Q49" s="85"/>
      <c r="R49" s="85"/>
      <c r="S49" s="85"/>
      <c r="T49" s="46"/>
      <c r="U49" s="46"/>
      <c r="V49" s="46"/>
      <c r="W49" s="86"/>
      <c r="X49" s="85"/>
      <c r="Y49" s="85"/>
      <c r="Z49" s="85"/>
      <c r="AA49" s="85"/>
      <c r="AB49" s="85"/>
      <c r="AC49" s="85"/>
      <c r="AD49" s="84">
        <v>125</v>
      </c>
      <c r="AE49" s="84">
        <v>150</v>
      </c>
      <c r="AF49" s="85"/>
      <c r="AG49" s="85"/>
      <c r="AH49" s="85"/>
      <c r="AI49" s="85"/>
      <c r="AJ49" s="85"/>
      <c r="AK49" s="85"/>
      <c r="AL49" s="85"/>
      <c r="AM49" s="85"/>
      <c r="AN49" s="85"/>
      <c r="AO49" s="84">
        <f>X49</f>
        <v>0</v>
      </c>
      <c r="AP49" s="84">
        <f>Z49</f>
        <v>0</v>
      </c>
      <c r="AQ49" s="84">
        <f>AB49</f>
        <v>0</v>
      </c>
      <c r="AR49" s="84">
        <f>AD49</f>
        <v>125</v>
      </c>
      <c r="AS49" s="84">
        <f>AF49</f>
        <v>0</v>
      </c>
      <c r="AT49" s="84">
        <f>AH49</f>
        <v>0</v>
      </c>
      <c r="AU49" s="84">
        <f>AJ49</f>
        <v>0</v>
      </c>
      <c r="AV49" s="84">
        <f>AL49</f>
        <v>0</v>
      </c>
      <c r="AW49" s="84">
        <v>0</v>
      </c>
      <c r="AX49" s="84">
        <f>AO1:AO81+AP1:AP81+AQ1:AQ81+AR1:AR81+AS1:AS81+AT1:AT81+AU1:AU81+AV1:AV81-AW1:AW81</f>
        <v>125</v>
      </c>
      <c r="AY49" s="84">
        <f>Y49</f>
        <v>0</v>
      </c>
      <c r="AZ49" s="84">
        <f>AC49</f>
        <v>0</v>
      </c>
      <c r="BA49" s="84">
        <f>AG49</f>
        <v>0</v>
      </c>
      <c r="BB49" s="84">
        <f>AK49</f>
        <v>0</v>
      </c>
      <c r="BC49" s="84">
        <f>AN49</f>
        <v>0</v>
      </c>
      <c r="BD49" s="84">
        <v>0</v>
      </c>
      <c r="BE49" s="84">
        <f>AY1:AY81+AZ1:AZ81+BA1:BA81+BB1:BB81+BC1:BC81-BD1:BD81</f>
        <v>0</v>
      </c>
      <c r="BF49" s="84">
        <f>AA49</f>
        <v>0</v>
      </c>
      <c r="BG49" s="84">
        <f>AE49</f>
        <v>150</v>
      </c>
      <c r="BH49" s="84">
        <f>AI49</f>
        <v>0</v>
      </c>
      <c r="BI49" s="84">
        <f>AM49</f>
        <v>0</v>
      </c>
      <c r="BJ49" s="84">
        <v>0</v>
      </c>
      <c r="BK49" s="84">
        <f>BF1:BF81+BG1:BG81+BH1:BH81+BI1:BI81-BJ1:BJ81</f>
        <v>150</v>
      </c>
      <c r="BL49" s="112">
        <f>AX49+BE49+BK49</f>
        <v>275</v>
      </c>
      <c r="BM49" s="114">
        <v>45</v>
      </c>
    </row>
    <row r="50" spans="1:65" ht="12.75" customHeight="1">
      <c r="A50" s="80">
        <v>189</v>
      </c>
      <c r="B50" s="90" t="s">
        <v>177</v>
      </c>
      <c r="C50" s="90" t="s">
        <v>178</v>
      </c>
      <c r="D50" s="90" t="s">
        <v>179</v>
      </c>
      <c r="E50" s="85"/>
      <c r="F50" s="85"/>
      <c r="G50" s="85"/>
      <c r="H50" s="85"/>
      <c r="I50" s="85"/>
      <c r="J50" s="85"/>
      <c r="K50" s="84">
        <v>8</v>
      </c>
      <c r="L50" s="84">
        <v>16</v>
      </c>
      <c r="M50" s="85"/>
      <c r="N50" s="85"/>
      <c r="O50" s="85"/>
      <c r="P50" s="85"/>
      <c r="Q50" s="85"/>
      <c r="R50" s="85"/>
      <c r="S50" s="85"/>
      <c r="T50" s="46"/>
      <c r="U50" s="46"/>
      <c r="V50" s="46"/>
      <c r="W50" s="86"/>
      <c r="X50" s="85"/>
      <c r="Y50" s="85"/>
      <c r="Z50" s="85"/>
      <c r="AA50" s="85"/>
      <c r="AB50" s="85"/>
      <c r="AC50" s="85"/>
      <c r="AD50" s="84">
        <v>129</v>
      </c>
      <c r="AE50" s="84">
        <v>113</v>
      </c>
      <c r="AF50" s="85"/>
      <c r="AG50" s="85"/>
      <c r="AH50" s="85"/>
      <c r="AI50" s="85"/>
      <c r="AJ50" s="85"/>
      <c r="AK50" s="85"/>
      <c r="AL50" s="85"/>
      <c r="AM50" s="85"/>
      <c r="AN50" s="85"/>
      <c r="AO50" s="84">
        <f>X50</f>
        <v>0</v>
      </c>
      <c r="AP50" s="84">
        <f>Z50</f>
        <v>0</v>
      </c>
      <c r="AQ50" s="84">
        <f>AB50</f>
        <v>0</v>
      </c>
      <c r="AR50" s="84">
        <f>AD50</f>
        <v>129</v>
      </c>
      <c r="AS50" s="84">
        <f>AF50</f>
        <v>0</v>
      </c>
      <c r="AT50" s="84">
        <f>AH50</f>
        <v>0</v>
      </c>
      <c r="AU50" s="84">
        <f>AJ50</f>
        <v>0</v>
      </c>
      <c r="AV50" s="84">
        <f>AL50</f>
        <v>0</v>
      </c>
      <c r="AW50" s="84">
        <v>0</v>
      </c>
      <c r="AX50" s="84">
        <f>AO1:AO81+AP1:AP81+AQ1:AQ81+AR1:AR81+AS1:AS81+AT1:AT81+AU1:AU81+AV1:AV81-AW1:AW81</f>
        <v>129</v>
      </c>
      <c r="AY50" s="84">
        <f>Y50</f>
        <v>0</v>
      </c>
      <c r="AZ50" s="84">
        <f>AC50</f>
        <v>0</v>
      </c>
      <c r="BA50" s="84">
        <f>AG50</f>
        <v>0</v>
      </c>
      <c r="BB50" s="84">
        <f>AK50</f>
        <v>0</v>
      </c>
      <c r="BC50" s="84">
        <f>AN50</f>
        <v>0</v>
      </c>
      <c r="BD50" s="84">
        <v>0</v>
      </c>
      <c r="BE50" s="84">
        <f>AY1:AY81+AZ1:AZ81+BA1:BA81+BB1:BB81+BC1:BC81-BD1:BD81</f>
        <v>0</v>
      </c>
      <c r="BF50" s="84">
        <f>AA50</f>
        <v>0</v>
      </c>
      <c r="BG50" s="84">
        <f>AE50</f>
        <v>113</v>
      </c>
      <c r="BH50" s="84">
        <f>AI50</f>
        <v>0</v>
      </c>
      <c r="BI50" s="84">
        <f>AM50</f>
        <v>0</v>
      </c>
      <c r="BJ50" s="84">
        <v>0</v>
      </c>
      <c r="BK50" s="84">
        <f>BF1:BF81+BG1:BG81+BH1:BH81+BI1:BI81-BJ1:BJ81</f>
        <v>113</v>
      </c>
      <c r="BL50" s="112">
        <f>AX50+BE50+BK50</f>
        <v>242</v>
      </c>
      <c r="BM50" s="114">
        <v>46</v>
      </c>
    </row>
    <row r="51" spans="1:65" ht="12.75" customHeight="1">
      <c r="A51" s="80">
        <v>187</v>
      </c>
      <c r="B51" s="90" t="s">
        <v>180</v>
      </c>
      <c r="C51" s="90" t="s">
        <v>150</v>
      </c>
      <c r="D51" s="90" t="s">
        <v>176</v>
      </c>
      <c r="E51" s="92"/>
      <c r="F51" s="92"/>
      <c r="G51" s="85"/>
      <c r="H51" s="85"/>
      <c r="I51" s="85"/>
      <c r="J51" s="85"/>
      <c r="K51" s="84">
        <v>17</v>
      </c>
      <c r="L51" s="84">
        <v>17</v>
      </c>
      <c r="M51" s="85"/>
      <c r="N51" s="85"/>
      <c r="O51" s="85"/>
      <c r="P51" s="85"/>
      <c r="Q51" s="85"/>
      <c r="R51" s="85"/>
      <c r="S51" s="85"/>
      <c r="T51" s="46"/>
      <c r="U51" s="46"/>
      <c r="V51" s="46"/>
      <c r="W51" s="86"/>
      <c r="X51" s="85"/>
      <c r="Y51" s="85"/>
      <c r="Z51" s="85"/>
      <c r="AA51" s="85"/>
      <c r="AB51" s="85"/>
      <c r="AC51" s="85"/>
      <c r="AD51" s="84">
        <v>111</v>
      </c>
      <c r="AE51" s="84">
        <v>111</v>
      </c>
      <c r="AF51" s="85"/>
      <c r="AG51" s="85"/>
      <c r="AH51" s="85"/>
      <c r="AI51" s="85"/>
      <c r="AJ51" s="85"/>
      <c r="AK51" s="85"/>
      <c r="AL51" s="85"/>
      <c r="AM51" s="85"/>
      <c r="AN51" s="85"/>
      <c r="AO51" s="84">
        <f>X51</f>
        <v>0</v>
      </c>
      <c r="AP51" s="84">
        <f>Z51</f>
        <v>0</v>
      </c>
      <c r="AQ51" s="84">
        <f>AB51</f>
        <v>0</v>
      </c>
      <c r="AR51" s="84">
        <f>AD51</f>
        <v>111</v>
      </c>
      <c r="AS51" s="84">
        <f>AF51</f>
        <v>0</v>
      </c>
      <c r="AT51" s="84">
        <f>AH51</f>
        <v>0</v>
      </c>
      <c r="AU51" s="84">
        <f>AJ51</f>
        <v>0</v>
      </c>
      <c r="AV51" s="84">
        <f>AL51</f>
        <v>0</v>
      </c>
      <c r="AW51" s="84">
        <v>0</v>
      </c>
      <c r="AX51" s="84">
        <f>AO1:AO81+AP1:AP81+AQ1:AQ81+AR1:AR81+AS1:AS81+AT1:AT81+AU1:AU81+AV1:AV81-AW1:AW81</f>
        <v>111</v>
      </c>
      <c r="AY51" s="84">
        <f>Y51</f>
        <v>0</v>
      </c>
      <c r="AZ51" s="84">
        <f>AC51</f>
        <v>0</v>
      </c>
      <c r="BA51" s="84">
        <f>AG51</f>
        <v>0</v>
      </c>
      <c r="BB51" s="84">
        <f>AK51</f>
        <v>0</v>
      </c>
      <c r="BC51" s="84">
        <f>AN51</f>
        <v>0</v>
      </c>
      <c r="BD51" s="84">
        <v>0</v>
      </c>
      <c r="BE51" s="84">
        <f>AY1:AY81+AZ1:AZ81+BA1:BA81+BB1:BB81+BC1:BC81-BD1:BD81</f>
        <v>0</v>
      </c>
      <c r="BF51" s="84">
        <f>AA51</f>
        <v>0</v>
      </c>
      <c r="BG51" s="84">
        <f>AE51</f>
        <v>111</v>
      </c>
      <c r="BH51" s="84">
        <f>AI51</f>
        <v>0</v>
      </c>
      <c r="BI51" s="84">
        <f>AM51</f>
        <v>0</v>
      </c>
      <c r="BJ51" s="84">
        <v>0</v>
      </c>
      <c r="BK51" s="84">
        <f>BF1:BF81+BG1:BG81+BH1:BH81+BI1:BI81-BJ1:BJ81</f>
        <v>111</v>
      </c>
      <c r="BL51" s="112">
        <f>AX51+BE51+BK51</f>
        <v>222</v>
      </c>
      <c r="BM51" s="114">
        <v>47</v>
      </c>
    </row>
    <row r="52" spans="1:65" ht="12.75" customHeight="1">
      <c r="A52" s="80">
        <v>193</v>
      </c>
      <c r="B52" s="90" t="s">
        <v>181</v>
      </c>
      <c r="C52" s="90" t="s">
        <v>86</v>
      </c>
      <c r="D52" s="90" t="s">
        <v>182</v>
      </c>
      <c r="E52" s="85"/>
      <c r="F52" s="85"/>
      <c r="G52" s="85"/>
      <c r="H52" s="85"/>
      <c r="I52" s="85"/>
      <c r="J52" s="85"/>
      <c r="K52" s="85"/>
      <c r="L52" s="85"/>
      <c r="M52" s="85"/>
      <c r="N52" s="85"/>
      <c r="O52" s="84">
        <v>9</v>
      </c>
      <c r="P52" s="84">
        <v>32</v>
      </c>
      <c r="Q52" s="85"/>
      <c r="R52" s="85"/>
      <c r="S52" s="85"/>
      <c r="T52" s="46"/>
      <c r="U52" s="46"/>
      <c r="V52" s="46"/>
      <c r="W52" s="86"/>
      <c r="X52" s="85"/>
      <c r="Y52" s="85"/>
      <c r="Z52" s="85"/>
      <c r="AA52" s="85"/>
      <c r="AB52" s="85"/>
      <c r="AC52" s="85"/>
      <c r="AD52" s="85"/>
      <c r="AE52" s="85"/>
      <c r="AF52" s="85"/>
      <c r="AG52" s="85"/>
      <c r="AH52" s="84">
        <v>127</v>
      </c>
      <c r="AI52" s="84">
        <v>91</v>
      </c>
      <c r="AJ52" s="85"/>
      <c r="AK52" s="85"/>
      <c r="AL52" s="85"/>
      <c r="AM52" s="85"/>
      <c r="AN52" s="85"/>
      <c r="AO52" s="84">
        <f>X52</f>
        <v>0</v>
      </c>
      <c r="AP52" s="84">
        <f>Z52</f>
        <v>0</v>
      </c>
      <c r="AQ52" s="84">
        <f>AB52</f>
        <v>0</v>
      </c>
      <c r="AR52" s="84">
        <f>AD52</f>
        <v>0</v>
      </c>
      <c r="AS52" s="84">
        <f>AF52</f>
        <v>0</v>
      </c>
      <c r="AT52" s="84">
        <f>AH52</f>
        <v>127</v>
      </c>
      <c r="AU52" s="84">
        <f>AJ52</f>
        <v>0</v>
      </c>
      <c r="AV52" s="84">
        <f>AL52</f>
        <v>0</v>
      </c>
      <c r="AW52" s="84">
        <v>0</v>
      </c>
      <c r="AX52" s="84">
        <f>AO1:AO81+AP1:AP81+AQ1:AQ81+AR1:AR81+AS1:AS81+AT1:AT81+AU1:AU81+AV1:AV81-AW1:AW81</f>
        <v>127</v>
      </c>
      <c r="AY52" s="84">
        <f>Y52</f>
        <v>0</v>
      </c>
      <c r="AZ52" s="84">
        <f>AC52</f>
        <v>0</v>
      </c>
      <c r="BA52" s="84">
        <f>AG52</f>
        <v>0</v>
      </c>
      <c r="BB52" s="84">
        <f>AK52</f>
        <v>0</v>
      </c>
      <c r="BC52" s="84">
        <f>AN52</f>
        <v>0</v>
      </c>
      <c r="BD52" s="84">
        <v>0</v>
      </c>
      <c r="BE52" s="84">
        <f>AY1:AY81+AZ1:AZ81+BA1:BA81+BB1:BB81+BC1:BC81-BD1:BD81</f>
        <v>0</v>
      </c>
      <c r="BF52" s="84">
        <f>AA52</f>
        <v>0</v>
      </c>
      <c r="BG52" s="84">
        <f>AE52</f>
        <v>0</v>
      </c>
      <c r="BH52" s="84">
        <f>AI52</f>
        <v>91</v>
      </c>
      <c r="BI52" s="84">
        <f>AM52</f>
        <v>0</v>
      </c>
      <c r="BJ52" s="84">
        <v>0</v>
      </c>
      <c r="BK52" s="84">
        <f>BF1:BF81+BG1:BG81+BH1:BH81+BI1:BI81-BJ1:BJ81</f>
        <v>91</v>
      </c>
      <c r="BL52" s="112">
        <f>AX52+BE52+BK52</f>
        <v>218</v>
      </c>
      <c r="BM52" s="114">
        <v>48</v>
      </c>
    </row>
    <row r="53" spans="1:65" ht="12.75" customHeight="1">
      <c r="A53" s="80">
        <v>190</v>
      </c>
      <c r="B53" s="90" t="s">
        <v>183</v>
      </c>
      <c r="C53" s="90" t="s">
        <v>184</v>
      </c>
      <c r="D53" s="90" t="s">
        <v>176</v>
      </c>
      <c r="E53" s="92"/>
      <c r="F53" s="92"/>
      <c r="G53" s="85"/>
      <c r="H53" s="85"/>
      <c r="I53" s="85"/>
      <c r="J53" s="85"/>
      <c r="K53" s="84">
        <v>20</v>
      </c>
      <c r="L53" s="84">
        <v>17</v>
      </c>
      <c r="M53" s="85"/>
      <c r="N53" s="85"/>
      <c r="O53" s="85"/>
      <c r="P53" s="85"/>
      <c r="Q53" s="85"/>
      <c r="R53" s="85"/>
      <c r="S53" s="85"/>
      <c r="T53" s="46"/>
      <c r="U53" s="46"/>
      <c r="V53" s="46"/>
      <c r="W53" s="86"/>
      <c r="X53" s="85"/>
      <c r="Y53" s="85"/>
      <c r="Z53" s="85"/>
      <c r="AA53" s="85"/>
      <c r="AB53" s="85"/>
      <c r="AC53" s="85"/>
      <c r="AD53" s="84">
        <v>105</v>
      </c>
      <c r="AE53" s="84">
        <v>111</v>
      </c>
      <c r="AF53" s="85"/>
      <c r="AG53" s="85"/>
      <c r="AH53" s="85"/>
      <c r="AI53" s="85"/>
      <c r="AJ53" s="85"/>
      <c r="AK53" s="85"/>
      <c r="AL53" s="85"/>
      <c r="AM53" s="85"/>
      <c r="AN53" s="85"/>
      <c r="AO53" s="84">
        <f>X53</f>
        <v>0</v>
      </c>
      <c r="AP53" s="84">
        <f>Z53</f>
        <v>0</v>
      </c>
      <c r="AQ53" s="84">
        <f>AB53</f>
        <v>0</v>
      </c>
      <c r="AR53" s="84">
        <f>AD53</f>
        <v>105</v>
      </c>
      <c r="AS53" s="84">
        <f>AF53</f>
        <v>0</v>
      </c>
      <c r="AT53" s="84">
        <f>AH53</f>
        <v>0</v>
      </c>
      <c r="AU53" s="84">
        <f>AJ53</f>
        <v>0</v>
      </c>
      <c r="AV53" s="84">
        <f>AL53</f>
        <v>0</v>
      </c>
      <c r="AW53" s="84">
        <v>0</v>
      </c>
      <c r="AX53" s="84">
        <f>AO1:AO81+AP1:AP81+AQ1:AQ81+AR1:AR81+AS1:AS81+AT1:AT81+AU1:AU81+AV1:AV81-AW1:AW81</f>
        <v>105</v>
      </c>
      <c r="AY53" s="84">
        <f>Y53</f>
        <v>0</v>
      </c>
      <c r="AZ53" s="84">
        <f>AC53</f>
        <v>0</v>
      </c>
      <c r="BA53" s="84">
        <f>AG53</f>
        <v>0</v>
      </c>
      <c r="BB53" s="84">
        <f>AK53</f>
        <v>0</v>
      </c>
      <c r="BC53" s="84">
        <f>AN53</f>
        <v>0</v>
      </c>
      <c r="BD53" s="84">
        <v>0</v>
      </c>
      <c r="BE53" s="84">
        <f>AY1:AY81+AZ1:AZ81+BA1:BA81+BB1:BB81+BC1:BC81-BD1:BD81</f>
        <v>0</v>
      </c>
      <c r="BF53" s="84">
        <f>AA53</f>
        <v>0</v>
      </c>
      <c r="BG53" s="84">
        <f>AE53</f>
        <v>111</v>
      </c>
      <c r="BH53" s="84">
        <f>AI53</f>
        <v>0</v>
      </c>
      <c r="BI53" s="84">
        <f>AM53</f>
        <v>0</v>
      </c>
      <c r="BJ53" s="84">
        <v>0</v>
      </c>
      <c r="BK53" s="84">
        <f>BF1:BF81+BG1:BG81+BH1:BH81+BI1:BI81-BJ1:BJ81</f>
        <v>111</v>
      </c>
      <c r="BL53" s="112">
        <f>AX53+BE53+BK53</f>
        <v>216</v>
      </c>
      <c r="BM53" s="114">
        <v>49</v>
      </c>
    </row>
    <row r="54" spans="1:65" ht="12.75" customHeight="1">
      <c r="A54" s="80">
        <v>197</v>
      </c>
      <c r="B54" s="100" t="s">
        <v>185</v>
      </c>
      <c r="C54" s="100" t="s">
        <v>186</v>
      </c>
      <c r="D54" s="90" t="s">
        <v>61</v>
      </c>
      <c r="E54" s="85"/>
      <c r="F54" s="85"/>
      <c r="G54" s="85"/>
      <c r="H54" s="85"/>
      <c r="I54" s="85"/>
      <c r="J54" s="85"/>
      <c r="K54" s="85"/>
      <c r="L54" s="85"/>
      <c r="M54" s="85"/>
      <c r="N54" s="85"/>
      <c r="O54" s="85"/>
      <c r="P54" s="85"/>
      <c r="Q54" s="84">
        <v>19</v>
      </c>
      <c r="R54" s="84">
        <v>18</v>
      </c>
      <c r="S54" s="85"/>
      <c r="T54" s="46"/>
      <c r="U54" s="46"/>
      <c r="V54" s="46"/>
      <c r="W54" s="86"/>
      <c r="X54" s="85"/>
      <c r="Y54" s="85"/>
      <c r="Z54" s="85"/>
      <c r="AA54" s="85"/>
      <c r="AB54" s="85"/>
      <c r="AC54" s="85"/>
      <c r="AD54" s="85"/>
      <c r="AE54" s="85"/>
      <c r="AF54" s="85"/>
      <c r="AG54" s="85"/>
      <c r="AH54" s="85"/>
      <c r="AI54" s="85"/>
      <c r="AJ54" s="84">
        <v>107</v>
      </c>
      <c r="AK54" s="84">
        <v>109</v>
      </c>
      <c r="AL54" s="85"/>
      <c r="AM54" s="85"/>
      <c r="AN54" s="85"/>
      <c r="AO54" s="84">
        <f>X54</f>
        <v>0</v>
      </c>
      <c r="AP54" s="84">
        <f>Z54</f>
        <v>0</v>
      </c>
      <c r="AQ54" s="84">
        <f>AB54</f>
        <v>0</v>
      </c>
      <c r="AR54" s="84">
        <f>AD54</f>
        <v>0</v>
      </c>
      <c r="AS54" s="84">
        <f>AF54</f>
        <v>0</v>
      </c>
      <c r="AT54" s="84">
        <f>AH54</f>
        <v>0</v>
      </c>
      <c r="AU54" s="84">
        <f>AJ54</f>
        <v>107</v>
      </c>
      <c r="AV54" s="84">
        <f>AL54</f>
        <v>0</v>
      </c>
      <c r="AW54" s="84">
        <v>0</v>
      </c>
      <c r="AX54" s="84">
        <f>AO1:AO81+AP1:AP81+AQ1:AQ81+AR1:AR81+AS1:AS81+AT1:AT81+AU1:AU81+AV1:AV81-AW1:AW81</f>
        <v>107</v>
      </c>
      <c r="AY54" s="84">
        <f>Y54</f>
        <v>0</v>
      </c>
      <c r="AZ54" s="84">
        <f>AC54</f>
        <v>0</v>
      </c>
      <c r="BA54" s="84">
        <f>AG54</f>
        <v>0</v>
      </c>
      <c r="BB54" s="84">
        <f>AK54</f>
        <v>109</v>
      </c>
      <c r="BC54" s="84">
        <f>AN54</f>
        <v>0</v>
      </c>
      <c r="BD54" s="84">
        <v>0</v>
      </c>
      <c r="BE54" s="84">
        <f>AY1:AY81+AZ1:AZ81+BA1:BA81+BB1:BB81+BC1:BC81-BD1:BD81</f>
        <v>109</v>
      </c>
      <c r="BF54" s="84">
        <f>AA54</f>
        <v>0</v>
      </c>
      <c r="BG54" s="84">
        <f>AE54</f>
        <v>0</v>
      </c>
      <c r="BH54" s="84">
        <f>AI54</f>
        <v>0</v>
      </c>
      <c r="BI54" s="84">
        <f>AM54</f>
        <v>0</v>
      </c>
      <c r="BJ54" s="84">
        <v>0</v>
      </c>
      <c r="BK54" s="84">
        <f>BF1:BF81+BG1:BG81+BH1:BH81+BI1:BI81-BJ1:BJ81</f>
        <v>0</v>
      </c>
      <c r="BL54" s="112">
        <f>AX54+BE54+BK54</f>
        <v>216</v>
      </c>
      <c r="BM54" s="114">
        <v>50</v>
      </c>
    </row>
    <row r="55" spans="1:65" ht="12.75" customHeight="1">
      <c r="A55" s="80">
        <v>2030</v>
      </c>
      <c r="B55" s="90" t="s">
        <v>187</v>
      </c>
      <c r="C55" s="90" t="s">
        <v>109</v>
      </c>
      <c r="D55" s="90" t="s">
        <v>61</v>
      </c>
      <c r="E55" s="85"/>
      <c r="F55" s="85"/>
      <c r="G55" s="85"/>
      <c r="H55" s="85"/>
      <c r="I55" s="85"/>
      <c r="J55" s="85"/>
      <c r="K55" s="85"/>
      <c r="L55" s="85"/>
      <c r="M55" s="85"/>
      <c r="N55" s="85"/>
      <c r="O55" s="85"/>
      <c r="P55" s="85"/>
      <c r="Q55" s="84">
        <v>28</v>
      </c>
      <c r="R55" s="84">
        <v>13</v>
      </c>
      <c r="S55" s="85"/>
      <c r="T55" s="46"/>
      <c r="U55" s="46"/>
      <c r="V55" s="46"/>
      <c r="W55" s="86"/>
      <c r="X55" s="85"/>
      <c r="Y55" s="85"/>
      <c r="Z55" s="85"/>
      <c r="AA55" s="85"/>
      <c r="AB55" s="85"/>
      <c r="AC55" s="85"/>
      <c r="AD55" s="85"/>
      <c r="AE55" s="85"/>
      <c r="AF55" s="85"/>
      <c r="AG55" s="85"/>
      <c r="AH55" s="85"/>
      <c r="AI55" s="85"/>
      <c r="AJ55" s="84">
        <v>95</v>
      </c>
      <c r="AK55" s="84">
        <v>119</v>
      </c>
      <c r="AL55" s="85"/>
      <c r="AM55" s="85"/>
      <c r="AN55" s="85"/>
      <c r="AO55" s="84">
        <f>X55</f>
        <v>0</v>
      </c>
      <c r="AP55" s="84">
        <f>Z55</f>
        <v>0</v>
      </c>
      <c r="AQ55" s="84">
        <f>AB55</f>
        <v>0</v>
      </c>
      <c r="AR55" s="84">
        <f>AD55</f>
        <v>0</v>
      </c>
      <c r="AS55" s="84">
        <f>AF55</f>
        <v>0</v>
      </c>
      <c r="AT55" s="84">
        <f>AH55</f>
        <v>0</v>
      </c>
      <c r="AU55" s="84">
        <f>AJ55</f>
        <v>95</v>
      </c>
      <c r="AV55" s="84">
        <f>AL55</f>
        <v>0</v>
      </c>
      <c r="AW55" s="84">
        <v>0</v>
      </c>
      <c r="AX55" s="84">
        <f>AO1:AO81+AP1:AP81+AQ1:AQ81+AR1:AR81+AS1:AS81+AT1:AT81+AU1:AU81+AV1:AV81-AW1:AW81</f>
        <v>95</v>
      </c>
      <c r="AY55" s="84">
        <f>Y55</f>
        <v>0</v>
      </c>
      <c r="AZ55" s="84">
        <f>AC55</f>
        <v>0</v>
      </c>
      <c r="BA55" s="84">
        <f>AG55</f>
        <v>0</v>
      </c>
      <c r="BB55" s="84">
        <f>AK55</f>
        <v>119</v>
      </c>
      <c r="BC55" s="84">
        <f>AN55</f>
        <v>0</v>
      </c>
      <c r="BD55" s="84">
        <v>0</v>
      </c>
      <c r="BE55" s="84">
        <f>AY1:AY81+AZ1:AZ81+BA1:BA81+BB1:BB81+BC1:BC81-BD1:BD81</f>
        <v>119</v>
      </c>
      <c r="BF55" s="84">
        <f>AA55</f>
        <v>0</v>
      </c>
      <c r="BG55" s="84">
        <f>AE55</f>
        <v>0</v>
      </c>
      <c r="BH55" s="84">
        <f>AI55</f>
        <v>0</v>
      </c>
      <c r="BI55" s="84">
        <f>AM55</f>
        <v>0</v>
      </c>
      <c r="BJ55" s="84">
        <v>0</v>
      </c>
      <c r="BK55" s="84">
        <f>BF1:BF81+BG1:BG81+BH1:BH81+BI1:BI81-BJ1:BJ81</f>
        <v>0</v>
      </c>
      <c r="BL55" s="112">
        <f>AX55+BE55+BK55</f>
        <v>214</v>
      </c>
      <c r="BM55" s="114">
        <v>51</v>
      </c>
    </row>
    <row r="56" spans="1:65" ht="12.75" customHeight="1">
      <c r="A56" s="96">
        <v>168</v>
      </c>
      <c r="B56" s="90" t="s">
        <v>188</v>
      </c>
      <c r="C56" s="90" t="s">
        <v>189</v>
      </c>
      <c r="D56" s="90" t="s">
        <v>145</v>
      </c>
      <c r="E56" s="92"/>
      <c r="F56" s="92"/>
      <c r="G56" s="84">
        <v>28</v>
      </c>
      <c r="H56" s="84">
        <v>17</v>
      </c>
      <c r="I56" s="118"/>
      <c r="J56" s="85"/>
      <c r="K56" s="85"/>
      <c r="L56" s="85"/>
      <c r="M56" s="85"/>
      <c r="N56" s="85"/>
      <c r="O56" s="85"/>
      <c r="P56" s="85"/>
      <c r="Q56" s="85"/>
      <c r="R56" s="85"/>
      <c r="S56" s="85"/>
      <c r="T56" s="46"/>
      <c r="U56" s="46"/>
      <c r="V56" s="46"/>
      <c r="W56" s="86"/>
      <c r="X56" s="85"/>
      <c r="Y56" s="85"/>
      <c r="Z56" s="84">
        <v>95</v>
      </c>
      <c r="AA56" s="84">
        <v>111</v>
      </c>
      <c r="AB56" s="85"/>
      <c r="AC56" s="85"/>
      <c r="AD56" s="85"/>
      <c r="AE56" s="85"/>
      <c r="AF56" s="85"/>
      <c r="AG56" s="85"/>
      <c r="AH56" s="85"/>
      <c r="AI56" s="85"/>
      <c r="AJ56" s="85"/>
      <c r="AK56" s="85"/>
      <c r="AL56" s="85"/>
      <c r="AM56" s="85"/>
      <c r="AN56" s="85"/>
      <c r="AO56" s="84">
        <f>X56</f>
        <v>0</v>
      </c>
      <c r="AP56" s="84">
        <f>Z56</f>
        <v>95</v>
      </c>
      <c r="AQ56" s="84">
        <f>AB56</f>
        <v>0</v>
      </c>
      <c r="AR56" s="84">
        <f>AD56</f>
        <v>0</v>
      </c>
      <c r="AS56" s="84">
        <f>AF56</f>
        <v>0</v>
      </c>
      <c r="AT56" s="84">
        <f>AH56</f>
        <v>0</v>
      </c>
      <c r="AU56" s="84">
        <f>AJ56</f>
        <v>0</v>
      </c>
      <c r="AV56" s="84">
        <f>AL56</f>
        <v>0</v>
      </c>
      <c r="AW56" s="84">
        <v>0</v>
      </c>
      <c r="AX56" s="84">
        <f>AO1:AO81+AP1:AP81+AQ1:AQ81+AR1:AR81+AS1:AS81+AT1:AT81+AU1:AU81+AV1:AV81-AW1:AW81</f>
        <v>95</v>
      </c>
      <c r="AY56" s="84">
        <f>Y56</f>
        <v>0</v>
      </c>
      <c r="AZ56" s="84">
        <f>AC56</f>
        <v>0</v>
      </c>
      <c r="BA56" s="84">
        <f>AG56</f>
        <v>0</v>
      </c>
      <c r="BB56" s="84">
        <f>AK56</f>
        <v>0</v>
      </c>
      <c r="BC56" s="84">
        <f>AN56</f>
        <v>0</v>
      </c>
      <c r="BD56" s="84">
        <v>0</v>
      </c>
      <c r="BE56" s="84">
        <f>AY1:AY81+AZ1:AZ81+BA1:BA81+BB1:BB81+BC1:BC81-BD1:BD81</f>
        <v>0</v>
      </c>
      <c r="BF56" s="84">
        <f>AA56</f>
        <v>111</v>
      </c>
      <c r="BG56" s="84">
        <f>AE56</f>
        <v>0</v>
      </c>
      <c r="BH56" s="84">
        <f>AI56</f>
        <v>0</v>
      </c>
      <c r="BI56" s="84">
        <f>AM56</f>
        <v>0</v>
      </c>
      <c r="BJ56" s="84">
        <v>0</v>
      </c>
      <c r="BK56" s="84">
        <f>BF1:BF81+BG1:BG81+BH1:BH81+BI1:BI81-BJ1:BJ81</f>
        <v>111</v>
      </c>
      <c r="BL56" s="112">
        <f>AX56+BE56+BK56</f>
        <v>206</v>
      </c>
      <c r="BM56" s="114">
        <v>52</v>
      </c>
    </row>
    <row r="57" spans="1:65" ht="12.75" customHeight="1">
      <c r="A57" s="80">
        <v>2020</v>
      </c>
      <c r="B57" s="90" t="s">
        <v>190</v>
      </c>
      <c r="C57" s="90" t="s">
        <v>191</v>
      </c>
      <c r="D57" s="90" t="s">
        <v>61</v>
      </c>
      <c r="E57" s="85"/>
      <c r="F57" s="85"/>
      <c r="G57" s="85"/>
      <c r="H57" s="85"/>
      <c r="I57" s="85"/>
      <c r="J57" s="85"/>
      <c r="K57" s="85"/>
      <c r="L57" s="85"/>
      <c r="M57" s="85"/>
      <c r="N57" s="85"/>
      <c r="O57" s="85"/>
      <c r="P57" s="85"/>
      <c r="Q57" s="84">
        <v>24</v>
      </c>
      <c r="R57" s="84">
        <v>19</v>
      </c>
      <c r="S57" s="85"/>
      <c r="T57" s="46"/>
      <c r="U57" s="46"/>
      <c r="V57" s="46"/>
      <c r="W57" s="86"/>
      <c r="X57" s="85"/>
      <c r="Y57" s="85"/>
      <c r="Z57" s="85"/>
      <c r="AA57" s="85"/>
      <c r="AB57" s="85"/>
      <c r="AC57" s="85"/>
      <c r="AD57" s="85"/>
      <c r="AE57" s="85"/>
      <c r="AF57" s="85"/>
      <c r="AG57" s="85"/>
      <c r="AH57" s="85"/>
      <c r="AI57" s="85"/>
      <c r="AJ57" s="84">
        <v>99</v>
      </c>
      <c r="AK57" s="84">
        <v>107</v>
      </c>
      <c r="AL57" s="85"/>
      <c r="AM57" s="85"/>
      <c r="AN57" s="85"/>
      <c r="AO57" s="84">
        <f>X57</f>
        <v>0</v>
      </c>
      <c r="AP57" s="84">
        <f>Z57</f>
        <v>0</v>
      </c>
      <c r="AQ57" s="84">
        <f>AB57</f>
        <v>0</v>
      </c>
      <c r="AR57" s="84">
        <f>AD57</f>
        <v>0</v>
      </c>
      <c r="AS57" s="84">
        <f>AF57</f>
        <v>0</v>
      </c>
      <c r="AT57" s="84">
        <f>AH57</f>
        <v>0</v>
      </c>
      <c r="AU57" s="84">
        <f>AJ57</f>
        <v>99</v>
      </c>
      <c r="AV57" s="84">
        <f>AL57</f>
        <v>0</v>
      </c>
      <c r="AW57" s="84">
        <v>0</v>
      </c>
      <c r="AX57" s="84">
        <f>AO1:AO81+AP1:AP81+AQ1:AQ81+AR1:AR81+AS1:AS81+AT1:AT81+AU1:AU81+AV1:AV81-AW1:AW81</f>
        <v>99</v>
      </c>
      <c r="AY57" s="84">
        <f>Y57</f>
        <v>0</v>
      </c>
      <c r="AZ57" s="84">
        <f>AC57</f>
        <v>0</v>
      </c>
      <c r="BA57" s="84">
        <f>AG57</f>
        <v>0</v>
      </c>
      <c r="BB57" s="84">
        <f>AK57</f>
        <v>107</v>
      </c>
      <c r="BC57" s="84">
        <f>AN57</f>
        <v>0</v>
      </c>
      <c r="BD57" s="84">
        <v>0</v>
      </c>
      <c r="BE57" s="84">
        <f>AY1:AY81+AZ1:AZ81+BA1:BA81+BB1:BB81+BC1:BC81-BD1:BD81</f>
        <v>107</v>
      </c>
      <c r="BF57" s="84">
        <f>AA57</f>
        <v>0</v>
      </c>
      <c r="BG57" s="84">
        <f>AE57</f>
        <v>0</v>
      </c>
      <c r="BH57" s="84">
        <f>AI57</f>
        <v>0</v>
      </c>
      <c r="BI57" s="84">
        <f>AM57</f>
        <v>0</v>
      </c>
      <c r="BJ57" s="84">
        <v>0</v>
      </c>
      <c r="BK57" s="84">
        <f>BF1:BF81+BG1:BG81+BH1:BH81+BI1:BI81-BJ1:BJ81</f>
        <v>0</v>
      </c>
      <c r="BL57" s="112">
        <f>AX57+BE57+BK57</f>
        <v>206</v>
      </c>
      <c r="BM57" s="114">
        <v>53</v>
      </c>
    </row>
    <row r="58" spans="1:65" ht="12.75" customHeight="1">
      <c r="A58" s="80">
        <v>192</v>
      </c>
      <c r="B58" s="90" t="s">
        <v>192</v>
      </c>
      <c r="C58" s="90" t="s">
        <v>193</v>
      </c>
      <c r="D58" s="90" t="s">
        <v>194</v>
      </c>
      <c r="E58" s="85"/>
      <c r="F58" s="85"/>
      <c r="G58" s="85"/>
      <c r="H58" s="85"/>
      <c r="I58" s="85"/>
      <c r="J58" s="85"/>
      <c r="K58" s="85"/>
      <c r="L58" s="85"/>
      <c r="M58" s="84">
        <v>21</v>
      </c>
      <c r="N58" s="84">
        <v>24</v>
      </c>
      <c r="O58" s="85"/>
      <c r="P58" s="85"/>
      <c r="Q58" s="85"/>
      <c r="R58" s="85"/>
      <c r="S58" s="85"/>
      <c r="T58" s="46"/>
      <c r="U58" s="46"/>
      <c r="V58" s="46"/>
      <c r="W58" s="86"/>
      <c r="X58" s="85"/>
      <c r="Y58" s="85"/>
      <c r="Z58" s="85"/>
      <c r="AA58" s="85"/>
      <c r="AB58" s="85"/>
      <c r="AC58" s="85"/>
      <c r="AD58" s="85"/>
      <c r="AE58" s="85"/>
      <c r="AF58" s="84">
        <v>103</v>
      </c>
      <c r="AG58" s="84">
        <v>99</v>
      </c>
      <c r="AH58" s="85"/>
      <c r="AI58" s="85"/>
      <c r="AJ58" s="85"/>
      <c r="AK58" s="85"/>
      <c r="AL58" s="85"/>
      <c r="AM58" s="85"/>
      <c r="AN58" s="85"/>
      <c r="AO58" s="84">
        <f>X58</f>
        <v>0</v>
      </c>
      <c r="AP58" s="84">
        <f>Z58</f>
        <v>0</v>
      </c>
      <c r="AQ58" s="84">
        <f>AB58</f>
        <v>0</v>
      </c>
      <c r="AR58" s="84">
        <f>AD58</f>
        <v>0</v>
      </c>
      <c r="AS58" s="84">
        <f>AF58</f>
        <v>103</v>
      </c>
      <c r="AT58" s="84">
        <f>AH58</f>
        <v>0</v>
      </c>
      <c r="AU58" s="84">
        <f>AJ58</f>
        <v>0</v>
      </c>
      <c r="AV58" s="84">
        <f>AL58</f>
        <v>0</v>
      </c>
      <c r="AW58" s="84">
        <v>0</v>
      </c>
      <c r="AX58" s="84">
        <f>AO1:AO81+AP1:AP81+AQ1:AQ81+AR1:AR81+AS1:AS81+AT1:AT81+AU1:AU81+AV1:AV81-AW1:AW81</f>
        <v>103</v>
      </c>
      <c r="AY58" s="84">
        <f>Y58</f>
        <v>0</v>
      </c>
      <c r="AZ58" s="84">
        <f>AC58</f>
        <v>0</v>
      </c>
      <c r="BA58" s="84">
        <f>AG58</f>
        <v>99</v>
      </c>
      <c r="BB58" s="84">
        <f>AK58</f>
        <v>0</v>
      </c>
      <c r="BC58" s="84">
        <f>AN58</f>
        <v>0</v>
      </c>
      <c r="BD58" s="84">
        <v>0</v>
      </c>
      <c r="BE58" s="84">
        <f>AY1:AY81+AZ1:AZ81+BA1:BA81+BB1:BB81+BC1:BC81-BD1:BD81</f>
        <v>99</v>
      </c>
      <c r="BF58" s="84">
        <f>AA58</f>
        <v>0</v>
      </c>
      <c r="BG58" s="84">
        <f>AE58</f>
        <v>0</v>
      </c>
      <c r="BH58" s="84">
        <f>AI58</f>
        <v>0</v>
      </c>
      <c r="BI58" s="84">
        <f>AM58</f>
        <v>0</v>
      </c>
      <c r="BJ58" s="84">
        <v>0</v>
      </c>
      <c r="BK58" s="84">
        <f>BF1:BF81+BG1:BG81+BH1:BH81+BI1:BI81-BJ1:BJ81</f>
        <v>0</v>
      </c>
      <c r="BL58" s="112">
        <f>AX58+BE58+BK58</f>
        <v>202</v>
      </c>
      <c r="BM58" s="114">
        <v>54</v>
      </c>
    </row>
    <row r="59" spans="1:65" ht="12.75" customHeight="1">
      <c r="A59" s="80">
        <v>2050</v>
      </c>
      <c r="B59" s="100" t="s">
        <v>195</v>
      </c>
      <c r="C59" s="100" t="s">
        <v>196</v>
      </c>
      <c r="D59" s="90" t="s">
        <v>61</v>
      </c>
      <c r="E59" s="85"/>
      <c r="F59" s="85"/>
      <c r="G59" s="85"/>
      <c r="H59" s="85"/>
      <c r="I59" s="85"/>
      <c r="J59" s="85"/>
      <c r="K59" s="85"/>
      <c r="L59" s="85"/>
      <c r="M59" s="85"/>
      <c r="N59" s="85"/>
      <c r="O59" s="85"/>
      <c r="P59" s="85"/>
      <c r="Q59" s="84">
        <v>22</v>
      </c>
      <c r="R59" s="84">
        <v>22</v>
      </c>
      <c r="S59" s="85"/>
      <c r="T59" s="46"/>
      <c r="U59" s="46"/>
      <c r="V59" s="46"/>
      <c r="W59" s="86"/>
      <c r="X59" s="85"/>
      <c r="Y59" s="85"/>
      <c r="Z59" s="85"/>
      <c r="AA59" s="85"/>
      <c r="AB59" s="85"/>
      <c r="AC59" s="85"/>
      <c r="AD59" s="85"/>
      <c r="AE59" s="85"/>
      <c r="AF59" s="85"/>
      <c r="AG59" s="85"/>
      <c r="AH59" s="85"/>
      <c r="AI59" s="85"/>
      <c r="AJ59" s="84">
        <v>101</v>
      </c>
      <c r="AK59" s="84">
        <v>101</v>
      </c>
      <c r="AL59" s="85"/>
      <c r="AM59" s="85"/>
      <c r="AN59" s="85"/>
      <c r="AO59" s="84">
        <f>X59</f>
        <v>0</v>
      </c>
      <c r="AP59" s="84">
        <f>Z59</f>
        <v>0</v>
      </c>
      <c r="AQ59" s="84">
        <f>AB59</f>
        <v>0</v>
      </c>
      <c r="AR59" s="84">
        <f>AD59</f>
        <v>0</v>
      </c>
      <c r="AS59" s="84">
        <f>AF59</f>
        <v>0</v>
      </c>
      <c r="AT59" s="84">
        <f>AH59</f>
        <v>0</v>
      </c>
      <c r="AU59" s="84">
        <f>AJ59</f>
        <v>101</v>
      </c>
      <c r="AV59" s="84">
        <f>AL59</f>
        <v>0</v>
      </c>
      <c r="AW59" s="84">
        <v>0</v>
      </c>
      <c r="AX59" s="84">
        <f>AO1:AO81+AP1:AP81+AQ1:AQ81+AR1:AR81+AS1:AS81+AT1:AT81+AU1:AU81+AV1:AV81-AW1:AW81</f>
        <v>101</v>
      </c>
      <c r="AY59" s="84">
        <f>Y59</f>
        <v>0</v>
      </c>
      <c r="AZ59" s="84">
        <f>AC59</f>
        <v>0</v>
      </c>
      <c r="BA59" s="84">
        <f>AG59</f>
        <v>0</v>
      </c>
      <c r="BB59" s="84">
        <f>AK59</f>
        <v>101</v>
      </c>
      <c r="BC59" s="84">
        <f>AN59</f>
        <v>0</v>
      </c>
      <c r="BD59" s="84">
        <v>0</v>
      </c>
      <c r="BE59" s="84">
        <f>AY1:AY81+AZ1:AZ81+BA1:BA81+BB1:BB81+BC1:BC81-BD1:BD81</f>
        <v>101</v>
      </c>
      <c r="BF59" s="84">
        <f>AA59</f>
        <v>0</v>
      </c>
      <c r="BG59" s="84">
        <f>AE59</f>
        <v>0</v>
      </c>
      <c r="BH59" s="84">
        <f>AI59</f>
        <v>0</v>
      </c>
      <c r="BI59" s="84">
        <f>AM59</f>
        <v>0</v>
      </c>
      <c r="BJ59" s="84">
        <v>0</v>
      </c>
      <c r="BK59" s="84">
        <f>BF1:BF81+BG1:BG81+BH1:BH81+BI1:BI81-BJ1:BJ81</f>
        <v>0</v>
      </c>
      <c r="BL59" s="112">
        <f>AX59+BE59+BK59</f>
        <v>202</v>
      </c>
      <c r="BM59" s="114">
        <v>55</v>
      </c>
    </row>
    <row r="60" spans="1:65" ht="12.75" customHeight="1">
      <c r="A60" s="80">
        <v>105</v>
      </c>
      <c r="B60" s="81" t="s">
        <v>197</v>
      </c>
      <c r="C60" s="81" t="s">
        <v>198</v>
      </c>
      <c r="D60" s="81" t="s">
        <v>28</v>
      </c>
      <c r="E60" s="94"/>
      <c r="F60" s="92"/>
      <c r="G60" s="85"/>
      <c r="H60" s="85"/>
      <c r="I60" s="84">
        <v>23</v>
      </c>
      <c r="J60" s="84">
        <v>23</v>
      </c>
      <c r="K60" s="85"/>
      <c r="L60" s="85"/>
      <c r="M60" s="85"/>
      <c r="N60" s="85"/>
      <c r="O60" s="85"/>
      <c r="P60" s="85"/>
      <c r="Q60" s="85"/>
      <c r="R60" s="85"/>
      <c r="S60" s="85"/>
      <c r="T60" s="46"/>
      <c r="U60" s="46"/>
      <c r="V60" s="46"/>
      <c r="W60" s="86"/>
      <c r="X60" s="95"/>
      <c r="Y60" s="119"/>
      <c r="Z60" s="115"/>
      <c r="AA60" s="85"/>
      <c r="AB60" s="84">
        <v>100</v>
      </c>
      <c r="AC60" s="84">
        <v>100</v>
      </c>
      <c r="AD60" s="85"/>
      <c r="AE60" s="85"/>
      <c r="AF60" s="85"/>
      <c r="AG60" s="85"/>
      <c r="AH60" s="85"/>
      <c r="AI60" s="85"/>
      <c r="AJ60" s="85"/>
      <c r="AK60" s="85"/>
      <c r="AL60" s="85"/>
      <c r="AM60" s="85"/>
      <c r="AN60" s="85"/>
      <c r="AO60" s="84">
        <f>X60</f>
        <v>0</v>
      </c>
      <c r="AP60" s="84">
        <f>Z60</f>
        <v>0</v>
      </c>
      <c r="AQ60" s="84">
        <f>AB60</f>
        <v>100</v>
      </c>
      <c r="AR60" s="84">
        <f>AD60</f>
        <v>0</v>
      </c>
      <c r="AS60" s="84">
        <f>AF60</f>
        <v>0</v>
      </c>
      <c r="AT60" s="84">
        <f>AH60</f>
        <v>0</v>
      </c>
      <c r="AU60" s="84">
        <f>AJ60</f>
        <v>0</v>
      </c>
      <c r="AV60" s="84">
        <f>AL60</f>
        <v>0</v>
      </c>
      <c r="AW60" s="84">
        <v>0</v>
      </c>
      <c r="AX60" s="84">
        <f>AO1:AO81+AP1:AP81+AQ1:AQ81+AR1:AR81+AS1:AS81+AT1:AT81+AU1:AU81+AV1:AV81-AW1:AW81</f>
        <v>100</v>
      </c>
      <c r="AY60" s="84">
        <f>Y60</f>
        <v>0</v>
      </c>
      <c r="AZ60" s="84">
        <f>AC60</f>
        <v>100</v>
      </c>
      <c r="BA60" s="84">
        <f>AG60</f>
        <v>0</v>
      </c>
      <c r="BB60" s="84">
        <f>AK60</f>
        <v>0</v>
      </c>
      <c r="BC60" s="84">
        <f>AN60</f>
        <v>0</v>
      </c>
      <c r="BD60" s="84">
        <v>0</v>
      </c>
      <c r="BE60" s="84">
        <f>AY1:AY81+AZ1:AZ81+BA1:BA81+BB1:BB81+BC1:BC81-BD1:BD81</f>
        <v>100</v>
      </c>
      <c r="BF60" s="84">
        <f>AA60</f>
        <v>0</v>
      </c>
      <c r="BG60" s="84">
        <f>AE60</f>
        <v>0</v>
      </c>
      <c r="BH60" s="84">
        <f>AI60</f>
        <v>0</v>
      </c>
      <c r="BI60" s="84">
        <f>AM60</f>
        <v>0</v>
      </c>
      <c r="BJ60" s="84">
        <v>0</v>
      </c>
      <c r="BK60" s="84">
        <f>BF1:BF81+BG1:BG81+BH1:BH81+BI1:BI81-BJ1:BJ81</f>
        <v>0</v>
      </c>
      <c r="BL60" s="112">
        <f>AX60+BE60+BK60</f>
        <v>200</v>
      </c>
      <c r="BM60" s="114">
        <v>56</v>
      </c>
    </row>
    <row r="61" spans="1:65" ht="12.75" customHeight="1">
      <c r="A61" s="80">
        <v>2040</v>
      </c>
      <c r="B61" s="90" t="s">
        <v>199</v>
      </c>
      <c r="C61" s="90" t="s">
        <v>27</v>
      </c>
      <c r="D61" s="90" t="s">
        <v>61</v>
      </c>
      <c r="E61" s="85"/>
      <c r="F61" s="85"/>
      <c r="G61" s="85"/>
      <c r="H61" s="85"/>
      <c r="I61" s="85"/>
      <c r="J61" s="85"/>
      <c r="K61" s="85"/>
      <c r="L61" s="85"/>
      <c r="M61" s="85"/>
      <c r="N61" s="85"/>
      <c r="O61" s="85"/>
      <c r="P61" s="85"/>
      <c r="Q61" s="84">
        <v>29</v>
      </c>
      <c r="R61" s="84">
        <v>22</v>
      </c>
      <c r="S61" s="85"/>
      <c r="T61" s="46"/>
      <c r="U61" s="46"/>
      <c r="V61" s="46"/>
      <c r="W61" s="86"/>
      <c r="X61" s="85"/>
      <c r="Y61" s="85"/>
      <c r="Z61" s="85"/>
      <c r="AA61" s="85"/>
      <c r="AB61" s="85"/>
      <c r="AC61" s="85"/>
      <c r="AD61" s="85"/>
      <c r="AE61" s="85"/>
      <c r="AF61" s="85"/>
      <c r="AG61" s="85"/>
      <c r="AH61" s="85"/>
      <c r="AI61" s="85"/>
      <c r="AJ61" s="84">
        <v>94</v>
      </c>
      <c r="AK61" s="84">
        <v>101</v>
      </c>
      <c r="AL61" s="85"/>
      <c r="AM61" s="85"/>
      <c r="AN61" s="85"/>
      <c r="AO61" s="84">
        <f>X61</f>
        <v>0</v>
      </c>
      <c r="AP61" s="84">
        <f>Z61</f>
        <v>0</v>
      </c>
      <c r="AQ61" s="84">
        <f>AB61</f>
        <v>0</v>
      </c>
      <c r="AR61" s="84">
        <f>AD61</f>
        <v>0</v>
      </c>
      <c r="AS61" s="84">
        <f>AF61</f>
        <v>0</v>
      </c>
      <c r="AT61" s="84">
        <f>AH61</f>
        <v>0</v>
      </c>
      <c r="AU61" s="84">
        <f>AJ61</f>
        <v>94</v>
      </c>
      <c r="AV61" s="84">
        <f>AL61</f>
        <v>0</v>
      </c>
      <c r="AW61" s="84">
        <v>0</v>
      </c>
      <c r="AX61" s="84">
        <f>AO1:AO81+AP1:AP81+AQ1:AQ81+AR1:AR81+AS1:AS81+AT1:AT81+AU1:AU81+AV1:AV81-AW1:AW81</f>
        <v>94</v>
      </c>
      <c r="AY61" s="84">
        <f>Y61</f>
        <v>0</v>
      </c>
      <c r="AZ61" s="84">
        <f>AC61</f>
        <v>0</v>
      </c>
      <c r="BA61" s="84">
        <f>AG61</f>
        <v>0</v>
      </c>
      <c r="BB61" s="84">
        <f>AK61</f>
        <v>101</v>
      </c>
      <c r="BC61" s="84">
        <f>AN61</f>
        <v>0</v>
      </c>
      <c r="BD61" s="84">
        <v>0</v>
      </c>
      <c r="BE61" s="84">
        <f>AY1:AY81+AZ1:AZ81+BA1:BA81+BB1:BB81+BC1:BC81-BD1:BD81</f>
        <v>101</v>
      </c>
      <c r="BF61" s="84">
        <f>AA61</f>
        <v>0</v>
      </c>
      <c r="BG61" s="84">
        <f>AE61</f>
        <v>0</v>
      </c>
      <c r="BH61" s="84">
        <f>AI61</f>
        <v>0</v>
      </c>
      <c r="BI61" s="84">
        <f>AM61</f>
        <v>0</v>
      </c>
      <c r="BJ61" s="84">
        <v>0</v>
      </c>
      <c r="BK61" s="84">
        <f>BF1:BF81+BG1:BG81+BH1:BH81+BI1:BI81-BJ1:BJ81</f>
        <v>0</v>
      </c>
      <c r="BL61" s="112">
        <f>AX61+BE61+BK61</f>
        <v>195</v>
      </c>
      <c r="BM61" s="114">
        <v>57</v>
      </c>
    </row>
    <row r="62" spans="1:65" ht="12.75" customHeight="1">
      <c r="A62" s="80">
        <v>140</v>
      </c>
      <c r="B62" s="90" t="s">
        <v>200</v>
      </c>
      <c r="C62" s="90" t="s">
        <v>90</v>
      </c>
      <c r="D62" s="90" t="s">
        <v>104</v>
      </c>
      <c r="E62" s="82">
        <v>27</v>
      </c>
      <c r="F62" s="83">
        <v>25</v>
      </c>
      <c r="G62" s="85"/>
      <c r="H62" s="85"/>
      <c r="I62" s="85"/>
      <c r="J62" s="85"/>
      <c r="K62" s="85"/>
      <c r="L62" s="85"/>
      <c r="M62" s="85"/>
      <c r="N62" s="85"/>
      <c r="O62" s="85"/>
      <c r="P62" s="85"/>
      <c r="Q62" s="85"/>
      <c r="R62" s="85"/>
      <c r="S62" s="85"/>
      <c r="T62" s="46"/>
      <c r="U62" s="46"/>
      <c r="V62" s="46"/>
      <c r="W62" s="86"/>
      <c r="X62" s="87">
        <v>96</v>
      </c>
      <c r="Y62" s="110">
        <v>98</v>
      </c>
      <c r="Z62" s="115"/>
      <c r="AA62" s="85"/>
      <c r="AB62" s="85"/>
      <c r="AC62" s="85"/>
      <c r="AD62" s="85"/>
      <c r="AE62" s="85"/>
      <c r="AF62" s="85"/>
      <c r="AG62" s="85"/>
      <c r="AH62" s="85"/>
      <c r="AI62" s="85"/>
      <c r="AJ62" s="85"/>
      <c r="AK62" s="85"/>
      <c r="AL62" s="85"/>
      <c r="AM62" s="85"/>
      <c r="AN62" s="85"/>
      <c r="AO62" s="84">
        <f>X62</f>
        <v>96</v>
      </c>
      <c r="AP62" s="84">
        <f>Z62</f>
        <v>0</v>
      </c>
      <c r="AQ62" s="84">
        <f>AB62</f>
        <v>0</v>
      </c>
      <c r="AR62" s="84">
        <f>AD62</f>
        <v>0</v>
      </c>
      <c r="AS62" s="84">
        <f>AF62</f>
        <v>0</v>
      </c>
      <c r="AT62" s="84">
        <f>AH62</f>
        <v>0</v>
      </c>
      <c r="AU62" s="84">
        <f>AJ62</f>
        <v>0</v>
      </c>
      <c r="AV62" s="84">
        <f>AL62</f>
        <v>0</v>
      </c>
      <c r="AW62" s="84">
        <v>0</v>
      </c>
      <c r="AX62" s="84">
        <f>AO1:AO81+AP1:AP81+AQ1:AQ81+AR1:AR81+AS1:AS81+AT1:AT81+AU1:AU81+AV1:AV81-AW1:AW81</f>
        <v>96</v>
      </c>
      <c r="AY62" s="84">
        <f>Y62</f>
        <v>98</v>
      </c>
      <c r="AZ62" s="84">
        <f>AC62</f>
        <v>0</v>
      </c>
      <c r="BA62" s="84">
        <f>AG62</f>
        <v>0</v>
      </c>
      <c r="BB62" s="84">
        <f>AK62</f>
        <v>0</v>
      </c>
      <c r="BC62" s="84">
        <f>AN62</f>
        <v>0</v>
      </c>
      <c r="BD62" s="84">
        <v>0</v>
      </c>
      <c r="BE62" s="84">
        <f>AY1:AY81+AZ1:AZ81+BA1:BA81+BB1:BB81+BC1:BC81-BD1:BD81</f>
        <v>98</v>
      </c>
      <c r="BF62" s="84">
        <f>AA62</f>
        <v>0</v>
      </c>
      <c r="BG62" s="84">
        <f>AE62</f>
        <v>0</v>
      </c>
      <c r="BH62" s="84">
        <f>AI62</f>
        <v>0</v>
      </c>
      <c r="BI62" s="84">
        <f>AM62</f>
        <v>0</v>
      </c>
      <c r="BJ62" s="84">
        <v>0</v>
      </c>
      <c r="BK62" s="84">
        <f>BF1:BF81+BG1:BG81+BH1:BH81+BI1:BI81-BJ1:BJ81</f>
        <v>0</v>
      </c>
      <c r="BL62" s="112">
        <f>AX62+BE62+BK62</f>
        <v>194</v>
      </c>
      <c r="BM62" s="114">
        <v>58</v>
      </c>
    </row>
    <row r="63" spans="1:65" ht="12.75" customHeight="1">
      <c r="A63" s="80">
        <v>144</v>
      </c>
      <c r="B63" s="90" t="s">
        <v>201</v>
      </c>
      <c r="C63" s="90" t="s">
        <v>86</v>
      </c>
      <c r="D63" s="90" t="s">
        <v>104</v>
      </c>
      <c r="E63" s="82">
        <v>26</v>
      </c>
      <c r="F63" s="84">
        <v>28</v>
      </c>
      <c r="G63" s="85"/>
      <c r="H63" s="85"/>
      <c r="I63" s="85"/>
      <c r="J63" s="85"/>
      <c r="K63" s="85"/>
      <c r="L63" s="85"/>
      <c r="M63" s="85"/>
      <c r="N63" s="85"/>
      <c r="O63" s="85"/>
      <c r="P63" s="85"/>
      <c r="Q63" s="85"/>
      <c r="R63" s="85"/>
      <c r="S63" s="85"/>
      <c r="T63" s="46"/>
      <c r="U63" s="46"/>
      <c r="V63" s="46"/>
      <c r="W63" s="86"/>
      <c r="X63" s="87">
        <v>97</v>
      </c>
      <c r="Y63" s="110">
        <v>95</v>
      </c>
      <c r="Z63" s="115"/>
      <c r="AA63" s="85"/>
      <c r="AB63" s="85"/>
      <c r="AC63" s="85"/>
      <c r="AD63" s="85"/>
      <c r="AE63" s="85"/>
      <c r="AF63" s="85"/>
      <c r="AG63" s="85"/>
      <c r="AH63" s="85"/>
      <c r="AI63" s="85"/>
      <c r="AJ63" s="85"/>
      <c r="AK63" s="85"/>
      <c r="AL63" s="85"/>
      <c r="AM63" s="85"/>
      <c r="AN63" s="85"/>
      <c r="AO63" s="84">
        <f>X63</f>
        <v>97</v>
      </c>
      <c r="AP63" s="84">
        <f>Z63</f>
        <v>0</v>
      </c>
      <c r="AQ63" s="84">
        <f>AB63</f>
        <v>0</v>
      </c>
      <c r="AR63" s="84">
        <f>AD63</f>
        <v>0</v>
      </c>
      <c r="AS63" s="84">
        <f>AF63</f>
        <v>0</v>
      </c>
      <c r="AT63" s="84">
        <f>AH63</f>
        <v>0</v>
      </c>
      <c r="AU63" s="84">
        <f>AJ63</f>
        <v>0</v>
      </c>
      <c r="AV63" s="84">
        <f>AL63</f>
        <v>0</v>
      </c>
      <c r="AW63" s="84">
        <v>0</v>
      </c>
      <c r="AX63" s="84">
        <f>AO1:AO81+AP1:AP81+AQ1:AQ81+AR1:AR81+AS1:AS81+AT1:AT81+AU1:AU81+AV1:AV81-AW1:AW81</f>
        <v>97</v>
      </c>
      <c r="AY63" s="84">
        <f>Y63</f>
        <v>95</v>
      </c>
      <c r="AZ63" s="84">
        <f>AC63</f>
        <v>0</v>
      </c>
      <c r="BA63" s="84">
        <f>AG63</f>
        <v>0</v>
      </c>
      <c r="BB63" s="84">
        <f>AK63</f>
        <v>0</v>
      </c>
      <c r="BC63" s="84">
        <f>AN63</f>
        <v>0</v>
      </c>
      <c r="BD63" s="84">
        <v>0</v>
      </c>
      <c r="BE63" s="84">
        <f>AY1:AY81+AZ1:AZ81+BA1:BA81+BB1:BB81+BC1:BC81-BD1:BD81</f>
        <v>95</v>
      </c>
      <c r="BF63" s="84">
        <f>AA63</f>
        <v>0</v>
      </c>
      <c r="BG63" s="84">
        <f>AE63</f>
        <v>0</v>
      </c>
      <c r="BH63" s="84">
        <f>AI63</f>
        <v>0</v>
      </c>
      <c r="BI63" s="84">
        <f>AM63</f>
        <v>0</v>
      </c>
      <c r="BJ63" s="84">
        <v>0</v>
      </c>
      <c r="BK63" s="84">
        <f>BF1:BF81+BG1:BG81+BH1:BH81+BI1:BI81-BJ1:BJ81</f>
        <v>0</v>
      </c>
      <c r="BL63" s="112">
        <f>AX63+BE63+BK63</f>
        <v>192</v>
      </c>
      <c r="BM63" s="114">
        <v>59</v>
      </c>
    </row>
    <row r="64" spans="1:65" ht="12.75" customHeight="1">
      <c r="A64" s="80">
        <v>186</v>
      </c>
      <c r="B64" s="90" t="s">
        <v>202</v>
      </c>
      <c r="C64" s="90" t="s">
        <v>107</v>
      </c>
      <c r="D64" s="90" t="s">
        <v>203</v>
      </c>
      <c r="E64" s="85"/>
      <c r="F64" s="85"/>
      <c r="G64" s="85"/>
      <c r="H64" s="85"/>
      <c r="I64" s="85"/>
      <c r="J64" s="85"/>
      <c r="K64" s="85"/>
      <c r="L64" s="85"/>
      <c r="M64" s="84">
        <v>29</v>
      </c>
      <c r="N64" s="84">
        <v>25</v>
      </c>
      <c r="O64" s="85"/>
      <c r="P64" s="85"/>
      <c r="Q64" s="85"/>
      <c r="R64" s="85"/>
      <c r="S64" s="85"/>
      <c r="T64" s="46"/>
      <c r="U64" s="46"/>
      <c r="V64" s="46"/>
      <c r="W64" s="86"/>
      <c r="X64" s="85"/>
      <c r="Y64" s="85"/>
      <c r="Z64" s="85"/>
      <c r="AA64" s="85"/>
      <c r="AB64" s="85"/>
      <c r="AC64" s="85"/>
      <c r="AD64" s="85"/>
      <c r="AE64" s="85"/>
      <c r="AF64" s="84">
        <v>94</v>
      </c>
      <c r="AG64" s="84">
        <v>98</v>
      </c>
      <c r="AH64" s="85"/>
      <c r="AI64" s="85"/>
      <c r="AJ64" s="85"/>
      <c r="AK64" s="85"/>
      <c r="AL64" s="85"/>
      <c r="AM64" s="85"/>
      <c r="AN64" s="85"/>
      <c r="AO64" s="84">
        <f>X64</f>
        <v>0</v>
      </c>
      <c r="AP64" s="84">
        <f>Z64</f>
        <v>0</v>
      </c>
      <c r="AQ64" s="84">
        <f>AB64</f>
        <v>0</v>
      </c>
      <c r="AR64" s="84">
        <f>AD64</f>
        <v>0</v>
      </c>
      <c r="AS64" s="84">
        <f>AF64</f>
        <v>94</v>
      </c>
      <c r="AT64" s="84">
        <f>AH64</f>
        <v>0</v>
      </c>
      <c r="AU64" s="84">
        <f>AJ64</f>
        <v>0</v>
      </c>
      <c r="AV64" s="84">
        <f>AL64</f>
        <v>0</v>
      </c>
      <c r="AW64" s="84">
        <v>0</v>
      </c>
      <c r="AX64" s="84">
        <f>AO1:AO81+AP1:AP81+AQ1:AQ81+AR1:AR81+AS1:AS81+AT1:AT81+AU1:AU81+AV1:AV81-AW1:AW81</f>
        <v>94</v>
      </c>
      <c r="AY64" s="84">
        <f>Y64</f>
        <v>0</v>
      </c>
      <c r="AZ64" s="84">
        <f>AC64</f>
        <v>0</v>
      </c>
      <c r="BA64" s="84">
        <f>AG64</f>
        <v>98</v>
      </c>
      <c r="BB64" s="84">
        <f>AK64</f>
        <v>0</v>
      </c>
      <c r="BC64" s="84">
        <f>AN64</f>
        <v>0</v>
      </c>
      <c r="BD64" s="84">
        <v>0</v>
      </c>
      <c r="BE64" s="84">
        <f>AY1:AY81+AZ1:AZ81+BA1:BA81+BB1:BB81+BC1:BC81-BD1:BD81</f>
        <v>98</v>
      </c>
      <c r="BF64" s="84">
        <f>AA64</f>
        <v>0</v>
      </c>
      <c r="BG64" s="84">
        <f>AE64</f>
        <v>0</v>
      </c>
      <c r="BH64" s="84">
        <f>AI64</f>
        <v>0</v>
      </c>
      <c r="BI64" s="84">
        <f>AM64</f>
        <v>0</v>
      </c>
      <c r="BJ64" s="84">
        <v>0</v>
      </c>
      <c r="BK64" s="84">
        <f>BF1:BF81+BG1:BG81+BH1:BH81+BI1:BI81-BJ1:BJ81</f>
        <v>0</v>
      </c>
      <c r="BL64" s="112">
        <f>AX64+BE64+BK64</f>
        <v>192</v>
      </c>
      <c r="BM64" s="114">
        <v>60</v>
      </c>
    </row>
    <row r="65" spans="1:65" ht="12.75" customHeight="1">
      <c r="A65" s="80">
        <v>173</v>
      </c>
      <c r="B65" s="90" t="s">
        <v>204</v>
      </c>
      <c r="C65" s="90" t="s">
        <v>205</v>
      </c>
      <c r="D65" s="90" t="s">
        <v>206</v>
      </c>
      <c r="E65" s="85"/>
      <c r="F65" s="85"/>
      <c r="G65" s="84">
        <v>33</v>
      </c>
      <c r="H65" s="84">
        <v>25</v>
      </c>
      <c r="I65" s="85"/>
      <c r="J65" s="85"/>
      <c r="K65" s="85"/>
      <c r="L65" s="85"/>
      <c r="M65" s="85"/>
      <c r="N65" s="85"/>
      <c r="O65" s="85"/>
      <c r="P65" s="85"/>
      <c r="Q65" s="85"/>
      <c r="R65" s="85"/>
      <c r="S65" s="85"/>
      <c r="T65" s="46"/>
      <c r="U65" s="46"/>
      <c r="V65" s="46"/>
      <c r="W65" s="86"/>
      <c r="X65" s="85"/>
      <c r="Y65" s="85"/>
      <c r="Z65" s="84">
        <v>90</v>
      </c>
      <c r="AA65" s="84">
        <v>98</v>
      </c>
      <c r="AB65" s="85"/>
      <c r="AC65" s="85"/>
      <c r="AD65" s="85"/>
      <c r="AE65" s="85"/>
      <c r="AF65" s="85"/>
      <c r="AG65" s="85"/>
      <c r="AH65" s="85"/>
      <c r="AI65" s="85"/>
      <c r="AJ65" s="85"/>
      <c r="AK65" s="85"/>
      <c r="AL65" s="85"/>
      <c r="AM65" s="85"/>
      <c r="AN65" s="85"/>
      <c r="AO65" s="84">
        <f>X65</f>
        <v>0</v>
      </c>
      <c r="AP65" s="84">
        <f>Z65</f>
        <v>90</v>
      </c>
      <c r="AQ65" s="84">
        <f>AB65</f>
        <v>0</v>
      </c>
      <c r="AR65" s="84">
        <f>AD65</f>
        <v>0</v>
      </c>
      <c r="AS65" s="84">
        <f>AF65</f>
        <v>0</v>
      </c>
      <c r="AT65" s="84">
        <f>AH65</f>
        <v>0</v>
      </c>
      <c r="AU65" s="84">
        <f>AJ65</f>
        <v>0</v>
      </c>
      <c r="AV65" s="84">
        <f>AL65</f>
        <v>0</v>
      </c>
      <c r="AW65" s="84">
        <v>0</v>
      </c>
      <c r="AX65" s="84">
        <f>AO1:AO81+AP1:AP81+AQ1:AQ81+AR1:AR81+AS1:AS81+AT1:AT81+AU1:AU81+AV1:AV81-AW1:AW81</f>
        <v>90</v>
      </c>
      <c r="AY65" s="84">
        <f>Y65</f>
        <v>0</v>
      </c>
      <c r="AZ65" s="84">
        <f>AC65</f>
        <v>0</v>
      </c>
      <c r="BA65" s="84">
        <f>AG65</f>
        <v>0</v>
      </c>
      <c r="BB65" s="84">
        <f>AK65</f>
        <v>0</v>
      </c>
      <c r="BC65" s="84">
        <f>AN65</f>
        <v>0</v>
      </c>
      <c r="BD65" s="84">
        <v>0</v>
      </c>
      <c r="BE65" s="84">
        <f>AY1:AY81+AZ1:AZ81+BA1:BA81+BB1:BB81+BC1:BC81-BD1:BD81</f>
        <v>0</v>
      </c>
      <c r="BF65" s="84">
        <f>AA65</f>
        <v>98</v>
      </c>
      <c r="BG65" s="84">
        <f>AE65</f>
        <v>0</v>
      </c>
      <c r="BH65" s="84">
        <f>AI65</f>
        <v>0</v>
      </c>
      <c r="BI65" s="84">
        <f>AM65</f>
        <v>0</v>
      </c>
      <c r="BJ65" s="84">
        <v>0</v>
      </c>
      <c r="BK65" s="84">
        <f>BF1:BF81+BG1:BG81+BH1:BH81+BI1:BI81-BJ1:BJ81</f>
        <v>98</v>
      </c>
      <c r="BL65" s="112">
        <f>AX65+BE65+BK65</f>
        <v>188</v>
      </c>
      <c r="BM65" s="114">
        <v>61</v>
      </c>
    </row>
    <row r="66" spans="1:65" ht="12.75" customHeight="1">
      <c r="A66" s="80">
        <v>2000</v>
      </c>
      <c r="B66" s="90" t="s">
        <v>207</v>
      </c>
      <c r="C66" s="90" t="s">
        <v>208</v>
      </c>
      <c r="D66" s="90" t="s">
        <v>61</v>
      </c>
      <c r="E66" s="85"/>
      <c r="F66" s="85"/>
      <c r="G66" s="85"/>
      <c r="H66" s="85"/>
      <c r="I66" s="85"/>
      <c r="J66" s="85"/>
      <c r="K66" s="85"/>
      <c r="L66" s="85"/>
      <c r="M66" s="85"/>
      <c r="N66" s="85"/>
      <c r="O66" s="85"/>
      <c r="P66" s="85"/>
      <c r="Q66" s="84">
        <v>33</v>
      </c>
      <c r="R66" s="84">
        <v>25</v>
      </c>
      <c r="S66" s="85"/>
      <c r="T66" s="46"/>
      <c r="U66" s="46"/>
      <c r="V66" s="46"/>
      <c r="W66" s="86"/>
      <c r="X66" s="85"/>
      <c r="Y66" s="85"/>
      <c r="Z66" s="85"/>
      <c r="AA66" s="85"/>
      <c r="AB66" s="85"/>
      <c r="AC66" s="85"/>
      <c r="AD66" s="85"/>
      <c r="AE66" s="85"/>
      <c r="AF66" s="85"/>
      <c r="AG66" s="85"/>
      <c r="AH66" s="85"/>
      <c r="AI66" s="85"/>
      <c r="AJ66" s="84">
        <v>90</v>
      </c>
      <c r="AK66" s="84">
        <v>98</v>
      </c>
      <c r="AL66" s="85"/>
      <c r="AM66" s="85"/>
      <c r="AN66" s="85"/>
      <c r="AO66" s="84">
        <f>X66</f>
        <v>0</v>
      </c>
      <c r="AP66" s="84">
        <f>Z66</f>
        <v>0</v>
      </c>
      <c r="AQ66" s="84">
        <f>AB66</f>
        <v>0</v>
      </c>
      <c r="AR66" s="84">
        <f>AD66</f>
        <v>0</v>
      </c>
      <c r="AS66" s="84">
        <f>AF66</f>
        <v>0</v>
      </c>
      <c r="AT66" s="84">
        <f>AH66</f>
        <v>0</v>
      </c>
      <c r="AU66" s="84">
        <f>AJ66</f>
        <v>90</v>
      </c>
      <c r="AV66" s="84">
        <f>AL66</f>
        <v>0</v>
      </c>
      <c r="AW66" s="84">
        <v>0</v>
      </c>
      <c r="AX66" s="84">
        <f>AO1:AO81+AP1:AP81+AQ1:AQ81+AR1:AR81+AS1:AS81+AT1:AT81+AU1:AU81+AV1:AV81-AW1:AW81</f>
        <v>90</v>
      </c>
      <c r="AY66" s="84">
        <f>Y66</f>
        <v>0</v>
      </c>
      <c r="AZ66" s="84">
        <f>AC66</f>
        <v>0</v>
      </c>
      <c r="BA66" s="84">
        <f>AG66</f>
        <v>0</v>
      </c>
      <c r="BB66" s="84">
        <f>AK66</f>
        <v>98</v>
      </c>
      <c r="BC66" s="84">
        <f>AN66</f>
        <v>0</v>
      </c>
      <c r="BD66" s="84">
        <v>0</v>
      </c>
      <c r="BE66" s="84">
        <f>AY1:AY81+AZ1:AZ81+BA1:BA81+BB1:BB81+BC1:BC81-BD1:BD81</f>
        <v>98</v>
      </c>
      <c r="BF66" s="84">
        <f>AA66</f>
        <v>0</v>
      </c>
      <c r="BG66" s="84">
        <f>AE66</f>
        <v>0</v>
      </c>
      <c r="BH66" s="84">
        <f>AI66</f>
        <v>0</v>
      </c>
      <c r="BI66" s="84">
        <f>AM66</f>
        <v>0</v>
      </c>
      <c r="BJ66" s="84">
        <v>0</v>
      </c>
      <c r="BK66" s="84">
        <f>BF1:BF81+BG1:BG81+BH1:BH81+BI1:BI81-BJ1:BJ81</f>
        <v>0</v>
      </c>
      <c r="BL66" s="112">
        <f>AX66+BE66+BK66</f>
        <v>188</v>
      </c>
      <c r="BM66" s="114">
        <v>62</v>
      </c>
    </row>
    <row r="67" spans="1:65" ht="12.75" customHeight="1">
      <c r="A67" s="80">
        <v>179</v>
      </c>
      <c r="B67" s="90" t="s">
        <v>209</v>
      </c>
      <c r="C67" s="90" t="s">
        <v>124</v>
      </c>
      <c r="D67" s="90" t="s">
        <v>210</v>
      </c>
      <c r="E67" s="85"/>
      <c r="F67" s="85"/>
      <c r="G67" s="85"/>
      <c r="H67" s="85"/>
      <c r="I67" s="84">
        <v>30</v>
      </c>
      <c r="J67" s="84">
        <v>31</v>
      </c>
      <c r="K67" s="85"/>
      <c r="L67" s="85"/>
      <c r="M67" s="85"/>
      <c r="N67" s="85"/>
      <c r="O67" s="85"/>
      <c r="P67" s="85"/>
      <c r="Q67" s="85"/>
      <c r="R67" s="85"/>
      <c r="S67" s="85"/>
      <c r="T67" s="46"/>
      <c r="U67" s="46"/>
      <c r="V67" s="46"/>
      <c r="W67" s="86"/>
      <c r="X67" s="85"/>
      <c r="Y67" s="85"/>
      <c r="Z67" s="85"/>
      <c r="AA67" s="85"/>
      <c r="AB67" s="84">
        <v>93</v>
      </c>
      <c r="AC67" s="84">
        <v>92</v>
      </c>
      <c r="AD67" s="85"/>
      <c r="AE67" s="85"/>
      <c r="AF67" s="85"/>
      <c r="AG67" s="85"/>
      <c r="AH67" s="85"/>
      <c r="AI67" s="85"/>
      <c r="AJ67" s="85"/>
      <c r="AK67" s="85"/>
      <c r="AL67" s="85"/>
      <c r="AM67" s="85"/>
      <c r="AN67" s="85"/>
      <c r="AO67" s="84">
        <f>X67</f>
        <v>0</v>
      </c>
      <c r="AP67" s="84">
        <f>Z67</f>
        <v>0</v>
      </c>
      <c r="AQ67" s="84">
        <f>AB67</f>
        <v>93</v>
      </c>
      <c r="AR67" s="84">
        <f>AD67</f>
        <v>0</v>
      </c>
      <c r="AS67" s="84">
        <f>AF67</f>
        <v>0</v>
      </c>
      <c r="AT67" s="84">
        <f>AH67</f>
        <v>0</v>
      </c>
      <c r="AU67" s="84">
        <f>AJ67</f>
        <v>0</v>
      </c>
      <c r="AV67" s="84">
        <f>AL67</f>
        <v>0</v>
      </c>
      <c r="AW67" s="84">
        <v>0</v>
      </c>
      <c r="AX67" s="84">
        <f>AO1:AO81+AP1:AP81+AQ1:AQ81+AR1:AR81+AS1:AS81+AT1:AT81+AU1:AU81+AV1:AV81-AW1:AW81</f>
        <v>93</v>
      </c>
      <c r="AY67" s="84">
        <f>Y67</f>
        <v>0</v>
      </c>
      <c r="AZ67" s="84">
        <f>AC67</f>
        <v>92</v>
      </c>
      <c r="BA67" s="84">
        <f>AG67</f>
        <v>0</v>
      </c>
      <c r="BB67" s="84">
        <f>AK67</f>
        <v>0</v>
      </c>
      <c r="BC67" s="84">
        <f>AN67</f>
        <v>0</v>
      </c>
      <c r="BD67" s="84">
        <v>0</v>
      </c>
      <c r="BE67" s="84">
        <f>AY1:AY81+AZ1:AZ81+BA1:BA81+BB1:BB81+BC1:BC81-BD1:BD81</f>
        <v>92</v>
      </c>
      <c r="BF67" s="84">
        <f>AA67</f>
        <v>0</v>
      </c>
      <c r="BG67" s="84">
        <f>AE67</f>
        <v>0</v>
      </c>
      <c r="BH67" s="84">
        <f>AI67</f>
        <v>0</v>
      </c>
      <c r="BI67" s="84">
        <f>AM67</f>
        <v>0</v>
      </c>
      <c r="BJ67" s="84">
        <v>0</v>
      </c>
      <c r="BK67" s="84">
        <f>BF1:BF81+BG1:BG81+BH1:BH81+BI1:BI81-BJ1:BJ81</f>
        <v>0</v>
      </c>
      <c r="BL67" s="112">
        <f>AX67+BE67+BK67</f>
        <v>185</v>
      </c>
      <c r="BM67" s="114">
        <v>63</v>
      </c>
    </row>
    <row r="68" spans="1:65" ht="12.75" customHeight="1">
      <c r="A68" s="80">
        <v>137</v>
      </c>
      <c r="B68" s="90" t="s">
        <v>211</v>
      </c>
      <c r="C68" s="90" t="s">
        <v>205</v>
      </c>
      <c r="D68" s="90" t="s">
        <v>168</v>
      </c>
      <c r="E68" s="82">
        <v>23</v>
      </c>
      <c r="F68" s="84">
        <v>39</v>
      </c>
      <c r="G68" s="85"/>
      <c r="H68" s="85"/>
      <c r="I68" s="85"/>
      <c r="J68" s="85"/>
      <c r="K68" s="85"/>
      <c r="L68" s="85"/>
      <c r="M68" s="85"/>
      <c r="N68" s="85"/>
      <c r="O68" s="85"/>
      <c r="P68" s="85"/>
      <c r="Q68" s="85"/>
      <c r="R68" s="85"/>
      <c r="S68" s="85"/>
      <c r="T68" s="46"/>
      <c r="U68" s="46"/>
      <c r="V68" s="46"/>
      <c r="W68" s="86"/>
      <c r="X68" s="87">
        <v>100</v>
      </c>
      <c r="Y68" s="110">
        <v>84</v>
      </c>
      <c r="Z68" s="115"/>
      <c r="AA68" s="85"/>
      <c r="AB68" s="85"/>
      <c r="AC68" s="85"/>
      <c r="AD68" s="85"/>
      <c r="AE68" s="85"/>
      <c r="AF68" s="85"/>
      <c r="AG68" s="85"/>
      <c r="AH68" s="85"/>
      <c r="AI68" s="85"/>
      <c r="AJ68" s="85"/>
      <c r="AK68" s="85"/>
      <c r="AL68" s="85"/>
      <c r="AM68" s="85"/>
      <c r="AN68" s="85"/>
      <c r="AO68" s="84">
        <f>X68</f>
        <v>100</v>
      </c>
      <c r="AP68" s="84">
        <f>Z68</f>
        <v>0</v>
      </c>
      <c r="AQ68" s="84">
        <f>AB68</f>
        <v>0</v>
      </c>
      <c r="AR68" s="84">
        <f>AD68</f>
        <v>0</v>
      </c>
      <c r="AS68" s="84">
        <f>AF68</f>
        <v>0</v>
      </c>
      <c r="AT68" s="84">
        <f>AH68</f>
        <v>0</v>
      </c>
      <c r="AU68" s="84">
        <f>AJ68</f>
        <v>0</v>
      </c>
      <c r="AV68" s="84">
        <f>AL68</f>
        <v>0</v>
      </c>
      <c r="AW68" s="84">
        <v>0</v>
      </c>
      <c r="AX68" s="84">
        <f>AO1:AO81+AP1:AP81+AQ1:AQ81+AR1:AR81+AS1:AS81+AT1:AT81+AU1:AU81+AV1:AV81-AW1:AW81</f>
        <v>100</v>
      </c>
      <c r="AY68" s="84">
        <f>Y68</f>
        <v>84</v>
      </c>
      <c r="AZ68" s="84">
        <f>AC68</f>
        <v>0</v>
      </c>
      <c r="BA68" s="84">
        <f>AG68</f>
        <v>0</v>
      </c>
      <c r="BB68" s="84">
        <f>AK68</f>
        <v>0</v>
      </c>
      <c r="BC68" s="84">
        <f>AN68</f>
        <v>0</v>
      </c>
      <c r="BD68" s="84">
        <v>0</v>
      </c>
      <c r="BE68" s="84">
        <f>AY1:AY81+AZ1:AZ81+BA1:BA81+BB1:BB81+BC1:BC81-BD1:BD81</f>
        <v>84</v>
      </c>
      <c r="BF68" s="84">
        <f>AA68</f>
        <v>0</v>
      </c>
      <c r="BG68" s="84">
        <f>AE68</f>
        <v>0</v>
      </c>
      <c r="BH68" s="84">
        <f>AI68</f>
        <v>0</v>
      </c>
      <c r="BI68" s="84">
        <f>AM68</f>
        <v>0</v>
      </c>
      <c r="BJ68" s="84">
        <v>0</v>
      </c>
      <c r="BK68" s="84">
        <f>BF1:BF81+BG1:BG81+BH1:BH81+BI1:BI81-BJ1:BJ81</f>
        <v>0</v>
      </c>
      <c r="BL68" s="112">
        <f>AX68+BE68+BK68</f>
        <v>184</v>
      </c>
      <c r="BM68" s="114">
        <v>64</v>
      </c>
    </row>
    <row r="69" spans="1:65" ht="12.75" customHeight="1">
      <c r="A69" s="80">
        <v>199</v>
      </c>
      <c r="B69" s="100" t="s">
        <v>212</v>
      </c>
      <c r="C69" s="100" t="s">
        <v>213</v>
      </c>
      <c r="D69" s="100" t="s">
        <v>61</v>
      </c>
      <c r="E69" s="85"/>
      <c r="F69" s="85"/>
      <c r="G69" s="85"/>
      <c r="H69" s="85"/>
      <c r="I69" s="85"/>
      <c r="J69" s="85"/>
      <c r="K69" s="85"/>
      <c r="L69" s="85"/>
      <c r="M69" s="85"/>
      <c r="N69" s="85"/>
      <c r="O69" s="85"/>
      <c r="P69" s="85"/>
      <c r="Q69" s="84">
        <v>34</v>
      </c>
      <c r="R69" s="84">
        <v>31</v>
      </c>
      <c r="S69" s="85"/>
      <c r="T69" s="46"/>
      <c r="U69" s="46"/>
      <c r="V69" s="46"/>
      <c r="W69" s="86"/>
      <c r="X69" s="85"/>
      <c r="Y69" s="85"/>
      <c r="Z69" s="85"/>
      <c r="AA69" s="85"/>
      <c r="AB69" s="85"/>
      <c r="AC69" s="85"/>
      <c r="AD69" s="85"/>
      <c r="AE69" s="85"/>
      <c r="AF69" s="85"/>
      <c r="AG69" s="85"/>
      <c r="AH69" s="85"/>
      <c r="AI69" s="85"/>
      <c r="AJ69" s="84">
        <v>89</v>
      </c>
      <c r="AK69" s="84">
        <v>92</v>
      </c>
      <c r="AL69" s="85"/>
      <c r="AM69" s="85"/>
      <c r="AN69" s="85"/>
      <c r="AO69" s="84">
        <f>X69</f>
        <v>0</v>
      </c>
      <c r="AP69" s="84">
        <f>Z69</f>
        <v>0</v>
      </c>
      <c r="AQ69" s="84">
        <f>AB69</f>
        <v>0</v>
      </c>
      <c r="AR69" s="84">
        <f>AD69</f>
        <v>0</v>
      </c>
      <c r="AS69" s="84">
        <f>AF69</f>
        <v>0</v>
      </c>
      <c r="AT69" s="84">
        <f>AH69</f>
        <v>0</v>
      </c>
      <c r="AU69" s="84">
        <f>AJ69</f>
        <v>89</v>
      </c>
      <c r="AV69" s="84">
        <f>AL69</f>
        <v>0</v>
      </c>
      <c r="AW69" s="84">
        <v>0</v>
      </c>
      <c r="AX69" s="84">
        <f>AO1:AO81+AP1:AP81+AQ1:AQ81+AR1:AR81+AS1:AS81+AT1:AT81+AU1:AU81+AV1:AV81-AW1:AW81</f>
        <v>89</v>
      </c>
      <c r="AY69" s="84">
        <f>Y69</f>
        <v>0</v>
      </c>
      <c r="AZ69" s="84">
        <f>AC69</f>
        <v>0</v>
      </c>
      <c r="BA69" s="84">
        <f>AG69</f>
        <v>0</v>
      </c>
      <c r="BB69" s="84">
        <f>AK69</f>
        <v>92</v>
      </c>
      <c r="BC69" s="84">
        <f>AN69</f>
        <v>0</v>
      </c>
      <c r="BD69" s="84">
        <v>0</v>
      </c>
      <c r="BE69" s="84">
        <f>AY1:AY81+AZ1:AZ81+BA1:BA81+BB1:BB81+BC1:BC81-BD1:BD81</f>
        <v>92</v>
      </c>
      <c r="BF69" s="84">
        <f>AA69</f>
        <v>0</v>
      </c>
      <c r="BG69" s="84">
        <f>AE69</f>
        <v>0</v>
      </c>
      <c r="BH69" s="84">
        <f>AI69</f>
        <v>0</v>
      </c>
      <c r="BI69" s="84">
        <f>AM69</f>
        <v>0</v>
      </c>
      <c r="BJ69" s="84">
        <v>0</v>
      </c>
      <c r="BK69" s="84">
        <f>BF1:BF81+BG1:BG81+BH1:BH81+BI1:BI81-BJ1:BJ81</f>
        <v>0</v>
      </c>
      <c r="BL69" s="112">
        <f>AX69+BE69+BK69</f>
        <v>181</v>
      </c>
      <c r="BM69" s="114">
        <v>65</v>
      </c>
    </row>
    <row r="70" spans="1:65" ht="12.75" customHeight="1">
      <c r="A70" s="80">
        <v>198</v>
      </c>
      <c r="B70" s="90" t="s">
        <v>214</v>
      </c>
      <c r="C70" s="90" t="s">
        <v>90</v>
      </c>
      <c r="D70" s="90" t="s">
        <v>61</v>
      </c>
      <c r="E70" s="85"/>
      <c r="F70" s="85"/>
      <c r="G70" s="85"/>
      <c r="H70" s="85"/>
      <c r="I70" s="85"/>
      <c r="J70" s="85"/>
      <c r="K70" s="85"/>
      <c r="L70" s="85"/>
      <c r="M70" s="85"/>
      <c r="N70" s="85"/>
      <c r="O70" s="85"/>
      <c r="P70" s="85"/>
      <c r="Q70" s="84">
        <v>37</v>
      </c>
      <c r="R70" s="84">
        <v>29</v>
      </c>
      <c r="S70" s="85"/>
      <c r="T70" s="46"/>
      <c r="U70" s="46"/>
      <c r="V70" s="46"/>
      <c r="W70" s="86"/>
      <c r="X70" s="85"/>
      <c r="Y70" s="85"/>
      <c r="Z70" s="85"/>
      <c r="AA70" s="85"/>
      <c r="AB70" s="85"/>
      <c r="AC70" s="85"/>
      <c r="AD70" s="85"/>
      <c r="AE70" s="85"/>
      <c r="AF70" s="85"/>
      <c r="AG70" s="85"/>
      <c r="AH70" s="85"/>
      <c r="AI70" s="85"/>
      <c r="AJ70" s="84">
        <v>86</v>
      </c>
      <c r="AK70" s="84">
        <v>94</v>
      </c>
      <c r="AL70" s="85"/>
      <c r="AM70" s="85"/>
      <c r="AN70" s="85"/>
      <c r="AO70" s="84">
        <f>X70</f>
        <v>0</v>
      </c>
      <c r="AP70" s="84">
        <f>Z70</f>
        <v>0</v>
      </c>
      <c r="AQ70" s="84">
        <f>AB70</f>
        <v>0</v>
      </c>
      <c r="AR70" s="84">
        <f>AD70</f>
        <v>0</v>
      </c>
      <c r="AS70" s="84">
        <f>AF70</f>
        <v>0</v>
      </c>
      <c r="AT70" s="84">
        <f>AH70</f>
        <v>0</v>
      </c>
      <c r="AU70" s="84">
        <f>AJ70</f>
        <v>86</v>
      </c>
      <c r="AV70" s="84">
        <f>AL70</f>
        <v>0</v>
      </c>
      <c r="AW70" s="84">
        <v>0</v>
      </c>
      <c r="AX70" s="84">
        <f>AO1:AO81+AP1:AP81+AQ1:AQ81+AR1:AR81+AS1:AS81+AT1:AT81+AU1:AU81+AV1:AV81-AW1:AW81</f>
        <v>86</v>
      </c>
      <c r="AY70" s="84">
        <f>Y70</f>
        <v>0</v>
      </c>
      <c r="AZ70" s="84">
        <f>AC70</f>
        <v>0</v>
      </c>
      <c r="BA70" s="84">
        <f>AG70</f>
        <v>0</v>
      </c>
      <c r="BB70" s="84">
        <f>AK70</f>
        <v>94</v>
      </c>
      <c r="BC70" s="84">
        <f>AN70</f>
        <v>0</v>
      </c>
      <c r="BD70" s="84">
        <v>0</v>
      </c>
      <c r="BE70" s="84">
        <f>AY1:AY81+AZ1:AZ81+BA1:BA81+BB1:BB81+BC1:BC81-BD1:BD81</f>
        <v>94</v>
      </c>
      <c r="BF70" s="84">
        <f>AA70</f>
        <v>0</v>
      </c>
      <c r="BG70" s="84">
        <f>AE70</f>
        <v>0</v>
      </c>
      <c r="BH70" s="84">
        <f>AI70</f>
        <v>0</v>
      </c>
      <c r="BI70" s="84">
        <f>AM70</f>
        <v>0</v>
      </c>
      <c r="BJ70" s="84">
        <v>0</v>
      </c>
      <c r="BK70" s="84">
        <f>BF1:BF81+BG1:BG81+BH1:BH81+BI1:BI81-BJ1:BJ81</f>
        <v>0</v>
      </c>
      <c r="BL70" s="112">
        <f>AX70+BE70+BK70</f>
        <v>180</v>
      </c>
      <c r="BM70" s="114">
        <v>66</v>
      </c>
    </row>
    <row r="71" spans="1:65" ht="12.75" customHeight="1">
      <c r="A71" s="80">
        <v>142</v>
      </c>
      <c r="B71" s="100" t="s">
        <v>215</v>
      </c>
      <c r="C71" s="100" t="s">
        <v>216</v>
      </c>
      <c r="D71" s="100" t="s">
        <v>217</v>
      </c>
      <c r="E71" s="82">
        <v>36</v>
      </c>
      <c r="F71" s="83">
        <v>31</v>
      </c>
      <c r="G71" s="85"/>
      <c r="H71" s="85"/>
      <c r="I71" s="85"/>
      <c r="J71" s="85"/>
      <c r="K71" s="85"/>
      <c r="L71" s="85"/>
      <c r="M71" s="85"/>
      <c r="N71" s="85"/>
      <c r="O71" s="85"/>
      <c r="P71" s="85"/>
      <c r="Q71" s="85"/>
      <c r="R71" s="85"/>
      <c r="S71" s="85"/>
      <c r="T71" s="46"/>
      <c r="U71" s="46"/>
      <c r="V71" s="46"/>
      <c r="W71" s="86"/>
      <c r="X71" s="87">
        <v>87</v>
      </c>
      <c r="Y71" s="110">
        <v>92</v>
      </c>
      <c r="Z71" s="115"/>
      <c r="AA71" s="85"/>
      <c r="AB71" s="85"/>
      <c r="AC71" s="85"/>
      <c r="AD71" s="85"/>
      <c r="AE71" s="85"/>
      <c r="AF71" s="85"/>
      <c r="AG71" s="85"/>
      <c r="AH71" s="85"/>
      <c r="AI71" s="85"/>
      <c r="AJ71" s="85"/>
      <c r="AK71" s="85"/>
      <c r="AL71" s="85"/>
      <c r="AM71" s="85"/>
      <c r="AN71" s="85"/>
      <c r="AO71" s="84">
        <f>X71</f>
        <v>87</v>
      </c>
      <c r="AP71" s="84">
        <f>Z71</f>
        <v>0</v>
      </c>
      <c r="AQ71" s="84">
        <f>AB71</f>
        <v>0</v>
      </c>
      <c r="AR71" s="84">
        <f>AD71</f>
        <v>0</v>
      </c>
      <c r="AS71" s="84">
        <f>AF71</f>
        <v>0</v>
      </c>
      <c r="AT71" s="84">
        <f>AH71</f>
        <v>0</v>
      </c>
      <c r="AU71" s="84">
        <f>AJ71</f>
        <v>0</v>
      </c>
      <c r="AV71" s="84">
        <f>AL71</f>
        <v>0</v>
      </c>
      <c r="AW71" s="84">
        <v>0</v>
      </c>
      <c r="AX71" s="84">
        <f>AO1:AO81+AP1:AP81+AQ1:AQ81+AR1:AR81+AS1:AS81+AT1:AT81+AU1:AU81+AV1:AV81-AW1:AW81</f>
        <v>87</v>
      </c>
      <c r="AY71" s="84">
        <f>Y71</f>
        <v>92</v>
      </c>
      <c r="AZ71" s="84">
        <f>AC71</f>
        <v>0</v>
      </c>
      <c r="BA71" s="84">
        <f>AG71</f>
        <v>0</v>
      </c>
      <c r="BB71" s="84">
        <f>AK71</f>
        <v>0</v>
      </c>
      <c r="BC71" s="84">
        <f>AN71</f>
        <v>0</v>
      </c>
      <c r="BD71" s="84">
        <v>0</v>
      </c>
      <c r="BE71" s="84">
        <f>AY1:AY81+AZ1:AZ81+BA1:BA81+BB1:BB81+BC1:BC81-BD1:BD81</f>
        <v>92</v>
      </c>
      <c r="BF71" s="84">
        <f>AA71</f>
        <v>0</v>
      </c>
      <c r="BG71" s="84">
        <f>AE71</f>
        <v>0</v>
      </c>
      <c r="BH71" s="84">
        <f>AI71</f>
        <v>0</v>
      </c>
      <c r="BI71" s="84">
        <f>AM71</f>
        <v>0</v>
      </c>
      <c r="BJ71" s="84">
        <v>0</v>
      </c>
      <c r="BK71" s="84">
        <f>BF1:BF81+BG1:BG81+BH1:BH81+BI1:BI81-BJ1:BJ81</f>
        <v>0</v>
      </c>
      <c r="BL71" s="112">
        <f>AX71+BE71+BK71</f>
        <v>179</v>
      </c>
      <c r="BM71" s="114">
        <v>67</v>
      </c>
    </row>
    <row r="72" spans="1:65" ht="12.75" customHeight="1">
      <c r="A72" s="80">
        <v>153</v>
      </c>
      <c r="B72" s="90" t="s">
        <v>218</v>
      </c>
      <c r="C72" s="90" t="s">
        <v>219</v>
      </c>
      <c r="D72" s="90" t="s">
        <v>220</v>
      </c>
      <c r="E72" s="82">
        <v>34</v>
      </c>
      <c r="F72" s="83">
        <v>33</v>
      </c>
      <c r="G72" s="85"/>
      <c r="H72" s="85"/>
      <c r="I72" s="85"/>
      <c r="J72" s="85"/>
      <c r="K72" s="85"/>
      <c r="L72" s="85"/>
      <c r="M72" s="85"/>
      <c r="N72" s="85"/>
      <c r="O72" s="85"/>
      <c r="P72" s="85"/>
      <c r="Q72" s="85"/>
      <c r="R72" s="85"/>
      <c r="S72" s="85"/>
      <c r="T72" s="46"/>
      <c r="U72" s="46"/>
      <c r="V72" s="46"/>
      <c r="W72" s="86"/>
      <c r="X72" s="87">
        <v>89</v>
      </c>
      <c r="Y72" s="110">
        <v>90</v>
      </c>
      <c r="Z72" s="115"/>
      <c r="AA72" s="85"/>
      <c r="AB72" s="85"/>
      <c r="AC72" s="85"/>
      <c r="AD72" s="85"/>
      <c r="AE72" s="85"/>
      <c r="AF72" s="85"/>
      <c r="AG72" s="85"/>
      <c r="AH72" s="85"/>
      <c r="AI72" s="85"/>
      <c r="AJ72" s="85"/>
      <c r="AK72" s="85"/>
      <c r="AL72" s="85"/>
      <c r="AM72" s="85"/>
      <c r="AN72" s="85"/>
      <c r="AO72" s="84">
        <f>X72</f>
        <v>89</v>
      </c>
      <c r="AP72" s="84">
        <f>Z72</f>
        <v>0</v>
      </c>
      <c r="AQ72" s="84">
        <f>AB72</f>
        <v>0</v>
      </c>
      <c r="AR72" s="84">
        <f>AD72</f>
        <v>0</v>
      </c>
      <c r="AS72" s="84">
        <f>AF72</f>
        <v>0</v>
      </c>
      <c r="AT72" s="84">
        <f>AH72</f>
        <v>0</v>
      </c>
      <c r="AU72" s="84">
        <f>AJ72</f>
        <v>0</v>
      </c>
      <c r="AV72" s="84">
        <f>AL72</f>
        <v>0</v>
      </c>
      <c r="AW72" s="84">
        <v>0</v>
      </c>
      <c r="AX72" s="84">
        <f>AO1:AO81+AP1:AP81+AQ1:AQ81+AR1:AR81+AS1:AS81+AT1:AT81+AU1:AU81+AV1:AV81-AW1:AW81</f>
        <v>89</v>
      </c>
      <c r="AY72" s="84">
        <f>Y72</f>
        <v>90</v>
      </c>
      <c r="AZ72" s="84">
        <f>AC72</f>
        <v>0</v>
      </c>
      <c r="BA72" s="84">
        <f>AG72</f>
        <v>0</v>
      </c>
      <c r="BB72" s="84">
        <f>AK72</f>
        <v>0</v>
      </c>
      <c r="BC72" s="84">
        <f>AN72</f>
        <v>0</v>
      </c>
      <c r="BD72" s="84">
        <v>0</v>
      </c>
      <c r="BE72" s="84">
        <f>AY1:AY81+AZ1:AZ81+BA1:BA81+BB1:BB81+BC1:BC81-BD1:BD81</f>
        <v>90</v>
      </c>
      <c r="BF72" s="84">
        <f>AA72</f>
        <v>0</v>
      </c>
      <c r="BG72" s="84">
        <f>AE72</f>
        <v>0</v>
      </c>
      <c r="BH72" s="84">
        <f>AI72</f>
        <v>0</v>
      </c>
      <c r="BI72" s="84">
        <f>AM72</f>
        <v>0</v>
      </c>
      <c r="BJ72" s="84">
        <v>0</v>
      </c>
      <c r="BK72" s="84">
        <f>BF1:BF81+BG1:BG81+BH1:BH81+BI1:BI81-BJ1:BJ81</f>
        <v>0</v>
      </c>
      <c r="BL72" s="112">
        <f>AX72+BE72+BK72</f>
        <v>179</v>
      </c>
      <c r="BM72" s="114">
        <v>68</v>
      </c>
    </row>
    <row r="73" spans="1:65" ht="12.75" customHeight="1">
      <c r="A73" s="80">
        <v>138</v>
      </c>
      <c r="B73" s="100" t="s">
        <v>221</v>
      </c>
      <c r="C73" s="100" t="s">
        <v>222</v>
      </c>
      <c r="D73" s="100" t="s">
        <v>223</v>
      </c>
      <c r="E73" s="82">
        <v>33</v>
      </c>
      <c r="F73" s="84">
        <v>35</v>
      </c>
      <c r="G73" s="85"/>
      <c r="H73" s="85"/>
      <c r="I73" s="85"/>
      <c r="J73" s="85"/>
      <c r="K73" s="85"/>
      <c r="L73" s="85"/>
      <c r="M73" s="85"/>
      <c r="N73" s="85"/>
      <c r="O73" s="85"/>
      <c r="P73" s="85"/>
      <c r="Q73" s="85"/>
      <c r="R73" s="85"/>
      <c r="S73" s="85"/>
      <c r="T73" s="46"/>
      <c r="U73" s="46"/>
      <c r="V73" s="46"/>
      <c r="W73" s="86"/>
      <c r="X73" s="87">
        <v>90</v>
      </c>
      <c r="Y73" s="110">
        <v>88</v>
      </c>
      <c r="Z73" s="115"/>
      <c r="AA73" s="85"/>
      <c r="AB73" s="85"/>
      <c r="AC73" s="85"/>
      <c r="AD73" s="85"/>
      <c r="AE73" s="85"/>
      <c r="AF73" s="85"/>
      <c r="AG73" s="85"/>
      <c r="AH73" s="85"/>
      <c r="AI73" s="85"/>
      <c r="AJ73" s="85"/>
      <c r="AK73" s="85"/>
      <c r="AL73" s="85"/>
      <c r="AM73" s="85"/>
      <c r="AN73" s="85"/>
      <c r="AO73" s="84">
        <f>X73</f>
        <v>90</v>
      </c>
      <c r="AP73" s="84">
        <f>Z73</f>
        <v>0</v>
      </c>
      <c r="AQ73" s="84">
        <f>AB73</f>
        <v>0</v>
      </c>
      <c r="AR73" s="84">
        <f>AD73</f>
        <v>0</v>
      </c>
      <c r="AS73" s="84">
        <f>AF73</f>
        <v>0</v>
      </c>
      <c r="AT73" s="84">
        <f>AH73</f>
        <v>0</v>
      </c>
      <c r="AU73" s="84">
        <f>AJ73</f>
        <v>0</v>
      </c>
      <c r="AV73" s="84">
        <f>AL73</f>
        <v>0</v>
      </c>
      <c r="AW73" s="84">
        <v>0</v>
      </c>
      <c r="AX73" s="84">
        <f>AO1:AO81+AP1:AP81+AQ1:AQ81+AR1:AR81+AS1:AS81+AT1:AT81+AU1:AU81+AV1:AV81-AW1:AW81</f>
        <v>90</v>
      </c>
      <c r="AY73" s="84">
        <f>Y73</f>
        <v>88</v>
      </c>
      <c r="AZ73" s="84">
        <f>AC73</f>
        <v>0</v>
      </c>
      <c r="BA73" s="84">
        <f>AG73</f>
        <v>0</v>
      </c>
      <c r="BB73" s="84">
        <f>AK73</f>
        <v>0</v>
      </c>
      <c r="BC73" s="84">
        <f>AN73</f>
        <v>0</v>
      </c>
      <c r="BD73" s="84">
        <v>0</v>
      </c>
      <c r="BE73" s="84">
        <f>AY1:AY81+AZ1:AZ81+BA1:BA81+BB1:BB81+BC1:BC81-BD1:BD81</f>
        <v>88</v>
      </c>
      <c r="BF73" s="84">
        <f>AA73</f>
        <v>0</v>
      </c>
      <c r="BG73" s="84">
        <f>AE73</f>
        <v>0</v>
      </c>
      <c r="BH73" s="84">
        <f>AI73</f>
        <v>0</v>
      </c>
      <c r="BI73" s="84">
        <f>AM73</f>
        <v>0</v>
      </c>
      <c r="BJ73" s="84">
        <v>0</v>
      </c>
      <c r="BK73" s="84">
        <f>BF1:BF81+BG1:BG81+BH1:BH81+BI1:BI81-BJ1:BJ81</f>
        <v>0</v>
      </c>
      <c r="BL73" s="112">
        <f>AX73+BE73+BK73</f>
        <v>178</v>
      </c>
      <c r="BM73" s="114">
        <v>69</v>
      </c>
    </row>
    <row r="74" spans="1:65" ht="12.75" customHeight="1">
      <c r="A74" s="80">
        <v>174</v>
      </c>
      <c r="B74" s="90" t="s">
        <v>224</v>
      </c>
      <c r="C74" s="90" t="s">
        <v>225</v>
      </c>
      <c r="D74" s="90" t="s">
        <v>145</v>
      </c>
      <c r="E74" s="92"/>
      <c r="F74" s="92"/>
      <c r="G74" s="84">
        <v>34</v>
      </c>
      <c r="H74" s="84">
        <v>35</v>
      </c>
      <c r="I74" s="85"/>
      <c r="J74" s="85"/>
      <c r="K74" s="85"/>
      <c r="L74" s="85"/>
      <c r="M74" s="85"/>
      <c r="N74" s="85"/>
      <c r="O74" s="85"/>
      <c r="P74" s="85"/>
      <c r="Q74" s="85"/>
      <c r="R74" s="85"/>
      <c r="S74" s="85"/>
      <c r="T74" s="46"/>
      <c r="U74" s="46"/>
      <c r="V74" s="46"/>
      <c r="W74" s="86"/>
      <c r="X74" s="85"/>
      <c r="Y74" s="85"/>
      <c r="Z74" s="84">
        <v>89</v>
      </c>
      <c r="AA74" s="84">
        <v>88</v>
      </c>
      <c r="AB74" s="85"/>
      <c r="AC74" s="85"/>
      <c r="AD74" s="85"/>
      <c r="AE74" s="85"/>
      <c r="AF74" s="85"/>
      <c r="AG74" s="85"/>
      <c r="AH74" s="85"/>
      <c r="AI74" s="85"/>
      <c r="AJ74" s="85"/>
      <c r="AK74" s="85"/>
      <c r="AL74" s="85"/>
      <c r="AM74" s="85"/>
      <c r="AN74" s="85"/>
      <c r="AO74" s="84">
        <f>X74</f>
        <v>0</v>
      </c>
      <c r="AP74" s="84">
        <f>Z74</f>
        <v>89</v>
      </c>
      <c r="AQ74" s="84">
        <f>AB74</f>
        <v>0</v>
      </c>
      <c r="AR74" s="84">
        <f>AD74</f>
        <v>0</v>
      </c>
      <c r="AS74" s="84">
        <f>AF74</f>
        <v>0</v>
      </c>
      <c r="AT74" s="84">
        <f>AH74</f>
        <v>0</v>
      </c>
      <c r="AU74" s="84">
        <f>AJ74</f>
        <v>0</v>
      </c>
      <c r="AV74" s="84">
        <f>AL74</f>
        <v>0</v>
      </c>
      <c r="AW74" s="84">
        <v>0</v>
      </c>
      <c r="AX74" s="84">
        <f>AO1:AO81+AP1:AP81+AQ1:AQ81+AR1:AR81+AS1:AS81+AT1:AT81+AU1:AU81+AV1:AV81-AW1:AW81</f>
        <v>89</v>
      </c>
      <c r="AY74" s="84">
        <f>Y74</f>
        <v>0</v>
      </c>
      <c r="AZ74" s="84">
        <f>AC74</f>
        <v>0</v>
      </c>
      <c r="BA74" s="84">
        <f>AG74</f>
        <v>0</v>
      </c>
      <c r="BB74" s="84">
        <f>AK74</f>
        <v>0</v>
      </c>
      <c r="BC74" s="84">
        <f>AN74</f>
        <v>0</v>
      </c>
      <c r="BD74" s="84">
        <v>0</v>
      </c>
      <c r="BE74" s="84">
        <f>AY1:AY81+AZ1:AZ81+BA1:BA81+BB1:BB81+BC1:BC81-BD1:BD81</f>
        <v>0</v>
      </c>
      <c r="BF74" s="84">
        <f>AA74</f>
        <v>88</v>
      </c>
      <c r="BG74" s="84">
        <f>AE74</f>
        <v>0</v>
      </c>
      <c r="BH74" s="84">
        <f>AI74</f>
        <v>0</v>
      </c>
      <c r="BI74" s="84">
        <f>AM74</f>
        <v>0</v>
      </c>
      <c r="BJ74" s="84">
        <v>0</v>
      </c>
      <c r="BK74" s="84">
        <f>BF1:BF81+BG1:BG81+BH1:BH81+BI1:BI81-BJ1:BJ81</f>
        <v>88</v>
      </c>
      <c r="BL74" s="112">
        <f>AX74+BE74+BK74</f>
        <v>177</v>
      </c>
      <c r="BM74" s="114">
        <v>70</v>
      </c>
    </row>
    <row r="75" spans="1:65" ht="12.75" customHeight="1">
      <c r="A75" s="80">
        <v>134</v>
      </c>
      <c r="B75" s="93" t="s">
        <v>226</v>
      </c>
      <c r="C75" s="93" t="s">
        <v>227</v>
      </c>
      <c r="D75" s="93" t="s">
        <v>228</v>
      </c>
      <c r="E75" s="94"/>
      <c r="F75" s="92"/>
      <c r="G75" s="85"/>
      <c r="H75" s="85"/>
      <c r="I75" s="84">
        <v>35</v>
      </c>
      <c r="J75" s="84">
        <v>35</v>
      </c>
      <c r="K75" s="85"/>
      <c r="L75" s="85"/>
      <c r="M75" s="85"/>
      <c r="N75" s="85"/>
      <c r="O75" s="85"/>
      <c r="P75" s="85"/>
      <c r="Q75" s="85"/>
      <c r="R75" s="85"/>
      <c r="S75" s="85"/>
      <c r="T75" s="46"/>
      <c r="U75" s="46"/>
      <c r="V75" s="46"/>
      <c r="W75" s="86"/>
      <c r="X75" s="95"/>
      <c r="Y75" s="119"/>
      <c r="Z75" s="115"/>
      <c r="AA75" s="85"/>
      <c r="AB75" s="84">
        <v>88</v>
      </c>
      <c r="AC75" s="84">
        <v>88</v>
      </c>
      <c r="AD75" s="85"/>
      <c r="AE75" s="85"/>
      <c r="AF75" s="85"/>
      <c r="AG75" s="85"/>
      <c r="AH75" s="85"/>
      <c r="AI75" s="85"/>
      <c r="AJ75" s="85"/>
      <c r="AK75" s="85"/>
      <c r="AL75" s="85"/>
      <c r="AM75" s="85"/>
      <c r="AN75" s="85"/>
      <c r="AO75" s="84">
        <f>X75</f>
        <v>0</v>
      </c>
      <c r="AP75" s="84">
        <f>Z75</f>
        <v>0</v>
      </c>
      <c r="AQ75" s="84">
        <f>AB75</f>
        <v>88</v>
      </c>
      <c r="AR75" s="84">
        <f>AD75</f>
        <v>0</v>
      </c>
      <c r="AS75" s="84">
        <f>AF75</f>
        <v>0</v>
      </c>
      <c r="AT75" s="84">
        <f>AH75</f>
        <v>0</v>
      </c>
      <c r="AU75" s="84">
        <f>AJ75</f>
        <v>0</v>
      </c>
      <c r="AV75" s="84">
        <f>AL75</f>
        <v>0</v>
      </c>
      <c r="AW75" s="84">
        <v>0</v>
      </c>
      <c r="AX75" s="84">
        <f>AO1:AO81+AP1:AP81+AQ1:AQ81+AR1:AR81+AS1:AS81+AT1:AT81+AU1:AU81+AV1:AV81-AW1:AW81</f>
        <v>88</v>
      </c>
      <c r="AY75" s="84">
        <f>Y75</f>
        <v>0</v>
      </c>
      <c r="AZ75" s="84">
        <f>AC75</f>
        <v>88</v>
      </c>
      <c r="BA75" s="84">
        <f>AG75</f>
        <v>0</v>
      </c>
      <c r="BB75" s="84">
        <f>AK75</f>
        <v>0</v>
      </c>
      <c r="BC75" s="84">
        <f>AN75</f>
        <v>0</v>
      </c>
      <c r="BD75" s="84">
        <v>0</v>
      </c>
      <c r="BE75" s="84">
        <f>AY1:AY81+AZ1:AZ81+BA1:BA81+BB1:BB81+BC1:BC81-BD1:BD81</f>
        <v>88</v>
      </c>
      <c r="BF75" s="84">
        <f>AA75</f>
        <v>0</v>
      </c>
      <c r="BG75" s="84">
        <f>AE75</f>
        <v>0</v>
      </c>
      <c r="BH75" s="84">
        <f>AI75</f>
        <v>0</v>
      </c>
      <c r="BI75" s="84">
        <f>AM75</f>
        <v>0</v>
      </c>
      <c r="BJ75" s="84">
        <v>0</v>
      </c>
      <c r="BK75" s="84">
        <f>BF1:BF81+BG1:BG81+BH1:BH81+BI1:BI81-BJ1:BJ81</f>
        <v>0</v>
      </c>
      <c r="BL75" s="112">
        <f>AX75+BE75+BK75</f>
        <v>176</v>
      </c>
      <c r="BM75" s="114">
        <v>71</v>
      </c>
    </row>
    <row r="76" spans="1:65" ht="12.75" customHeight="1">
      <c r="A76" s="84">
        <v>1142</v>
      </c>
      <c r="B76" s="90" t="s">
        <v>229</v>
      </c>
      <c r="C76" s="90" t="s">
        <v>124</v>
      </c>
      <c r="D76" s="90" t="s">
        <v>230</v>
      </c>
      <c r="E76" s="85"/>
      <c r="F76" s="85"/>
      <c r="G76" s="85"/>
      <c r="H76" s="85"/>
      <c r="I76" s="85"/>
      <c r="J76" s="85"/>
      <c r="K76" s="85"/>
      <c r="L76" s="85"/>
      <c r="M76" s="85"/>
      <c r="N76" s="85"/>
      <c r="O76" s="85"/>
      <c r="P76" s="85"/>
      <c r="Q76" s="85"/>
      <c r="R76" s="85"/>
      <c r="S76" s="85"/>
      <c r="T76" s="46"/>
      <c r="U76" s="46"/>
      <c r="V76" s="109">
        <v>5</v>
      </c>
      <c r="W76" s="86"/>
      <c r="X76" s="85"/>
      <c r="Y76" s="85"/>
      <c r="Z76" s="85"/>
      <c r="AA76" s="85"/>
      <c r="AB76" s="85"/>
      <c r="AC76" s="85"/>
      <c r="AD76" s="85"/>
      <c r="AE76" s="85"/>
      <c r="AF76" s="85"/>
      <c r="AG76" s="85"/>
      <c r="AH76" s="85"/>
      <c r="AI76" s="85"/>
      <c r="AJ76" s="85"/>
      <c r="AK76" s="85"/>
      <c r="AL76" s="85"/>
      <c r="AM76" s="85"/>
      <c r="AN76" s="84">
        <v>138</v>
      </c>
      <c r="AO76" s="84">
        <f>X76</f>
        <v>0</v>
      </c>
      <c r="AP76" s="84">
        <f>Z76</f>
        <v>0</v>
      </c>
      <c r="AQ76" s="84">
        <f>AB76</f>
        <v>0</v>
      </c>
      <c r="AR76" s="84">
        <f>AD76</f>
        <v>0</v>
      </c>
      <c r="AS76" s="84">
        <f>AF76</f>
        <v>0</v>
      </c>
      <c r="AT76" s="84">
        <f>AH76</f>
        <v>0</v>
      </c>
      <c r="AU76" s="84">
        <f>AJ76</f>
        <v>0</v>
      </c>
      <c r="AV76" s="84">
        <f>AL76</f>
        <v>0</v>
      </c>
      <c r="AW76" s="84">
        <v>0</v>
      </c>
      <c r="AX76" s="84">
        <f>AO1:AO81+AP1:AP81+AQ1:AQ81+AR1:AR81+AS1:AS81+AT1:AT81+AU1:AU81+AV1:AV81-AW1:AW81</f>
        <v>0</v>
      </c>
      <c r="AY76" s="84">
        <f>Y76</f>
        <v>0</v>
      </c>
      <c r="AZ76" s="84">
        <f>AC76</f>
        <v>0</v>
      </c>
      <c r="BA76" s="84">
        <f>AG76</f>
        <v>0</v>
      </c>
      <c r="BB76" s="84">
        <f>AK76</f>
        <v>0</v>
      </c>
      <c r="BC76" s="84">
        <f>AN76</f>
        <v>138</v>
      </c>
      <c r="BD76" s="84">
        <v>0</v>
      </c>
      <c r="BE76" s="84">
        <f>AY1:AY81+AZ1:AZ81+BA1:BA81+BB1:BB81+BC1:BC81-BD1:BD81</f>
        <v>138</v>
      </c>
      <c r="BF76" s="84">
        <f>AA76</f>
        <v>0</v>
      </c>
      <c r="BG76" s="84">
        <f>AE76</f>
        <v>0</v>
      </c>
      <c r="BH76" s="84">
        <f>AI76</f>
        <v>0</v>
      </c>
      <c r="BI76" s="84">
        <f>AM76</f>
        <v>0</v>
      </c>
      <c r="BJ76" s="84">
        <v>0</v>
      </c>
      <c r="BK76" s="84">
        <f>BF1:BF81+BG1:BG81+BH1:BH81+BI1:BI81-BJ1:BJ81</f>
        <v>0</v>
      </c>
      <c r="BL76" s="112">
        <f>AX76+BE76+BK76</f>
        <v>138</v>
      </c>
      <c r="BM76" s="114">
        <v>72</v>
      </c>
    </row>
    <row r="77" spans="1:65" ht="12.75" customHeight="1">
      <c r="A77" s="80">
        <v>188</v>
      </c>
      <c r="B77" s="100" t="s">
        <v>231</v>
      </c>
      <c r="C77" s="100" t="s">
        <v>232</v>
      </c>
      <c r="D77" s="100" t="s">
        <v>179</v>
      </c>
      <c r="E77" s="85"/>
      <c r="F77" s="85"/>
      <c r="G77" s="85"/>
      <c r="H77" s="85"/>
      <c r="I77" s="85"/>
      <c r="J77" s="85"/>
      <c r="K77" s="84">
        <v>18</v>
      </c>
      <c r="L77" s="85"/>
      <c r="M77" s="85"/>
      <c r="N77" s="85"/>
      <c r="O77" s="85"/>
      <c r="P77" s="85"/>
      <c r="Q77" s="85"/>
      <c r="R77" s="85"/>
      <c r="S77" s="85"/>
      <c r="T77" s="46"/>
      <c r="U77" s="46"/>
      <c r="V77" s="46"/>
      <c r="W77" s="86"/>
      <c r="X77" s="85"/>
      <c r="Y77" s="85"/>
      <c r="Z77" s="85"/>
      <c r="AA77" s="85"/>
      <c r="AB77" s="85"/>
      <c r="AC77" s="85"/>
      <c r="AD77" s="84">
        <v>109</v>
      </c>
      <c r="AE77" s="85"/>
      <c r="AF77" s="85"/>
      <c r="AG77" s="85"/>
      <c r="AH77" s="85"/>
      <c r="AI77" s="85"/>
      <c r="AJ77" s="85"/>
      <c r="AK77" s="85"/>
      <c r="AL77" s="85"/>
      <c r="AM77" s="85"/>
      <c r="AN77" s="85"/>
      <c r="AO77" s="84">
        <f>X77</f>
        <v>0</v>
      </c>
      <c r="AP77" s="84">
        <f>Z77</f>
        <v>0</v>
      </c>
      <c r="AQ77" s="84">
        <f>AB77</f>
        <v>0</v>
      </c>
      <c r="AR77" s="84">
        <f>AD77</f>
        <v>109</v>
      </c>
      <c r="AS77" s="84">
        <f>AF77</f>
        <v>0</v>
      </c>
      <c r="AT77" s="84">
        <f>AH77</f>
        <v>0</v>
      </c>
      <c r="AU77" s="84">
        <f>AJ77</f>
        <v>0</v>
      </c>
      <c r="AV77" s="84">
        <f>AL77</f>
        <v>0</v>
      </c>
      <c r="AW77" s="84">
        <v>0</v>
      </c>
      <c r="AX77" s="84">
        <f>AO1:AO81+AP1:AP81+AQ1:AQ81+AR1:AR81+AS1:AS81+AT1:AT81+AU1:AU81+AV1:AV81-AW1:AW81</f>
        <v>109</v>
      </c>
      <c r="AY77" s="84">
        <f>Y77</f>
        <v>0</v>
      </c>
      <c r="AZ77" s="84">
        <f>AC77</f>
        <v>0</v>
      </c>
      <c r="BA77" s="84">
        <f>AG77</f>
        <v>0</v>
      </c>
      <c r="BB77" s="84">
        <f>AK77</f>
        <v>0</v>
      </c>
      <c r="BC77" s="84">
        <f>AN77</f>
        <v>0</v>
      </c>
      <c r="BD77" s="84">
        <v>0</v>
      </c>
      <c r="BE77" s="84">
        <f>AY1:AY81+AZ1:AZ81+BA1:BA81+BB1:BB81+BC1:BC81-BD1:BD81</f>
        <v>0</v>
      </c>
      <c r="BF77" s="84">
        <f>AA77</f>
        <v>0</v>
      </c>
      <c r="BG77" s="84">
        <f>AE77</f>
        <v>0</v>
      </c>
      <c r="BH77" s="84">
        <f>AI77</f>
        <v>0</v>
      </c>
      <c r="BI77" s="84">
        <f>AM77</f>
        <v>0</v>
      </c>
      <c r="BJ77" s="84">
        <v>0</v>
      </c>
      <c r="BK77" s="84">
        <f>BF1:BF81+BG1:BG81+BH1:BH81+BI1:BI81-BJ1:BJ81</f>
        <v>0</v>
      </c>
      <c r="BL77" s="112">
        <f>AX77+BE77+BK77</f>
        <v>109</v>
      </c>
      <c r="BM77" s="114">
        <v>73</v>
      </c>
    </row>
    <row r="78" spans="1:65" ht="12.75" customHeight="1">
      <c r="A78" s="80">
        <v>113</v>
      </c>
      <c r="B78" s="81" t="s">
        <v>233</v>
      </c>
      <c r="C78" s="81" t="s">
        <v>165</v>
      </c>
      <c r="D78" s="81" t="s">
        <v>156</v>
      </c>
      <c r="E78" s="94"/>
      <c r="F78" s="85"/>
      <c r="G78" s="85"/>
      <c r="H78" s="85"/>
      <c r="I78" s="85"/>
      <c r="J78" s="85"/>
      <c r="K78" s="85"/>
      <c r="L78" s="85"/>
      <c r="M78" s="84">
        <v>28</v>
      </c>
      <c r="N78" s="85"/>
      <c r="O78" s="85"/>
      <c r="P78" s="85"/>
      <c r="Q78" s="85"/>
      <c r="R78" s="85"/>
      <c r="S78" s="85"/>
      <c r="T78" s="46"/>
      <c r="U78" s="46"/>
      <c r="V78" s="46"/>
      <c r="W78" s="86"/>
      <c r="X78" s="95"/>
      <c r="Y78" s="119"/>
      <c r="Z78" s="115"/>
      <c r="AA78" s="85"/>
      <c r="AB78" s="85"/>
      <c r="AC78" s="85"/>
      <c r="AD78" s="85"/>
      <c r="AE78" s="85"/>
      <c r="AF78" s="84">
        <v>95</v>
      </c>
      <c r="AG78" s="85"/>
      <c r="AH78" s="85"/>
      <c r="AI78" s="85"/>
      <c r="AJ78" s="85"/>
      <c r="AK78" s="85"/>
      <c r="AL78" s="85"/>
      <c r="AM78" s="85"/>
      <c r="AN78" s="85"/>
      <c r="AO78" s="84">
        <f>X78</f>
        <v>0</v>
      </c>
      <c r="AP78" s="84">
        <f>Z78</f>
        <v>0</v>
      </c>
      <c r="AQ78" s="84">
        <f>AB78</f>
        <v>0</v>
      </c>
      <c r="AR78" s="84">
        <f>AD78</f>
        <v>0</v>
      </c>
      <c r="AS78" s="84">
        <f>AF78</f>
        <v>95</v>
      </c>
      <c r="AT78" s="84">
        <f>AH78</f>
        <v>0</v>
      </c>
      <c r="AU78" s="84">
        <f>AJ78</f>
        <v>0</v>
      </c>
      <c r="AV78" s="84">
        <f>AL78</f>
        <v>0</v>
      </c>
      <c r="AW78" s="84">
        <v>0</v>
      </c>
      <c r="AX78" s="84">
        <f>AO1:AO81+AP1:AP81+AQ1:AQ81+AR1:AR81+AS1:AS81+AT1:AT81+AU1:AU81+AV1:AV81-AW1:AW81</f>
        <v>95</v>
      </c>
      <c r="AY78" s="84">
        <f>Y78</f>
        <v>0</v>
      </c>
      <c r="AZ78" s="84">
        <f>AC78</f>
        <v>0</v>
      </c>
      <c r="BA78" s="84">
        <f>AG78</f>
        <v>0</v>
      </c>
      <c r="BB78" s="84">
        <f>AK78</f>
        <v>0</v>
      </c>
      <c r="BC78" s="84">
        <f>AN78</f>
        <v>0</v>
      </c>
      <c r="BD78" s="84">
        <v>0</v>
      </c>
      <c r="BE78" s="84">
        <f>AY1:AY81+AZ1:AZ81+BA1:BA81+BB1:BB81+BC1:BC81-BD1:BD81</f>
        <v>0</v>
      </c>
      <c r="BF78" s="84">
        <f>AA78</f>
        <v>0</v>
      </c>
      <c r="BG78" s="84">
        <f>AE78</f>
        <v>0</v>
      </c>
      <c r="BH78" s="84">
        <f>AI78</f>
        <v>0</v>
      </c>
      <c r="BI78" s="84">
        <f>AM78</f>
        <v>0</v>
      </c>
      <c r="BJ78" s="84">
        <v>0</v>
      </c>
      <c r="BK78" s="84">
        <f>BF1:BF81+BG1:BG81+BH1:BH81+BI1:BI81-BJ1:BJ81</f>
        <v>0</v>
      </c>
      <c r="BL78" s="112">
        <f>AX78+BE78+BK78</f>
        <v>95</v>
      </c>
      <c r="BM78" s="114">
        <v>74</v>
      </c>
    </row>
    <row r="79" spans="1:65" ht="12.75" customHeight="1">
      <c r="A79" s="80">
        <v>116</v>
      </c>
      <c r="B79" s="81" t="s">
        <v>234</v>
      </c>
      <c r="C79" s="81" t="s">
        <v>205</v>
      </c>
      <c r="D79" s="81" t="s">
        <v>235</v>
      </c>
      <c r="E79" s="94"/>
      <c r="F79" s="92"/>
      <c r="G79" s="85"/>
      <c r="H79" s="85"/>
      <c r="I79" s="85"/>
      <c r="J79" s="85"/>
      <c r="K79" s="85"/>
      <c r="L79" s="85"/>
      <c r="M79" s="84">
        <v>30</v>
      </c>
      <c r="N79" s="85"/>
      <c r="O79" s="85"/>
      <c r="P79" s="85"/>
      <c r="Q79" s="85"/>
      <c r="R79" s="85"/>
      <c r="S79" s="85"/>
      <c r="T79" s="46"/>
      <c r="U79" s="46"/>
      <c r="V79" s="46"/>
      <c r="W79" s="86"/>
      <c r="X79" s="95"/>
      <c r="Y79" s="119"/>
      <c r="Z79" s="115"/>
      <c r="AA79" s="85"/>
      <c r="AB79" s="85"/>
      <c r="AC79" s="85"/>
      <c r="AD79" s="85"/>
      <c r="AE79" s="85"/>
      <c r="AF79" s="84">
        <v>93</v>
      </c>
      <c r="AG79" s="85"/>
      <c r="AH79" s="85"/>
      <c r="AI79" s="85"/>
      <c r="AJ79" s="85"/>
      <c r="AK79" s="85"/>
      <c r="AL79" s="85"/>
      <c r="AM79" s="85"/>
      <c r="AN79" s="85"/>
      <c r="AO79" s="84">
        <f>X79</f>
        <v>0</v>
      </c>
      <c r="AP79" s="84">
        <f>Z79</f>
        <v>0</v>
      </c>
      <c r="AQ79" s="84">
        <f>AB79</f>
        <v>0</v>
      </c>
      <c r="AR79" s="84">
        <f>AD79</f>
        <v>0</v>
      </c>
      <c r="AS79" s="84">
        <f>AF79</f>
        <v>93</v>
      </c>
      <c r="AT79" s="84">
        <f>AH79</f>
        <v>0</v>
      </c>
      <c r="AU79" s="84">
        <f>AJ79</f>
        <v>0</v>
      </c>
      <c r="AV79" s="84">
        <f>AL79</f>
        <v>0</v>
      </c>
      <c r="AW79" s="84">
        <v>0</v>
      </c>
      <c r="AX79" s="84">
        <f>AO1:AO81+AP1:AP81+AQ1:AQ81+AR1:AR81+AS1:AS81+AT1:AT81+AU1:AU81+AV1:AV81-AW1:AW81</f>
        <v>93</v>
      </c>
      <c r="AY79" s="84">
        <f>Y79</f>
        <v>0</v>
      </c>
      <c r="AZ79" s="84">
        <f>AC79</f>
        <v>0</v>
      </c>
      <c r="BA79" s="84">
        <f>AG79</f>
        <v>0</v>
      </c>
      <c r="BB79" s="84">
        <f>AK79</f>
        <v>0</v>
      </c>
      <c r="BC79" s="84">
        <f>AN79</f>
        <v>0</v>
      </c>
      <c r="BD79" s="84">
        <v>0</v>
      </c>
      <c r="BE79" s="84">
        <f>AY1:AY81+AZ1:AZ81+BA1:BA81+BB1:BB81+BC1:BC81-BD1:BD81</f>
        <v>0</v>
      </c>
      <c r="BF79" s="84">
        <f>AA79</f>
        <v>0</v>
      </c>
      <c r="BG79" s="84">
        <f>AE79</f>
        <v>0</v>
      </c>
      <c r="BH79" s="84">
        <f>AI79</f>
        <v>0</v>
      </c>
      <c r="BI79" s="84">
        <f>AM79</f>
        <v>0</v>
      </c>
      <c r="BJ79" s="84">
        <v>0</v>
      </c>
      <c r="BK79" s="84">
        <f>BF1:BF81+BG1:BG81+BH1:BH81+BI1:BI81-BJ1:BJ81</f>
        <v>0</v>
      </c>
      <c r="BL79" s="112">
        <f>AX79+BE79+BK79</f>
        <v>93</v>
      </c>
      <c r="BM79" s="114">
        <v>75</v>
      </c>
    </row>
    <row r="80" spans="1:65" ht="12.75" customHeight="1">
      <c r="A80" s="96">
        <v>178</v>
      </c>
      <c r="B80" s="81" t="s">
        <v>236</v>
      </c>
      <c r="C80" s="81" t="s">
        <v>237</v>
      </c>
      <c r="D80" s="81" t="s">
        <v>238</v>
      </c>
      <c r="E80" s="85"/>
      <c r="F80" s="85"/>
      <c r="G80" s="85"/>
      <c r="H80" s="85"/>
      <c r="I80" s="84">
        <v>36</v>
      </c>
      <c r="J80" s="85"/>
      <c r="K80" s="85"/>
      <c r="L80" s="85"/>
      <c r="M80" s="85"/>
      <c r="N80" s="85"/>
      <c r="O80" s="85"/>
      <c r="P80" s="85"/>
      <c r="Q80" s="85"/>
      <c r="R80" s="85"/>
      <c r="S80" s="85"/>
      <c r="T80" s="46"/>
      <c r="U80" s="46"/>
      <c r="V80" s="46"/>
      <c r="W80" s="86"/>
      <c r="X80" s="85"/>
      <c r="Y80" s="85"/>
      <c r="Z80" s="85"/>
      <c r="AA80" s="85"/>
      <c r="AB80" s="84">
        <v>87</v>
      </c>
      <c r="AC80" s="85"/>
      <c r="AD80" s="85"/>
      <c r="AE80" s="85"/>
      <c r="AF80" s="85"/>
      <c r="AG80" s="85"/>
      <c r="AH80" s="85"/>
      <c r="AI80" s="85"/>
      <c r="AJ80" s="85"/>
      <c r="AK80" s="85"/>
      <c r="AL80" s="85"/>
      <c r="AM80" s="85"/>
      <c r="AN80" s="85"/>
      <c r="AO80" s="84">
        <f>X80</f>
        <v>0</v>
      </c>
      <c r="AP80" s="84">
        <f>Z80</f>
        <v>0</v>
      </c>
      <c r="AQ80" s="84">
        <f>AB80</f>
        <v>87</v>
      </c>
      <c r="AR80" s="84">
        <f>AD80</f>
        <v>0</v>
      </c>
      <c r="AS80" s="84">
        <f>AF80</f>
        <v>0</v>
      </c>
      <c r="AT80" s="84">
        <f>AH80</f>
        <v>0</v>
      </c>
      <c r="AU80" s="84">
        <f>AJ80</f>
        <v>0</v>
      </c>
      <c r="AV80" s="84">
        <f>AL80</f>
        <v>0</v>
      </c>
      <c r="AW80" s="84">
        <v>0</v>
      </c>
      <c r="AX80" s="84">
        <f>AO1:AO81+AP1:AP81+AQ1:AQ81+AR1:AR81+AS1:AS81+AT1:AT81+AU1:AU81+AV1:AV81-AW1:AW81</f>
        <v>87</v>
      </c>
      <c r="AY80" s="84">
        <f>Y80</f>
        <v>0</v>
      </c>
      <c r="AZ80" s="84">
        <f>AC80</f>
        <v>0</v>
      </c>
      <c r="BA80" s="84">
        <f>AG80</f>
        <v>0</v>
      </c>
      <c r="BB80" s="84">
        <f>AK80</f>
        <v>0</v>
      </c>
      <c r="BC80" s="84">
        <f>AN80</f>
        <v>0</v>
      </c>
      <c r="BD80" s="84">
        <v>0</v>
      </c>
      <c r="BE80" s="84">
        <f>AY1:AY81+AZ1:AZ81+BA1:BA81+BB1:BB81+BC1:BC81-BD1:BD81</f>
        <v>0</v>
      </c>
      <c r="BF80" s="84">
        <f>AA80</f>
        <v>0</v>
      </c>
      <c r="BG80" s="84">
        <f>AE80</f>
        <v>0</v>
      </c>
      <c r="BH80" s="84">
        <f>AI80</f>
        <v>0</v>
      </c>
      <c r="BI80" s="84">
        <f>AM80</f>
        <v>0</v>
      </c>
      <c r="BJ80" s="84">
        <v>0</v>
      </c>
      <c r="BK80" s="84">
        <f>BF1:BF81+BG1:BG81+BH1:BH81+BI1:BI81-BJ1:BJ81</f>
        <v>0</v>
      </c>
      <c r="BL80" s="112">
        <f>AX80+BE80+BK80</f>
        <v>87</v>
      </c>
      <c r="BM80" s="114">
        <v>76</v>
      </c>
    </row>
    <row r="81" spans="1:65" ht="12.75" customHeight="1">
      <c r="A81" s="80">
        <v>159</v>
      </c>
      <c r="B81" s="90" t="s">
        <v>92</v>
      </c>
      <c r="C81" s="90" t="s">
        <v>239</v>
      </c>
      <c r="D81" s="90" t="s">
        <v>133</v>
      </c>
      <c r="E81" s="85"/>
      <c r="F81" s="85"/>
      <c r="G81" s="85"/>
      <c r="H81" s="85"/>
      <c r="I81" s="85"/>
      <c r="J81" s="85"/>
      <c r="K81" s="85"/>
      <c r="L81" s="85"/>
      <c r="M81" s="85"/>
      <c r="N81" s="85"/>
      <c r="O81" s="85"/>
      <c r="P81" s="85"/>
      <c r="Q81" s="84">
        <v>38</v>
      </c>
      <c r="R81" s="85"/>
      <c r="S81" s="85"/>
      <c r="T81" s="46"/>
      <c r="U81" s="46"/>
      <c r="V81" s="46"/>
      <c r="W81" s="86"/>
      <c r="X81" s="85"/>
      <c r="Y81" s="85"/>
      <c r="Z81" s="85"/>
      <c r="AA81" s="85"/>
      <c r="AB81" s="85"/>
      <c r="AC81" s="85"/>
      <c r="AD81" s="85"/>
      <c r="AE81" s="85"/>
      <c r="AF81" s="85"/>
      <c r="AG81" s="85"/>
      <c r="AH81" s="85"/>
      <c r="AI81" s="85"/>
      <c r="AJ81" s="84">
        <v>85</v>
      </c>
      <c r="AK81" s="85"/>
      <c r="AL81" s="85"/>
      <c r="AM81" s="85"/>
      <c r="AN81" s="85"/>
      <c r="AO81" s="84">
        <f>X81</f>
        <v>0</v>
      </c>
      <c r="AP81" s="84">
        <f>Z81</f>
        <v>0</v>
      </c>
      <c r="AQ81" s="84">
        <f>AB81</f>
        <v>0</v>
      </c>
      <c r="AR81" s="84">
        <f>AD81</f>
        <v>0</v>
      </c>
      <c r="AS81" s="84">
        <f>AF81</f>
        <v>0</v>
      </c>
      <c r="AT81" s="84">
        <f>AH81</f>
        <v>0</v>
      </c>
      <c r="AU81" s="84">
        <f>AJ81</f>
        <v>85</v>
      </c>
      <c r="AV81" s="84">
        <f>AL81</f>
        <v>0</v>
      </c>
      <c r="AW81" s="84">
        <v>0</v>
      </c>
      <c r="AX81" s="84">
        <f>AO1:AO81+AP1:AP81+AQ1:AQ81+AR1:AR81+AS1:AS81+AT1:AT81+AU1:AU81+AV1:AV81-AW1:AW81</f>
        <v>85</v>
      </c>
      <c r="AY81" s="84">
        <f>Y81</f>
        <v>0</v>
      </c>
      <c r="AZ81" s="84">
        <f>AC81</f>
        <v>0</v>
      </c>
      <c r="BA81" s="84">
        <f>AG81</f>
        <v>0</v>
      </c>
      <c r="BB81" s="84">
        <f>AK81</f>
        <v>0</v>
      </c>
      <c r="BC81" s="84">
        <f>AN81</f>
        <v>0</v>
      </c>
      <c r="BD81" s="84">
        <v>0</v>
      </c>
      <c r="BE81" s="84">
        <f>AY1:AY81+AZ1:AZ81+BA1:BA81+BB1:BB81+BC1:BC81-BD1:BD81</f>
        <v>0</v>
      </c>
      <c r="BF81" s="84">
        <f>AA81</f>
        <v>0</v>
      </c>
      <c r="BG81" s="84">
        <f>AE81</f>
        <v>0</v>
      </c>
      <c r="BH81" s="84">
        <f>AI81</f>
        <v>0</v>
      </c>
      <c r="BI81" s="84">
        <f>AM81</f>
        <v>0</v>
      </c>
      <c r="BJ81" s="84">
        <v>0</v>
      </c>
      <c r="BK81" s="84">
        <f>BF1:BF81+BG1:BG81+BH1:BH81+BI1:BI81-BJ1:BJ81</f>
        <v>0</v>
      </c>
      <c r="BL81" s="112">
        <f>AX81+BE81+BK81</f>
        <v>85</v>
      </c>
      <c r="BM81" s="121">
        <v>77</v>
      </c>
    </row>
  </sheetData>
  <mergeCells count="49">
    <mergeCell ref="E1:F1"/>
    <mergeCell ref="I1:J1"/>
    <mergeCell ref="G1:H1"/>
    <mergeCell ref="E2:F2"/>
    <mergeCell ref="I2:J2"/>
    <mergeCell ref="M1:N1"/>
    <mergeCell ref="O1:P1"/>
    <mergeCell ref="O2:P2"/>
    <mergeCell ref="Q1:R1"/>
    <mergeCell ref="Q2:R2"/>
    <mergeCell ref="E3:R3"/>
    <mergeCell ref="X2:Y2"/>
    <mergeCell ref="Z2:AA2"/>
    <mergeCell ref="AB2:AC2"/>
    <mergeCell ref="AD2:AE2"/>
    <mergeCell ref="AF2:AG2"/>
    <mergeCell ref="AH2:AI2"/>
    <mergeCell ref="AJ2:AK2"/>
    <mergeCell ref="AO1:AX1"/>
    <mergeCell ref="AY1:BD1"/>
    <mergeCell ref="BF1:BJ1"/>
    <mergeCell ref="AO2:AO4"/>
    <mergeCell ref="AP2:AP4"/>
    <mergeCell ref="AQ2:AQ4"/>
    <mergeCell ref="AR2:AR4"/>
    <mergeCell ref="AS2:AS4"/>
    <mergeCell ref="AT2:AT4"/>
    <mergeCell ref="AX2:AX4"/>
    <mergeCell ref="AU2:AU4"/>
    <mergeCell ref="AY2:AY4"/>
    <mergeCell ref="AZ2:AZ4"/>
    <mergeCell ref="BA2:BA4"/>
    <mergeCell ref="BB2:BB4"/>
    <mergeCell ref="BF2:BF4"/>
    <mergeCell ref="BG2:BG4"/>
    <mergeCell ref="BH2:BH4"/>
    <mergeCell ref="BI2:BI4"/>
    <mergeCell ref="BL2:BL4"/>
    <mergeCell ref="BM2:BM4"/>
    <mergeCell ref="AW2:AW4"/>
    <mergeCell ref="BD2:BD4"/>
    <mergeCell ref="BJ2:BJ4"/>
    <mergeCell ref="BE2:BE4"/>
    <mergeCell ref="BK2:BK4"/>
    <mergeCell ref="T2:V2"/>
    <mergeCell ref="T1:V1"/>
    <mergeCell ref="AL2:AN2"/>
    <mergeCell ref="AV2:AV4"/>
    <mergeCell ref="BC2:BC4"/>
  </mergeCells>
  <printOptions/>
  <pageMargins left="1" right="1" top="1" bottom="1" header="0.25" footer="0.25"/>
  <pageSetup fitToHeight="1" fitToWidth="1" horizontalDpi="300" verticalDpi="300" orientation="portrait" paperSize="9"/>
  <headerFooter alignWithMargins="0">
    <oddFooter>&amp;C&amp;"Helvetica Neue,Regular"&amp;12&amp;K000000&amp;P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L80"/>
  <sheetViews>
    <sheetView showGridLines="0" workbookViewId="0" topLeftCell="A1">
      <selection activeCell="A1" sqref="A1"/>
    </sheetView>
  </sheetViews>
  <sheetFormatPr defaultColWidth="11.00390625" defaultRowHeight="13.5" customHeight="1"/>
  <cols>
    <col min="1" max="1" width="8.00390625" style="122" customWidth="1"/>
    <col min="2" max="2" width="16.50390625" style="122" customWidth="1"/>
    <col min="3" max="3" width="10.50390625" style="122" customWidth="1"/>
    <col min="4" max="4" width="22.625" style="122" customWidth="1"/>
    <col min="5" max="62" width="3.625" style="122" customWidth="1"/>
    <col min="63" max="63" width="6.50390625" style="122" customWidth="1"/>
    <col min="64" max="64" width="3.625" style="122" customWidth="1"/>
    <col min="65" max="256" width="10.875" style="122" customWidth="1"/>
  </cols>
  <sheetData>
    <row r="1" spans="1:64" ht="144" customHeight="1">
      <c r="A1" s="22"/>
      <c r="B1" s="20"/>
      <c r="C1" s="20"/>
      <c r="D1" s="23"/>
      <c r="E1" s="24" t="s">
        <v>10</v>
      </c>
      <c r="F1" s="25"/>
      <c r="G1" s="26"/>
      <c r="H1" s="27"/>
      <c r="I1" s="28"/>
      <c r="J1" s="29"/>
      <c r="K1" s="26"/>
      <c r="L1" s="30"/>
      <c r="M1" s="26"/>
      <c r="N1" s="27"/>
      <c r="O1" s="31"/>
      <c r="P1" s="29"/>
      <c r="Q1" s="32"/>
      <c r="R1" s="25"/>
      <c r="S1" s="43"/>
      <c r="T1" s="104"/>
      <c r="U1" s="33"/>
      <c r="V1" s="34"/>
      <c r="W1" s="35"/>
      <c r="X1" s="36"/>
      <c r="Y1" s="36"/>
      <c r="Z1" s="36"/>
      <c r="AA1" s="36"/>
      <c r="AB1" s="36"/>
      <c r="AC1" s="36"/>
      <c r="AD1" s="36"/>
      <c r="AE1" s="36"/>
      <c r="AF1" s="36"/>
      <c r="AG1" s="36"/>
      <c r="AH1" s="36"/>
      <c r="AI1" s="36"/>
      <c r="AJ1" s="36"/>
      <c r="AK1" s="36"/>
      <c r="AL1" s="36"/>
      <c r="AM1" s="27"/>
      <c r="AN1" s="37"/>
      <c r="AO1" s="36"/>
      <c r="AP1" s="36"/>
      <c r="AQ1" s="36"/>
      <c r="AR1" s="36"/>
      <c r="AS1" s="36"/>
      <c r="AT1" s="36"/>
      <c r="AU1" s="36"/>
      <c r="AV1" s="36"/>
      <c r="AW1" s="27"/>
      <c r="AX1" s="29"/>
      <c r="AY1" s="29"/>
      <c r="AZ1" s="29"/>
      <c r="BA1" s="29"/>
      <c r="BB1" s="29"/>
      <c r="BC1" s="29"/>
      <c r="BD1" s="38"/>
      <c r="BE1" s="29"/>
      <c r="BF1" s="29"/>
      <c r="BG1" s="29"/>
      <c r="BH1" s="29"/>
      <c r="BI1" s="29"/>
      <c r="BJ1" s="39"/>
      <c r="BK1" s="34"/>
      <c r="BL1" s="40"/>
    </row>
    <row r="2" spans="1:64" ht="122.25" customHeight="1">
      <c r="A2" s="41"/>
      <c r="B2" s="8"/>
      <c r="C2" s="8"/>
      <c r="D2" s="42"/>
      <c r="E2" s="43"/>
      <c r="F2" s="25"/>
      <c r="G2" s="44"/>
      <c r="H2" s="45"/>
      <c r="I2" s="46"/>
      <c r="J2" s="29"/>
      <c r="K2" s="44"/>
      <c r="L2" s="45"/>
      <c r="M2" s="47"/>
      <c r="N2" s="48"/>
      <c r="O2" s="46"/>
      <c r="P2" s="29"/>
      <c r="Q2" s="43"/>
      <c r="R2" s="25"/>
      <c r="S2" s="43"/>
      <c r="T2" s="104"/>
      <c r="U2" s="33"/>
      <c r="V2" s="49"/>
      <c r="W2" s="50"/>
      <c r="X2" s="29"/>
      <c r="Y2" s="51"/>
      <c r="Z2" s="29"/>
      <c r="AA2" s="52"/>
      <c r="AB2" s="29"/>
      <c r="AC2" s="51"/>
      <c r="AD2" s="29"/>
      <c r="AE2" s="51"/>
      <c r="AF2" s="29"/>
      <c r="AG2" s="51"/>
      <c r="AH2" s="29"/>
      <c r="AI2" s="51"/>
      <c r="AJ2" s="29"/>
      <c r="AK2" s="51"/>
      <c r="AL2" s="29"/>
      <c r="AM2" s="39"/>
      <c r="AN2" s="123"/>
      <c r="AO2" s="53"/>
      <c r="AP2" s="53"/>
      <c r="AQ2" s="53"/>
      <c r="AR2" s="53"/>
      <c r="AS2" s="53"/>
      <c r="AT2" s="53"/>
      <c r="AU2" s="53"/>
      <c r="AV2" s="53"/>
      <c r="AW2" s="124"/>
      <c r="AX2" s="125"/>
      <c r="AY2" s="55"/>
      <c r="AZ2" s="55"/>
      <c r="BA2" s="55"/>
      <c r="BB2" s="55"/>
      <c r="BC2" s="56"/>
      <c r="BD2" s="126"/>
      <c r="BE2" s="127"/>
      <c r="BF2" s="58"/>
      <c r="BG2" s="58"/>
      <c r="BH2" s="58"/>
      <c r="BI2" s="58"/>
      <c r="BJ2" s="59"/>
      <c r="BK2" s="49"/>
      <c r="BL2" s="60"/>
    </row>
    <row r="3" spans="1:64" ht="16.5" customHeight="1">
      <c r="A3" s="41"/>
      <c r="B3" s="8"/>
      <c r="C3" s="8"/>
      <c r="D3" s="42"/>
      <c r="E3" s="61" t="s">
        <v>11</v>
      </c>
      <c r="F3" s="25"/>
      <c r="G3" s="37"/>
      <c r="H3" s="27"/>
      <c r="I3" s="29"/>
      <c r="J3" s="29"/>
      <c r="K3" s="37"/>
      <c r="L3" s="27"/>
      <c r="M3" s="37"/>
      <c r="N3" s="27"/>
      <c r="O3" s="29"/>
      <c r="P3" s="29"/>
      <c r="Q3" s="62"/>
      <c r="R3" s="25"/>
      <c r="S3" s="43"/>
      <c r="T3" s="103"/>
      <c r="U3" s="105"/>
      <c r="V3" s="63"/>
      <c r="W3" s="64"/>
      <c r="X3" s="51"/>
      <c r="Y3" s="51"/>
      <c r="Z3" s="51"/>
      <c r="AA3" s="51"/>
      <c r="AB3" s="51"/>
      <c r="AC3" s="51"/>
      <c r="AD3" s="51"/>
      <c r="AE3" s="51"/>
      <c r="AF3" s="51"/>
      <c r="AG3" s="51"/>
      <c r="AH3" s="51"/>
      <c r="AI3" s="51"/>
      <c r="AJ3" s="51"/>
      <c r="AK3" s="51"/>
      <c r="AL3" s="51"/>
      <c r="AM3" s="128"/>
      <c r="AN3" s="129"/>
      <c r="AO3" s="29"/>
      <c r="AP3" s="29"/>
      <c r="AQ3" s="29"/>
      <c r="AR3" s="29"/>
      <c r="AS3" s="29"/>
      <c r="AT3" s="29"/>
      <c r="AU3" s="29"/>
      <c r="AV3" s="29"/>
      <c r="AW3" s="39"/>
      <c r="AX3" s="129"/>
      <c r="AY3" s="29"/>
      <c r="AZ3" s="29"/>
      <c r="BA3" s="29"/>
      <c r="BB3" s="29"/>
      <c r="BC3" s="29"/>
      <c r="BD3" s="130"/>
      <c r="BE3" s="129"/>
      <c r="BF3" s="29"/>
      <c r="BG3" s="29"/>
      <c r="BH3" s="29"/>
      <c r="BI3" s="29"/>
      <c r="BJ3" s="39"/>
      <c r="BK3" s="66"/>
      <c r="BL3" s="66"/>
    </row>
    <row r="4" spans="1:64" ht="16.5" customHeight="1">
      <c r="A4" s="67" t="s">
        <v>12</v>
      </c>
      <c r="B4" s="68" t="s">
        <v>13</v>
      </c>
      <c r="C4" s="68" t="s">
        <v>14</v>
      </c>
      <c r="D4" s="69" t="s">
        <v>15</v>
      </c>
      <c r="E4" s="70" t="s">
        <v>16</v>
      </c>
      <c r="F4" s="71" t="s">
        <v>17</v>
      </c>
      <c r="G4" s="72" t="s">
        <v>16</v>
      </c>
      <c r="H4" s="72" t="s">
        <v>18</v>
      </c>
      <c r="I4" s="72" t="s">
        <v>16</v>
      </c>
      <c r="J4" s="72" t="s">
        <v>17</v>
      </c>
      <c r="K4" s="72" t="s">
        <v>16</v>
      </c>
      <c r="L4" s="72" t="s">
        <v>19</v>
      </c>
      <c r="M4" s="72" t="s">
        <v>16</v>
      </c>
      <c r="N4" s="72" t="s">
        <v>17</v>
      </c>
      <c r="O4" s="72" t="s">
        <v>16</v>
      </c>
      <c r="P4" s="73" t="s">
        <v>19</v>
      </c>
      <c r="Q4" s="73" t="s">
        <v>16</v>
      </c>
      <c r="R4" s="72" t="s">
        <v>17</v>
      </c>
      <c r="S4" s="70" t="s">
        <v>16</v>
      </c>
      <c r="T4" s="106" t="s">
        <v>19</v>
      </c>
      <c r="U4" s="107" t="s">
        <v>17</v>
      </c>
      <c r="V4" s="75"/>
      <c r="W4" s="76" t="s">
        <v>16</v>
      </c>
      <c r="X4" s="77" t="s">
        <v>17</v>
      </c>
      <c r="Y4" s="77" t="s">
        <v>16</v>
      </c>
      <c r="Z4" s="77" t="s">
        <v>19</v>
      </c>
      <c r="AA4" s="77" t="s">
        <v>16</v>
      </c>
      <c r="AB4" s="77" t="s">
        <v>17</v>
      </c>
      <c r="AC4" s="77" t="s">
        <v>16</v>
      </c>
      <c r="AD4" s="77" t="s">
        <v>19</v>
      </c>
      <c r="AE4" s="77" t="s">
        <v>16</v>
      </c>
      <c r="AF4" s="77" t="s">
        <v>17</v>
      </c>
      <c r="AG4" s="77" t="s">
        <v>16</v>
      </c>
      <c r="AH4" s="77" t="s">
        <v>19</v>
      </c>
      <c r="AI4" s="77" t="s">
        <v>16</v>
      </c>
      <c r="AJ4" s="77" t="s">
        <v>17</v>
      </c>
      <c r="AK4" s="77" t="s">
        <v>16</v>
      </c>
      <c r="AL4" s="77" t="s">
        <v>19</v>
      </c>
      <c r="AM4" s="131" t="s">
        <v>17</v>
      </c>
      <c r="AN4" s="129"/>
      <c r="AO4" s="29"/>
      <c r="AP4" s="29"/>
      <c r="AQ4" s="29"/>
      <c r="AR4" s="29"/>
      <c r="AS4" s="29"/>
      <c r="AT4" s="29"/>
      <c r="AU4" s="29"/>
      <c r="AV4" s="29"/>
      <c r="AW4" s="39"/>
      <c r="AX4" s="129"/>
      <c r="AY4" s="29"/>
      <c r="AZ4" s="29"/>
      <c r="BA4" s="29"/>
      <c r="BB4" s="29"/>
      <c r="BC4" s="29"/>
      <c r="BD4" s="39"/>
      <c r="BE4" s="129"/>
      <c r="BF4" s="29"/>
      <c r="BG4" s="29"/>
      <c r="BH4" s="29"/>
      <c r="BI4" s="29"/>
      <c r="BJ4" s="39"/>
      <c r="BK4" s="78"/>
      <c r="BL4" s="78"/>
    </row>
    <row r="5" spans="1:64" ht="12.75" customHeight="1">
      <c r="A5" s="84">
        <v>224</v>
      </c>
      <c r="B5" s="98" t="s">
        <v>241</v>
      </c>
      <c r="C5" s="98" t="s">
        <v>242</v>
      </c>
      <c r="D5" s="98" t="s">
        <v>112</v>
      </c>
      <c r="E5" s="82">
        <v>1</v>
      </c>
      <c r="F5" s="132">
        <v>1</v>
      </c>
      <c r="G5" s="133">
        <v>1</v>
      </c>
      <c r="H5" s="84">
        <v>5</v>
      </c>
      <c r="I5" s="84">
        <v>4</v>
      </c>
      <c r="J5" s="84">
        <v>1</v>
      </c>
      <c r="K5" s="84">
        <v>2</v>
      </c>
      <c r="L5" s="84">
        <v>5</v>
      </c>
      <c r="M5" s="84">
        <v>3</v>
      </c>
      <c r="N5" s="84">
        <v>9</v>
      </c>
      <c r="O5" s="84">
        <v>1</v>
      </c>
      <c r="P5" s="84">
        <v>8</v>
      </c>
      <c r="Q5" s="84">
        <v>1</v>
      </c>
      <c r="R5" s="84">
        <v>14</v>
      </c>
      <c r="S5" s="109">
        <v>2</v>
      </c>
      <c r="T5" s="109">
        <v>3</v>
      </c>
      <c r="U5" s="109">
        <v>5</v>
      </c>
      <c r="V5" s="86"/>
      <c r="W5" s="87">
        <v>150</v>
      </c>
      <c r="X5" s="110">
        <v>150</v>
      </c>
      <c r="Y5" s="111">
        <v>150</v>
      </c>
      <c r="Z5" s="84">
        <v>138</v>
      </c>
      <c r="AA5" s="84">
        <v>141</v>
      </c>
      <c r="AB5" s="84">
        <v>150</v>
      </c>
      <c r="AC5" s="84">
        <v>147</v>
      </c>
      <c r="AD5" s="84">
        <v>138</v>
      </c>
      <c r="AE5" s="84">
        <v>144</v>
      </c>
      <c r="AF5" s="84">
        <v>127</v>
      </c>
      <c r="AG5" s="84">
        <v>150</v>
      </c>
      <c r="AH5" s="84">
        <v>129</v>
      </c>
      <c r="AI5" s="84">
        <v>150</v>
      </c>
      <c r="AJ5" s="84">
        <v>117</v>
      </c>
      <c r="AK5" s="84">
        <v>147</v>
      </c>
      <c r="AL5" s="84">
        <v>144</v>
      </c>
      <c r="AM5" s="134">
        <v>138</v>
      </c>
      <c r="AN5" s="135">
        <f>W5</f>
        <v>150</v>
      </c>
      <c r="AO5" s="84">
        <f>Y5</f>
        <v>150</v>
      </c>
      <c r="AP5" s="84">
        <f>AA5</f>
        <v>141</v>
      </c>
      <c r="AQ5" s="84">
        <f>AC5</f>
        <v>147</v>
      </c>
      <c r="AR5" s="84">
        <f>AE5</f>
        <v>144</v>
      </c>
      <c r="AS5" s="84">
        <f>AG5</f>
        <v>150</v>
      </c>
      <c r="AT5" s="84">
        <f>AI5</f>
        <v>150</v>
      </c>
      <c r="AU5" s="84">
        <f>AK5</f>
        <v>147</v>
      </c>
      <c r="AV5" s="84">
        <v>141</v>
      </c>
      <c r="AW5" s="134">
        <f>AN1:AN80+AO1:AO80+AP1:AP80+AQ1:AQ80+AR1:AR80+AS1:AS80+AT1:AT80+AU1:AU80-AV1:AV80</f>
        <v>1038</v>
      </c>
      <c r="AX5" s="135">
        <f>X5</f>
        <v>150</v>
      </c>
      <c r="AY5" s="84">
        <f>AB5</f>
        <v>150</v>
      </c>
      <c r="AZ5" s="84">
        <f>AF5</f>
        <v>127</v>
      </c>
      <c r="BA5" s="84">
        <f>AJ5</f>
        <v>117</v>
      </c>
      <c r="BB5" s="84">
        <f>AM5</f>
        <v>138</v>
      </c>
      <c r="BC5" s="84">
        <v>117</v>
      </c>
      <c r="BD5" s="134">
        <f>AX1:AX80+AY1:AY80+AZ1:AZ80+BA1:BA80+BB1:BB80-BC1:BC80</f>
        <v>565</v>
      </c>
      <c r="BE5" s="135">
        <f>Z5</f>
        <v>138</v>
      </c>
      <c r="BF5" s="84">
        <f>AD5</f>
        <v>138</v>
      </c>
      <c r="BG5" s="84">
        <f>AH5</f>
        <v>129</v>
      </c>
      <c r="BH5" s="84">
        <f>AL5</f>
        <v>144</v>
      </c>
      <c r="BI5" s="84">
        <v>129</v>
      </c>
      <c r="BJ5" s="134">
        <f>BE1:BE80+BF1:BF80+BG1:BG80+BH1:BH80-BI1:BI80</f>
        <v>420</v>
      </c>
      <c r="BK5" s="136">
        <f>AW5+BD5+BJ5</f>
        <v>2023</v>
      </c>
      <c r="BL5" s="114">
        <v>1</v>
      </c>
    </row>
    <row r="6" spans="1:64" ht="12.75" customHeight="1">
      <c r="A6" s="84">
        <v>209</v>
      </c>
      <c r="B6" s="98" t="s">
        <v>67</v>
      </c>
      <c r="C6" s="98" t="s">
        <v>243</v>
      </c>
      <c r="D6" s="98" t="s">
        <v>69</v>
      </c>
      <c r="E6" s="82">
        <v>2</v>
      </c>
      <c r="F6" s="137">
        <v>3</v>
      </c>
      <c r="G6" s="133">
        <v>2</v>
      </c>
      <c r="H6" s="84">
        <v>3</v>
      </c>
      <c r="I6" s="84">
        <v>1</v>
      </c>
      <c r="J6" s="84">
        <v>3</v>
      </c>
      <c r="K6" s="84">
        <v>1</v>
      </c>
      <c r="L6" s="84">
        <v>3</v>
      </c>
      <c r="M6" s="84">
        <v>1</v>
      </c>
      <c r="N6" s="84">
        <v>2</v>
      </c>
      <c r="O6" s="84">
        <v>2</v>
      </c>
      <c r="P6" s="84">
        <v>4</v>
      </c>
      <c r="Q6" s="84">
        <v>2</v>
      </c>
      <c r="R6" s="84">
        <v>18</v>
      </c>
      <c r="S6" s="109">
        <v>1</v>
      </c>
      <c r="T6" s="109">
        <v>10</v>
      </c>
      <c r="U6" s="109">
        <v>15</v>
      </c>
      <c r="V6" s="86"/>
      <c r="W6" s="87">
        <v>147</v>
      </c>
      <c r="X6" s="110">
        <v>144</v>
      </c>
      <c r="Y6" s="111">
        <v>147</v>
      </c>
      <c r="Z6" s="84">
        <v>144</v>
      </c>
      <c r="AA6" s="84">
        <v>150</v>
      </c>
      <c r="AB6" s="84">
        <v>144</v>
      </c>
      <c r="AC6" s="84">
        <v>150</v>
      </c>
      <c r="AD6" s="84">
        <v>144</v>
      </c>
      <c r="AE6" s="84">
        <v>150</v>
      </c>
      <c r="AF6" s="84">
        <v>147</v>
      </c>
      <c r="AG6" s="84">
        <v>147</v>
      </c>
      <c r="AH6" s="84">
        <v>141</v>
      </c>
      <c r="AI6" s="84">
        <v>147</v>
      </c>
      <c r="AJ6" s="84">
        <v>109</v>
      </c>
      <c r="AK6" s="84">
        <v>150</v>
      </c>
      <c r="AL6" s="84">
        <v>125</v>
      </c>
      <c r="AM6" s="134">
        <v>115</v>
      </c>
      <c r="AN6" s="135">
        <f>W6</f>
        <v>147</v>
      </c>
      <c r="AO6" s="84">
        <f>Y6</f>
        <v>147</v>
      </c>
      <c r="AP6" s="84">
        <f>AA6</f>
        <v>150</v>
      </c>
      <c r="AQ6" s="84">
        <f>AC6</f>
        <v>150</v>
      </c>
      <c r="AR6" s="84">
        <f>AE6</f>
        <v>150</v>
      </c>
      <c r="AS6" s="84">
        <f>AG6</f>
        <v>147</v>
      </c>
      <c r="AT6" s="84">
        <f>AI6</f>
        <v>147</v>
      </c>
      <c r="AU6" s="84">
        <f>AK6</f>
        <v>150</v>
      </c>
      <c r="AV6" s="84">
        <v>147</v>
      </c>
      <c r="AW6" s="134">
        <f>AN1:AN80+AO1:AO80+AP1:AP80+AQ1:AQ80+AR1:AR80+AS1:AS80+AT1:AT80+AU1:AU80-AV1:AV80</f>
        <v>1041</v>
      </c>
      <c r="AX6" s="135">
        <f>X6</f>
        <v>144</v>
      </c>
      <c r="AY6" s="84">
        <f>AB6</f>
        <v>144</v>
      </c>
      <c r="AZ6" s="84">
        <f>AF6</f>
        <v>147</v>
      </c>
      <c r="BA6" s="84">
        <f>AJ6</f>
        <v>109</v>
      </c>
      <c r="BB6" s="84">
        <f>AM6</f>
        <v>115</v>
      </c>
      <c r="BC6" s="84">
        <v>109</v>
      </c>
      <c r="BD6" s="134">
        <f>AX1:AX80+AY1:AY80+AZ1:AZ80+BA1:BA80+BB1:BB80-BC1:BC80</f>
        <v>550</v>
      </c>
      <c r="BE6" s="135">
        <f>Z6</f>
        <v>144</v>
      </c>
      <c r="BF6" s="84">
        <f>AD6</f>
        <v>144</v>
      </c>
      <c r="BG6" s="84">
        <f>AH6</f>
        <v>141</v>
      </c>
      <c r="BH6" s="84">
        <f>AL6</f>
        <v>125</v>
      </c>
      <c r="BI6" s="84">
        <v>125</v>
      </c>
      <c r="BJ6" s="134">
        <f>BE1:BE80+BF1:BF80+BG1:BG80+BH1:BH80-BI1:BI80</f>
        <v>429</v>
      </c>
      <c r="BK6" s="138">
        <f>AW6+BD6+BJ6</f>
        <v>2020</v>
      </c>
      <c r="BL6" s="114">
        <v>2</v>
      </c>
    </row>
    <row r="7" spans="1:64" ht="12.75" customHeight="1">
      <c r="A7" s="84">
        <v>232</v>
      </c>
      <c r="B7" s="98" t="s">
        <v>244</v>
      </c>
      <c r="C7" s="98" t="s">
        <v>138</v>
      </c>
      <c r="D7" s="98" t="s">
        <v>52</v>
      </c>
      <c r="E7" s="82">
        <v>3</v>
      </c>
      <c r="F7" s="132">
        <v>8</v>
      </c>
      <c r="G7" s="133">
        <v>4</v>
      </c>
      <c r="H7" s="84">
        <v>1</v>
      </c>
      <c r="I7" s="84">
        <v>3</v>
      </c>
      <c r="J7" s="84">
        <v>7</v>
      </c>
      <c r="K7" s="84">
        <v>6</v>
      </c>
      <c r="L7" s="84">
        <v>1</v>
      </c>
      <c r="M7" s="84">
        <v>4</v>
      </c>
      <c r="N7" s="84">
        <v>6</v>
      </c>
      <c r="O7" s="84">
        <v>4</v>
      </c>
      <c r="P7" s="84">
        <v>1</v>
      </c>
      <c r="Q7" s="84">
        <v>4</v>
      </c>
      <c r="R7" s="84">
        <v>7</v>
      </c>
      <c r="S7" s="109">
        <v>4</v>
      </c>
      <c r="T7" s="109">
        <v>1</v>
      </c>
      <c r="U7" s="109">
        <v>3</v>
      </c>
      <c r="V7" s="86"/>
      <c r="W7" s="87">
        <v>144</v>
      </c>
      <c r="X7" s="110">
        <v>129</v>
      </c>
      <c r="Y7" s="111">
        <v>141</v>
      </c>
      <c r="Z7" s="84">
        <v>150</v>
      </c>
      <c r="AA7" s="84">
        <v>144</v>
      </c>
      <c r="AB7" s="84">
        <v>132</v>
      </c>
      <c r="AC7" s="84">
        <v>135</v>
      </c>
      <c r="AD7" s="84">
        <v>150</v>
      </c>
      <c r="AE7" s="84">
        <v>141</v>
      </c>
      <c r="AF7" s="84">
        <v>135</v>
      </c>
      <c r="AG7" s="84">
        <v>141</v>
      </c>
      <c r="AH7" s="84">
        <v>150</v>
      </c>
      <c r="AI7" s="84">
        <v>141</v>
      </c>
      <c r="AJ7" s="84">
        <v>132</v>
      </c>
      <c r="AK7" s="84">
        <v>141</v>
      </c>
      <c r="AL7" s="84">
        <v>150</v>
      </c>
      <c r="AM7" s="134">
        <v>144</v>
      </c>
      <c r="AN7" s="135">
        <f>W7</f>
        <v>144</v>
      </c>
      <c r="AO7" s="84">
        <f>Y7</f>
        <v>141</v>
      </c>
      <c r="AP7" s="84">
        <f>AA7</f>
        <v>144</v>
      </c>
      <c r="AQ7" s="84">
        <f>AC7</f>
        <v>135</v>
      </c>
      <c r="AR7" s="84">
        <f>AE7</f>
        <v>141</v>
      </c>
      <c r="AS7" s="84">
        <f>AG7</f>
        <v>141</v>
      </c>
      <c r="AT7" s="84">
        <v>141</v>
      </c>
      <c r="AU7" s="84">
        <f>AK7</f>
        <v>141</v>
      </c>
      <c r="AV7" s="84">
        <v>135</v>
      </c>
      <c r="AW7" s="134">
        <f>AN1:AN80+AO1:AO80+AP1:AP80+AQ1:AQ80+AR1:AR80+AS1:AS80+AT1:AT80+AU1:AU80-AV1:AV80</f>
        <v>993</v>
      </c>
      <c r="AX7" s="135">
        <f>X7</f>
        <v>129</v>
      </c>
      <c r="AY7" s="84">
        <f>AB7</f>
        <v>132</v>
      </c>
      <c r="AZ7" s="84">
        <f>AF7</f>
        <v>135</v>
      </c>
      <c r="BA7" s="84">
        <v>132</v>
      </c>
      <c r="BB7" s="84">
        <f>AM7</f>
        <v>144</v>
      </c>
      <c r="BC7" s="84">
        <v>129</v>
      </c>
      <c r="BD7" s="134">
        <f>AX1:AX80+AY1:AY80+AZ1:AZ80+BA1:BA80+BB1:BB80-BC1:BC80</f>
        <v>543</v>
      </c>
      <c r="BE7" s="135">
        <f>Z7</f>
        <v>150</v>
      </c>
      <c r="BF7" s="84">
        <f>AD7</f>
        <v>150</v>
      </c>
      <c r="BG7" s="84">
        <f>AH7</f>
        <v>150</v>
      </c>
      <c r="BH7" s="84">
        <f>AL7</f>
        <v>150</v>
      </c>
      <c r="BI7" s="84">
        <v>150</v>
      </c>
      <c r="BJ7" s="134">
        <f>BE1:BE80+BF1:BF80+BG1:BG80+BH1:BH80-BI1:BI80</f>
        <v>450</v>
      </c>
      <c r="BK7" s="138">
        <f>AW7+BD7+BJ7</f>
        <v>1986</v>
      </c>
      <c r="BL7" s="114">
        <v>3</v>
      </c>
    </row>
    <row r="8" spans="1:64" ht="12.75" customHeight="1">
      <c r="A8" s="84">
        <v>226</v>
      </c>
      <c r="B8" s="98" t="s">
        <v>245</v>
      </c>
      <c r="C8" s="98" t="s">
        <v>246</v>
      </c>
      <c r="D8" s="98" t="s">
        <v>69</v>
      </c>
      <c r="E8" s="82">
        <v>4</v>
      </c>
      <c r="F8" s="132">
        <v>9</v>
      </c>
      <c r="G8" s="133">
        <v>3</v>
      </c>
      <c r="H8" s="84">
        <v>4</v>
      </c>
      <c r="I8" s="84">
        <v>2</v>
      </c>
      <c r="J8" s="84">
        <v>4</v>
      </c>
      <c r="K8" s="84">
        <v>3</v>
      </c>
      <c r="L8" s="84">
        <v>3</v>
      </c>
      <c r="M8" s="84">
        <v>2</v>
      </c>
      <c r="N8" s="84">
        <v>3</v>
      </c>
      <c r="O8" s="84">
        <v>3</v>
      </c>
      <c r="P8" s="84">
        <v>2</v>
      </c>
      <c r="Q8" s="84">
        <v>3</v>
      </c>
      <c r="R8" s="84">
        <v>25</v>
      </c>
      <c r="S8" s="109">
        <v>3</v>
      </c>
      <c r="T8" s="109">
        <v>6</v>
      </c>
      <c r="U8" s="109">
        <v>12</v>
      </c>
      <c r="V8" s="86"/>
      <c r="W8" s="87">
        <v>141</v>
      </c>
      <c r="X8" s="110">
        <v>127</v>
      </c>
      <c r="Y8" s="111">
        <v>144</v>
      </c>
      <c r="Z8" s="84">
        <v>141</v>
      </c>
      <c r="AA8" s="84">
        <v>147</v>
      </c>
      <c r="AB8" s="84">
        <v>141</v>
      </c>
      <c r="AC8" s="84">
        <v>144</v>
      </c>
      <c r="AD8" s="84">
        <v>144</v>
      </c>
      <c r="AE8" s="84">
        <v>147</v>
      </c>
      <c r="AF8" s="84">
        <v>144</v>
      </c>
      <c r="AG8" s="84">
        <v>144</v>
      </c>
      <c r="AH8" s="84">
        <v>147</v>
      </c>
      <c r="AI8" s="84">
        <v>144</v>
      </c>
      <c r="AJ8" s="84">
        <v>98</v>
      </c>
      <c r="AK8" s="84">
        <v>144</v>
      </c>
      <c r="AL8" s="84">
        <v>135</v>
      </c>
      <c r="AM8" s="134">
        <v>121</v>
      </c>
      <c r="AN8" s="135">
        <f>W8</f>
        <v>141</v>
      </c>
      <c r="AO8" s="84">
        <f>Y8</f>
        <v>144</v>
      </c>
      <c r="AP8" s="84">
        <f>AA8</f>
        <v>147</v>
      </c>
      <c r="AQ8" s="84">
        <f>AC8</f>
        <v>144</v>
      </c>
      <c r="AR8" s="84">
        <f>AE8</f>
        <v>147</v>
      </c>
      <c r="AS8" s="84">
        <f>AG8</f>
        <v>144</v>
      </c>
      <c r="AT8" s="84">
        <f>AI8</f>
        <v>144</v>
      </c>
      <c r="AU8" s="84">
        <f>AK8</f>
        <v>144</v>
      </c>
      <c r="AV8" s="84">
        <v>141</v>
      </c>
      <c r="AW8" s="134">
        <f>AN1:AN80+AO1:AO80+AP1:AP80+AQ1:AQ80+AR1:AR80+AS1:AS80+AT1:AT80+AU1:AU80-AV1:AV80</f>
        <v>1014</v>
      </c>
      <c r="AX8" s="135">
        <f>X8</f>
        <v>127</v>
      </c>
      <c r="AY8" s="84">
        <f>AB8</f>
        <v>141</v>
      </c>
      <c r="AZ8" s="84">
        <f>AF8</f>
        <v>144</v>
      </c>
      <c r="BA8" s="84">
        <f>AJ8</f>
        <v>98</v>
      </c>
      <c r="BB8" s="84">
        <f>AM8</f>
        <v>121</v>
      </c>
      <c r="BC8" s="84">
        <v>98</v>
      </c>
      <c r="BD8" s="134">
        <f>AX1:AX80+AY1:AY80+AZ1:AZ80+BA1:BA80+BB1:BB80-BC1:BC80</f>
        <v>533</v>
      </c>
      <c r="BE8" s="135">
        <f>Z8</f>
        <v>141</v>
      </c>
      <c r="BF8" s="84">
        <f>AD8</f>
        <v>144</v>
      </c>
      <c r="BG8" s="84">
        <f>AH8</f>
        <v>147</v>
      </c>
      <c r="BH8" s="84">
        <f>AL8</f>
        <v>135</v>
      </c>
      <c r="BI8" s="84">
        <v>135</v>
      </c>
      <c r="BJ8" s="134">
        <f>BE1:BE80+BF1:BF80+BG1:BG80+BH1:BH80-BI1:BI80</f>
        <v>432</v>
      </c>
      <c r="BK8" s="138">
        <f>AW8+BD8+BJ8</f>
        <v>1979</v>
      </c>
      <c r="BL8" s="114">
        <v>4</v>
      </c>
    </row>
    <row r="9" spans="1:64" ht="12.75" customHeight="1">
      <c r="A9" s="84">
        <v>229</v>
      </c>
      <c r="B9" s="98" t="s">
        <v>247</v>
      </c>
      <c r="C9" s="98" t="s">
        <v>248</v>
      </c>
      <c r="D9" s="98" t="s">
        <v>52</v>
      </c>
      <c r="E9" s="82">
        <v>10</v>
      </c>
      <c r="F9" s="132">
        <v>6</v>
      </c>
      <c r="G9" s="133">
        <v>9</v>
      </c>
      <c r="H9" s="84">
        <v>7</v>
      </c>
      <c r="I9" s="84">
        <v>7</v>
      </c>
      <c r="J9" s="84">
        <v>6</v>
      </c>
      <c r="K9" s="84">
        <v>11</v>
      </c>
      <c r="L9" s="84">
        <v>9</v>
      </c>
      <c r="M9" s="84">
        <v>7</v>
      </c>
      <c r="N9" s="84">
        <v>4</v>
      </c>
      <c r="O9" s="84">
        <v>8</v>
      </c>
      <c r="P9" s="84">
        <v>5</v>
      </c>
      <c r="Q9" s="84">
        <v>10</v>
      </c>
      <c r="R9" s="84">
        <v>3</v>
      </c>
      <c r="S9" s="109">
        <v>6</v>
      </c>
      <c r="T9" s="109">
        <v>17</v>
      </c>
      <c r="U9" s="109">
        <v>1</v>
      </c>
      <c r="V9" s="86"/>
      <c r="W9" s="87">
        <v>125</v>
      </c>
      <c r="X9" s="110">
        <v>135</v>
      </c>
      <c r="Y9" s="111">
        <v>127</v>
      </c>
      <c r="Z9" s="84">
        <v>132</v>
      </c>
      <c r="AA9" s="84">
        <v>132</v>
      </c>
      <c r="AB9" s="84">
        <v>135</v>
      </c>
      <c r="AC9" s="84">
        <v>123</v>
      </c>
      <c r="AD9" s="84">
        <v>127</v>
      </c>
      <c r="AE9" s="84">
        <v>132</v>
      </c>
      <c r="AF9" s="84">
        <v>141</v>
      </c>
      <c r="AG9" s="84">
        <v>129</v>
      </c>
      <c r="AH9" s="84">
        <v>138</v>
      </c>
      <c r="AI9" s="84">
        <v>125</v>
      </c>
      <c r="AJ9" s="84">
        <v>144</v>
      </c>
      <c r="AK9" s="84">
        <v>135</v>
      </c>
      <c r="AL9" s="84">
        <v>111</v>
      </c>
      <c r="AM9" s="134">
        <v>150</v>
      </c>
      <c r="AN9" s="135">
        <f>W9</f>
        <v>125</v>
      </c>
      <c r="AO9" s="84">
        <f>Y9</f>
        <v>127</v>
      </c>
      <c r="AP9" s="84">
        <f>AA9</f>
        <v>132</v>
      </c>
      <c r="AQ9" s="84">
        <f>AC9</f>
        <v>123</v>
      </c>
      <c r="AR9" s="84">
        <f>AE9</f>
        <v>132</v>
      </c>
      <c r="AS9" s="84">
        <f>AG9</f>
        <v>129</v>
      </c>
      <c r="AT9" s="84">
        <f>AI9</f>
        <v>125</v>
      </c>
      <c r="AU9" s="84">
        <f>AK9</f>
        <v>135</v>
      </c>
      <c r="AV9" s="84">
        <v>123</v>
      </c>
      <c r="AW9" s="134">
        <f>AN1:AN80+AO1:AO80+AP1:AP80+AQ1:AQ80+AR1:AR80+AS1:AS80+AT1:AT80+AU1:AU80-AV1:AV80</f>
        <v>905</v>
      </c>
      <c r="AX9" s="135">
        <f>X9</f>
        <v>135</v>
      </c>
      <c r="AY9" s="84">
        <f>AB9</f>
        <v>135</v>
      </c>
      <c r="AZ9" s="84">
        <f>AF9</f>
        <v>141</v>
      </c>
      <c r="BA9" s="84">
        <f>AJ9</f>
        <v>144</v>
      </c>
      <c r="BB9" s="84">
        <f>AM9</f>
        <v>150</v>
      </c>
      <c r="BC9" s="84">
        <v>135</v>
      </c>
      <c r="BD9" s="134">
        <f>AX1:AX80+AY1:AY80+AZ1:AZ80+BA1:BA80+BB1:BB80-BC1:BC80</f>
        <v>570</v>
      </c>
      <c r="BE9" s="135">
        <f>Z9</f>
        <v>132</v>
      </c>
      <c r="BF9" s="84">
        <f>AD9</f>
        <v>127</v>
      </c>
      <c r="BG9" s="84">
        <f>AH9</f>
        <v>138</v>
      </c>
      <c r="BH9" s="84">
        <f>AL9</f>
        <v>111</v>
      </c>
      <c r="BI9" s="84">
        <v>111</v>
      </c>
      <c r="BJ9" s="134">
        <f>BE1:BE80+BF1:BF80+BG1:BG80+BH1:BH80-BI1:BI80</f>
        <v>397</v>
      </c>
      <c r="BK9" s="138">
        <f>AW9+BD9+BJ9</f>
        <v>1872</v>
      </c>
      <c r="BL9" s="114">
        <v>5</v>
      </c>
    </row>
    <row r="10" spans="1:64" ht="12.75" customHeight="1">
      <c r="A10" s="84">
        <v>246</v>
      </c>
      <c r="B10" s="90" t="s">
        <v>199</v>
      </c>
      <c r="C10" s="90" t="s">
        <v>249</v>
      </c>
      <c r="D10" s="90" t="s">
        <v>61</v>
      </c>
      <c r="E10" s="82">
        <v>5</v>
      </c>
      <c r="F10" s="132">
        <v>26</v>
      </c>
      <c r="G10" s="133">
        <v>6</v>
      </c>
      <c r="H10" s="84">
        <v>10</v>
      </c>
      <c r="I10" s="84">
        <v>8</v>
      </c>
      <c r="J10" s="84">
        <v>1</v>
      </c>
      <c r="K10" s="84">
        <v>9</v>
      </c>
      <c r="L10" s="84">
        <v>12</v>
      </c>
      <c r="M10" s="84">
        <v>14</v>
      </c>
      <c r="N10" s="84">
        <v>1</v>
      </c>
      <c r="O10" s="84">
        <v>9</v>
      </c>
      <c r="P10" s="84">
        <v>13</v>
      </c>
      <c r="Q10" s="84">
        <v>7</v>
      </c>
      <c r="R10" s="84">
        <v>1</v>
      </c>
      <c r="S10" s="109">
        <v>8</v>
      </c>
      <c r="T10" s="109">
        <v>9</v>
      </c>
      <c r="U10" s="109">
        <v>8</v>
      </c>
      <c r="V10" s="86"/>
      <c r="W10" s="87">
        <v>138</v>
      </c>
      <c r="X10" s="110">
        <v>97</v>
      </c>
      <c r="Y10" s="111">
        <v>135</v>
      </c>
      <c r="Z10" s="84">
        <v>125</v>
      </c>
      <c r="AA10" s="84">
        <v>129</v>
      </c>
      <c r="AB10" s="84">
        <v>150</v>
      </c>
      <c r="AC10" s="84">
        <v>127</v>
      </c>
      <c r="AD10" s="84">
        <v>121</v>
      </c>
      <c r="AE10" s="84">
        <v>117</v>
      </c>
      <c r="AF10" s="84">
        <v>150</v>
      </c>
      <c r="AG10" s="84">
        <v>127</v>
      </c>
      <c r="AH10" s="84">
        <v>119</v>
      </c>
      <c r="AI10" s="84">
        <v>132</v>
      </c>
      <c r="AJ10" s="84">
        <v>150</v>
      </c>
      <c r="AK10" s="84">
        <v>129</v>
      </c>
      <c r="AL10" s="84">
        <v>127</v>
      </c>
      <c r="AM10" s="134">
        <v>129</v>
      </c>
      <c r="AN10" s="135">
        <f>W10</f>
        <v>138</v>
      </c>
      <c r="AO10" s="84">
        <f>Y10</f>
        <v>135</v>
      </c>
      <c r="AP10" s="84">
        <f>AA10</f>
        <v>129</v>
      </c>
      <c r="AQ10" s="84">
        <f>AC10</f>
        <v>127</v>
      </c>
      <c r="AR10" s="84">
        <f>AE10</f>
        <v>117</v>
      </c>
      <c r="AS10" s="84">
        <f>AG10</f>
        <v>127</v>
      </c>
      <c r="AT10" s="84">
        <f>AI10</f>
        <v>132</v>
      </c>
      <c r="AU10" s="84">
        <f>AK10</f>
        <v>129</v>
      </c>
      <c r="AV10" s="84">
        <v>117</v>
      </c>
      <c r="AW10" s="134">
        <f>AN1:AN80+AO1:AO80+AP1:AP80+AQ1:AQ80+AR1:AR80+AS1:AS80+AT1:AT80+AU1:AU80-AV1:AV80</f>
        <v>917</v>
      </c>
      <c r="AX10" s="135">
        <f>X10</f>
        <v>97</v>
      </c>
      <c r="AY10" s="84">
        <f>AB10</f>
        <v>150</v>
      </c>
      <c r="AZ10" s="84">
        <f>AF10</f>
        <v>150</v>
      </c>
      <c r="BA10" s="84">
        <f>AJ10</f>
        <v>150</v>
      </c>
      <c r="BB10" s="84">
        <f>AM10</f>
        <v>129</v>
      </c>
      <c r="BC10" s="84">
        <v>97</v>
      </c>
      <c r="BD10" s="134">
        <f>AX1:AX80+AY1:AY80+AZ1:AZ80+BA1:BA80+BB1:BB80-BC1:BC80</f>
        <v>579</v>
      </c>
      <c r="BE10" s="135">
        <f>Z10</f>
        <v>125</v>
      </c>
      <c r="BF10" s="84">
        <f>AD10</f>
        <v>121</v>
      </c>
      <c r="BG10" s="84">
        <f>AH10</f>
        <v>119</v>
      </c>
      <c r="BH10" s="84">
        <f>AL10</f>
        <v>127</v>
      </c>
      <c r="BI10" s="84">
        <v>119</v>
      </c>
      <c r="BJ10" s="134">
        <f>BE1:BE80+BF1:BF80+BG1:BG80+BH1:BH80-BI1:BI80</f>
        <v>373</v>
      </c>
      <c r="BK10" s="138">
        <f>AW10+BD10+BJ10</f>
        <v>1869</v>
      </c>
      <c r="BL10" s="114">
        <v>6</v>
      </c>
    </row>
    <row r="11" spans="1:64" ht="12.75" customHeight="1">
      <c r="A11" s="84">
        <v>251</v>
      </c>
      <c r="B11" s="90" t="s">
        <v>250</v>
      </c>
      <c r="C11" s="90" t="s">
        <v>251</v>
      </c>
      <c r="D11" s="90" t="s">
        <v>252</v>
      </c>
      <c r="E11" s="82">
        <v>6</v>
      </c>
      <c r="F11" s="132">
        <v>18</v>
      </c>
      <c r="G11" s="133">
        <v>5</v>
      </c>
      <c r="H11" s="84">
        <v>6</v>
      </c>
      <c r="I11" s="84">
        <v>5</v>
      </c>
      <c r="J11" s="84">
        <v>8</v>
      </c>
      <c r="K11" s="84">
        <v>8</v>
      </c>
      <c r="L11" s="84">
        <v>7</v>
      </c>
      <c r="M11" s="84">
        <v>5</v>
      </c>
      <c r="N11" s="84">
        <v>19</v>
      </c>
      <c r="O11" s="84">
        <v>5</v>
      </c>
      <c r="P11" s="84">
        <v>11</v>
      </c>
      <c r="Q11" s="84">
        <v>5</v>
      </c>
      <c r="R11" s="84">
        <v>8</v>
      </c>
      <c r="S11" s="109">
        <v>5</v>
      </c>
      <c r="T11" s="109">
        <v>5</v>
      </c>
      <c r="U11" s="109">
        <v>24</v>
      </c>
      <c r="V11" s="86"/>
      <c r="W11" s="87">
        <v>135</v>
      </c>
      <c r="X11" s="110">
        <v>109</v>
      </c>
      <c r="Y11" s="111">
        <v>138</v>
      </c>
      <c r="Z11" s="84">
        <v>135</v>
      </c>
      <c r="AA11" s="84">
        <v>138</v>
      </c>
      <c r="AB11" s="84">
        <v>129</v>
      </c>
      <c r="AC11" s="84">
        <v>129</v>
      </c>
      <c r="AD11" s="84">
        <v>132</v>
      </c>
      <c r="AE11" s="84">
        <v>138</v>
      </c>
      <c r="AF11" s="84">
        <v>107</v>
      </c>
      <c r="AG11" s="84">
        <v>138</v>
      </c>
      <c r="AH11" s="84">
        <v>123</v>
      </c>
      <c r="AI11" s="84">
        <v>138</v>
      </c>
      <c r="AJ11" s="84">
        <v>129</v>
      </c>
      <c r="AK11" s="84">
        <v>138</v>
      </c>
      <c r="AL11" s="84">
        <v>138</v>
      </c>
      <c r="AM11" s="134">
        <v>99</v>
      </c>
      <c r="AN11" s="135">
        <f>W11</f>
        <v>135</v>
      </c>
      <c r="AO11" s="84">
        <f>Y11</f>
        <v>138</v>
      </c>
      <c r="AP11" s="84">
        <f>AA11</f>
        <v>138</v>
      </c>
      <c r="AQ11" s="84">
        <f>AC11</f>
        <v>129</v>
      </c>
      <c r="AR11" s="84">
        <f>AE11</f>
        <v>138</v>
      </c>
      <c r="AS11" s="84">
        <f>AG11</f>
        <v>138</v>
      </c>
      <c r="AT11" s="84">
        <f>AI11</f>
        <v>138</v>
      </c>
      <c r="AU11" s="84">
        <f>AK11</f>
        <v>138</v>
      </c>
      <c r="AV11" s="84">
        <v>129</v>
      </c>
      <c r="AW11" s="134">
        <f>AN1:AN80+AO1:AO80+AP1:AP80+AQ1:AQ80+AR1:AR80+AS1:AS80+AT1:AT80+AU1:AU80-AV1:AV80</f>
        <v>963</v>
      </c>
      <c r="AX11" s="135">
        <f>X11</f>
        <v>109</v>
      </c>
      <c r="AY11" s="84">
        <f>AB11</f>
        <v>129</v>
      </c>
      <c r="AZ11" s="84">
        <f>AF11</f>
        <v>107</v>
      </c>
      <c r="BA11" s="84">
        <f>AJ11</f>
        <v>129</v>
      </c>
      <c r="BB11" s="84">
        <f>AM11</f>
        <v>99</v>
      </c>
      <c r="BC11" s="84">
        <v>99</v>
      </c>
      <c r="BD11" s="134">
        <f>AX1:AX80+AY1:AY80+AZ1:AZ80+BA1:BA80+BB1:BB80-BC1:BC80</f>
        <v>474</v>
      </c>
      <c r="BE11" s="135">
        <f>Z11</f>
        <v>135</v>
      </c>
      <c r="BF11" s="84">
        <f>AD11</f>
        <v>132</v>
      </c>
      <c r="BG11" s="84">
        <f>AH11</f>
        <v>123</v>
      </c>
      <c r="BH11" s="84">
        <f>AL11</f>
        <v>138</v>
      </c>
      <c r="BI11" s="84">
        <v>123</v>
      </c>
      <c r="BJ11" s="134">
        <f>BE1:BE80+BF1:BF80+BG1:BG80+BH1:BH80-BI1:BI80</f>
        <v>405</v>
      </c>
      <c r="BK11" s="138">
        <f>AW11+BD11+BJ11</f>
        <v>1842</v>
      </c>
      <c r="BL11" s="114">
        <v>7</v>
      </c>
    </row>
    <row r="12" spans="1:64" ht="12.75" customHeight="1">
      <c r="A12" s="84">
        <v>203</v>
      </c>
      <c r="B12" s="139" t="s">
        <v>253</v>
      </c>
      <c r="C12" s="139" t="s">
        <v>254</v>
      </c>
      <c r="D12" s="139" t="s">
        <v>52</v>
      </c>
      <c r="E12" s="82">
        <v>9</v>
      </c>
      <c r="F12" s="132">
        <v>15</v>
      </c>
      <c r="G12" s="133">
        <v>7</v>
      </c>
      <c r="H12" s="84">
        <v>8</v>
      </c>
      <c r="I12" s="84">
        <v>42</v>
      </c>
      <c r="J12" s="84">
        <v>5</v>
      </c>
      <c r="K12" s="84">
        <v>10</v>
      </c>
      <c r="L12" s="84">
        <v>6</v>
      </c>
      <c r="M12" s="84">
        <v>9</v>
      </c>
      <c r="N12" s="84">
        <v>13</v>
      </c>
      <c r="O12" s="84">
        <v>10</v>
      </c>
      <c r="P12" s="84">
        <v>3</v>
      </c>
      <c r="Q12" s="84">
        <v>13</v>
      </c>
      <c r="R12" s="84">
        <v>5</v>
      </c>
      <c r="S12" s="109">
        <v>9</v>
      </c>
      <c r="T12" s="109">
        <v>4</v>
      </c>
      <c r="U12" s="109">
        <v>4</v>
      </c>
      <c r="V12" s="86"/>
      <c r="W12" s="87">
        <v>127</v>
      </c>
      <c r="X12" s="110">
        <v>115</v>
      </c>
      <c r="Y12" s="111">
        <v>132</v>
      </c>
      <c r="Z12" s="84">
        <v>129</v>
      </c>
      <c r="AA12" s="84">
        <v>81</v>
      </c>
      <c r="AB12" s="84">
        <v>138</v>
      </c>
      <c r="AC12" s="84">
        <v>125</v>
      </c>
      <c r="AD12" s="84">
        <v>135</v>
      </c>
      <c r="AE12" s="84">
        <v>127</v>
      </c>
      <c r="AF12" s="84">
        <v>119</v>
      </c>
      <c r="AG12" s="84">
        <v>125</v>
      </c>
      <c r="AH12" s="84">
        <v>144</v>
      </c>
      <c r="AI12" s="84">
        <v>119</v>
      </c>
      <c r="AJ12" s="84">
        <v>138</v>
      </c>
      <c r="AK12" s="84">
        <v>127</v>
      </c>
      <c r="AL12" s="84">
        <v>141</v>
      </c>
      <c r="AM12" s="134">
        <v>141</v>
      </c>
      <c r="AN12" s="135">
        <f>W12</f>
        <v>127</v>
      </c>
      <c r="AO12" s="84">
        <f>Y12</f>
        <v>132</v>
      </c>
      <c r="AP12" s="84">
        <f>AA12</f>
        <v>81</v>
      </c>
      <c r="AQ12" s="84">
        <f>AC12</f>
        <v>125</v>
      </c>
      <c r="AR12" s="84">
        <f>AE12</f>
        <v>127</v>
      </c>
      <c r="AS12" s="84">
        <f>AG12</f>
        <v>125</v>
      </c>
      <c r="AT12" s="84">
        <f>AI12</f>
        <v>119</v>
      </c>
      <c r="AU12" s="84">
        <f>AK12</f>
        <v>127</v>
      </c>
      <c r="AV12" s="84">
        <v>81</v>
      </c>
      <c r="AW12" s="134">
        <f>AN1:AN80+AO1:AO80+AP1:AP80+AQ1:AQ80+AR1:AR80+AS1:AS80+AT1:AT80+AU1:AU80-AV1:AV80</f>
        <v>882</v>
      </c>
      <c r="AX12" s="135">
        <f>X12</f>
        <v>115</v>
      </c>
      <c r="AY12" s="84">
        <f>AB12</f>
        <v>138</v>
      </c>
      <c r="AZ12" s="84">
        <f>AF12</f>
        <v>119</v>
      </c>
      <c r="BA12" s="84">
        <f>AJ12</f>
        <v>138</v>
      </c>
      <c r="BB12" s="84">
        <f>AM12</f>
        <v>141</v>
      </c>
      <c r="BC12" s="84">
        <v>115</v>
      </c>
      <c r="BD12" s="134">
        <f>AX1:AX80+AY1:AY80+AZ1:AZ80+BA1:BA80+BB1:BB80-BC1:BC80</f>
        <v>536</v>
      </c>
      <c r="BE12" s="135">
        <f>Z12</f>
        <v>129</v>
      </c>
      <c r="BF12" s="84">
        <f>AD12</f>
        <v>135</v>
      </c>
      <c r="BG12" s="84">
        <f>AH12</f>
        <v>144</v>
      </c>
      <c r="BH12" s="84">
        <f>AL12</f>
        <v>141</v>
      </c>
      <c r="BI12" s="84">
        <v>129</v>
      </c>
      <c r="BJ12" s="134">
        <f>BE1:BE80+BF1:BF80+BG1:BG80+BH1:BH80-BI1:BI80</f>
        <v>420</v>
      </c>
      <c r="BK12" s="138">
        <f>AW12+BD12+BJ12</f>
        <v>1838</v>
      </c>
      <c r="BL12" s="114">
        <v>8</v>
      </c>
    </row>
    <row r="13" spans="1:64" ht="12.75" customHeight="1">
      <c r="A13" s="140">
        <v>273</v>
      </c>
      <c r="B13" s="141" t="s">
        <v>255</v>
      </c>
      <c r="C13" s="141" t="s">
        <v>35</v>
      </c>
      <c r="D13" s="141" t="s">
        <v>256</v>
      </c>
      <c r="E13" s="142">
        <v>13</v>
      </c>
      <c r="F13" s="143">
        <v>1</v>
      </c>
      <c r="G13" s="133">
        <v>16</v>
      </c>
      <c r="H13" s="84">
        <v>1</v>
      </c>
      <c r="I13" s="84">
        <v>13</v>
      </c>
      <c r="J13" s="84">
        <v>14</v>
      </c>
      <c r="K13" s="84">
        <v>14</v>
      </c>
      <c r="L13" s="84">
        <v>2</v>
      </c>
      <c r="M13" s="84">
        <v>12</v>
      </c>
      <c r="N13" s="84">
        <v>7</v>
      </c>
      <c r="O13" s="84">
        <v>15</v>
      </c>
      <c r="P13" s="84">
        <v>6</v>
      </c>
      <c r="Q13" s="84">
        <v>17</v>
      </c>
      <c r="R13" s="84">
        <v>4</v>
      </c>
      <c r="S13" s="109">
        <v>14</v>
      </c>
      <c r="T13" s="109">
        <v>1</v>
      </c>
      <c r="U13" s="109">
        <v>2</v>
      </c>
      <c r="V13" s="86"/>
      <c r="W13" s="87">
        <v>101</v>
      </c>
      <c r="X13" s="110">
        <v>150</v>
      </c>
      <c r="Y13" s="111">
        <v>113</v>
      </c>
      <c r="Z13" s="84">
        <v>150</v>
      </c>
      <c r="AA13" s="84">
        <v>119</v>
      </c>
      <c r="AB13" s="84">
        <v>117</v>
      </c>
      <c r="AC13" s="84">
        <v>117</v>
      </c>
      <c r="AD13" s="84">
        <v>147</v>
      </c>
      <c r="AE13" s="84">
        <v>121</v>
      </c>
      <c r="AF13" s="84">
        <v>132</v>
      </c>
      <c r="AG13" s="84">
        <v>115</v>
      </c>
      <c r="AH13" s="84">
        <v>135</v>
      </c>
      <c r="AI13" s="84">
        <v>111</v>
      </c>
      <c r="AJ13" s="84">
        <v>141</v>
      </c>
      <c r="AK13" s="84">
        <v>117</v>
      </c>
      <c r="AL13" s="84">
        <v>150</v>
      </c>
      <c r="AM13" s="134">
        <v>147</v>
      </c>
      <c r="AN13" s="135">
        <f>W13</f>
        <v>101</v>
      </c>
      <c r="AO13" s="84">
        <f>Y13</f>
        <v>113</v>
      </c>
      <c r="AP13" s="84">
        <f>AA13</f>
        <v>119</v>
      </c>
      <c r="AQ13" s="84">
        <f>AC13</f>
        <v>117</v>
      </c>
      <c r="AR13" s="84">
        <f>AE13</f>
        <v>121</v>
      </c>
      <c r="AS13" s="84">
        <f>AG13</f>
        <v>115</v>
      </c>
      <c r="AT13" s="84">
        <f>AI13</f>
        <v>111</v>
      </c>
      <c r="AU13" s="84">
        <f>AK13</f>
        <v>117</v>
      </c>
      <c r="AV13" s="84">
        <v>101</v>
      </c>
      <c r="AW13" s="134">
        <f>AN1:AN80+AO1:AO80+AP1:AP80+AQ1:AQ80+AR1:AR80+AS1:AS80+AT1:AT80+AU1:AU80-AV1:AV80</f>
        <v>813</v>
      </c>
      <c r="AX13" s="135">
        <f>X13</f>
        <v>150</v>
      </c>
      <c r="AY13" s="84">
        <f>AB13</f>
        <v>117</v>
      </c>
      <c r="AZ13" s="84">
        <f>AF13</f>
        <v>132</v>
      </c>
      <c r="BA13" s="84">
        <f>AJ13</f>
        <v>141</v>
      </c>
      <c r="BB13" s="84">
        <f>AM13</f>
        <v>147</v>
      </c>
      <c r="BC13" s="84">
        <v>117</v>
      </c>
      <c r="BD13" s="134">
        <f>AX1:AX80+AY1:AY80+AZ1:AZ80+BA1:BA80+BB1:BB80-BC1:BC80</f>
        <v>570</v>
      </c>
      <c r="BE13" s="135">
        <f>Z13</f>
        <v>150</v>
      </c>
      <c r="BF13" s="84">
        <f>AD13</f>
        <v>147</v>
      </c>
      <c r="BG13" s="84">
        <f>AH13</f>
        <v>135</v>
      </c>
      <c r="BH13" s="84">
        <f>AL13</f>
        <v>150</v>
      </c>
      <c r="BI13" s="84">
        <v>135</v>
      </c>
      <c r="BJ13" s="134">
        <f>BE1:BE80+BF1:BF80+BG1:BG80+BH1:BH80-BI1:BI80</f>
        <v>447</v>
      </c>
      <c r="BK13" s="138">
        <f>AW13+BD13+BJ13</f>
        <v>1830</v>
      </c>
      <c r="BL13" s="114">
        <v>9</v>
      </c>
    </row>
    <row r="14" spans="1:64" ht="12.75" customHeight="1">
      <c r="A14" s="144">
        <v>227</v>
      </c>
      <c r="B14" s="145" t="s">
        <v>257</v>
      </c>
      <c r="C14" s="145" t="s">
        <v>258</v>
      </c>
      <c r="D14" s="145" t="s">
        <v>58</v>
      </c>
      <c r="E14" s="146">
        <v>8</v>
      </c>
      <c r="F14" s="147">
        <v>17</v>
      </c>
      <c r="G14" s="133">
        <v>8</v>
      </c>
      <c r="H14" s="84">
        <v>13</v>
      </c>
      <c r="I14" s="84">
        <v>6</v>
      </c>
      <c r="J14" s="84">
        <v>8</v>
      </c>
      <c r="K14" s="84">
        <v>5</v>
      </c>
      <c r="L14" s="84">
        <v>18</v>
      </c>
      <c r="M14" s="84">
        <v>6</v>
      </c>
      <c r="N14" s="84">
        <v>9</v>
      </c>
      <c r="O14" s="84">
        <v>6</v>
      </c>
      <c r="P14" s="84">
        <v>9</v>
      </c>
      <c r="Q14" s="84">
        <v>6</v>
      </c>
      <c r="R14" s="84">
        <v>8</v>
      </c>
      <c r="S14" s="109">
        <v>7</v>
      </c>
      <c r="T14" s="109">
        <v>8</v>
      </c>
      <c r="U14" s="109">
        <v>14</v>
      </c>
      <c r="V14" s="86"/>
      <c r="W14" s="87">
        <v>129</v>
      </c>
      <c r="X14" s="110">
        <v>111</v>
      </c>
      <c r="Y14" s="111">
        <v>129</v>
      </c>
      <c r="Z14" s="84">
        <v>119</v>
      </c>
      <c r="AA14" s="84">
        <v>135</v>
      </c>
      <c r="AB14" s="84">
        <v>129</v>
      </c>
      <c r="AC14" s="84">
        <v>138</v>
      </c>
      <c r="AD14" s="84">
        <v>109</v>
      </c>
      <c r="AE14" s="84">
        <v>135</v>
      </c>
      <c r="AF14" s="84">
        <v>127</v>
      </c>
      <c r="AG14" s="84">
        <v>135</v>
      </c>
      <c r="AH14" s="84">
        <v>127</v>
      </c>
      <c r="AI14" s="84">
        <v>135</v>
      </c>
      <c r="AJ14" s="84">
        <v>129</v>
      </c>
      <c r="AK14" s="84">
        <v>132</v>
      </c>
      <c r="AL14" s="84">
        <v>129</v>
      </c>
      <c r="AM14" s="134">
        <v>117</v>
      </c>
      <c r="AN14" s="135">
        <f>W14</f>
        <v>129</v>
      </c>
      <c r="AO14" s="84">
        <f>Y14</f>
        <v>129</v>
      </c>
      <c r="AP14" s="84">
        <f>AA14</f>
        <v>135</v>
      </c>
      <c r="AQ14" s="84">
        <f>AC14</f>
        <v>138</v>
      </c>
      <c r="AR14" s="84">
        <f>AE14</f>
        <v>135</v>
      </c>
      <c r="AS14" s="84">
        <f>AG14</f>
        <v>135</v>
      </c>
      <c r="AT14" s="84">
        <f>AI14</f>
        <v>135</v>
      </c>
      <c r="AU14" s="84">
        <f>AK14</f>
        <v>132</v>
      </c>
      <c r="AV14" s="84">
        <v>129</v>
      </c>
      <c r="AW14" s="134">
        <f>AN1:AN80+AO1:AO80+AP1:AP80+AQ1:AQ80+AR1:AR80+AS1:AS80+AT1:AT80+AU1:AU80-AV1:AV80</f>
        <v>939</v>
      </c>
      <c r="AX14" s="135">
        <f>X14</f>
        <v>111</v>
      </c>
      <c r="AY14" s="84">
        <f>AB14</f>
        <v>129</v>
      </c>
      <c r="AZ14" s="84">
        <f>AF14</f>
        <v>127</v>
      </c>
      <c r="BA14" s="84">
        <f>AJ14</f>
        <v>129</v>
      </c>
      <c r="BB14" s="84">
        <f>AM14</f>
        <v>117</v>
      </c>
      <c r="BC14" s="84">
        <v>111</v>
      </c>
      <c r="BD14" s="134">
        <f>AX1:AX80+AY1:AY80+AZ1:AZ80+BA1:BA80+BB1:BB80-BC1:BC80</f>
        <v>502</v>
      </c>
      <c r="BE14" s="135">
        <f>Z14</f>
        <v>119</v>
      </c>
      <c r="BF14" s="84">
        <f>AD14</f>
        <v>109</v>
      </c>
      <c r="BG14" s="84">
        <f>AH14</f>
        <v>127</v>
      </c>
      <c r="BH14" s="84">
        <f>AL14</f>
        <v>129</v>
      </c>
      <c r="BI14" s="84">
        <v>109</v>
      </c>
      <c r="BJ14" s="134">
        <f>BE1:BE80+BF1:BF80+BG1:BG80+BH1:BH80-BI1:BI80</f>
        <v>375</v>
      </c>
      <c r="BK14" s="138">
        <f>AW14+BD14+BJ14</f>
        <v>1816</v>
      </c>
      <c r="BL14" s="114">
        <v>10</v>
      </c>
    </row>
    <row r="15" spans="1:64" ht="12.75" customHeight="1">
      <c r="A15" s="84">
        <v>259</v>
      </c>
      <c r="B15" s="90" t="s">
        <v>195</v>
      </c>
      <c r="C15" s="90" t="s">
        <v>124</v>
      </c>
      <c r="D15" s="90" t="s">
        <v>61</v>
      </c>
      <c r="E15" s="82">
        <v>12</v>
      </c>
      <c r="F15" s="132">
        <v>23</v>
      </c>
      <c r="G15" s="133">
        <v>15</v>
      </c>
      <c r="H15" s="84">
        <v>12</v>
      </c>
      <c r="I15" s="84">
        <v>11</v>
      </c>
      <c r="J15" s="84">
        <v>20</v>
      </c>
      <c r="K15" s="84">
        <v>13</v>
      </c>
      <c r="L15" s="84">
        <v>8</v>
      </c>
      <c r="M15" s="84">
        <v>11</v>
      </c>
      <c r="N15" s="84">
        <v>5</v>
      </c>
      <c r="O15" s="84">
        <v>7</v>
      </c>
      <c r="P15" s="84">
        <v>12</v>
      </c>
      <c r="Q15" s="84">
        <v>11</v>
      </c>
      <c r="R15" s="84">
        <v>2</v>
      </c>
      <c r="S15" s="46"/>
      <c r="T15" s="46"/>
      <c r="U15" s="46"/>
      <c r="V15" s="86"/>
      <c r="W15" s="87">
        <v>121</v>
      </c>
      <c r="X15" s="110">
        <v>100</v>
      </c>
      <c r="Y15" s="111">
        <v>115</v>
      </c>
      <c r="Z15" s="84">
        <v>121</v>
      </c>
      <c r="AA15" s="84">
        <v>123</v>
      </c>
      <c r="AB15" s="84">
        <v>105</v>
      </c>
      <c r="AC15" s="84">
        <v>119</v>
      </c>
      <c r="AD15" s="84">
        <v>129</v>
      </c>
      <c r="AE15" s="84">
        <v>123</v>
      </c>
      <c r="AF15" s="84">
        <v>138</v>
      </c>
      <c r="AG15" s="84">
        <v>132</v>
      </c>
      <c r="AH15" s="84">
        <v>121</v>
      </c>
      <c r="AI15" s="84">
        <v>123</v>
      </c>
      <c r="AJ15" s="84">
        <v>147</v>
      </c>
      <c r="AK15" s="85"/>
      <c r="AL15" s="85"/>
      <c r="AM15" s="148"/>
      <c r="AN15" s="135">
        <f>W15</f>
        <v>121</v>
      </c>
      <c r="AO15" s="84">
        <f>Y15</f>
        <v>115</v>
      </c>
      <c r="AP15" s="84">
        <f>AA15</f>
        <v>123</v>
      </c>
      <c r="AQ15" s="84">
        <f>AC15</f>
        <v>119</v>
      </c>
      <c r="AR15" s="84">
        <f>AE15</f>
        <v>123</v>
      </c>
      <c r="AS15" s="84">
        <f>AG15</f>
        <v>132</v>
      </c>
      <c r="AT15" s="84">
        <f>AI15</f>
        <v>123</v>
      </c>
      <c r="AU15" s="84">
        <f>AK15</f>
        <v>0</v>
      </c>
      <c r="AV15" s="84">
        <v>0</v>
      </c>
      <c r="AW15" s="134">
        <f>AN1:AN80+AO1:AO80+AP1:AP80+AQ1:AQ80+AR1:AR80+AS1:AS80+AT1:AT80+AU1:AU80-AV1:AV80</f>
        <v>856</v>
      </c>
      <c r="AX15" s="135">
        <f>X15</f>
        <v>100</v>
      </c>
      <c r="AY15" s="84">
        <f>AB15</f>
        <v>105</v>
      </c>
      <c r="AZ15" s="84">
        <f>AF15</f>
        <v>138</v>
      </c>
      <c r="BA15" s="84">
        <f>AJ15</f>
        <v>147</v>
      </c>
      <c r="BB15" s="84">
        <f>AM15</f>
        <v>0</v>
      </c>
      <c r="BC15" s="84">
        <v>0</v>
      </c>
      <c r="BD15" s="134">
        <f>AX1:AX80+AY1:AY80+AZ1:AZ80+BA1:BA80+BB1:BB80-BC1:BC80</f>
        <v>490</v>
      </c>
      <c r="BE15" s="135">
        <f>Z15</f>
        <v>121</v>
      </c>
      <c r="BF15" s="84">
        <f>AD15</f>
        <v>129</v>
      </c>
      <c r="BG15" s="84">
        <f>AH15</f>
        <v>121</v>
      </c>
      <c r="BH15" s="84">
        <f>AL15</f>
        <v>0</v>
      </c>
      <c r="BI15" s="84">
        <v>0</v>
      </c>
      <c r="BJ15" s="134">
        <f>BE1:BE80+BF1:BF80+BG1:BG80+BH1:BH80-BI1:BI80</f>
        <v>371</v>
      </c>
      <c r="BK15" s="138">
        <f>AW15+BD15+BJ15</f>
        <v>1717</v>
      </c>
      <c r="BL15" s="114">
        <v>11</v>
      </c>
    </row>
    <row r="16" spans="1:64" ht="12.75" customHeight="1">
      <c r="A16" s="140">
        <v>219</v>
      </c>
      <c r="B16" s="149" t="s">
        <v>259</v>
      </c>
      <c r="C16" s="149" t="s">
        <v>260</v>
      </c>
      <c r="D16" s="149" t="s">
        <v>112</v>
      </c>
      <c r="E16" s="142">
        <v>11</v>
      </c>
      <c r="F16" s="150">
        <v>12</v>
      </c>
      <c r="G16" s="133">
        <v>10</v>
      </c>
      <c r="H16" s="84">
        <v>20</v>
      </c>
      <c r="I16" s="84">
        <v>10</v>
      </c>
      <c r="J16" s="84">
        <v>8</v>
      </c>
      <c r="K16" s="84">
        <v>12</v>
      </c>
      <c r="L16" s="84">
        <v>20</v>
      </c>
      <c r="M16" s="84">
        <v>13</v>
      </c>
      <c r="N16" s="84">
        <v>8</v>
      </c>
      <c r="O16" s="85"/>
      <c r="P16" s="85"/>
      <c r="Q16" s="84">
        <v>8</v>
      </c>
      <c r="R16" s="84">
        <v>12</v>
      </c>
      <c r="S16" s="109">
        <v>12</v>
      </c>
      <c r="T16" s="109">
        <v>18</v>
      </c>
      <c r="U16" s="109">
        <v>16</v>
      </c>
      <c r="V16" s="86"/>
      <c r="W16" s="87">
        <v>123</v>
      </c>
      <c r="X16" s="110">
        <v>121</v>
      </c>
      <c r="Y16" s="111">
        <v>125</v>
      </c>
      <c r="Z16" s="84">
        <v>105</v>
      </c>
      <c r="AA16" s="84">
        <v>125</v>
      </c>
      <c r="AB16" s="84">
        <v>129</v>
      </c>
      <c r="AC16" s="84">
        <v>121</v>
      </c>
      <c r="AD16" s="84">
        <v>105</v>
      </c>
      <c r="AE16" s="84">
        <v>119</v>
      </c>
      <c r="AF16" s="84">
        <v>129</v>
      </c>
      <c r="AG16" s="85"/>
      <c r="AH16" s="85"/>
      <c r="AI16" s="84">
        <v>129</v>
      </c>
      <c r="AJ16" s="84">
        <v>121</v>
      </c>
      <c r="AK16" s="84">
        <v>121</v>
      </c>
      <c r="AL16" s="84">
        <v>109</v>
      </c>
      <c r="AM16" s="134">
        <v>113</v>
      </c>
      <c r="AN16" s="135">
        <f>W16</f>
        <v>123</v>
      </c>
      <c r="AO16" s="84">
        <f>Y16</f>
        <v>125</v>
      </c>
      <c r="AP16" s="84">
        <f>AA16</f>
        <v>125</v>
      </c>
      <c r="AQ16" s="84">
        <f>AC16</f>
        <v>121</v>
      </c>
      <c r="AR16" s="84">
        <f>AE16</f>
        <v>119</v>
      </c>
      <c r="AS16" s="84">
        <f>AG16</f>
        <v>0</v>
      </c>
      <c r="AT16" s="84">
        <f>AI16</f>
        <v>129</v>
      </c>
      <c r="AU16" s="84">
        <f>AK16</f>
        <v>121</v>
      </c>
      <c r="AV16" s="84">
        <v>0</v>
      </c>
      <c r="AW16" s="134">
        <f>AN1:AN80+AO1:AO80+AP1:AP80+AQ1:AQ80+AR1:AR80+AS1:AS80+AT1:AT80+AU1:AU80-AV1:AV80</f>
        <v>863</v>
      </c>
      <c r="AX16" s="135">
        <f>X16</f>
        <v>121</v>
      </c>
      <c r="AY16" s="84">
        <f>AB16</f>
        <v>129</v>
      </c>
      <c r="AZ16" s="84">
        <f>AF16</f>
        <v>129</v>
      </c>
      <c r="BA16" s="84">
        <f>AJ16</f>
        <v>121</v>
      </c>
      <c r="BB16" s="84">
        <f>AM16</f>
        <v>113</v>
      </c>
      <c r="BC16" s="84">
        <v>113</v>
      </c>
      <c r="BD16" s="134">
        <f>AX1:AX80+AY1:AY80+AZ1:AZ80+BA1:BA80+BB1:BB80-BC1:BC80</f>
        <v>500</v>
      </c>
      <c r="BE16" s="135">
        <f>Z16</f>
        <v>105</v>
      </c>
      <c r="BF16" s="84">
        <f>AD16</f>
        <v>105</v>
      </c>
      <c r="BG16" s="84">
        <f>AH16</f>
        <v>0</v>
      </c>
      <c r="BH16" s="84">
        <f>AL16</f>
        <v>109</v>
      </c>
      <c r="BI16" s="84">
        <v>0</v>
      </c>
      <c r="BJ16" s="134">
        <f>BE1:BE80+BF1:BF80+BG1:BG80+BH1:BH80-BI1:BI80</f>
        <v>319</v>
      </c>
      <c r="BK16" s="138">
        <f>AW16+BD16+BJ16</f>
        <v>1682</v>
      </c>
      <c r="BL16" s="114">
        <v>12</v>
      </c>
    </row>
    <row r="17" spans="1:64" ht="12.75" customHeight="1">
      <c r="A17" s="144">
        <v>200</v>
      </c>
      <c r="B17" s="151" t="s">
        <v>261</v>
      </c>
      <c r="C17" s="151" t="s">
        <v>262</v>
      </c>
      <c r="D17" s="151" t="s">
        <v>263</v>
      </c>
      <c r="E17" s="146">
        <v>22</v>
      </c>
      <c r="F17" s="152">
        <v>20</v>
      </c>
      <c r="G17" s="133">
        <v>14</v>
      </c>
      <c r="H17" s="84">
        <v>15</v>
      </c>
      <c r="I17" s="84">
        <v>12</v>
      </c>
      <c r="J17" s="84">
        <v>12</v>
      </c>
      <c r="K17" s="84">
        <v>16</v>
      </c>
      <c r="L17" s="84">
        <v>17</v>
      </c>
      <c r="M17" s="84">
        <v>10</v>
      </c>
      <c r="N17" s="84">
        <v>17</v>
      </c>
      <c r="O17" s="84">
        <v>12</v>
      </c>
      <c r="P17" s="84">
        <v>14</v>
      </c>
      <c r="Q17" s="84">
        <v>12</v>
      </c>
      <c r="R17" s="84">
        <v>6</v>
      </c>
      <c r="S17" s="109">
        <v>17</v>
      </c>
      <c r="T17" s="109">
        <v>13</v>
      </c>
      <c r="U17" s="109">
        <v>10</v>
      </c>
      <c r="V17" s="86"/>
      <c r="W17" s="87">
        <v>101</v>
      </c>
      <c r="X17" s="110">
        <v>105</v>
      </c>
      <c r="Y17" s="111">
        <v>117</v>
      </c>
      <c r="Z17" s="84">
        <v>115</v>
      </c>
      <c r="AA17" s="84">
        <v>121</v>
      </c>
      <c r="AB17" s="84">
        <v>121</v>
      </c>
      <c r="AC17" s="84">
        <v>113</v>
      </c>
      <c r="AD17" s="84">
        <v>111</v>
      </c>
      <c r="AE17" s="84">
        <v>125</v>
      </c>
      <c r="AF17" s="84">
        <v>111</v>
      </c>
      <c r="AG17" s="84">
        <v>121</v>
      </c>
      <c r="AH17" s="84">
        <v>117</v>
      </c>
      <c r="AI17" s="84">
        <v>121</v>
      </c>
      <c r="AJ17" s="84">
        <v>135</v>
      </c>
      <c r="AK17" s="84">
        <v>111</v>
      </c>
      <c r="AL17" s="84">
        <v>119</v>
      </c>
      <c r="AM17" s="134">
        <v>125</v>
      </c>
      <c r="AN17" s="135">
        <f>W17</f>
        <v>101</v>
      </c>
      <c r="AO17" s="84">
        <f>Y17</f>
        <v>117</v>
      </c>
      <c r="AP17" s="84">
        <f>AA17</f>
        <v>121</v>
      </c>
      <c r="AQ17" s="84">
        <f>AC17</f>
        <v>113</v>
      </c>
      <c r="AR17" s="84">
        <f>AE17</f>
        <v>125</v>
      </c>
      <c r="AS17" s="84">
        <f>AG17</f>
        <v>121</v>
      </c>
      <c r="AT17" s="84">
        <f>AI17</f>
        <v>121</v>
      </c>
      <c r="AU17" s="84">
        <f>AK17</f>
        <v>111</v>
      </c>
      <c r="AV17" s="84">
        <v>101</v>
      </c>
      <c r="AW17" s="134">
        <f>AN1:AN80+AO1:AO80+AP1:AP80+AQ1:AQ80+AR1:AR80+AS1:AS80+AT1:AT80+AU1:AU80-AV1:AV80</f>
        <v>829</v>
      </c>
      <c r="AX17" s="135">
        <f>X17</f>
        <v>105</v>
      </c>
      <c r="AY17" s="84">
        <f>AB17</f>
        <v>121</v>
      </c>
      <c r="AZ17" s="84">
        <f>AF17</f>
        <v>111</v>
      </c>
      <c r="BA17" s="84">
        <f>AJ17</f>
        <v>135</v>
      </c>
      <c r="BB17" s="84">
        <f>AM17</f>
        <v>125</v>
      </c>
      <c r="BC17" s="84">
        <v>105</v>
      </c>
      <c r="BD17" s="134">
        <f>AX1:AX80+AY1:AY80+AZ1:AZ80+BA1:BA80+BB1:BB80-BC1:BC80</f>
        <v>492</v>
      </c>
      <c r="BE17" s="135">
        <f>Z17</f>
        <v>115</v>
      </c>
      <c r="BF17" s="84">
        <f>AD17</f>
        <v>111</v>
      </c>
      <c r="BG17" s="84">
        <f>AH17</f>
        <v>117</v>
      </c>
      <c r="BH17" s="84">
        <f>AL17</f>
        <v>119</v>
      </c>
      <c r="BI17" s="84">
        <v>111</v>
      </c>
      <c r="BJ17" s="134">
        <f>BE1:BE80+BF1:BF80+BG1:BG80+BH1:BH80-BI1:BI80</f>
        <v>351</v>
      </c>
      <c r="BK17" s="138">
        <f>AW17+BD17+BJ17</f>
        <v>1672</v>
      </c>
      <c r="BL17" s="114">
        <v>13</v>
      </c>
    </row>
    <row r="18" spans="1:64" ht="12.75" customHeight="1">
      <c r="A18" s="84">
        <v>267</v>
      </c>
      <c r="B18" s="90" t="s">
        <v>115</v>
      </c>
      <c r="C18" s="90" t="s">
        <v>264</v>
      </c>
      <c r="D18" s="90" t="s">
        <v>25</v>
      </c>
      <c r="E18" s="82">
        <v>31</v>
      </c>
      <c r="F18" s="132">
        <v>5</v>
      </c>
      <c r="G18" s="133">
        <v>21</v>
      </c>
      <c r="H18" s="84">
        <v>14</v>
      </c>
      <c r="I18" s="117">
        <v>30</v>
      </c>
      <c r="J18" s="84">
        <v>16</v>
      </c>
      <c r="K18" s="84">
        <v>18</v>
      </c>
      <c r="L18" s="84">
        <v>15</v>
      </c>
      <c r="M18" s="84">
        <v>25</v>
      </c>
      <c r="N18" s="84">
        <v>12</v>
      </c>
      <c r="O18" s="84">
        <v>23</v>
      </c>
      <c r="P18" s="84">
        <v>21</v>
      </c>
      <c r="Q18" s="84">
        <v>22</v>
      </c>
      <c r="R18" s="84">
        <v>26</v>
      </c>
      <c r="S18" s="109">
        <v>24</v>
      </c>
      <c r="T18" s="109">
        <v>15</v>
      </c>
      <c r="U18" s="109">
        <v>13</v>
      </c>
      <c r="V18" s="86"/>
      <c r="W18" s="87">
        <v>92</v>
      </c>
      <c r="X18" s="110">
        <v>138</v>
      </c>
      <c r="Y18" s="111">
        <v>103</v>
      </c>
      <c r="Z18" s="84">
        <v>117</v>
      </c>
      <c r="AA18" s="84">
        <v>93</v>
      </c>
      <c r="AB18" s="84">
        <v>113</v>
      </c>
      <c r="AC18" s="84">
        <v>109</v>
      </c>
      <c r="AD18" s="84">
        <v>115</v>
      </c>
      <c r="AE18" s="84">
        <v>98</v>
      </c>
      <c r="AF18" s="84">
        <v>121</v>
      </c>
      <c r="AG18" s="84">
        <v>100</v>
      </c>
      <c r="AH18" s="84">
        <v>103</v>
      </c>
      <c r="AI18" s="84">
        <v>101</v>
      </c>
      <c r="AJ18" s="84">
        <v>97</v>
      </c>
      <c r="AK18" s="84">
        <v>99</v>
      </c>
      <c r="AL18" s="84">
        <v>115</v>
      </c>
      <c r="AM18" s="134">
        <v>119</v>
      </c>
      <c r="AN18" s="135">
        <f>W18</f>
        <v>92</v>
      </c>
      <c r="AO18" s="84">
        <f>Y18</f>
        <v>103</v>
      </c>
      <c r="AP18" s="84">
        <f>AA18</f>
        <v>93</v>
      </c>
      <c r="AQ18" s="84">
        <f>AC18</f>
        <v>109</v>
      </c>
      <c r="AR18" s="84">
        <f>AE18</f>
        <v>98</v>
      </c>
      <c r="AS18" s="84">
        <f>AG18</f>
        <v>100</v>
      </c>
      <c r="AT18" s="84">
        <f>AI18</f>
        <v>101</v>
      </c>
      <c r="AU18" s="84">
        <f>AK18</f>
        <v>99</v>
      </c>
      <c r="AV18" s="84">
        <v>92</v>
      </c>
      <c r="AW18" s="134">
        <f>AN1:AN80+AO1:AO80+AP1:AP80+AQ1:AQ80+AR1:AR80+AS1:AS80+AT1:AT80+AU1:AU80-AV1:AV80</f>
        <v>703</v>
      </c>
      <c r="AX18" s="135">
        <f>X18</f>
        <v>138</v>
      </c>
      <c r="AY18" s="84">
        <f>AB18</f>
        <v>113</v>
      </c>
      <c r="AZ18" s="84">
        <f>AF18</f>
        <v>121</v>
      </c>
      <c r="BA18" s="84">
        <f>AJ18</f>
        <v>97</v>
      </c>
      <c r="BB18" s="84">
        <f>AM18</f>
        <v>119</v>
      </c>
      <c r="BC18" s="84">
        <v>97</v>
      </c>
      <c r="BD18" s="134">
        <f>AX1:AX80+AY1:AY80+AZ1:AZ80+BA1:BA80+BB1:BB80-BC1:BC80</f>
        <v>491</v>
      </c>
      <c r="BE18" s="135">
        <f>Z18</f>
        <v>117</v>
      </c>
      <c r="BF18" s="84">
        <f>AD18</f>
        <v>115</v>
      </c>
      <c r="BG18" s="84">
        <f>AH18</f>
        <v>103</v>
      </c>
      <c r="BH18" s="84">
        <f>AL18</f>
        <v>115</v>
      </c>
      <c r="BI18" s="84">
        <v>103</v>
      </c>
      <c r="BJ18" s="134">
        <f>BE1:BE80+BF1:BF80+BG1:BG80+BH1:BH80-BI1:BI80</f>
        <v>347</v>
      </c>
      <c r="BK18" s="138">
        <f>AW18+BD18+BJ18</f>
        <v>1541</v>
      </c>
      <c r="BL18" s="114">
        <v>14</v>
      </c>
    </row>
    <row r="19" spans="1:64" ht="12.75" customHeight="1">
      <c r="A19" s="84">
        <v>258</v>
      </c>
      <c r="B19" s="90" t="s">
        <v>265</v>
      </c>
      <c r="C19" s="90" t="s">
        <v>266</v>
      </c>
      <c r="D19" s="90" t="s">
        <v>267</v>
      </c>
      <c r="E19" s="82">
        <v>33</v>
      </c>
      <c r="F19" s="132">
        <v>41</v>
      </c>
      <c r="G19" s="133">
        <v>22</v>
      </c>
      <c r="H19" s="84">
        <v>24</v>
      </c>
      <c r="I19" s="84">
        <v>27</v>
      </c>
      <c r="J19" s="84">
        <v>20</v>
      </c>
      <c r="K19" s="84">
        <v>19</v>
      </c>
      <c r="L19" s="84">
        <v>19</v>
      </c>
      <c r="M19" s="84">
        <v>20</v>
      </c>
      <c r="N19" s="84">
        <v>20</v>
      </c>
      <c r="O19" s="84">
        <v>14</v>
      </c>
      <c r="P19" s="84">
        <v>20</v>
      </c>
      <c r="Q19" s="84">
        <v>18</v>
      </c>
      <c r="R19" s="84">
        <v>29</v>
      </c>
      <c r="S19" s="109">
        <v>13</v>
      </c>
      <c r="T19" s="109">
        <v>16</v>
      </c>
      <c r="U19" s="109">
        <v>7</v>
      </c>
      <c r="V19" s="86"/>
      <c r="W19" s="87">
        <v>90</v>
      </c>
      <c r="X19" s="110">
        <v>82</v>
      </c>
      <c r="Y19" s="111">
        <v>101</v>
      </c>
      <c r="Z19" s="84">
        <v>99</v>
      </c>
      <c r="AA19" s="84">
        <v>96</v>
      </c>
      <c r="AB19" s="84">
        <v>105</v>
      </c>
      <c r="AC19" s="84">
        <v>107</v>
      </c>
      <c r="AD19" s="84">
        <v>107</v>
      </c>
      <c r="AE19" s="84">
        <v>105</v>
      </c>
      <c r="AF19" s="84">
        <v>105</v>
      </c>
      <c r="AG19" s="84">
        <v>117</v>
      </c>
      <c r="AH19" s="84">
        <v>105</v>
      </c>
      <c r="AI19" s="84">
        <v>109</v>
      </c>
      <c r="AJ19" s="84">
        <v>94</v>
      </c>
      <c r="AK19" s="84">
        <v>119</v>
      </c>
      <c r="AL19" s="84">
        <v>113</v>
      </c>
      <c r="AM19" s="134">
        <v>132</v>
      </c>
      <c r="AN19" s="135">
        <f>W19</f>
        <v>90</v>
      </c>
      <c r="AO19" s="84">
        <f>Y19</f>
        <v>101</v>
      </c>
      <c r="AP19" s="84">
        <f>AA19</f>
        <v>96</v>
      </c>
      <c r="AQ19" s="84">
        <f>AC19</f>
        <v>107</v>
      </c>
      <c r="AR19" s="84">
        <f>AE19</f>
        <v>105</v>
      </c>
      <c r="AS19" s="84">
        <f>AG19</f>
        <v>117</v>
      </c>
      <c r="AT19" s="84">
        <f>AI19</f>
        <v>109</v>
      </c>
      <c r="AU19" s="84">
        <f>AK19</f>
        <v>119</v>
      </c>
      <c r="AV19" s="84">
        <v>90</v>
      </c>
      <c r="AW19" s="134">
        <f>AN1:AN80+AO1:AO80+AP1:AP80+AQ1:AQ80+AR1:AR80+AS1:AS80+AT1:AT80+AU1:AU80-AV1:AV80</f>
        <v>754</v>
      </c>
      <c r="AX19" s="135">
        <f>X19</f>
        <v>82</v>
      </c>
      <c r="AY19" s="84">
        <f>AB19</f>
        <v>105</v>
      </c>
      <c r="AZ19" s="84">
        <f>AF19</f>
        <v>105</v>
      </c>
      <c r="BA19" s="84">
        <f>AJ19</f>
        <v>94</v>
      </c>
      <c r="BB19" s="84">
        <f>AM19</f>
        <v>132</v>
      </c>
      <c r="BC19" s="84">
        <v>82</v>
      </c>
      <c r="BD19" s="134">
        <f>AX1:AX80+AY1:AY80+AZ1:AZ80+BA1:BA80+BB1:BB80-BC1:BC80</f>
        <v>436</v>
      </c>
      <c r="BE19" s="135">
        <f>Z19</f>
        <v>99</v>
      </c>
      <c r="BF19" s="84">
        <f>AD19</f>
        <v>107</v>
      </c>
      <c r="BG19" s="84">
        <f>AH19</f>
        <v>105</v>
      </c>
      <c r="BH19" s="84">
        <f>AL19</f>
        <v>113</v>
      </c>
      <c r="BI19" s="84">
        <v>99</v>
      </c>
      <c r="BJ19" s="134">
        <f>BE1:BE80+BF1:BF80+BG1:BG80+BH1:BH80-BI1:BI80</f>
        <v>325</v>
      </c>
      <c r="BK19" s="138">
        <f>AW19+BD19+BJ19</f>
        <v>1515</v>
      </c>
      <c r="BL19" s="114">
        <v>15</v>
      </c>
    </row>
    <row r="20" spans="1:64" ht="12.75" customHeight="1">
      <c r="A20" s="84">
        <v>205</v>
      </c>
      <c r="B20" s="139" t="s">
        <v>268</v>
      </c>
      <c r="C20" s="139" t="s">
        <v>269</v>
      </c>
      <c r="D20" s="139" t="s">
        <v>270</v>
      </c>
      <c r="E20" s="82">
        <v>24</v>
      </c>
      <c r="F20" s="132">
        <v>21</v>
      </c>
      <c r="G20" s="133">
        <v>26</v>
      </c>
      <c r="H20" s="84">
        <v>25</v>
      </c>
      <c r="I20" s="84">
        <v>22</v>
      </c>
      <c r="J20" s="84">
        <v>20</v>
      </c>
      <c r="K20" s="84">
        <v>21</v>
      </c>
      <c r="L20" s="84">
        <v>16</v>
      </c>
      <c r="M20" s="85"/>
      <c r="N20" s="85"/>
      <c r="O20" s="84">
        <v>19</v>
      </c>
      <c r="P20" s="84">
        <v>17</v>
      </c>
      <c r="Q20" s="84">
        <v>20</v>
      </c>
      <c r="R20" s="84">
        <v>22</v>
      </c>
      <c r="S20" s="109">
        <v>18</v>
      </c>
      <c r="T20" s="109">
        <v>11</v>
      </c>
      <c r="U20" s="109">
        <v>18</v>
      </c>
      <c r="V20" s="86"/>
      <c r="W20" s="87">
        <v>99</v>
      </c>
      <c r="X20" s="110">
        <v>103</v>
      </c>
      <c r="Y20" s="111">
        <v>97</v>
      </c>
      <c r="Z20" s="84">
        <v>98</v>
      </c>
      <c r="AA20" s="84">
        <v>101</v>
      </c>
      <c r="AB20" s="84">
        <v>105</v>
      </c>
      <c r="AC20" s="84">
        <v>103</v>
      </c>
      <c r="AD20" s="84">
        <v>113</v>
      </c>
      <c r="AE20" s="85"/>
      <c r="AF20" s="85"/>
      <c r="AG20" s="84">
        <v>107</v>
      </c>
      <c r="AH20" s="84">
        <v>111</v>
      </c>
      <c r="AI20" s="84">
        <v>105</v>
      </c>
      <c r="AJ20" s="84">
        <v>101</v>
      </c>
      <c r="AK20" s="84">
        <v>109</v>
      </c>
      <c r="AL20" s="84">
        <v>123</v>
      </c>
      <c r="AM20" s="134">
        <v>109</v>
      </c>
      <c r="AN20" s="135">
        <f>W20</f>
        <v>99</v>
      </c>
      <c r="AO20" s="84">
        <f>Y20</f>
        <v>97</v>
      </c>
      <c r="AP20" s="84">
        <f>AA20</f>
        <v>101</v>
      </c>
      <c r="AQ20" s="84">
        <f>AC20</f>
        <v>103</v>
      </c>
      <c r="AR20" s="84">
        <f>AE20</f>
        <v>0</v>
      </c>
      <c r="AS20" s="84">
        <f>AG20</f>
        <v>107</v>
      </c>
      <c r="AT20" s="84">
        <f>AI20</f>
        <v>105</v>
      </c>
      <c r="AU20" s="84">
        <f>AK20</f>
        <v>109</v>
      </c>
      <c r="AV20" s="84">
        <v>0</v>
      </c>
      <c r="AW20" s="134">
        <f>AN1:AN80+AO1:AO80+AP1:AP80+AQ1:AQ80+AR1:AR80+AS1:AS80+AT1:AT80+AU1:AU80-AV1:AV80</f>
        <v>721</v>
      </c>
      <c r="AX20" s="135">
        <f>X20</f>
        <v>103</v>
      </c>
      <c r="AY20" s="84">
        <f>AB20</f>
        <v>105</v>
      </c>
      <c r="AZ20" s="84">
        <f>AF20</f>
        <v>0</v>
      </c>
      <c r="BA20" s="84">
        <f>AJ20</f>
        <v>101</v>
      </c>
      <c r="BB20" s="84">
        <f>AM20</f>
        <v>109</v>
      </c>
      <c r="BC20" s="84">
        <v>0</v>
      </c>
      <c r="BD20" s="134">
        <f>AX1:AX80+AY1:AY80+AZ1:AZ80+BA1:BA80+BB1:BB80-BC1:BC80</f>
        <v>418</v>
      </c>
      <c r="BE20" s="135">
        <f>Z20</f>
        <v>98</v>
      </c>
      <c r="BF20" s="84">
        <f>AD20</f>
        <v>113</v>
      </c>
      <c r="BG20" s="84">
        <f>AH20</f>
        <v>111</v>
      </c>
      <c r="BH20" s="84">
        <f>AL20</f>
        <v>123</v>
      </c>
      <c r="BI20" s="84">
        <v>98</v>
      </c>
      <c r="BJ20" s="134">
        <f>BE1:BE80+BF1:BF80+BG1:BG80+BH1:BH80-BI1:BI80</f>
        <v>347</v>
      </c>
      <c r="BK20" s="138">
        <f>AW20+BD20+BJ20</f>
        <v>1486</v>
      </c>
      <c r="BL20" s="114">
        <v>16</v>
      </c>
    </row>
    <row r="21" spans="1:64" ht="12.75" customHeight="1">
      <c r="A21" s="84">
        <v>231</v>
      </c>
      <c r="B21" s="98" t="s">
        <v>271</v>
      </c>
      <c r="C21" s="98" t="s">
        <v>150</v>
      </c>
      <c r="D21" s="98" t="s">
        <v>272</v>
      </c>
      <c r="E21" s="82">
        <v>34</v>
      </c>
      <c r="F21" s="132">
        <v>24</v>
      </c>
      <c r="G21" s="133">
        <v>25</v>
      </c>
      <c r="H21" s="84">
        <v>18</v>
      </c>
      <c r="I21" s="84">
        <v>24</v>
      </c>
      <c r="J21" s="84">
        <v>15</v>
      </c>
      <c r="K21" s="85"/>
      <c r="L21" s="85"/>
      <c r="M21" s="84">
        <v>27</v>
      </c>
      <c r="N21" s="84">
        <v>16</v>
      </c>
      <c r="O21" s="84">
        <v>25</v>
      </c>
      <c r="P21" s="84">
        <v>7</v>
      </c>
      <c r="Q21" s="84">
        <v>24</v>
      </c>
      <c r="R21" s="84">
        <v>12</v>
      </c>
      <c r="S21" s="109">
        <v>22</v>
      </c>
      <c r="T21" s="109">
        <v>19</v>
      </c>
      <c r="U21" s="109">
        <v>21</v>
      </c>
      <c r="V21" s="86"/>
      <c r="W21" s="87">
        <v>89</v>
      </c>
      <c r="X21" s="110">
        <v>99</v>
      </c>
      <c r="Y21" s="111">
        <v>98</v>
      </c>
      <c r="Z21" s="84">
        <v>109</v>
      </c>
      <c r="AA21" s="84">
        <v>99</v>
      </c>
      <c r="AB21" s="84">
        <v>115</v>
      </c>
      <c r="AC21" s="85"/>
      <c r="AD21" s="85"/>
      <c r="AE21" s="84">
        <v>96</v>
      </c>
      <c r="AF21" s="84">
        <v>113</v>
      </c>
      <c r="AG21" s="84">
        <v>98</v>
      </c>
      <c r="AH21" s="84">
        <v>132</v>
      </c>
      <c r="AI21" s="84">
        <v>99</v>
      </c>
      <c r="AJ21" s="84">
        <v>121</v>
      </c>
      <c r="AK21" s="84">
        <v>101</v>
      </c>
      <c r="AL21" s="84">
        <v>107</v>
      </c>
      <c r="AM21" s="134">
        <v>103</v>
      </c>
      <c r="AN21" s="135">
        <f>W21</f>
        <v>89</v>
      </c>
      <c r="AO21" s="84">
        <f>Y21</f>
        <v>98</v>
      </c>
      <c r="AP21" s="84">
        <f>AA21</f>
        <v>99</v>
      </c>
      <c r="AQ21" s="84">
        <f>AC21</f>
        <v>0</v>
      </c>
      <c r="AR21" s="84">
        <f>AE21</f>
        <v>96</v>
      </c>
      <c r="AS21" s="84">
        <f>AG21</f>
        <v>98</v>
      </c>
      <c r="AT21" s="84">
        <f>AI21</f>
        <v>99</v>
      </c>
      <c r="AU21" s="84">
        <f>AK21</f>
        <v>101</v>
      </c>
      <c r="AV21" s="84">
        <v>0</v>
      </c>
      <c r="AW21" s="134">
        <f>AN1:AN80+AO1:AO80+AP1:AP80+AQ1:AQ80+AR1:AR80+AS1:AS80+AT1:AT80+AU1:AU80-AV1:AV80</f>
        <v>680</v>
      </c>
      <c r="AX21" s="135">
        <f>X21</f>
        <v>99</v>
      </c>
      <c r="AY21" s="84">
        <f>AB21</f>
        <v>115</v>
      </c>
      <c r="AZ21" s="84">
        <f>AF21</f>
        <v>113</v>
      </c>
      <c r="BA21" s="84">
        <f>AJ21</f>
        <v>121</v>
      </c>
      <c r="BB21" s="84">
        <f>AM21</f>
        <v>103</v>
      </c>
      <c r="BC21" s="84">
        <v>99</v>
      </c>
      <c r="BD21" s="134">
        <f>AX1:AX80+AY1:AY80+AZ1:AZ80+BA1:BA80+BB1:BB80-BC1:BC80</f>
        <v>452</v>
      </c>
      <c r="BE21" s="135">
        <f>Z21</f>
        <v>109</v>
      </c>
      <c r="BF21" s="84">
        <f>AD21</f>
        <v>0</v>
      </c>
      <c r="BG21" s="84">
        <f>AH21</f>
        <v>132</v>
      </c>
      <c r="BH21" s="84">
        <f>AL21</f>
        <v>107</v>
      </c>
      <c r="BI21" s="84">
        <v>0</v>
      </c>
      <c r="BJ21" s="134">
        <f>BE1:BE80+BF1:BF80+BG1:BG80+BH1:BH80-BI1:BI80</f>
        <v>348</v>
      </c>
      <c r="BK21" s="138">
        <f>AW21+BD21+BJ21</f>
        <v>1480</v>
      </c>
      <c r="BL21" s="114">
        <v>17</v>
      </c>
    </row>
    <row r="22" spans="1:64" ht="12.75" customHeight="1">
      <c r="A22" s="140">
        <v>262</v>
      </c>
      <c r="B22" s="141" t="s">
        <v>273</v>
      </c>
      <c r="C22" s="141" t="s">
        <v>274</v>
      </c>
      <c r="D22" s="141" t="s">
        <v>267</v>
      </c>
      <c r="E22" s="142">
        <v>21</v>
      </c>
      <c r="F22" s="143">
        <v>29</v>
      </c>
      <c r="G22" s="133">
        <v>12</v>
      </c>
      <c r="H22" s="84">
        <v>34</v>
      </c>
      <c r="I22" s="84">
        <v>15</v>
      </c>
      <c r="J22" s="84">
        <v>32</v>
      </c>
      <c r="K22" s="85"/>
      <c r="L22" s="85"/>
      <c r="M22" s="84">
        <v>18</v>
      </c>
      <c r="N22" s="84">
        <v>29</v>
      </c>
      <c r="O22" s="84">
        <v>18</v>
      </c>
      <c r="P22" s="84">
        <v>30</v>
      </c>
      <c r="Q22" s="84">
        <v>15</v>
      </c>
      <c r="R22" s="85"/>
      <c r="S22" s="109">
        <v>15</v>
      </c>
      <c r="T22" s="109">
        <v>23</v>
      </c>
      <c r="U22" s="109">
        <v>19</v>
      </c>
      <c r="V22" s="86"/>
      <c r="W22" s="87">
        <v>103</v>
      </c>
      <c r="X22" s="110">
        <v>94</v>
      </c>
      <c r="Y22" s="111">
        <v>121</v>
      </c>
      <c r="Z22" s="84">
        <v>89</v>
      </c>
      <c r="AA22" s="84">
        <v>115</v>
      </c>
      <c r="AB22" s="84">
        <v>91</v>
      </c>
      <c r="AC22" s="85"/>
      <c r="AD22" s="85"/>
      <c r="AE22" s="84">
        <v>109</v>
      </c>
      <c r="AF22" s="84">
        <v>94</v>
      </c>
      <c r="AG22" s="84">
        <v>109</v>
      </c>
      <c r="AH22" s="84">
        <v>93</v>
      </c>
      <c r="AI22" s="84">
        <v>115</v>
      </c>
      <c r="AJ22" s="85"/>
      <c r="AK22" s="84">
        <v>115</v>
      </c>
      <c r="AL22" s="84">
        <v>100</v>
      </c>
      <c r="AM22" s="134">
        <v>107</v>
      </c>
      <c r="AN22" s="135">
        <f>W22</f>
        <v>103</v>
      </c>
      <c r="AO22" s="84">
        <f>Y22</f>
        <v>121</v>
      </c>
      <c r="AP22" s="84">
        <f>AA22</f>
        <v>115</v>
      </c>
      <c r="AQ22" s="84">
        <f>AC22</f>
        <v>0</v>
      </c>
      <c r="AR22" s="84">
        <f>AE22</f>
        <v>109</v>
      </c>
      <c r="AS22" s="84">
        <f>AG22</f>
        <v>109</v>
      </c>
      <c r="AT22" s="84">
        <f>AI22</f>
        <v>115</v>
      </c>
      <c r="AU22" s="84">
        <f>AK22</f>
        <v>115</v>
      </c>
      <c r="AV22" s="84">
        <v>0</v>
      </c>
      <c r="AW22" s="134">
        <f>AN1:AN80+AO1:AO80+AP1:AP80+AQ1:AQ80+AR1:AR80+AS1:AS80+AT1:AT80+AU1:AU80-AV1:AV80</f>
        <v>787</v>
      </c>
      <c r="AX22" s="135">
        <f>X22</f>
        <v>94</v>
      </c>
      <c r="AY22" s="84">
        <f>AB22</f>
        <v>91</v>
      </c>
      <c r="AZ22" s="84">
        <f>AF22</f>
        <v>94</v>
      </c>
      <c r="BA22" s="84">
        <f>AJ22</f>
        <v>0</v>
      </c>
      <c r="BB22" s="84">
        <f>AM22</f>
        <v>107</v>
      </c>
      <c r="BC22" s="84">
        <v>0</v>
      </c>
      <c r="BD22" s="134">
        <f>AX1:AX80+AY1:AY80+AZ1:AZ80+BA1:BA80+BB1:BB80-BC1:BC80</f>
        <v>386</v>
      </c>
      <c r="BE22" s="135">
        <f>Z22</f>
        <v>89</v>
      </c>
      <c r="BF22" s="84">
        <f>AD22</f>
        <v>0</v>
      </c>
      <c r="BG22" s="84">
        <f>AH22</f>
        <v>93</v>
      </c>
      <c r="BH22" s="84">
        <f>AL22</f>
        <v>100</v>
      </c>
      <c r="BI22" s="84">
        <v>0</v>
      </c>
      <c r="BJ22" s="134">
        <f>BE1:BE80+BF1:BF80+BG1:BG80+BH1:BH80-BI1:BI80</f>
        <v>282</v>
      </c>
      <c r="BK22" s="138">
        <f>AW22+BD22+BJ22</f>
        <v>1455</v>
      </c>
      <c r="BL22" s="114">
        <v>18</v>
      </c>
    </row>
    <row r="23" spans="1:64" ht="12.75" customHeight="1">
      <c r="A23" s="144">
        <v>201</v>
      </c>
      <c r="B23" s="151" t="s">
        <v>275</v>
      </c>
      <c r="C23" s="151" t="s">
        <v>276</v>
      </c>
      <c r="D23" s="151" t="s">
        <v>52</v>
      </c>
      <c r="E23" s="153"/>
      <c r="F23" s="154"/>
      <c r="G23" s="133">
        <v>23</v>
      </c>
      <c r="H23" s="84">
        <v>22</v>
      </c>
      <c r="I23" s="84">
        <v>26</v>
      </c>
      <c r="J23" s="84">
        <v>29</v>
      </c>
      <c r="K23" s="84">
        <v>20</v>
      </c>
      <c r="L23" s="84">
        <v>21</v>
      </c>
      <c r="M23" s="84">
        <v>19</v>
      </c>
      <c r="N23" s="84">
        <v>26</v>
      </c>
      <c r="O23" s="84">
        <v>26</v>
      </c>
      <c r="P23" s="84">
        <v>16</v>
      </c>
      <c r="Q23" s="84">
        <v>26</v>
      </c>
      <c r="R23" s="84">
        <v>26</v>
      </c>
      <c r="S23" s="109">
        <v>16</v>
      </c>
      <c r="T23" s="109">
        <v>14</v>
      </c>
      <c r="U23" s="109">
        <v>20</v>
      </c>
      <c r="V23" s="86"/>
      <c r="W23" s="95"/>
      <c r="X23" s="119"/>
      <c r="Y23" s="111">
        <v>100</v>
      </c>
      <c r="Z23" s="84">
        <v>101</v>
      </c>
      <c r="AA23" s="84">
        <v>97</v>
      </c>
      <c r="AB23" s="84">
        <v>94</v>
      </c>
      <c r="AC23" s="84">
        <v>105</v>
      </c>
      <c r="AD23" s="84">
        <v>103</v>
      </c>
      <c r="AE23" s="84">
        <v>107</v>
      </c>
      <c r="AF23" s="84">
        <v>97</v>
      </c>
      <c r="AG23" s="84">
        <v>97</v>
      </c>
      <c r="AH23" s="84">
        <v>113</v>
      </c>
      <c r="AI23" s="84">
        <v>97</v>
      </c>
      <c r="AJ23" s="84">
        <v>97</v>
      </c>
      <c r="AK23" s="84">
        <v>113</v>
      </c>
      <c r="AL23" s="84">
        <v>117</v>
      </c>
      <c r="AM23" s="134">
        <v>105</v>
      </c>
      <c r="AN23" s="135">
        <f>W23</f>
        <v>0</v>
      </c>
      <c r="AO23" s="84">
        <f>Y23</f>
        <v>100</v>
      </c>
      <c r="AP23" s="84">
        <f>AA23</f>
        <v>97</v>
      </c>
      <c r="AQ23" s="84">
        <f>AC23</f>
        <v>105</v>
      </c>
      <c r="AR23" s="84">
        <f>AE23</f>
        <v>107</v>
      </c>
      <c r="AS23" s="84">
        <f>AG23</f>
        <v>97</v>
      </c>
      <c r="AT23" s="84">
        <f>AI23</f>
        <v>97</v>
      </c>
      <c r="AU23" s="84">
        <f>AK23</f>
        <v>113</v>
      </c>
      <c r="AV23" s="84">
        <v>0</v>
      </c>
      <c r="AW23" s="134">
        <f>AN1:AN80+AO1:AO80+AP1:AP80+AQ1:AQ80+AR1:AR80+AS1:AS80+AT1:AT80+AU1:AU80-AV1:AV80</f>
        <v>716</v>
      </c>
      <c r="AX23" s="135">
        <f>X23</f>
        <v>0</v>
      </c>
      <c r="AY23" s="84">
        <f>AB23</f>
        <v>94</v>
      </c>
      <c r="AZ23" s="84">
        <f>AF23</f>
        <v>97</v>
      </c>
      <c r="BA23" s="84">
        <f>AJ23</f>
        <v>97</v>
      </c>
      <c r="BB23" s="84">
        <f>AM23</f>
        <v>105</v>
      </c>
      <c r="BC23" s="84">
        <v>0</v>
      </c>
      <c r="BD23" s="134">
        <f>AX1:AX80+AY1:AY80+AZ1:AZ80+BA1:BA80+BB1:BB80-BC1:BC80</f>
        <v>393</v>
      </c>
      <c r="BE23" s="135">
        <f>Z23</f>
        <v>101</v>
      </c>
      <c r="BF23" s="84">
        <f>AD23</f>
        <v>103</v>
      </c>
      <c r="BG23" s="84">
        <f>AH23</f>
        <v>113</v>
      </c>
      <c r="BH23" s="84">
        <f>AL23</f>
        <v>117</v>
      </c>
      <c r="BI23" s="84">
        <v>101</v>
      </c>
      <c r="BJ23" s="134">
        <f>BE1:BE80+BF1:BF80+BG1:BG80+BH1:BH80-BI1:BI80</f>
        <v>333</v>
      </c>
      <c r="BK23" s="138">
        <f>AW23+BD23+BJ23</f>
        <v>1442</v>
      </c>
      <c r="BL23" s="114">
        <v>19</v>
      </c>
    </row>
    <row r="24" spans="1:64" ht="12.75" customHeight="1">
      <c r="A24" s="96">
        <v>286</v>
      </c>
      <c r="B24" s="81" t="s">
        <v>277</v>
      </c>
      <c r="C24" s="81" t="s">
        <v>90</v>
      </c>
      <c r="D24" s="81" t="s">
        <v>267</v>
      </c>
      <c r="E24" s="85"/>
      <c r="F24" s="85"/>
      <c r="G24" s="84">
        <v>11</v>
      </c>
      <c r="H24" s="84">
        <v>28</v>
      </c>
      <c r="I24" s="84">
        <v>9</v>
      </c>
      <c r="J24" s="84">
        <v>13</v>
      </c>
      <c r="K24" s="85"/>
      <c r="L24" s="85"/>
      <c r="M24" s="84">
        <v>15</v>
      </c>
      <c r="N24" s="84">
        <v>14</v>
      </c>
      <c r="O24" s="84">
        <v>13</v>
      </c>
      <c r="P24" s="84">
        <v>29</v>
      </c>
      <c r="Q24" s="84">
        <v>9</v>
      </c>
      <c r="R24" s="85"/>
      <c r="S24" s="109">
        <v>11</v>
      </c>
      <c r="T24" s="109">
        <v>21</v>
      </c>
      <c r="U24" s="109">
        <v>11</v>
      </c>
      <c r="V24" s="86"/>
      <c r="W24" s="85"/>
      <c r="X24" s="85"/>
      <c r="Y24" s="84">
        <v>123</v>
      </c>
      <c r="Z24" s="84">
        <v>95</v>
      </c>
      <c r="AA24" s="84">
        <v>127</v>
      </c>
      <c r="AB24" s="84">
        <v>119</v>
      </c>
      <c r="AC24" s="85"/>
      <c r="AD24" s="85"/>
      <c r="AE24" s="84">
        <v>115</v>
      </c>
      <c r="AF24" s="84">
        <v>117</v>
      </c>
      <c r="AG24" s="84">
        <v>119</v>
      </c>
      <c r="AH24" s="84">
        <v>94</v>
      </c>
      <c r="AI24" s="84">
        <v>127</v>
      </c>
      <c r="AJ24" s="85"/>
      <c r="AK24" s="84">
        <v>123</v>
      </c>
      <c r="AL24" s="84">
        <v>103</v>
      </c>
      <c r="AM24" s="134">
        <v>123</v>
      </c>
      <c r="AN24" s="135">
        <f>W24</f>
        <v>0</v>
      </c>
      <c r="AO24" s="84">
        <f>Y24</f>
        <v>123</v>
      </c>
      <c r="AP24" s="84">
        <f>AA24</f>
        <v>127</v>
      </c>
      <c r="AQ24" s="84">
        <f>AC24</f>
        <v>0</v>
      </c>
      <c r="AR24" s="84">
        <f>AE24</f>
        <v>115</v>
      </c>
      <c r="AS24" s="84">
        <f>AG24</f>
        <v>119</v>
      </c>
      <c r="AT24" s="84">
        <f>AI24</f>
        <v>127</v>
      </c>
      <c r="AU24" s="84">
        <f>AK24</f>
        <v>123</v>
      </c>
      <c r="AV24" s="84">
        <v>0</v>
      </c>
      <c r="AW24" s="134">
        <f>AN1:AN80+AO1:AO80+AP1:AP80+AQ1:AQ80+AR1:AR80+AS1:AS80+AT1:AT80+AU1:AU80-AV1:AV80</f>
        <v>734</v>
      </c>
      <c r="AX24" s="135">
        <f>X24</f>
        <v>0</v>
      </c>
      <c r="AY24" s="84">
        <f>AB24</f>
        <v>119</v>
      </c>
      <c r="AZ24" s="84">
        <f>AF24</f>
        <v>117</v>
      </c>
      <c r="BA24" s="84">
        <f>AJ24</f>
        <v>0</v>
      </c>
      <c r="BB24" s="84">
        <f>AM24</f>
        <v>123</v>
      </c>
      <c r="BC24" s="84">
        <v>0</v>
      </c>
      <c r="BD24" s="134">
        <f>AX1:AX80+AY1:AY80+AZ1:AZ80+BA1:BA80+BB1:BB80-BC1:BC80</f>
        <v>359</v>
      </c>
      <c r="BE24" s="135">
        <f>Z24</f>
        <v>95</v>
      </c>
      <c r="BF24" s="84">
        <f>AD24</f>
        <v>0</v>
      </c>
      <c r="BG24" s="84">
        <f>AH24</f>
        <v>94</v>
      </c>
      <c r="BH24" s="84">
        <f>AL24</f>
        <v>103</v>
      </c>
      <c r="BI24" s="84">
        <v>0</v>
      </c>
      <c r="BJ24" s="134">
        <f>BE1:BE80+BF1:BF80+BG1:BG80+BH1:BH80-BI1:BI80</f>
        <v>292</v>
      </c>
      <c r="BK24" s="138">
        <f>AW24+BD24+BJ24</f>
        <v>1385</v>
      </c>
      <c r="BL24" s="114">
        <v>20</v>
      </c>
    </row>
    <row r="25" spans="1:64" ht="12.75" customHeight="1">
      <c r="A25" s="84">
        <v>215</v>
      </c>
      <c r="B25" s="98" t="s">
        <v>278</v>
      </c>
      <c r="C25" s="98" t="s">
        <v>279</v>
      </c>
      <c r="D25" s="98" t="s">
        <v>28</v>
      </c>
      <c r="E25" s="82">
        <v>18</v>
      </c>
      <c r="F25" s="132">
        <v>4</v>
      </c>
      <c r="G25" s="133">
        <v>17</v>
      </c>
      <c r="H25" s="84">
        <v>9</v>
      </c>
      <c r="I25" s="84">
        <v>17</v>
      </c>
      <c r="J25" s="84">
        <v>20</v>
      </c>
      <c r="K25" s="84">
        <v>17</v>
      </c>
      <c r="L25" s="84">
        <v>11</v>
      </c>
      <c r="M25" s="84">
        <v>17</v>
      </c>
      <c r="N25" s="84">
        <v>15</v>
      </c>
      <c r="O25" s="85"/>
      <c r="P25" s="85"/>
      <c r="Q25" s="84">
        <v>30</v>
      </c>
      <c r="R25" s="84">
        <v>24</v>
      </c>
      <c r="S25" s="46"/>
      <c r="T25" s="46"/>
      <c r="U25" s="46"/>
      <c r="V25" s="86"/>
      <c r="W25" s="87">
        <v>109</v>
      </c>
      <c r="X25" s="110">
        <v>141</v>
      </c>
      <c r="Y25" s="111">
        <v>111</v>
      </c>
      <c r="Z25" s="84">
        <v>127</v>
      </c>
      <c r="AA25" s="84">
        <v>111</v>
      </c>
      <c r="AB25" s="84">
        <v>105</v>
      </c>
      <c r="AC25" s="84">
        <v>111</v>
      </c>
      <c r="AD25" s="84">
        <v>123</v>
      </c>
      <c r="AE25" s="84">
        <v>111</v>
      </c>
      <c r="AF25" s="84">
        <v>115</v>
      </c>
      <c r="AG25" s="85"/>
      <c r="AH25" s="85"/>
      <c r="AI25" s="84">
        <v>93</v>
      </c>
      <c r="AJ25" s="84">
        <v>99</v>
      </c>
      <c r="AK25" s="85"/>
      <c r="AL25" s="85"/>
      <c r="AM25" s="148"/>
      <c r="AN25" s="135">
        <f>W25</f>
        <v>109</v>
      </c>
      <c r="AO25" s="84">
        <f>Y25</f>
        <v>111</v>
      </c>
      <c r="AP25" s="84">
        <f>AA25</f>
        <v>111</v>
      </c>
      <c r="AQ25" s="84">
        <f>AC25</f>
        <v>111</v>
      </c>
      <c r="AR25" s="84">
        <f>AE25</f>
        <v>111</v>
      </c>
      <c r="AS25" s="84">
        <f>AG25</f>
        <v>0</v>
      </c>
      <c r="AT25" s="84">
        <f>AI25</f>
        <v>93</v>
      </c>
      <c r="AU25" s="84">
        <f>AK25</f>
        <v>0</v>
      </c>
      <c r="AV25" s="84">
        <v>0</v>
      </c>
      <c r="AW25" s="134">
        <f>AN1:AN80+AO1:AO80+AP1:AP80+AQ1:AQ80+AR1:AR80+AS1:AS80+AT1:AT80+AU1:AU80-AV1:AV80</f>
        <v>646</v>
      </c>
      <c r="AX25" s="135">
        <f>X25</f>
        <v>141</v>
      </c>
      <c r="AY25" s="84">
        <f>AB25</f>
        <v>105</v>
      </c>
      <c r="AZ25" s="84">
        <f>AF25</f>
        <v>115</v>
      </c>
      <c r="BA25" s="84">
        <f>AJ25</f>
        <v>99</v>
      </c>
      <c r="BB25" s="84">
        <f>AM25</f>
        <v>0</v>
      </c>
      <c r="BC25" s="84">
        <v>0</v>
      </c>
      <c r="BD25" s="134">
        <f>AX1:AX80+AY1:AY80+AZ1:AZ80+BA1:BA80+BB1:BB80-BC1:BC80</f>
        <v>460</v>
      </c>
      <c r="BE25" s="135">
        <f>Z25</f>
        <v>127</v>
      </c>
      <c r="BF25" s="84">
        <f>AD25</f>
        <v>123</v>
      </c>
      <c r="BG25" s="84">
        <f>AH25</f>
        <v>0</v>
      </c>
      <c r="BH25" s="84">
        <f>AL25</f>
        <v>0</v>
      </c>
      <c r="BI25" s="84">
        <v>0</v>
      </c>
      <c r="BJ25" s="134">
        <f>BE1:BE80+BF1:BF80+BG1:BG80+BH1:BH80-BI1:BI80</f>
        <v>250</v>
      </c>
      <c r="BK25" s="138">
        <f>AW25+BD25+BJ25</f>
        <v>1356</v>
      </c>
      <c r="BL25" s="114">
        <v>21</v>
      </c>
    </row>
    <row r="26" spans="1:64" ht="12.75" customHeight="1">
      <c r="A26" s="84">
        <v>245</v>
      </c>
      <c r="B26" s="100" t="s">
        <v>280</v>
      </c>
      <c r="C26" s="100" t="s">
        <v>281</v>
      </c>
      <c r="D26" s="100" t="s">
        <v>267</v>
      </c>
      <c r="E26" s="82">
        <v>32</v>
      </c>
      <c r="F26" s="132">
        <v>27</v>
      </c>
      <c r="G26" s="133">
        <v>31</v>
      </c>
      <c r="H26" s="84">
        <v>32</v>
      </c>
      <c r="I26" s="84">
        <v>32</v>
      </c>
      <c r="J26" s="84">
        <v>27</v>
      </c>
      <c r="K26" s="85"/>
      <c r="L26" s="85"/>
      <c r="M26" s="84">
        <v>30</v>
      </c>
      <c r="N26" s="84">
        <v>17</v>
      </c>
      <c r="O26" s="84">
        <v>31</v>
      </c>
      <c r="P26" s="84">
        <v>25</v>
      </c>
      <c r="Q26" s="84">
        <v>35</v>
      </c>
      <c r="R26" s="85"/>
      <c r="S26" s="109">
        <v>26</v>
      </c>
      <c r="T26" s="109">
        <v>24</v>
      </c>
      <c r="U26" s="109">
        <v>17</v>
      </c>
      <c r="V26" s="86"/>
      <c r="W26" s="87">
        <v>91</v>
      </c>
      <c r="X26" s="110">
        <v>96</v>
      </c>
      <c r="Y26" s="111">
        <v>92</v>
      </c>
      <c r="Z26" s="84">
        <v>91</v>
      </c>
      <c r="AA26" s="84">
        <v>91</v>
      </c>
      <c r="AB26" s="84">
        <v>96</v>
      </c>
      <c r="AC26" s="85"/>
      <c r="AD26" s="85"/>
      <c r="AE26" s="84">
        <v>93</v>
      </c>
      <c r="AF26" s="84">
        <v>111</v>
      </c>
      <c r="AG26" s="84">
        <v>92</v>
      </c>
      <c r="AH26" s="84">
        <v>98</v>
      </c>
      <c r="AI26" s="84">
        <v>88</v>
      </c>
      <c r="AJ26" s="85"/>
      <c r="AK26" s="84">
        <v>97</v>
      </c>
      <c r="AL26" s="84">
        <v>99</v>
      </c>
      <c r="AM26" s="134">
        <v>111</v>
      </c>
      <c r="AN26" s="135">
        <f>W26</f>
        <v>91</v>
      </c>
      <c r="AO26" s="84">
        <f>Y26</f>
        <v>92</v>
      </c>
      <c r="AP26" s="84">
        <f>AA26</f>
        <v>91</v>
      </c>
      <c r="AQ26" s="84">
        <f>AC26</f>
        <v>0</v>
      </c>
      <c r="AR26" s="84">
        <f>AE26</f>
        <v>93</v>
      </c>
      <c r="AS26" s="84">
        <f>AG26</f>
        <v>92</v>
      </c>
      <c r="AT26" s="84">
        <f>AI26</f>
        <v>88</v>
      </c>
      <c r="AU26" s="84">
        <f>AK26</f>
        <v>97</v>
      </c>
      <c r="AV26" s="84">
        <v>0</v>
      </c>
      <c r="AW26" s="134">
        <f>AN1:AN80+AO1:AO80+AP1:AP80+AQ1:AQ80+AR1:AR80+AS1:AS80+AT1:AT80+AU1:AU80-AV1:AV80</f>
        <v>644</v>
      </c>
      <c r="AX26" s="135">
        <f>X26</f>
        <v>96</v>
      </c>
      <c r="AY26" s="84">
        <f>AB26</f>
        <v>96</v>
      </c>
      <c r="AZ26" s="84">
        <f>AF26</f>
        <v>111</v>
      </c>
      <c r="BA26" s="84">
        <f>AJ26</f>
        <v>0</v>
      </c>
      <c r="BB26" s="84">
        <f>AM26</f>
        <v>111</v>
      </c>
      <c r="BC26" s="84">
        <v>0</v>
      </c>
      <c r="BD26" s="134">
        <f>AX1:AX80+AY1:AY80+AZ1:AZ80+BA1:BA80+BB1:BB80-BC1:BC80</f>
        <v>414</v>
      </c>
      <c r="BE26" s="135">
        <f>Z26</f>
        <v>91</v>
      </c>
      <c r="BF26" s="84">
        <f>AD26</f>
        <v>0</v>
      </c>
      <c r="BG26" s="84">
        <f>AH26</f>
        <v>98</v>
      </c>
      <c r="BH26" s="84">
        <f>AL26</f>
        <v>99</v>
      </c>
      <c r="BI26" s="84">
        <v>0</v>
      </c>
      <c r="BJ26" s="134">
        <f>BE1:BE80+BF1:BF80+BG1:BG80+BH1:BH80-BI1:BI80</f>
        <v>288</v>
      </c>
      <c r="BK26" s="138">
        <f>AW26+BD26+BJ26</f>
        <v>1346</v>
      </c>
      <c r="BL26" s="114">
        <v>22</v>
      </c>
    </row>
    <row r="27" spans="1:64" ht="12.75" customHeight="1">
      <c r="A27" s="84">
        <v>216</v>
      </c>
      <c r="B27" s="139" t="s">
        <v>282</v>
      </c>
      <c r="C27" s="139" t="s">
        <v>159</v>
      </c>
      <c r="D27" s="139" t="s">
        <v>58</v>
      </c>
      <c r="E27" s="82">
        <v>28</v>
      </c>
      <c r="F27" s="137">
        <v>32</v>
      </c>
      <c r="G27" s="133">
        <v>30</v>
      </c>
      <c r="H27" s="84">
        <v>29</v>
      </c>
      <c r="I27" s="84">
        <v>33</v>
      </c>
      <c r="J27" s="84">
        <v>28</v>
      </c>
      <c r="K27" s="84">
        <v>22</v>
      </c>
      <c r="L27" s="84">
        <v>24</v>
      </c>
      <c r="M27" s="84">
        <v>23</v>
      </c>
      <c r="N27" s="85"/>
      <c r="O27" s="84">
        <v>35</v>
      </c>
      <c r="P27" s="84">
        <v>31</v>
      </c>
      <c r="Q27" s="84">
        <v>28</v>
      </c>
      <c r="R27" s="84">
        <v>33</v>
      </c>
      <c r="S27" s="109">
        <v>19</v>
      </c>
      <c r="T27" s="109">
        <v>22</v>
      </c>
      <c r="U27" s="109">
        <v>28</v>
      </c>
      <c r="V27" s="86"/>
      <c r="W27" s="87">
        <v>95</v>
      </c>
      <c r="X27" s="110">
        <v>91</v>
      </c>
      <c r="Y27" s="111">
        <v>93</v>
      </c>
      <c r="Z27" s="84">
        <v>94</v>
      </c>
      <c r="AA27" s="84">
        <v>90</v>
      </c>
      <c r="AB27" s="84">
        <v>95</v>
      </c>
      <c r="AC27" s="84">
        <v>101</v>
      </c>
      <c r="AD27" s="84">
        <v>99</v>
      </c>
      <c r="AE27" s="84">
        <v>100</v>
      </c>
      <c r="AF27" s="85"/>
      <c r="AG27" s="84">
        <v>88</v>
      </c>
      <c r="AH27" s="84">
        <v>92</v>
      </c>
      <c r="AI27" s="84">
        <v>95</v>
      </c>
      <c r="AJ27" s="84">
        <v>90</v>
      </c>
      <c r="AK27" s="84">
        <v>107</v>
      </c>
      <c r="AL27" s="84">
        <v>101</v>
      </c>
      <c r="AM27" s="134">
        <v>95</v>
      </c>
      <c r="AN27" s="135">
        <f>W27</f>
        <v>95</v>
      </c>
      <c r="AO27" s="84">
        <f>Y27</f>
        <v>93</v>
      </c>
      <c r="AP27" s="84">
        <f>AA27</f>
        <v>90</v>
      </c>
      <c r="AQ27" s="84">
        <f>AC27</f>
        <v>101</v>
      </c>
      <c r="AR27" s="84">
        <f>AE27</f>
        <v>100</v>
      </c>
      <c r="AS27" s="84">
        <f>AG27</f>
        <v>88</v>
      </c>
      <c r="AT27" s="84">
        <f>AI27</f>
        <v>95</v>
      </c>
      <c r="AU27" s="84">
        <f>AK27</f>
        <v>107</v>
      </c>
      <c r="AV27" s="84">
        <v>88</v>
      </c>
      <c r="AW27" s="134">
        <f>AN1:AN80+AO1:AO80+AP1:AP80+AQ1:AQ80+AR1:AR80+AS1:AS80+AT1:AT80+AU1:AU80-AV1:AV80</f>
        <v>681</v>
      </c>
      <c r="AX27" s="135">
        <f>X27</f>
        <v>91</v>
      </c>
      <c r="AY27" s="84">
        <f>AB27</f>
        <v>95</v>
      </c>
      <c r="AZ27" s="84">
        <f>AF27</f>
        <v>0</v>
      </c>
      <c r="BA27" s="84">
        <f>AJ27</f>
        <v>90</v>
      </c>
      <c r="BB27" s="84">
        <f>AM27</f>
        <v>95</v>
      </c>
      <c r="BC27" s="84">
        <v>0</v>
      </c>
      <c r="BD27" s="134">
        <f>AX1:AX80+AY1:AY80+AZ1:AZ80+BA1:BA80+BB1:BB80-BC1:BC80</f>
        <v>371</v>
      </c>
      <c r="BE27" s="135">
        <f>Z27</f>
        <v>94</v>
      </c>
      <c r="BF27" s="84">
        <f>AD27</f>
        <v>99</v>
      </c>
      <c r="BG27" s="84">
        <f>AH27</f>
        <v>92</v>
      </c>
      <c r="BH27" s="84">
        <f>AL27</f>
        <v>101</v>
      </c>
      <c r="BI27" s="84">
        <v>94</v>
      </c>
      <c r="BJ27" s="134">
        <f>BE1:BE80+BF1:BF80+BG1:BG80+BH1:BH80-BI1:BI80</f>
        <v>292</v>
      </c>
      <c r="BK27" s="138">
        <f>AW27+BD27+BJ27</f>
        <v>1344</v>
      </c>
      <c r="BL27" s="114">
        <v>23</v>
      </c>
    </row>
    <row r="28" spans="1:64" ht="12.75" customHeight="1">
      <c r="A28" s="84">
        <v>210</v>
      </c>
      <c r="B28" s="139" t="s">
        <v>283</v>
      </c>
      <c r="C28" s="139" t="s">
        <v>284</v>
      </c>
      <c r="D28" s="139" t="s">
        <v>121</v>
      </c>
      <c r="E28" s="82">
        <v>30</v>
      </c>
      <c r="F28" s="132">
        <v>42</v>
      </c>
      <c r="G28" s="133">
        <v>34</v>
      </c>
      <c r="H28" s="84">
        <v>34</v>
      </c>
      <c r="I28" s="84">
        <v>28</v>
      </c>
      <c r="J28" s="84">
        <v>36</v>
      </c>
      <c r="K28" s="84">
        <v>23</v>
      </c>
      <c r="L28" s="84">
        <v>22</v>
      </c>
      <c r="M28" s="84">
        <v>28</v>
      </c>
      <c r="N28" s="84">
        <v>30</v>
      </c>
      <c r="O28" s="84">
        <v>28</v>
      </c>
      <c r="P28" s="84">
        <v>25</v>
      </c>
      <c r="Q28" s="84">
        <v>31</v>
      </c>
      <c r="R28" s="84">
        <v>34</v>
      </c>
      <c r="S28" s="109">
        <v>21</v>
      </c>
      <c r="T28" s="109">
        <v>26</v>
      </c>
      <c r="U28" s="109">
        <v>26</v>
      </c>
      <c r="V28" s="86"/>
      <c r="W28" s="87">
        <v>93</v>
      </c>
      <c r="X28" s="110">
        <v>81</v>
      </c>
      <c r="Y28" s="111">
        <v>89</v>
      </c>
      <c r="Z28" s="84">
        <v>89</v>
      </c>
      <c r="AA28" s="84">
        <v>95</v>
      </c>
      <c r="AB28" s="84">
        <v>87</v>
      </c>
      <c r="AC28" s="84">
        <v>100</v>
      </c>
      <c r="AD28" s="84">
        <v>101</v>
      </c>
      <c r="AE28" s="84">
        <v>95</v>
      </c>
      <c r="AF28" s="84">
        <v>93</v>
      </c>
      <c r="AG28" s="84">
        <v>95</v>
      </c>
      <c r="AH28" s="84">
        <v>98</v>
      </c>
      <c r="AI28" s="84">
        <v>92</v>
      </c>
      <c r="AJ28" s="84">
        <v>89</v>
      </c>
      <c r="AK28" s="84">
        <v>103</v>
      </c>
      <c r="AL28" s="84">
        <v>97</v>
      </c>
      <c r="AM28" s="134">
        <v>97</v>
      </c>
      <c r="AN28" s="135">
        <f>W28</f>
        <v>93</v>
      </c>
      <c r="AO28" s="84">
        <f>Y28</f>
        <v>89</v>
      </c>
      <c r="AP28" s="84">
        <f>AA28</f>
        <v>95</v>
      </c>
      <c r="AQ28" s="84">
        <f>AC28</f>
        <v>100</v>
      </c>
      <c r="AR28" s="84">
        <f>AE28</f>
        <v>95</v>
      </c>
      <c r="AS28" s="84">
        <f>AG28</f>
        <v>95</v>
      </c>
      <c r="AT28" s="84">
        <f>AI28</f>
        <v>92</v>
      </c>
      <c r="AU28" s="84">
        <f>AK28</f>
        <v>103</v>
      </c>
      <c r="AV28" s="84">
        <v>89</v>
      </c>
      <c r="AW28" s="134">
        <f>AN1:AN80+AO1:AO80+AP1:AP80+AQ1:AQ80+AR1:AR80+AS1:AS80+AT1:AT80+AU1:AU80-AV1:AV80</f>
        <v>673</v>
      </c>
      <c r="AX28" s="135">
        <f>X28</f>
        <v>81</v>
      </c>
      <c r="AY28" s="84">
        <f>AB28</f>
        <v>87</v>
      </c>
      <c r="AZ28" s="84">
        <f>AF28</f>
        <v>93</v>
      </c>
      <c r="BA28" s="84">
        <f>AJ28</f>
        <v>89</v>
      </c>
      <c r="BB28" s="84">
        <f>AM28</f>
        <v>97</v>
      </c>
      <c r="BC28" s="84">
        <v>81</v>
      </c>
      <c r="BD28" s="134">
        <f>AX1:AX80+AY1:AY80+AZ1:AZ80+BA1:BA80+BB1:BB80-BC1:BC80</f>
        <v>366</v>
      </c>
      <c r="BE28" s="135">
        <f>Z28</f>
        <v>89</v>
      </c>
      <c r="BF28" s="84">
        <f>AD28</f>
        <v>101</v>
      </c>
      <c r="BG28" s="84">
        <f>AH28</f>
        <v>98</v>
      </c>
      <c r="BH28" s="84">
        <f>AL28</f>
        <v>97</v>
      </c>
      <c r="BI28" s="84">
        <v>89</v>
      </c>
      <c r="BJ28" s="134">
        <f>BE1:BE80+BF1:BF80+BG1:BG80+BH1:BH80-BI1:BI80</f>
        <v>296</v>
      </c>
      <c r="BK28" s="138">
        <f>AW28+BD28+BJ28</f>
        <v>1335</v>
      </c>
      <c r="BL28" s="114">
        <v>24</v>
      </c>
    </row>
    <row r="29" spans="1:64" ht="12.75" customHeight="1">
      <c r="A29" s="84">
        <v>213</v>
      </c>
      <c r="B29" s="98" t="s">
        <v>285</v>
      </c>
      <c r="C29" s="98" t="s">
        <v>286</v>
      </c>
      <c r="D29" s="98" t="s">
        <v>104</v>
      </c>
      <c r="E29" s="82">
        <v>23</v>
      </c>
      <c r="F29" s="132">
        <v>19</v>
      </c>
      <c r="G29" s="155"/>
      <c r="H29" s="85"/>
      <c r="I29" s="84">
        <v>19</v>
      </c>
      <c r="J29" s="84">
        <v>20</v>
      </c>
      <c r="K29" s="84">
        <v>15</v>
      </c>
      <c r="L29" s="84">
        <v>10</v>
      </c>
      <c r="M29" s="84">
        <v>22</v>
      </c>
      <c r="N29" s="84">
        <v>22</v>
      </c>
      <c r="O29" s="84">
        <v>17</v>
      </c>
      <c r="P29" s="84">
        <v>18</v>
      </c>
      <c r="Q29" s="84">
        <v>21</v>
      </c>
      <c r="R29" s="84">
        <v>16</v>
      </c>
      <c r="S29" s="46"/>
      <c r="T29" s="46"/>
      <c r="U29" s="46"/>
      <c r="V29" s="86"/>
      <c r="W29" s="87">
        <v>100</v>
      </c>
      <c r="X29" s="110">
        <v>107</v>
      </c>
      <c r="Y29" s="115"/>
      <c r="Z29" s="85"/>
      <c r="AA29" s="84">
        <v>107</v>
      </c>
      <c r="AB29" s="84">
        <v>105</v>
      </c>
      <c r="AC29" s="84">
        <v>115</v>
      </c>
      <c r="AD29" s="84">
        <v>125</v>
      </c>
      <c r="AE29" s="84">
        <v>101</v>
      </c>
      <c r="AF29" s="84">
        <v>101</v>
      </c>
      <c r="AG29" s="84">
        <v>111</v>
      </c>
      <c r="AH29" s="84">
        <v>109</v>
      </c>
      <c r="AI29" s="84">
        <v>103</v>
      </c>
      <c r="AJ29" s="84">
        <v>113</v>
      </c>
      <c r="AK29" s="85"/>
      <c r="AL29" s="85"/>
      <c r="AM29" s="148"/>
      <c r="AN29" s="135">
        <f>W29</f>
        <v>100</v>
      </c>
      <c r="AO29" s="84">
        <f>Y29</f>
        <v>0</v>
      </c>
      <c r="AP29" s="84">
        <f>AA29</f>
        <v>107</v>
      </c>
      <c r="AQ29" s="84">
        <f>AC29</f>
        <v>115</v>
      </c>
      <c r="AR29" s="84">
        <f>AE29</f>
        <v>101</v>
      </c>
      <c r="AS29" s="84">
        <f>AG29</f>
        <v>111</v>
      </c>
      <c r="AT29" s="84">
        <f>AI29</f>
        <v>103</v>
      </c>
      <c r="AU29" s="84">
        <f>AK29</f>
        <v>0</v>
      </c>
      <c r="AV29" s="84">
        <v>0</v>
      </c>
      <c r="AW29" s="134">
        <f>AN1:AN80+AO1:AO80+AP1:AP80+AQ1:AQ80+AR1:AR80+AS1:AS80+AT1:AT80+AU1:AU80-AV1:AV80</f>
        <v>637</v>
      </c>
      <c r="AX29" s="135">
        <f>X29</f>
        <v>107</v>
      </c>
      <c r="AY29" s="84">
        <f>AB29</f>
        <v>105</v>
      </c>
      <c r="AZ29" s="84">
        <f>AF29</f>
        <v>101</v>
      </c>
      <c r="BA29" s="84">
        <f>AJ29</f>
        <v>113</v>
      </c>
      <c r="BB29" s="84">
        <f>AM29</f>
        <v>0</v>
      </c>
      <c r="BC29" s="84">
        <v>0</v>
      </c>
      <c r="BD29" s="134">
        <f>AX1:AX80+AY1:AY80+AZ1:AZ80+BA1:BA80+BB1:BB80-BC1:BC80</f>
        <v>426</v>
      </c>
      <c r="BE29" s="135">
        <f>Z29</f>
        <v>0</v>
      </c>
      <c r="BF29" s="84">
        <f>AD29</f>
        <v>125</v>
      </c>
      <c r="BG29" s="84">
        <f>AH29</f>
        <v>109</v>
      </c>
      <c r="BH29" s="84">
        <f>AL29</f>
        <v>0</v>
      </c>
      <c r="BI29" s="84">
        <v>0</v>
      </c>
      <c r="BJ29" s="134">
        <f>BE1:BE80+BF1:BF80+BG1:BG80+BH1:BH80-BI1:BI80</f>
        <v>234</v>
      </c>
      <c r="BK29" s="138">
        <f>AW29+BD29+BJ29</f>
        <v>1297</v>
      </c>
      <c r="BL29" s="114">
        <v>25</v>
      </c>
    </row>
    <row r="30" spans="1:64" ht="12.75" customHeight="1">
      <c r="A30" s="96">
        <v>276</v>
      </c>
      <c r="B30" s="81" t="s">
        <v>287</v>
      </c>
      <c r="C30" s="81" t="s">
        <v>288</v>
      </c>
      <c r="D30" s="81" t="s">
        <v>263</v>
      </c>
      <c r="E30" s="85"/>
      <c r="F30" s="85"/>
      <c r="G30" s="84">
        <v>19</v>
      </c>
      <c r="H30" s="84">
        <v>11</v>
      </c>
      <c r="I30" s="84">
        <v>21</v>
      </c>
      <c r="J30" s="84">
        <v>16</v>
      </c>
      <c r="K30" s="85"/>
      <c r="L30" s="85"/>
      <c r="M30" s="85"/>
      <c r="N30" s="85"/>
      <c r="O30" s="84">
        <v>16</v>
      </c>
      <c r="P30" s="84">
        <v>27</v>
      </c>
      <c r="Q30" s="84">
        <v>16</v>
      </c>
      <c r="R30" s="84">
        <v>8</v>
      </c>
      <c r="S30" s="109">
        <v>10</v>
      </c>
      <c r="T30" s="109">
        <v>7</v>
      </c>
      <c r="U30" s="109">
        <v>6</v>
      </c>
      <c r="V30" s="86"/>
      <c r="W30" s="85"/>
      <c r="X30" s="85"/>
      <c r="Y30" s="84">
        <v>107</v>
      </c>
      <c r="Z30" s="84">
        <v>123</v>
      </c>
      <c r="AA30" s="84">
        <v>103</v>
      </c>
      <c r="AB30" s="84">
        <v>113</v>
      </c>
      <c r="AC30" s="85"/>
      <c r="AD30" s="85"/>
      <c r="AE30" s="85"/>
      <c r="AF30" s="85"/>
      <c r="AG30" s="84">
        <v>113</v>
      </c>
      <c r="AH30" s="84">
        <v>96</v>
      </c>
      <c r="AI30" s="84">
        <v>113</v>
      </c>
      <c r="AJ30" s="84">
        <v>129</v>
      </c>
      <c r="AK30" s="84">
        <v>125</v>
      </c>
      <c r="AL30" s="84">
        <v>132</v>
      </c>
      <c r="AM30" s="134">
        <v>135</v>
      </c>
      <c r="AN30" s="135">
        <f>W30</f>
        <v>0</v>
      </c>
      <c r="AO30" s="84">
        <f>Y30</f>
        <v>107</v>
      </c>
      <c r="AP30" s="84">
        <f>AA30</f>
        <v>103</v>
      </c>
      <c r="AQ30" s="84">
        <f>AC30</f>
        <v>0</v>
      </c>
      <c r="AR30" s="84">
        <f>AE30</f>
        <v>0</v>
      </c>
      <c r="AS30" s="84">
        <f>AG30</f>
        <v>113</v>
      </c>
      <c r="AT30" s="84">
        <f>AI30</f>
        <v>113</v>
      </c>
      <c r="AU30" s="84">
        <f>AK30</f>
        <v>125</v>
      </c>
      <c r="AV30" s="84">
        <v>0</v>
      </c>
      <c r="AW30" s="134">
        <f>AN1:AN80+AO1:AO80+AP1:AP80+AQ1:AQ80+AR1:AR80+AS1:AS80+AT1:AT80+AU1:AU80-AV1:AV80</f>
        <v>561</v>
      </c>
      <c r="AX30" s="135">
        <f>X30</f>
        <v>0</v>
      </c>
      <c r="AY30" s="84">
        <f>AB30</f>
        <v>113</v>
      </c>
      <c r="AZ30" s="84">
        <f>AF30</f>
        <v>0</v>
      </c>
      <c r="BA30" s="84">
        <f>AJ30</f>
        <v>129</v>
      </c>
      <c r="BB30" s="84">
        <f>AM30</f>
        <v>135</v>
      </c>
      <c r="BC30" s="84">
        <v>0</v>
      </c>
      <c r="BD30" s="134">
        <f>AX1:AX80+AY1:AY80+AZ1:AZ80+BA1:BA80+BB1:BB80-BC1:BC80</f>
        <v>377</v>
      </c>
      <c r="BE30" s="135">
        <f>Z30</f>
        <v>123</v>
      </c>
      <c r="BF30" s="84">
        <f>AD30</f>
        <v>0</v>
      </c>
      <c r="BG30" s="84">
        <f>AH30</f>
        <v>96</v>
      </c>
      <c r="BH30" s="84">
        <f>AL30</f>
        <v>132</v>
      </c>
      <c r="BI30" s="84">
        <v>0</v>
      </c>
      <c r="BJ30" s="134">
        <f>BE1:BE80+BF1:BF80+BG1:BG80+BH1:BH80-BI1:BI80</f>
        <v>351</v>
      </c>
      <c r="BK30" s="138">
        <f>AW30+BD30+BJ30</f>
        <v>1289</v>
      </c>
      <c r="BL30" s="114">
        <v>26</v>
      </c>
    </row>
    <row r="31" spans="1:64" ht="12.75" customHeight="1">
      <c r="A31" s="84">
        <v>266</v>
      </c>
      <c r="B31" s="90" t="s">
        <v>289</v>
      </c>
      <c r="C31" s="90" t="s">
        <v>290</v>
      </c>
      <c r="D31" s="90" t="s">
        <v>104</v>
      </c>
      <c r="E31" s="82">
        <v>25</v>
      </c>
      <c r="F31" s="132">
        <v>13</v>
      </c>
      <c r="G31" s="133">
        <v>28</v>
      </c>
      <c r="H31" s="84">
        <v>17</v>
      </c>
      <c r="I31" s="117">
        <v>23</v>
      </c>
      <c r="J31" s="84">
        <v>25</v>
      </c>
      <c r="K31" s="85"/>
      <c r="L31" s="85"/>
      <c r="M31" s="84">
        <v>24</v>
      </c>
      <c r="N31" s="84">
        <v>21</v>
      </c>
      <c r="O31" s="84">
        <v>29</v>
      </c>
      <c r="P31" s="84">
        <v>19</v>
      </c>
      <c r="Q31" s="84">
        <v>37</v>
      </c>
      <c r="R31" s="84">
        <v>17</v>
      </c>
      <c r="S31" s="46"/>
      <c r="T31" s="46"/>
      <c r="U31" s="46"/>
      <c r="V31" s="86"/>
      <c r="W31" s="87">
        <v>98</v>
      </c>
      <c r="X31" s="110">
        <v>119</v>
      </c>
      <c r="Y31" s="111">
        <v>95</v>
      </c>
      <c r="Z31" s="84">
        <v>111</v>
      </c>
      <c r="AA31" s="84">
        <v>100</v>
      </c>
      <c r="AB31" s="84">
        <v>98</v>
      </c>
      <c r="AC31" s="85"/>
      <c r="AD31" s="85"/>
      <c r="AE31" s="84">
        <v>99</v>
      </c>
      <c r="AF31" s="84">
        <v>103</v>
      </c>
      <c r="AG31" s="84">
        <v>94</v>
      </c>
      <c r="AH31" s="84">
        <v>107</v>
      </c>
      <c r="AI31" s="84">
        <v>86</v>
      </c>
      <c r="AJ31" s="84">
        <v>111</v>
      </c>
      <c r="AK31" s="85"/>
      <c r="AL31" s="85"/>
      <c r="AM31" s="148"/>
      <c r="AN31" s="135">
        <f>W31</f>
        <v>98</v>
      </c>
      <c r="AO31" s="84">
        <f>Y31</f>
        <v>95</v>
      </c>
      <c r="AP31" s="84">
        <f>AA31</f>
        <v>100</v>
      </c>
      <c r="AQ31" s="84">
        <f>AC31</f>
        <v>0</v>
      </c>
      <c r="AR31" s="84">
        <f>AE31</f>
        <v>99</v>
      </c>
      <c r="AS31" s="84">
        <f>AG31</f>
        <v>94</v>
      </c>
      <c r="AT31" s="84">
        <f>AI31</f>
        <v>86</v>
      </c>
      <c r="AU31" s="84">
        <f>AK31</f>
        <v>0</v>
      </c>
      <c r="AV31" s="84">
        <v>0</v>
      </c>
      <c r="AW31" s="134">
        <f>AN1:AN80+AO1:AO80+AP1:AP80+AQ1:AQ80+AR1:AR80+AS1:AS80+AT1:AT80+AU1:AU80-AV1:AV80</f>
        <v>572</v>
      </c>
      <c r="AX31" s="135">
        <f>X31</f>
        <v>119</v>
      </c>
      <c r="AY31" s="84">
        <f>AB31</f>
        <v>98</v>
      </c>
      <c r="AZ31" s="84">
        <f>AF31</f>
        <v>103</v>
      </c>
      <c r="BA31" s="84">
        <f>AJ31</f>
        <v>111</v>
      </c>
      <c r="BB31" s="84">
        <f>AM31</f>
        <v>0</v>
      </c>
      <c r="BC31" s="84">
        <v>0</v>
      </c>
      <c r="BD31" s="134">
        <f>AX1:AX80+AY1:AY80+AZ1:AZ80+BA1:BA80+BB1:BB80-BC1:BC80</f>
        <v>431</v>
      </c>
      <c r="BE31" s="135">
        <f>Z31</f>
        <v>111</v>
      </c>
      <c r="BF31" s="84">
        <f>AD31</f>
        <v>0</v>
      </c>
      <c r="BG31" s="84">
        <f>AH31</f>
        <v>107</v>
      </c>
      <c r="BH31" s="84">
        <f>AL31</f>
        <v>0</v>
      </c>
      <c r="BI31" s="84">
        <v>0</v>
      </c>
      <c r="BJ31" s="134">
        <f>BE1:BE80+BF1:BF80+BG1:BG80+BH1:BH80-BI1:BI80</f>
        <v>218</v>
      </c>
      <c r="BK31" s="138">
        <f>AW31+BD31+BJ31</f>
        <v>1221</v>
      </c>
      <c r="BL31" s="114">
        <v>27</v>
      </c>
    </row>
    <row r="32" spans="1:64" ht="12.75" customHeight="1">
      <c r="A32" s="84">
        <v>255</v>
      </c>
      <c r="B32" s="90" t="s">
        <v>291</v>
      </c>
      <c r="C32" s="90" t="s">
        <v>21</v>
      </c>
      <c r="D32" s="90" t="s">
        <v>156</v>
      </c>
      <c r="E32" s="82">
        <v>38</v>
      </c>
      <c r="F32" s="137">
        <v>36</v>
      </c>
      <c r="G32" s="133">
        <v>35</v>
      </c>
      <c r="H32" s="84">
        <v>37</v>
      </c>
      <c r="I32" s="84">
        <v>37</v>
      </c>
      <c r="J32" s="84">
        <v>42</v>
      </c>
      <c r="K32" s="85"/>
      <c r="L32" s="85"/>
      <c r="M32" s="84">
        <v>33</v>
      </c>
      <c r="N32" s="84">
        <v>27</v>
      </c>
      <c r="O32" s="84">
        <v>37</v>
      </c>
      <c r="P32" s="84">
        <v>33</v>
      </c>
      <c r="Q32" s="85"/>
      <c r="R32" s="85"/>
      <c r="S32" s="109">
        <v>28</v>
      </c>
      <c r="T32" s="109">
        <v>28</v>
      </c>
      <c r="U32" s="109">
        <v>23</v>
      </c>
      <c r="V32" s="86"/>
      <c r="W32" s="87">
        <v>85</v>
      </c>
      <c r="X32" s="110">
        <v>87</v>
      </c>
      <c r="Y32" s="111">
        <v>88</v>
      </c>
      <c r="Z32" s="84">
        <v>86</v>
      </c>
      <c r="AA32" s="84">
        <v>86</v>
      </c>
      <c r="AB32" s="84">
        <v>81</v>
      </c>
      <c r="AC32" s="85"/>
      <c r="AD32" s="85"/>
      <c r="AE32" s="84">
        <v>90</v>
      </c>
      <c r="AF32" s="84">
        <v>96</v>
      </c>
      <c r="AG32" s="84">
        <v>86</v>
      </c>
      <c r="AH32" s="84">
        <v>90</v>
      </c>
      <c r="AI32" s="85"/>
      <c r="AJ32" s="85"/>
      <c r="AK32" s="84">
        <v>95</v>
      </c>
      <c r="AL32" s="84">
        <v>95</v>
      </c>
      <c r="AM32" s="134">
        <v>100</v>
      </c>
      <c r="AN32" s="135">
        <f>W32</f>
        <v>85</v>
      </c>
      <c r="AO32" s="84">
        <f>Y32</f>
        <v>88</v>
      </c>
      <c r="AP32" s="84">
        <f>AA32</f>
        <v>86</v>
      </c>
      <c r="AQ32" s="84">
        <f>AC32</f>
        <v>0</v>
      </c>
      <c r="AR32" s="84">
        <f>AE32</f>
        <v>90</v>
      </c>
      <c r="AS32" s="84">
        <f>AG32</f>
        <v>86</v>
      </c>
      <c r="AT32" s="84">
        <f>AI32</f>
        <v>0</v>
      </c>
      <c r="AU32" s="84">
        <f>AK32</f>
        <v>95</v>
      </c>
      <c r="AV32" s="84">
        <v>0</v>
      </c>
      <c r="AW32" s="134">
        <f>AN1:AN80+AO1:AO80+AP1:AP80+AQ1:AQ80+AR1:AR80+AS1:AS80+AT1:AT80+AU1:AU80-AV1:AV80</f>
        <v>530</v>
      </c>
      <c r="AX32" s="135">
        <f>X32</f>
        <v>87</v>
      </c>
      <c r="AY32" s="84">
        <f>AB32</f>
        <v>81</v>
      </c>
      <c r="AZ32" s="84">
        <f>AF32</f>
        <v>96</v>
      </c>
      <c r="BA32" s="84">
        <f>AJ32</f>
        <v>0</v>
      </c>
      <c r="BB32" s="84">
        <f>AM32</f>
        <v>100</v>
      </c>
      <c r="BC32" s="84">
        <v>0</v>
      </c>
      <c r="BD32" s="134">
        <f>AX1:AX80+AY1:AY80+AZ1:AZ80+BA1:BA80+BB1:BB80-BC1:BC80</f>
        <v>364</v>
      </c>
      <c r="BE32" s="135">
        <f>Z32</f>
        <v>86</v>
      </c>
      <c r="BF32" s="84">
        <f>AD32</f>
        <v>0</v>
      </c>
      <c r="BG32" s="84">
        <f>AH32</f>
        <v>90</v>
      </c>
      <c r="BH32" s="84">
        <f>AL32</f>
        <v>95</v>
      </c>
      <c r="BI32" s="84">
        <v>0</v>
      </c>
      <c r="BJ32" s="134">
        <f>BE1:BE80+BF1:BF80+BG1:BG80+BH1:BH80-BI1:BI80</f>
        <v>271</v>
      </c>
      <c r="BK32" s="138">
        <f>AW32+BD32+BJ32</f>
        <v>1165</v>
      </c>
      <c r="BL32" s="114">
        <v>28</v>
      </c>
    </row>
    <row r="33" spans="1:64" ht="12.75" customHeight="1">
      <c r="A33" s="84">
        <v>247</v>
      </c>
      <c r="B33" s="90" t="s">
        <v>20</v>
      </c>
      <c r="C33" s="90" t="s">
        <v>292</v>
      </c>
      <c r="D33" s="90" t="s">
        <v>168</v>
      </c>
      <c r="E33" s="82">
        <v>44</v>
      </c>
      <c r="F33" s="132">
        <v>25</v>
      </c>
      <c r="G33" s="133">
        <v>29</v>
      </c>
      <c r="H33" s="84">
        <v>21</v>
      </c>
      <c r="I33" s="84">
        <v>34</v>
      </c>
      <c r="J33" s="84">
        <v>30</v>
      </c>
      <c r="K33" s="85"/>
      <c r="L33" s="85"/>
      <c r="M33" s="84">
        <v>21</v>
      </c>
      <c r="N33" s="84">
        <v>23</v>
      </c>
      <c r="O33" s="84">
        <v>27</v>
      </c>
      <c r="P33" s="84">
        <v>24</v>
      </c>
      <c r="Q33" s="84">
        <v>32</v>
      </c>
      <c r="R33" s="84">
        <v>28</v>
      </c>
      <c r="S33" s="46"/>
      <c r="T33" s="46"/>
      <c r="U33" s="46"/>
      <c r="V33" s="86"/>
      <c r="W33" s="87">
        <v>79</v>
      </c>
      <c r="X33" s="110">
        <v>98</v>
      </c>
      <c r="Y33" s="111">
        <v>94</v>
      </c>
      <c r="Z33" s="84">
        <v>103</v>
      </c>
      <c r="AA33" s="84">
        <v>89</v>
      </c>
      <c r="AB33" s="84">
        <v>93</v>
      </c>
      <c r="AC33" s="85"/>
      <c r="AD33" s="85"/>
      <c r="AE33" s="84">
        <v>103</v>
      </c>
      <c r="AF33" s="84">
        <v>100</v>
      </c>
      <c r="AG33" s="84">
        <v>96</v>
      </c>
      <c r="AH33" s="84">
        <v>99</v>
      </c>
      <c r="AI33" s="84">
        <v>91</v>
      </c>
      <c r="AJ33" s="84">
        <v>95</v>
      </c>
      <c r="AK33" s="85"/>
      <c r="AL33" s="85"/>
      <c r="AM33" s="148"/>
      <c r="AN33" s="135">
        <f>W33</f>
        <v>79</v>
      </c>
      <c r="AO33" s="84">
        <f>Y33</f>
        <v>94</v>
      </c>
      <c r="AP33" s="84">
        <f>AA33</f>
        <v>89</v>
      </c>
      <c r="AQ33" s="84">
        <f>AC33</f>
        <v>0</v>
      </c>
      <c r="AR33" s="84">
        <f>AE33</f>
        <v>103</v>
      </c>
      <c r="AS33" s="84">
        <f>AG33</f>
        <v>96</v>
      </c>
      <c r="AT33" s="84">
        <f>AI33</f>
        <v>91</v>
      </c>
      <c r="AU33" s="84">
        <f>AK33</f>
        <v>0</v>
      </c>
      <c r="AV33" s="84">
        <v>0</v>
      </c>
      <c r="AW33" s="134">
        <f>AN1:AN80+AO1:AO80+AP1:AP80+AQ1:AQ80+AR1:AR80+AS1:AS80+AT1:AT80+AU1:AU80-AV1:AV80</f>
        <v>552</v>
      </c>
      <c r="AX33" s="135">
        <f>X33</f>
        <v>98</v>
      </c>
      <c r="AY33" s="84">
        <f>AB33</f>
        <v>93</v>
      </c>
      <c r="AZ33" s="84">
        <f>AF33</f>
        <v>100</v>
      </c>
      <c r="BA33" s="84">
        <f>AJ33</f>
        <v>95</v>
      </c>
      <c r="BB33" s="84">
        <f>AM33</f>
        <v>0</v>
      </c>
      <c r="BC33" s="84">
        <v>0</v>
      </c>
      <c r="BD33" s="134">
        <f>AX1:AX80+AY1:AY80+AZ1:AZ80+BA1:BA80+BB1:BB80-BC1:BC80</f>
        <v>386</v>
      </c>
      <c r="BE33" s="135">
        <f>Z33</f>
        <v>103</v>
      </c>
      <c r="BF33" s="84">
        <f>AD33</f>
        <v>0</v>
      </c>
      <c r="BG33" s="84">
        <f>AH33</f>
        <v>99</v>
      </c>
      <c r="BH33" s="84">
        <f>AL33</f>
        <v>0</v>
      </c>
      <c r="BI33" s="84">
        <v>0</v>
      </c>
      <c r="BJ33" s="134">
        <f>BE1:BE80+BF1:BF80+BG1:BG80+BH1:BH80-BI1:BI80</f>
        <v>202</v>
      </c>
      <c r="BK33" s="138">
        <f>AW33+BD33+BJ33</f>
        <v>1140</v>
      </c>
      <c r="BL33" s="114">
        <v>29</v>
      </c>
    </row>
    <row r="34" spans="1:64" ht="12.75" customHeight="1">
      <c r="A34" s="84">
        <v>269</v>
      </c>
      <c r="B34" s="100" t="s">
        <v>293</v>
      </c>
      <c r="C34" s="100" t="s">
        <v>294</v>
      </c>
      <c r="D34" s="90" t="s">
        <v>61</v>
      </c>
      <c r="E34" s="94"/>
      <c r="F34" s="156"/>
      <c r="G34" s="133">
        <v>36</v>
      </c>
      <c r="H34" s="84">
        <v>38</v>
      </c>
      <c r="I34" s="117">
        <v>36</v>
      </c>
      <c r="J34" s="84">
        <v>39</v>
      </c>
      <c r="K34" s="84">
        <v>25</v>
      </c>
      <c r="L34" s="84">
        <v>25</v>
      </c>
      <c r="M34" s="85"/>
      <c r="N34" s="85"/>
      <c r="O34" s="84">
        <v>38</v>
      </c>
      <c r="P34" s="84">
        <v>36</v>
      </c>
      <c r="Q34" s="84">
        <v>36</v>
      </c>
      <c r="R34" s="84">
        <v>30</v>
      </c>
      <c r="S34" s="109">
        <v>20</v>
      </c>
      <c r="T34" s="109">
        <v>27</v>
      </c>
      <c r="U34" s="109">
        <v>27</v>
      </c>
      <c r="V34" s="86"/>
      <c r="W34" s="95"/>
      <c r="X34" s="119"/>
      <c r="Y34" s="111">
        <v>87</v>
      </c>
      <c r="Z34" s="84">
        <v>85</v>
      </c>
      <c r="AA34" s="84">
        <v>87</v>
      </c>
      <c r="AB34" s="84">
        <v>84</v>
      </c>
      <c r="AC34" s="84">
        <v>98</v>
      </c>
      <c r="AD34" s="84">
        <v>98</v>
      </c>
      <c r="AE34" s="85"/>
      <c r="AF34" s="85"/>
      <c r="AG34" s="84">
        <v>85</v>
      </c>
      <c r="AH34" s="84">
        <v>87</v>
      </c>
      <c r="AI34" s="84">
        <v>87</v>
      </c>
      <c r="AJ34" s="84">
        <v>93</v>
      </c>
      <c r="AK34" s="84">
        <v>105</v>
      </c>
      <c r="AL34" s="84">
        <v>96</v>
      </c>
      <c r="AM34" s="134">
        <v>96</v>
      </c>
      <c r="AN34" s="135">
        <f>W34</f>
        <v>0</v>
      </c>
      <c r="AO34" s="84">
        <f>Y34</f>
        <v>87</v>
      </c>
      <c r="AP34" s="84">
        <f>AA34</f>
        <v>87</v>
      </c>
      <c r="AQ34" s="84">
        <f>AC34</f>
        <v>98</v>
      </c>
      <c r="AR34" s="84">
        <f>AE34</f>
        <v>0</v>
      </c>
      <c r="AS34" s="84">
        <f>AG34</f>
        <v>85</v>
      </c>
      <c r="AT34" s="84">
        <f>AI34</f>
        <v>87</v>
      </c>
      <c r="AU34" s="84">
        <f>AK34</f>
        <v>105</v>
      </c>
      <c r="AV34" s="84">
        <v>0</v>
      </c>
      <c r="AW34" s="134">
        <f>AN1:AN80+AO1:AO80+AP1:AP80+AQ1:AQ80+AR1:AR80+AS1:AS80+AT1:AT80+AU1:AU80-AV1:AV80</f>
        <v>549</v>
      </c>
      <c r="AX34" s="135">
        <f>X34</f>
        <v>0</v>
      </c>
      <c r="AY34" s="84">
        <f>AB34</f>
        <v>84</v>
      </c>
      <c r="AZ34" s="84">
        <f>AF34</f>
        <v>0</v>
      </c>
      <c r="BA34" s="84">
        <f>AJ34</f>
        <v>93</v>
      </c>
      <c r="BB34" s="84">
        <f>AM34</f>
        <v>96</v>
      </c>
      <c r="BC34" s="84">
        <v>0</v>
      </c>
      <c r="BD34" s="134">
        <f>AX1:AX80+AY1:AY80+AZ1:AZ80+BA1:BA80+BB1:BB80-BC1:BC80</f>
        <v>273</v>
      </c>
      <c r="BE34" s="135">
        <f>Z34</f>
        <v>85</v>
      </c>
      <c r="BF34" s="84">
        <f>AD34</f>
        <v>98</v>
      </c>
      <c r="BG34" s="84">
        <f>AH34</f>
        <v>87</v>
      </c>
      <c r="BH34" s="84">
        <f>AL34</f>
        <v>96</v>
      </c>
      <c r="BI34" s="84">
        <v>85</v>
      </c>
      <c r="BJ34" s="134">
        <f>BE1:BE80+BF1:BF80+BG1:BG80+BH1:BH80-BI1:BI80</f>
        <v>281</v>
      </c>
      <c r="BK34" s="138">
        <f>AW34+BD34+BJ34</f>
        <v>1103</v>
      </c>
      <c r="BL34" s="114">
        <v>30</v>
      </c>
    </row>
    <row r="35" spans="1:64" ht="12.75" customHeight="1">
      <c r="A35" s="84">
        <v>242</v>
      </c>
      <c r="B35" s="90" t="s">
        <v>295</v>
      </c>
      <c r="C35" s="90" t="s">
        <v>296</v>
      </c>
      <c r="D35" s="90" t="s">
        <v>272</v>
      </c>
      <c r="E35" s="82">
        <v>29</v>
      </c>
      <c r="F35" s="132">
        <v>28</v>
      </c>
      <c r="G35" s="133">
        <v>24</v>
      </c>
      <c r="H35" s="84">
        <v>16</v>
      </c>
      <c r="I35" s="84">
        <v>29</v>
      </c>
      <c r="J35" s="84">
        <v>25</v>
      </c>
      <c r="K35" s="85"/>
      <c r="L35" s="85"/>
      <c r="M35" s="85"/>
      <c r="N35" s="85"/>
      <c r="O35" s="85"/>
      <c r="P35" s="85"/>
      <c r="Q35" s="84">
        <v>33</v>
      </c>
      <c r="R35" s="84">
        <v>20</v>
      </c>
      <c r="S35" s="109">
        <v>27</v>
      </c>
      <c r="T35" s="109">
        <v>20</v>
      </c>
      <c r="U35" s="109">
        <v>21</v>
      </c>
      <c r="V35" s="86"/>
      <c r="W35" s="87">
        <v>94</v>
      </c>
      <c r="X35" s="110">
        <v>95</v>
      </c>
      <c r="Y35" s="111">
        <v>99</v>
      </c>
      <c r="Z35" s="84">
        <v>113</v>
      </c>
      <c r="AA35" s="84">
        <v>94</v>
      </c>
      <c r="AB35" s="84">
        <v>98</v>
      </c>
      <c r="AC35" s="85"/>
      <c r="AD35" s="85"/>
      <c r="AE35" s="85"/>
      <c r="AF35" s="85"/>
      <c r="AG35" s="85"/>
      <c r="AH35" s="85"/>
      <c r="AI35" s="84">
        <v>90</v>
      </c>
      <c r="AJ35" s="84">
        <v>105</v>
      </c>
      <c r="AK35" s="84">
        <v>96</v>
      </c>
      <c r="AL35" s="84">
        <v>105</v>
      </c>
      <c r="AM35" s="134">
        <v>103</v>
      </c>
      <c r="AN35" s="135">
        <f>W35</f>
        <v>94</v>
      </c>
      <c r="AO35" s="84">
        <f>Y35</f>
        <v>99</v>
      </c>
      <c r="AP35" s="84">
        <f>AA35</f>
        <v>94</v>
      </c>
      <c r="AQ35" s="84">
        <f>AC35</f>
        <v>0</v>
      </c>
      <c r="AR35" s="84">
        <f>AE35</f>
        <v>0</v>
      </c>
      <c r="AS35" s="84">
        <f>AG35</f>
        <v>0</v>
      </c>
      <c r="AT35" s="84">
        <f>AI35</f>
        <v>90</v>
      </c>
      <c r="AU35" s="84">
        <f>AK35</f>
        <v>96</v>
      </c>
      <c r="AV35" s="84">
        <v>0</v>
      </c>
      <c r="AW35" s="134">
        <f>AN1:AN80+AO1:AO80+AP1:AP80+AQ1:AQ80+AR1:AR80+AS1:AS80+AT1:AT80+AU1:AU80-AV1:AV80</f>
        <v>473</v>
      </c>
      <c r="AX35" s="135">
        <f>X35</f>
        <v>95</v>
      </c>
      <c r="AY35" s="84">
        <f>AB35</f>
        <v>98</v>
      </c>
      <c r="AZ35" s="84">
        <f>AF35</f>
        <v>0</v>
      </c>
      <c r="BA35" s="84">
        <f>AJ35</f>
        <v>105</v>
      </c>
      <c r="BB35" s="84">
        <f>AM35</f>
        <v>103</v>
      </c>
      <c r="BC35" s="84">
        <v>0</v>
      </c>
      <c r="BD35" s="134">
        <f>AX1:AX80+AY1:AY80+AZ1:AZ80+BA1:BA80+BB1:BB80-BC1:BC80</f>
        <v>401</v>
      </c>
      <c r="BE35" s="135">
        <f>Z35</f>
        <v>113</v>
      </c>
      <c r="BF35" s="84">
        <f>AD35</f>
        <v>0</v>
      </c>
      <c r="BG35" s="84">
        <f>AH35</f>
        <v>0</v>
      </c>
      <c r="BH35" s="84">
        <f>AL35</f>
        <v>105</v>
      </c>
      <c r="BI35" s="84">
        <v>0</v>
      </c>
      <c r="BJ35" s="134">
        <f>BE1:BE80+BF1:BF80+BG1:BG80+BH1:BH80-BI1:BI80</f>
        <v>218</v>
      </c>
      <c r="BK35" s="138">
        <f>AW35+BD35+BJ35</f>
        <v>1092</v>
      </c>
      <c r="BL35" s="114">
        <v>31</v>
      </c>
    </row>
    <row r="36" spans="1:64" ht="12.75" customHeight="1">
      <c r="A36" s="84">
        <v>270</v>
      </c>
      <c r="B36" s="90" t="s">
        <v>297</v>
      </c>
      <c r="C36" s="90" t="s">
        <v>298</v>
      </c>
      <c r="D36" s="90" t="s">
        <v>133</v>
      </c>
      <c r="E36" s="82">
        <v>41</v>
      </c>
      <c r="F36" s="132">
        <v>38</v>
      </c>
      <c r="G36" s="133">
        <v>38</v>
      </c>
      <c r="H36" s="84">
        <v>36</v>
      </c>
      <c r="I36" s="117">
        <v>41</v>
      </c>
      <c r="J36" s="84">
        <v>36</v>
      </c>
      <c r="K36" s="85"/>
      <c r="L36" s="85"/>
      <c r="M36" s="84">
        <v>37</v>
      </c>
      <c r="N36" s="84">
        <v>32</v>
      </c>
      <c r="O36" s="85"/>
      <c r="P36" s="85"/>
      <c r="Q36" s="85"/>
      <c r="R36" s="85"/>
      <c r="S36" s="109">
        <v>30</v>
      </c>
      <c r="T36" s="109">
        <v>30</v>
      </c>
      <c r="U36" s="109">
        <v>31</v>
      </c>
      <c r="V36" s="86"/>
      <c r="W36" s="87">
        <v>82</v>
      </c>
      <c r="X36" s="110">
        <v>85</v>
      </c>
      <c r="Y36" s="111">
        <v>85</v>
      </c>
      <c r="Z36" s="84">
        <v>87</v>
      </c>
      <c r="AA36" s="84">
        <v>82</v>
      </c>
      <c r="AB36" s="84">
        <v>87</v>
      </c>
      <c r="AC36" s="85"/>
      <c r="AD36" s="85"/>
      <c r="AE36" s="84">
        <v>86</v>
      </c>
      <c r="AF36" s="84">
        <v>91</v>
      </c>
      <c r="AG36" s="85"/>
      <c r="AH36" s="85"/>
      <c r="AI36" s="85"/>
      <c r="AJ36" s="85"/>
      <c r="AK36" s="84">
        <v>93</v>
      </c>
      <c r="AL36" s="84">
        <v>93</v>
      </c>
      <c r="AM36" s="134">
        <v>92</v>
      </c>
      <c r="AN36" s="135">
        <f>W36</f>
        <v>82</v>
      </c>
      <c r="AO36" s="84">
        <f>Y36</f>
        <v>85</v>
      </c>
      <c r="AP36" s="84">
        <f>AA36</f>
        <v>82</v>
      </c>
      <c r="AQ36" s="84">
        <f>AC36</f>
        <v>0</v>
      </c>
      <c r="AR36" s="84">
        <f>AE36</f>
        <v>86</v>
      </c>
      <c r="AS36" s="84">
        <f>AG36</f>
        <v>0</v>
      </c>
      <c r="AT36" s="84">
        <f>AI36</f>
        <v>0</v>
      </c>
      <c r="AU36" s="84">
        <f>AK36</f>
        <v>93</v>
      </c>
      <c r="AV36" s="84">
        <v>0</v>
      </c>
      <c r="AW36" s="134">
        <f>AN1:AN80+AO1:AO80+AP1:AP80+AQ1:AQ80+AR1:AR80+AS1:AS80+AT1:AT80+AU1:AU80-AV1:AV80</f>
        <v>428</v>
      </c>
      <c r="AX36" s="135">
        <f>X36</f>
        <v>85</v>
      </c>
      <c r="AY36" s="84">
        <f>AB36</f>
        <v>87</v>
      </c>
      <c r="AZ36" s="84">
        <f>AF36</f>
        <v>91</v>
      </c>
      <c r="BA36" s="84">
        <f>AJ36</f>
        <v>0</v>
      </c>
      <c r="BB36" s="84">
        <f>AM36</f>
        <v>92</v>
      </c>
      <c r="BC36" s="84">
        <v>0</v>
      </c>
      <c r="BD36" s="134">
        <f>AX1:AX80+AY1:AY80+AZ1:AZ80+BA1:BA80+BB1:BB80-BC1:BC80</f>
        <v>355</v>
      </c>
      <c r="BE36" s="135">
        <f>Z36</f>
        <v>87</v>
      </c>
      <c r="BF36" s="84">
        <f>AD36</f>
        <v>0</v>
      </c>
      <c r="BG36" s="84">
        <f>AH36</f>
        <v>0</v>
      </c>
      <c r="BH36" s="84">
        <f>AL36</f>
        <v>93</v>
      </c>
      <c r="BI36" s="84">
        <v>0</v>
      </c>
      <c r="BJ36" s="134">
        <f>BE1:BE80+BF1:BF80+BG1:BG80+BH1:BH80-BI1:BI80</f>
        <v>180</v>
      </c>
      <c r="BK36" s="138">
        <f>AW36+BD36+BJ36</f>
        <v>963</v>
      </c>
      <c r="BL36" s="114">
        <v>32</v>
      </c>
    </row>
    <row r="37" spans="1:64" ht="12.75" customHeight="1">
      <c r="A37" s="84">
        <v>228</v>
      </c>
      <c r="B37" s="98" t="s">
        <v>299</v>
      </c>
      <c r="C37" s="98" t="s">
        <v>37</v>
      </c>
      <c r="D37" s="98" t="s">
        <v>52</v>
      </c>
      <c r="E37" s="82">
        <v>16</v>
      </c>
      <c r="F37" s="137">
        <v>14</v>
      </c>
      <c r="G37" s="133">
        <v>13</v>
      </c>
      <c r="H37" s="84">
        <v>19</v>
      </c>
      <c r="I37" s="85"/>
      <c r="J37" s="85"/>
      <c r="K37" s="85"/>
      <c r="L37" s="85"/>
      <c r="M37" s="85"/>
      <c r="N37" s="85"/>
      <c r="O37" s="84">
        <v>11</v>
      </c>
      <c r="P37" s="84">
        <v>15</v>
      </c>
      <c r="Q37" s="84">
        <v>14</v>
      </c>
      <c r="R37" s="84">
        <v>11</v>
      </c>
      <c r="S37" s="46"/>
      <c r="T37" s="46"/>
      <c r="U37" s="46"/>
      <c r="V37" s="86"/>
      <c r="W37" s="87">
        <v>113</v>
      </c>
      <c r="X37" s="110">
        <v>117</v>
      </c>
      <c r="Y37" s="111">
        <v>119</v>
      </c>
      <c r="Z37" s="84">
        <v>107</v>
      </c>
      <c r="AA37" s="85"/>
      <c r="AB37" s="85"/>
      <c r="AC37" s="85"/>
      <c r="AD37" s="85"/>
      <c r="AE37" s="85"/>
      <c r="AF37" s="85"/>
      <c r="AG37" s="84">
        <v>123</v>
      </c>
      <c r="AH37" s="84">
        <v>115</v>
      </c>
      <c r="AI37" s="84">
        <v>117</v>
      </c>
      <c r="AJ37" s="84">
        <v>123</v>
      </c>
      <c r="AK37" s="85"/>
      <c r="AL37" s="85"/>
      <c r="AM37" s="148"/>
      <c r="AN37" s="135">
        <f>W37</f>
        <v>113</v>
      </c>
      <c r="AO37" s="84">
        <f>Y37</f>
        <v>119</v>
      </c>
      <c r="AP37" s="84">
        <f>AA37</f>
        <v>0</v>
      </c>
      <c r="AQ37" s="84">
        <f>AC37</f>
        <v>0</v>
      </c>
      <c r="AR37" s="84">
        <f>AE37</f>
        <v>0</v>
      </c>
      <c r="AS37" s="84">
        <f>AG37</f>
        <v>123</v>
      </c>
      <c r="AT37" s="84">
        <f>AI37</f>
        <v>117</v>
      </c>
      <c r="AU37" s="84">
        <f>AK37</f>
        <v>0</v>
      </c>
      <c r="AV37" s="84">
        <v>0</v>
      </c>
      <c r="AW37" s="134">
        <f>AN1:AN80+AO1:AO80+AP1:AP80+AQ1:AQ80+AR1:AR80+AS1:AS80+AT1:AT80+AU1:AU80-AV1:AV80</f>
        <v>472</v>
      </c>
      <c r="AX37" s="135">
        <f>X37</f>
        <v>117</v>
      </c>
      <c r="AY37" s="84">
        <f>AB37</f>
        <v>0</v>
      </c>
      <c r="AZ37" s="84">
        <f>AF37</f>
        <v>0</v>
      </c>
      <c r="BA37" s="84">
        <f>AJ37</f>
        <v>123</v>
      </c>
      <c r="BB37" s="84">
        <f>AM37</f>
        <v>0</v>
      </c>
      <c r="BC37" s="84">
        <v>0</v>
      </c>
      <c r="BD37" s="134">
        <f>AX1:AX80+AY1:AY80+AZ1:AZ80+BA1:BA80+BB1:BB80-BC1:BC80</f>
        <v>240</v>
      </c>
      <c r="BE37" s="135">
        <f>Z37</f>
        <v>107</v>
      </c>
      <c r="BF37" s="84">
        <f>AD37</f>
        <v>0</v>
      </c>
      <c r="BG37" s="84">
        <f>AH37</f>
        <v>115</v>
      </c>
      <c r="BH37" s="84">
        <f>AL37</f>
        <v>0</v>
      </c>
      <c r="BI37" s="84">
        <v>0</v>
      </c>
      <c r="BJ37" s="134">
        <f>BE1:BE80+BF1:BF80+BG1:BG80+BH1:BH80-BI1:BI80</f>
        <v>222</v>
      </c>
      <c r="BK37" s="138">
        <f>AW37+BD37+BJ37</f>
        <v>934</v>
      </c>
      <c r="BL37" s="114">
        <v>33</v>
      </c>
    </row>
    <row r="38" spans="1:64" ht="12.75" customHeight="1">
      <c r="A38" s="84">
        <v>257</v>
      </c>
      <c r="B38" s="90" t="s">
        <v>300</v>
      </c>
      <c r="C38" s="90" t="s">
        <v>301</v>
      </c>
      <c r="D38" s="90" t="s">
        <v>61</v>
      </c>
      <c r="E38" s="82">
        <v>36</v>
      </c>
      <c r="F38" s="132">
        <v>33</v>
      </c>
      <c r="G38" s="155"/>
      <c r="H38" s="85"/>
      <c r="I38" s="84">
        <v>39</v>
      </c>
      <c r="J38" s="84">
        <v>35</v>
      </c>
      <c r="K38" s="84">
        <v>24</v>
      </c>
      <c r="L38" s="84">
        <v>23</v>
      </c>
      <c r="M38" s="85"/>
      <c r="N38" s="85"/>
      <c r="O38" s="84">
        <v>36</v>
      </c>
      <c r="P38" s="84">
        <v>37</v>
      </c>
      <c r="Q38" s="84">
        <v>40</v>
      </c>
      <c r="R38" s="84">
        <v>32</v>
      </c>
      <c r="S38" s="46"/>
      <c r="T38" s="46"/>
      <c r="U38" s="46"/>
      <c r="V38" s="86"/>
      <c r="W38" s="87">
        <v>87</v>
      </c>
      <c r="X38" s="110">
        <v>90</v>
      </c>
      <c r="Y38" s="115"/>
      <c r="Z38" s="85"/>
      <c r="AA38" s="84">
        <v>84</v>
      </c>
      <c r="AB38" s="84">
        <v>88</v>
      </c>
      <c r="AC38" s="84">
        <v>99</v>
      </c>
      <c r="AD38" s="84">
        <v>100</v>
      </c>
      <c r="AE38" s="85"/>
      <c r="AF38" s="85"/>
      <c r="AG38" s="84">
        <v>87</v>
      </c>
      <c r="AH38" s="84">
        <v>86</v>
      </c>
      <c r="AI38" s="84">
        <v>83</v>
      </c>
      <c r="AJ38" s="84">
        <v>91</v>
      </c>
      <c r="AK38" s="85"/>
      <c r="AL38" s="85"/>
      <c r="AM38" s="148"/>
      <c r="AN38" s="135">
        <f>W38</f>
        <v>87</v>
      </c>
      <c r="AO38" s="84">
        <f>Y38</f>
        <v>0</v>
      </c>
      <c r="AP38" s="84">
        <f>AA38</f>
        <v>84</v>
      </c>
      <c r="AQ38" s="84">
        <f>AC38</f>
        <v>99</v>
      </c>
      <c r="AR38" s="84">
        <f>AE38</f>
        <v>0</v>
      </c>
      <c r="AS38" s="84">
        <f>AG38</f>
        <v>87</v>
      </c>
      <c r="AT38" s="84">
        <f>AI38</f>
        <v>83</v>
      </c>
      <c r="AU38" s="84">
        <f>AK38</f>
        <v>0</v>
      </c>
      <c r="AV38" s="84">
        <v>0</v>
      </c>
      <c r="AW38" s="134">
        <f>AN1:AN80+AO1:AO80+AP1:AP80+AQ1:AQ80+AR1:AR80+AS1:AS80+AT1:AT80+AU1:AU80-AV1:AV80</f>
        <v>440</v>
      </c>
      <c r="AX38" s="135">
        <f>X38</f>
        <v>90</v>
      </c>
      <c r="AY38" s="84">
        <f>AB38</f>
        <v>88</v>
      </c>
      <c r="AZ38" s="84">
        <f>AF38</f>
        <v>0</v>
      </c>
      <c r="BA38" s="84">
        <f>AJ38</f>
        <v>91</v>
      </c>
      <c r="BB38" s="84">
        <f>AM38</f>
        <v>0</v>
      </c>
      <c r="BC38" s="84">
        <v>0</v>
      </c>
      <c r="BD38" s="134">
        <f>AX1:AX80+AY1:AY80+AZ1:AZ80+BA1:BA80+BB1:BB80-BC1:BC80</f>
        <v>269</v>
      </c>
      <c r="BE38" s="135">
        <f>Z38</f>
        <v>0</v>
      </c>
      <c r="BF38" s="84">
        <f>AD38</f>
        <v>100</v>
      </c>
      <c r="BG38" s="84">
        <f>AH38</f>
        <v>86</v>
      </c>
      <c r="BH38" s="84">
        <f>AL38</f>
        <v>0</v>
      </c>
      <c r="BI38" s="84">
        <v>0</v>
      </c>
      <c r="BJ38" s="134">
        <f>BE1:BE80+BF1:BF80+BG1:BG80+BH1:BH80-BI1:BI80</f>
        <v>186</v>
      </c>
      <c r="BK38" s="138">
        <f>AW38+BD38+BJ38</f>
        <v>895</v>
      </c>
      <c r="BL38" s="114">
        <v>34</v>
      </c>
    </row>
    <row r="39" spans="1:64" ht="12.75" customHeight="1">
      <c r="A39" s="84">
        <v>237</v>
      </c>
      <c r="B39" s="98" t="s">
        <v>302</v>
      </c>
      <c r="C39" s="98" t="s">
        <v>138</v>
      </c>
      <c r="D39" s="98" t="s">
        <v>58</v>
      </c>
      <c r="E39" s="82">
        <v>14</v>
      </c>
      <c r="F39" s="137">
        <v>44</v>
      </c>
      <c r="G39" s="133">
        <v>20</v>
      </c>
      <c r="H39" s="84">
        <v>31</v>
      </c>
      <c r="I39" s="84">
        <v>16</v>
      </c>
      <c r="J39" s="84">
        <v>34</v>
      </c>
      <c r="K39" s="85"/>
      <c r="L39" s="85"/>
      <c r="M39" s="85"/>
      <c r="N39" s="85"/>
      <c r="O39" s="84">
        <v>22</v>
      </c>
      <c r="P39" s="84">
        <v>34</v>
      </c>
      <c r="Q39" s="85"/>
      <c r="R39" s="85"/>
      <c r="S39" s="46"/>
      <c r="T39" s="46"/>
      <c r="U39" s="46"/>
      <c r="V39" s="86"/>
      <c r="W39" s="87">
        <v>117</v>
      </c>
      <c r="X39" s="110">
        <v>79</v>
      </c>
      <c r="Y39" s="111">
        <v>105</v>
      </c>
      <c r="Z39" s="84">
        <v>92</v>
      </c>
      <c r="AA39" s="84">
        <v>113</v>
      </c>
      <c r="AB39" s="84">
        <v>89</v>
      </c>
      <c r="AC39" s="85"/>
      <c r="AD39" s="85"/>
      <c r="AE39" s="85"/>
      <c r="AF39" s="85"/>
      <c r="AG39" s="84">
        <v>101</v>
      </c>
      <c r="AH39" s="84">
        <v>89</v>
      </c>
      <c r="AI39" s="85"/>
      <c r="AJ39" s="85"/>
      <c r="AK39" s="85"/>
      <c r="AL39" s="85"/>
      <c r="AM39" s="148"/>
      <c r="AN39" s="135">
        <f>W39</f>
        <v>117</v>
      </c>
      <c r="AO39" s="84">
        <f>Y39</f>
        <v>105</v>
      </c>
      <c r="AP39" s="84">
        <f>AA39</f>
        <v>113</v>
      </c>
      <c r="AQ39" s="84">
        <f>AC39</f>
        <v>0</v>
      </c>
      <c r="AR39" s="84">
        <f>AE39</f>
        <v>0</v>
      </c>
      <c r="AS39" s="84">
        <f>AG39</f>
        <v>101</v>
      </c>
      <c r="AT39" s="84">
        <f>AI39</f>
        <v>0</v>
      </c>
      <c r="AU39" s="84">
        <f>AK39</f>
        <v>0</v>
      </c>
      <c r="AV39" s="84">
        <v>0</v>
      </c>
      <c r="AW39" s="134">
        <f>AN1:AN80+AO1:AO80+AP1:AP80+AQ1:AQ80+AR1:AR80+AS1:AS80+AT1:AT80+AU1:AU80-AV1:AV80</f>
        <v>436</v>
      </c>
      <c r="AX39" s="135">
        <f>X39</f>
        <v>79</v>
      </c>
      <c r="AY39" s="84">
        <f>AB39</f>
        <v>89</v>
      </c>
      <c r="AZ39" s="84">
        <f>AF39</f>
        <v>0</v>
      </c>
      <c r="BA39" s="84">
        <f>AJ39</f>
        <v>0</v>
      </c>
      <c r="BB39" s="84">
        <f>AM39</f>
        <v>0</v>
      </c>
      <c r="BC39" s="84">
        <v>0</v>
      </c>
      <c r="BD39" s="134">
        <f>AX1:AX80+AY1:AY80+AZ1:AZ80+BA1:BA80+BB1:BB80-BC1:BC80</f>
        <v>168</v>
      </c>
      <c r="BE39" s="135">
        <f>Z39</f>
        <v>92</v>
      </c>
      <c r="BF39" s="84">
        <f>AD39</f>
        <v>0</v>
      </c>
      <c r="BG39" s="84">
        <f>AH39</f>
        <v>89</v>
      </c>
      <c r="BH39" s="84">
        <f>AL39</f>
        <v>0</v>
      </c>
      <c r="BI39" s="84">
        <v>0</v>
      </c>
      <c r="BJ39" s="134">
        <f>BE1:BE80+BF1:BF80+BG1:BG80+BH1:BH80-BI1:BI80</f>
        <v>181</v>
      </c>
      <c r="BK39" s="138">
        <f>AW39+BD39+BJ39</f>
        <v>785</v>
      </c>
      <c r="BL39" s="114">
        <v>35</v>
      </c>
    </row>
    <row r="40" spans="1:64" ht="12.75" customHeight="1">
      <c r="A40" s="84">
        <v>248</v>
      </c>
      <c r="B40" s="90" t="s">
        <v>119</v>
      </c>
      <c r="C40" s="90" t="s">
        <v>303</v>
      </c>
      <c r="D40" s="90" t="s">
        <v>121</v>
      </c>
      <c r="E40" s="82">
        <v>27</v>
      </c>
      <c r="F40" s="132">
        <v>34</v>
      </c>
      <c r="G40" s="133">
        <v>39</v>
      </c>
      <c r="H40" s="84">
        <v>26</v>
      </c>
      <c r="I40" s="84">
        <v>25</v>
      </c>
      <c r="J40" s="84">
        <v>30</v>
      </c>
      <c r="K40" s="85"/>
      <c r="L40" s="85"/>
      <c r="M40" s="85"/>
      <c r="N40" s="85"/>
      <c r="O40" s="84">
        <v>32</v>
      </c>
      <c r="P40" s="84">
        <v>23</v>
      </c>
      <c r="Q40" s="85"/>
      <c r="R40" s="85"/>
      <c r="S40" s="46"/>
      <c r="T40" s="46"/>
      <c r="U40" s="46"/>
      <c r="V40" s="86"/>
      <c r="W40" s="87">
        <v>96</v>
      </c>
      <c r="X40" s="110">
        <v>89</v>
      </c>
      <c r="Y40" s="111">
        <v>84</v>
      </c>
      <c r="Z40" s="84">
        <v>97</v>
      </c>
      <c r="AA40" s="84">
        <v>98</v>
      </c>
      <c r="AB40" s="84">
        <v>93</v>
      </c>
      <c r="AC40" s="85"/>
      <c r="AD40" s="85"/>
      <c r="AE40" s="85"/>
      <c r="AF40" s="85"/>
      <c r="AG40" s="84">
        <v>91</v>
      </c>
      <c r="AH40" s="84">
        <v>100</v>
      </c>
      <c r="AI40" s="85"/>
      <c r="AJ40" s="85"/>
      <c r="AK40" s="85"/>
      <c r="AL40" s="85"/>
      <c r="AM40" s="148"/>
      <c r="AN40" s="135">
        <f>W40</f>
        <v>96</v>
      </c>
      <c r="AO40" s="84">
        <f>Y40</f>
        <v>84</v>
      </c>
      <c r="AP40" s="84">
        <f>AA40</f>
        <v>98</v>
      </c>
      <c r="AQ40" s="84">
        <f>AC40</f>
        <v>0</v>
      </c>
      <c r="AR40" s="84">
        <f>AE40</f>
        <v>0</v>
      </c>
      <c r="AS40" s="84">
        <f>AG40</f>
        <v>91</v>
      </c>
      <c r="AT40" s="84">
        <f>AI40</f>
        <v>0</v>
      </c>
      <c r="AU40" s="84">
        <f>AK40</f>
        <v>0</v>
      </c>
      <c r="AV40" s="84">
        <v>0</v>
      </c>
      <c r="AW40" s="134">
        <f>AN1:AN80+AO1:AO80+AP1:AP80+AQ1:AQ80+AR1:AR80+AS1:AS80+AT1:AT80+AU1:AU80-AV1:AV80</f>
        <v>369</v>
      </c>
      <c r="AX40" s="135">
        <f>X40</f>
        <v>89</v>
      </c>
      <c r="AY40" s="84">
        <f>AB40</f>
        <v>93</v>
      </c>
      <c r="AZ40" s="84">
        <f>AF40</f>
        <v>0</v>
      </c>
      <c r="BA40" s="84">
        <f>AJ40</f>
        <v>0</v>
      </c>
      <c r="BB40" s="84">
        <f>AM40</f>
        <v>0</v>
      </c>
      <c r="BC40" s="84">
        <v>0</v>
      </c>
      <c r="BD40" s="134">
        <f>AX1:AX80+AY1:AY80+AZ1:AZ80+BA1:BA80+BB1:BB80-BC1:BC80</f>
        <v>182</v>
      </c>
      <c r="BE40" s="135">
        <f>Z40</f>
        <v>97</v>
      </c>
      <c r="BF40" s="84">
        <f>AD40</f>
        <v>0</v>
      </c>
      <c r="BG40" s="84">
        <f>AH40</f>
        <v>100</v>
      </c>
      <c r="BH40" s="84">
        <f>AL40</f>
        <v>0</v>
      </c>
      <c r="BI40" s="84">
        <v>0</v>
      </c>
      <c r="BJ40" s="134">
        <f>BE1:BE80+BF1:BF80+BG1:BG80+BH1:BH80-BI1:BI80</f>
        <v>197</v>
      </c>
      <c r="BK40" s="138">
        <f>AW40+BD40+BJ40</f>
        <v>748</v>
      </c>
      <c r="BL40" s="114">
        <v>36</v>
      </c>
    </row>
    <row r="41" spans="1:64" ht="12.75" customHeight="1">
      <c r="A41" s="84">
        <v>261</v>
      </c>
      <c r="B41" s="90" t="s">
        <v>304</v>
      </c>
      <c r="C41" s="90" t="s">
        <v>305</v>
      </c>
      <c r="D41" s="90" t="s">
        <v>121</v>
      </c>
      <c r="E41" s="82">
        <v>26</v>
      </c>
      <c r="F41" s="137">
        <v>39</v>
      </c>
      <c r="G41" s="133">
        <v>32</v>
      </c>
      <c r="H41" s="84">
        <v>30</v>
      </c>
      <c r="I41" s="84">
        <v>40</v>
      </c>
      <c r="J41" s="84">
        <v>40</v>
      </c>
      <c r="K41" s="85"/>
      <c r="L41" s="85"/>
      <c r="M41" s="84">
        <v>29</v>
      </c>
      <c r="N41" s="84">
        <v>31</v>
      </c>
      <c r="O41" s="85"/>
      <c r="P41" s="85"/>
      <c r="Q41" s="85"/>
      <c r="R41" s="85"/>
      <c r="S41" s="46"/>
      <c r="T41" s="46"/>
      <c r="U41" s="46"/>
      <c r="V41" s="86"/>
      <c r="W41" s="87">
        <v>97</v>
      </c>
      <c r="X41" s="110">
        <v>84</v>
      </c>
      <c r="Y41" s="111">
        <v>91</v>
      </c>
      <c r="Z41" s="84">
        <v>93</v>
      </c>
      <c r="AA41" s="84">
        <v>83</v>
      </c>
      <c r="AB41" s="84">
        <v>83</v>
      </c>
      <c r="AC41" s="85"/>
      <c r="AD41" s="85"/>
      <c r="AE41" s="84">
        <v>94</v>
      </c>
      <c r="AF41" s="84">
        <v>92</v>
      </c>
      <c r="AG41" s="85"/>
      <c r="AH41" s="85"/>
      <c r="AI41" s="85"/>
      <c r="AJ41" s="85"/>
      <c r="AK41" s="85"/>
      <c r="AL41" s="85"/>
      <c r="AM41" s="148"/>
      <c r="AN41" s="135">
        <f>W41</f>
        <v>97</v>
      </c>
      <c r="AO41" s="84">
        <f>Y41</f>
        <v>91</v>
      </c>
      <c r="AP41" s="84">
        <f>AA41</f>
        <v>83</v>
      </c>
      <c r="AQ41" s="84">
        <f>AC41</f>
        <v>0</v>
      </c>
      <c r="AR41" s="84">
        <f>AE41</f>
        <v>94</v>
      </c>
      <c r="AS41" s="84">
        <f>AG41</f>
        <v>0</v>
      </c>
      <c r="AT41" s="84">
        <f>AI41</f>
        <v>0</v>
      </c>
      <c r="AU41" s="84">
        <f>AK41</f>
        <v>0</v>
      </c>
      <c r="AV41" s="84">
        <v>0</v>
      </c>
      <c r="AW41" s="134">
        <f>AN1:AN80+AO1:AO80+AP1:AP80+AQ1:AQ80+AR1:AR80+AS1:AS80+AT1:AT80+AU1:AU80-AV1:AV80</f>
        <v>365</v>
      </c>
      <c r="AX41" s="135">
        <f>X41</f>
        <v>84</v>
      </c>
      <c r="AY41" s="84">
        <f>AB41</f>
        <v>83</v>
      </c>
      <c r="AZ41" s="84">
        <f>AF41</f>
        <v>92</v>
      </c>
      <c r="BA41" s="84">
        <f>AJ41</f>
        <v>0</v>
      </c>
      <c r="BB41" s="84">
        <f>AM41</f>
        <v>0</v>
      </c>
      <c r="BC41" s="84">
        <v>0</v>
      </c>
      <c r="BD41" s="134">
        <f>AX1:AX80+AY1:AY80+AZ1:AZ80+BA1:BA80+BB1:BB80-BC1:BC80</f>
        <v>259</v>
      </c>
      <c r="BE41" s="135">
        <f>Z41</f>
        <v>93</v>
      </c>
      <c r="BF41" s="84">
        <f>AD41</f>
        <v>0</v>
      </c>
      <c r="BG41" s="84">
        <f>AH41</f>
        <v>0</v>
      </c>
      <c r="BH41" s="84">
        <f>AL41</f>
        <v>0</v>
      </c>
      <c r="BI41" s="84">
        <v>0</v>
      </c>
      <c r="BJ41" s="134">
        <f>BE1:BE80+BF1:BF80+BG1:BG80+BH1:BH80-BI1:BI80</f>
        <v>93</v>
      </c>
      <c r="BK41" s="138">
        <f>AW41+BD41+BJ41</f>
        <v>717</v>
      </c>
      <c r="BL41" s="114">
        <v>37</v>
      </c>
    </row>
    <row r="42" spans="1:64" ht="12.75" customHeight="1">
      <c r="A42" s="84">
        <v>293</v>
      </c>
      <c r="B42" s="90" t="s">
        <v>306</v>
      </c>
      <c r="C42" s="90" t="s">
        <v>307</v>
      </c>
      <c r="D42" s="90" t="s">
        <v>308</v>
      </c>
      <c r="E42" s="85"/>
      <c r="F42" s="85"/>
      <c r="G42" s="85"/>
      <c r="H42" s="85"/>
      <c r="I42" s="84">
        <v>18</v>
      </c>
      <c r="J42" s="84">
        <v>16</v>
      </c>
      <c r="K42" s="85"/>
      <c r="L42" s="85"/>
      <c r="M42" s="84">
        <v>16</v>
      </c>
      <c r="N42" s="84">
        <v>11</v>
      </c>
      <c r="O42" s="84">
        <v>21</v>
      </c>
      <c r="P42" s="84">
        <v>10</v>
      </c>
      <c r="Q42" s="85"/>
      <c r="R42" s="85"/>
      <c r="S42" s="46"/>
      <c r="T42" s="46"/>
      <c r="U42" s="46"/>
      <c r="V42" s="86"/>
      <c r="W42" s="85"/>
      <c r="X42" s="85"/>
      <c r="Y42" s="85"/>
      <c r="Z42" s="85"/>
      <c r="AA42" s="84">
        <v>109</v>
      </c>
      <c r="AB42" s="84">
        <v>113</v>
      </c>
      <c r="AC42" s="85"/>
      <c r="AD42" s="85"/>
      <c r="AE42" s="84">
        <v>113</v>
      </c>
      <c r="AF42" s="84">
        <v>123</v>
      </c>
      <c r="AG42" s="84">
        <v>103</v>
      </c>
      <c r="AH42" s="84">
        <v>125</v>
      </c>
      <c r="AI42" s="85"/>
      <c r="AJ42" s="85"/>
      <c r="AK42" s="85"/>
      <c r="AL42" s="85"/>
      <c r="AM42" s="148"/>
      <c r="AN42" s="135">
        <f>W42</f>
        <v>0</v>
      </c>
      <c r="AO42" s="84">
        <f>Y42</f>
        <v>0</v>
      </c>
      <c r="AP42" s="84">
        <f>AA42</f>
        <v>109</v>
      </c>
      <c r="AQ42" s="84">
        <f>AC42</f>
        <v>0</v>
      </c>
      <c r="AR42" s="84">
        <f>AE42</f>
        <v>113</v>
      </c>
      <c r="AS42" s="84">
        <f>AG42</f>
        <v>103</v>
      </c>
      <c r="AT42" s="84">
        <f>AI42</f>
        <v>0</v>
      </c>
      <c r="AU42" s="84">
        <f>AK42</f>
        <v>0</v>
      </c>
      <c r="AV42" s="84">
        <v>0</v>
      </c>
      <c r="AW42" s="134">
        <f>AN1:AN80+AO1:AO80+AP1:AP80+AQ1:AQ80+AR1:AR80+AS1:AS80+AT1:AT80+AU1:AU80-AV1:AV80</f>
        <v>325</v>
      </c>
      <c r="AX42" s="135">
        <f>X42</f>
        <v>0</v>
      </c>
      <c r="AY42" s="84">
        <f>AB42</f>
        <v>113</v>
      </c>
      <c r="AZ42" s="84">
        <f>AF42</f>
        <v>123</v>
      </c>
      <c r="BA42" s="84">
        <f>AJ42</f>
        <v>0</v>
      </c>
      <c r="BB42" s="84">
        <f>AM42</f>
        <v>0</v>
      </c>
      <c r="BC42" s="84">
        <v>0</v>
      </c>
      <c r="BD42" s="134">
        <f>AX1:AX80+AY1:AY80+AZ1:AZ80+BA1:BA80+BB1:BB80-BC1:BC80</f>
        <v>236</v>
      </c>
      <c r="BE42" s="135">
        <f>Z42</f>
        <v>0</v>
      </c>
      <c r="BF42" s="84">
        <f>AD42</f>
        <v>0</v>
      </c>
      <c r="BG42" s="84">
        <f>AH42</f>
        <v>125</v>
      </c>
      <c r="BH42" s="84">
        <f>AL42</f>
        <v>0</v>
      </c>
      <c r="BI42" s="84">
        <v>0</v>
      </c>
      <c r="BJ42" s="134">
        <f>BE1:BE80+BF1:BF80+BG1:BG80+BH1:BH80-BI1:BI80</f>
        <v>125</v>
      </c>
      <c r="BK42" s="138">
        <f>AW42+BD42+BJ42</f>
        <v>686</v>
      </c>
      <c r="BL42" s="114">
        <v>38</v>
      </c>
    </row>
    <row r="43" spans="1:64" ht="12.75" customHeight="1">
      <c r="A43" s="84">
        <v>311</v>
      </c>
      <c r="B43" s="100" t="s">
        <v>108</v>
      </c>
      <c r="C43" s="100" t="s">
        <v>309</v>
      </c>
      <c r="D43" s="90" t="s">
        <v>310</v>
      </c>
      <c r="E43" s="85"/>
      <c r="F43" s="85"/>
      <c r="G43" s="85"/>
      <c r="H43" s="85"/>
      <c r="I43" s="85"/>
      <c r="J43" s="85"/>
      <c r="K43" s="85"/>
      <c r="L43" s="85"/>
      <c r="M43" s="85"/>
      <c r="N43" s="85"/>
      <c r="O43" s="84">
        <v>40</v>
      </c>
      <c r="P43" s="84">
        <v>39</v>
      </c>
      <c r="Q43" s="84">
        <v>42</v>
      </c>
      <c r="R43" s="84">
        <v>35</v>
      </c>
      <c r="S43" s="109">
        <v>29</v>
      </c>
      <c r="T43" s="109">
        <v>29</v>
      </c>
      <c r="U43" s="109">
        <v>30</v>
      </c>
      <c r="V43" s="86"/>
      <c r="W43" s="85"/>
      <c r="X43" s="85"/>
      <c r="Y43" s="85"/>
      <c r="Z43" s="85"/>
      <c r="AA43" s="85"/>
      <c r="AB43" s="85"/>
      <c r="AC43" s="85"/>
      <c r="AD43" s="85"/>
      <c r="AE43" s="85"/>
      <c r="AF43" s="85"/>
      <c r="AG43" s="84">
        <v>83</v>
      </c>
      <c r="AH43" s="84">
        <v>84</v>
      </c>
      <c r="AI43" s="84">
        <v>81</v>
      </c>
      <c r="AJ43" s="84">
        <v>88</v>
      </c>
      <c r="AK43" s="84">
        <v>94</v>
      </c>
      <c r="AL43" s="84">
        <v>94</v>
      </c>
      <c r="AM43" s="134">
        <v>93</v>
      </c>
      <c r="AN43" s="135">
        <f>W43</f>
        <v>0</v>
      </c>
      <c r="AO43" s="84">
        <f>Y43</f>
        <v>0</v>
      </c>
      <c r="AP43" s="84">
        <f>AA43</f>
        <v>0</v>
      </c>
      <c r="AQ43" s="84">
        <f>AC43</f>
        <v>0</v>
      </c>
      <c r="AR43" s="84">
        <f>AE43</f>
        <v>0</v>
      </c>
      <c r="AS43" s="84">
        <f>AG43</f>
        <v>83</v>
      </c>
      <c r="AT43" s="84">
        <f>AI43</f>
        <v>81</v>
      </c>
      <c r="AU43" s="84">
        <f>AK43</f>
        <v>94</v>
      </c>
      <c r="AV43" s="84">
        <v>0</v>
      </c>
      <c r="AW43" s="134">
        <f>AN1:AN80+AO1:AO80+AP1:AP80+AQ1:AQ80+AR1:AR80+AS1:AS80+AT1:AT80+AU1:AU80-AV1:AV80</f>
        <v>258</v>
      </c>
      <c r="AX43" s="135">
        <f>X43</f>
        <v>0</v>
      </c>
      <c r="AY43" s="84">
        <f>AB43</f>
        <v>0</v>
      </c>
      <c r="AZ43" s="84">
        <f>AF43</f>
        <v>0</v>
      </c>
      <c r="BA43" s="84">
        <f>AJ43</f>
        <v>88</v>
      </c>
      <c r="BB43" s="84">
        <f>AM43</f>
        <v>93</v>
      </c>
      <c r="BC43" s="84">
        <v>0</v>
      </c>
      <c r="BD43" s="134">
        <f>AX1:AX80+AY1:AY80+AZ1:AZ80+BA1:BA80+BB1:BB80-BC1:BC80</f>
        <v>181</v>
      </c>
      <c r="BE43" s="135">
        <f>Z43</f>
        <v>0</v>
      </c>
      <c r="BF43" s="84">
        <f>AD43</f>
        <v>0</v>
      </c>
      <c r="BG43" s="84">
        <f>AH43</f>
        <v>84</v>
      </c>
      <c r="BH43" s="84">
        <f>AL43</f>
        <v>94</v>
      </c>
      <c r="BI43" s="84">
        <v>0</v>
      </c>
      <c r="BJ43" s="134">
        <f>BE1:BE80+BF1:BF80+BG1:BG80+BH1:BH80-BI1:BI80</f>
        <v>178</v>
      </c>
      <c r="BK43" s="138">
        <f>AW43+BD43+BJ43</f>
        <v>617</v>
      </c>
      <c r="BL43" s="114">
        <v>39</v>
      </c>
    </row>
    <row r="44" spans="1:64" ht="12.75" customHeight="1">
      <c r="A44" s="84">
        <v>297</v>
      </c>
      <c r="B44" s="90" t="s">
        <v>311</v>
      </c>
      <c r="C44" s="90" t="s">
        <v>312</v>
      </c>
      <c r="D44" s="90" t="s">
        <v>203</v>
      </c>
      <c r="E44" s="85"/>
      <c r="F44" s="85"/>
      <c r="G44" s="85"/>
      <c r="H44" s="85"/>
      <c r="I44" s="84">
        <v>20</v>
      </c>
      <c r="J44" s="84">
        <v>11</v>
      </c>
      <c r="K44" s="85"/>
      <c r="L44" s="85"/>
      <c r="M44" s="85"/>
      <c r="N44" s="85"/>
      <c r="O44" s="85"/>
      <c r="P44" s="85"/>
      <c r="Q44" s="85"/>
      <c r="R44" s="85"/>
      <c r="S44" s="109">
        <v>23</v>
      </c>
      <c r="T44" s="109">
        <v>12</v>
      </c>
      <c r="U44" s="109">
        <v>9</v>
      </c>
      <c r="V44" s="86"/>
      <c r="W44" s="85"/>
      <c r="X44" s="85"/>
      <c r="Y44" s="85"/>
      <c r="Z44" s="85"/>
      <c r="AA44" s="84">
        <v>105</v>
      </c>
      <c r="AB44" s="84">
        <v>123</v>
      </c>
      <c r="AC44" s="85"/>
      <c r="AD44" s="85"/>
      <c r="AE44" s="85"/>
      <c r="AF44" s="85"/>
      <c r="AG44" s="85"/>
      <c r="AH44" s="85"/>
      <c r="AI44" s="85"/>
      <c r="AJ44" s="85"/>
      <c r="AK44" s="84">
        <v>100</v>
      </c>
      <c r="AL44" s="84">
        <v>121</v>
      </c>
      <c r="AM44" s="134">
        <v>127</v>
      </c>
      <c r="AN44" s="135">
        <f>W44</f>
        <v>0</v>
      </c>
      <c r="AO44" s="84">
        <f>Y44</f>
        <v>0</v>
      </c>
      <c r="AP44" s="84">
        <f>AA44</f>
        <v>105</v>
      </c>
      <c r="AQ44" s="84">
        <f>AC44</f>
        <v>0</v>
      </c>
      <c r="AR44" s="84">
        <f>AE44</f>
        <v>0</v>
      </c>
      <c r="AS44" s="84">
        <f>AG44</f>
        <v>0</v>
      </c>
      <c r="AT44" s="84">
        <f>AI44</f>
        <v>0</v>
      </c>
      <c r="AU44" s="84">
        <f>AK44</f>
        <v>100</v>
      </c>
      <c r="AV44" s="84">
        <v>0</v>
      </c>
      <c r="AW44" s="134">
        <f>AN1:AN80+AO1:AO80+AP1:AP80+AQ1:AQ80+AR1:AR80+AS1:AS80+AT1:AT80+AU1:AU80-AV1:AV80</f>
        <v>205</v>
      </c>
      <c r="AX44" s="135">
        <f>X44</f>
        <v>0</v>
      </c>
      <c r="AY44" s="84">
        <f>AB44</f>
        <v>123</v>
      </c>
      <c r="AZ44" s="84">
        <f>AF44</f>
        <v>0</v>
      </c>
      <c r="BA44" s="84">
        <f>AJ44</f>
        <v>0</v>
      </c>
      <c r="BB44" s="84">
        <f>AM44</f>
        <v>127</v>
      </c>
      <c r="BC44" s="84">
        <v>0</v>
      </c>
      <c r="BD44" s="134">
        <f>AX1:AX80+AY1:AY80+AZ1:AZ80+BA1:BA80+BB1:BB80-BC1:BC80</f>
        <v>250</v>
      </c>
      <c r="BE44" s="135">
        <f>Z44</f>
        <v>0</v>
      </c>
      <c r="BF44" s="84">
        <f>AD44</f>
        <v>0</v>
      </c>
      <c r="BG44" s="84">
        <f>AH44</f>
        <v>0</v>
      </c>
      <c r="BH44" s="84">
        <f>AL44</f>
        <v>121</v>
      </c>
      <c r="BI44" s="84">
        <v>0</v>
      </c>
      <c r="BJ44" s="134">
        <f>BE1:BE80+BF1:BF80+BG1:BG80+BH1:BH80-BI1:BI80</f>
        <v>121</v>
      </c>
      <c r="BK44" s="138">
        <f>AW44+BD44+BJ44</f>
        <v>576</v>
      </c>
      <c r="BL44" s="114">
        <v>40</v>
      </c>
    </row>
    <row r="45" spans="1:64" ht="12.75" customHeight="1">
      <c r="A45" s="84">
        <v>265</v>
      </c>
      <c r="B45" s="90" t="s">
        <v>313</v>
      </c>
      <c r="C45" s="90" t="s">
        <v>124</v>
      </c>
      <c r="D45" s="90" t="s">
        <v>133</v>
      </c>
      <c r="E45" s="82">
        <v>45</v>
      </c>
      <c r="F45" s="137">
        <v>37</v>
      </c>
      <c r="G45" s="133">
        <v>27</v>
      </c>
      <c r="H45" s="84">
        <v>27</v>
      </c>
      <c r="I45" s="85"/>
      <c r="J45" s="85"/>
      <c r="K45" s="85"/>
      <c r="L45" s="85"/>
      <c r="M45" s="85"/>
      <c r="N45" s="85"/>
      <c r="O45" s="84">
        <v>30</v>
      </c>
      <c r="P45" s="84">
        <v>28</v>
      </c>
      <c r="Q45" s="85"/>
      <c r="R45" s="85"/>
      <c r="S45" s="46"/>
      <c r="T45" s="46"/>
      <c r="U45" s="46"/>
      <c r="V45" s="86"/>
      <c r="W45" s="87">
        <v>78</v>
      </c>
      <c r="X45" s="110">
        <v>86</v>
      </c>
      <c r="Y45" s="111">
        <v>96</v>
      </c>
      <c r="Z45" s="84">
        <v>96</v>
      </c>
      <c r="AA45" s="85"/>
      <c r="AB45" s="85"/>
      <c r="AC45" s="85"/>
      <c r="AD45" s="85"/>
      <c r="AE45" s="85"/>
      <c r="AF45" s="85"/>
      <c r="AG45" s="84">
        <v>93</v>
      </c>
      <c r="AH45" s="84">
        <v>95</v>
      </c>
      <c r="AI45" s="85"/>
      <c r="AJ45" s="85"/>
      <c r="AK45" s="85"/>
      <c r="AL45" s="85"/>
      <c r="AM45" s="148"/>
      <c r="AN45" s="135">
        <f>W45</f>
        <v>78</v>
      </c>
      <c r="AO45" s="84">
        <f>Y45</f>
        <v>96</v>
      </c>
      <c r="AP45" s="84">
        <f>AA45</f>
        <v>0</v>
      </c>
      <c r="AQ45" s="84">
        <f>AC45</f>
        <v>0</v>
      </c>
      <c r="AR45" s="84">
        <f>AE45</f>
        <v>0</v>
      </c>
      <c r="AS45" s="84">
        <f>AG45</f>
        <v>93</v>
      </c>
      <c r="AT45" s="84">
        <f>AI45</f>
        <v>0</v>
      </c>
      <c r="AU45" s="84">
        <f>AK45</f>
        <v>0</v>
      </c>
      <c r="AV45" s="84">
        <v>0</v>
      </c>
      <c r="AW45" s="134">
        <f>AN1:AN80+AO1:AO80+AP1:AP80+AQ1:AQ80+AR1:AR80+AS1:AS80+AT1:AT80+AU1:AU80-AV1:AV80</f>
        <v>267</v>
      </c>
      <c r="AX45" s="135">
        <f>X45</f>
        <v>86</v>
      </c>
      <c r="AY45" s="84">
        <f>AB45</f>
        <v>0</v>
      </c>
      <c r="AZ45" s="84">
        <f>AF45</f>
        <v>0</v>
      </c>
      <c r="BA45" s="84">
        <f>AJ45</f>
        <v>0</v>
      </c>
      <c r="BB45" s="84">
        <f>AM45</f>
        <v>0</v>
      </c>
      <c r="BC45" s="84">
        <v>0</v>
      </c>
      <c r="BD45" s="134">
        <f>AX1:AX80+AY1:AY80+AZ1:AZ80+BA1:BA80+BB1:BB80-BC1:BC80</f>
        <v>86</v>
      </c>
      <c r="BE45" s="135">
        <f>Z45</f>
        <v>96</v>
      </c>
      <c r="BF45" s="84">
        <f>AD45</f>
        <v>0</v>
      </c>
      <c r="BG45" s="84">
        <f>AH45</f>
        <v>95</v>
      </c>
      <c r="BH45" s="84">
        <f>AL45</f>
        <v>0</v>
      </c>
      <c r="BI45" s="84">
        <v>0</v>
      </c>
      <c r="BJ45" s="134">
        <f>BE1:BE80+BF1:BF80+BG1:BG80+BH1:BH80-BI1:BI80</f>
        <v>191</v>
      </c>
      <c r="BK45" s="138">
        <f>AW45+BD45+BJ45</f>
        <v>544</v>
      </c>
      <c r="BL45" s="114">
        <v>41</v>
      </c>
    </row>
    <row r="46" spans="1:64" ht="12.75" customHeight="1">
      <c r="A46" s="84">
        <v>249</v>
      </c>
      <c r="B46" s="90" t="s">
        <v>188</v>
      </c>
      <c r="C46" s="90" t="s">
        <v>314</v>
      </c>
      <c r="D46" s="90" t="s">
        <v>52</v>
      </c>
      <c r="E46" s="82">
        <v>40</v>
      </c>
      <c r="F46" s="137">
        <v>35</v>
      </c>
      <c r="G46" s="133">
        <v>37</v>
      </c>
      <c r="H46" s="84">
        <v>39</v>
      </c>
      <c r="I46" s="84">
        <v>31</v>
      </c>
      <c r="J46" s="84">
        <v>38</v>
      </c>
      <c r="K46" s="85"/>
      <c r="L46" s="85"/>
      <c r="M46" s="85"/>
      <c r="N46" s="85"/>
      <c r="O46" s="85"/>
      <c r="P46" s="85"/>
      <c r="Q46" s="85"/>
      <c r="R46" s="85"/>
      <c r="S46" s="46"/>
      <c r="T46" s="46"/>
      <c r="U46" s="46"/>
      <c r="V46" s="86"/>
      <c r="W46" s="87">
        <v>83</v>
      </c>
      <c r="X46" s="110">
        <v>88</v>
      </c>
      <c r="Y46" s="111">
        <v>86</v>
      </c>
      <c r="Z46" s="84">
        <v>84</v>
      </c>
      <c r="AA46" s="84">
        <v>92</v>
      </c>
      <c r="AB46" s="84">
        <v>85</v>
      </c>
      <c r="AC46" s="85"/>
      <c r="AD46" s="85"/>
      <c r="AE46" s="85"/>
      <c r="AF46" s="85"/>
      <c r="AG46" s="85"/>
      <c r="AH46" s="85"/>
      <c r="AI46" s="85"/>
      <c r="AJ46" s="85"/>
      <c r="AK46" s="85"/>
      <c r="AL46" s="85"/>
      <c r="AM46" s="148"/>
      <c r="AN46" s="135">
        <f>W46</f>
        <v>83</v>
      </c>
      <c r="AO46" s="84">
        <f>Y46</f>
        <v>86</v>
      </c>
      <c r="AP46" s="84">
        <f>AA46</f>
        <v>92</v>
      </c>
      <c r="AQ46" s="84">
        <f>AC46</f>
        <v>0</v>
      </c>
      <c r="AR46" s="84">
        <f>AE46</f>
        <v>0</v>
      </c>
      <c r="AS46" s="84">
        <f>AG46</f>
        <v>0</v>
      </c>
      <c r="AT46" s="84">
        <f>AI46</f>
        <v>0</v>
      </c>
      <c r="AU46" s="84">
        <f>AK46</f>
        <v>0</v>
      </c>
      <c r="AV46" s="84">
        <v>0</v>
      </c>
      <c r="AW46" s="134">
        <f>AN1:AN80+AO1:AO80+AP1:AP80+AQ1:AQ80+AR1:AR80+AS1:AS80+AT1:AT80+AU1:AU80-AV1:AV80</f>
        <v>261</v>
      </c>
      <c r="AX46" s="135">
        <f>X46</f>
        <v>88</v>
      </c>
      <c r="AY46" s="84">
        <f>AB46</f>
        <v>85</v>
      </c>
      <c r="AZ46" s="84">
        <f>AF46</f>
        <v>0</v>
      </c>
      <c r="BA46" s="84">
        <f>AJ46</f>
        <v>0</v>
      </c>
      <c r="BB46" s="84">
        <f>AM46</f>
        <v>0</v>
      </c>
      <c r="BC46" s="84">
        <v>0</v>
      </c>
      <c r="BD46" s="134">
        <f>AX1:AX80+AY1:AY80+AZ1:AZ80+BA1:BA80+BB1:BB80-BC1:BC80</f>
        <v>173</v>
      </c>
      <c r="BE46" s="135">
        <f>Z46</f>
        <v>84</v>
      </c>
      <c r="BF46" s="84">
        <f>AD46</f>
        <v>0</v>
      </c>
      <c r="BG46" s="84">
        <f>AH46</f>
        <v>0</v>
      </c>
      <c r="BH46" s="84">
        <f>AL46</f>
        <v>0</v>
      </c>
      <c r="BI46" s="84">
        <v>0</v>
      </c>
      <c r="BJ46" s="134">
        <f>BE1:BE80+BF1:BF80+BG1:BG80+BH1:BH80-BI1:BI80</f>
        <v>84</v>
      </c>
      <c r="BK46" s="138">
        <f>AW46+BD46+BJ46</f>
        <v>518</v>
      </c>
      <c r="BL46" s="114">
        <v>42</v>
      </c>
    </row>
    <row r="47" spans="1:64" ht="12.75" customHeight="1">
      <c r="A47" s="84">
        <v>252</v>
      </c>
      <c r="B47" s="90" t="s">
        <v>315</v>
      </c>
      <c r="C47" s="90" t="s">
        <v>303</v>
      </c>
      <c r="D47" s="90" t="s">
        <v>25</v>
      </c>
      <c r="E47" s="82">
        <v>34</v>
      </c>
      <c r="F47" s="137">
        <v>10</v>
      </c>
      <c r="G47" s="155"/>
      <c r="H47" s="85"/>
      <c r="I47" s="85"/>
      <c r="J47" s="85"/>
      <c r="K47" s="85"/>
      <c r="L47" s="85"/>
      <c r="M47" s="84">
        <v>34</v>
      </c>
      <c r="N47" s="84">
        <v>24</v>
      </c>
      <c r="O47" s="85"/>
      <c r="P47" s="85"/>
      <c r="Q47" s="84">
        <v>38</v>
      </c>
      <c r="R47" s="85"/>
      <c r="S47" s="46"/>
      <c r="T47" s="46"/>
      <c r="U47" s="46"/>
      <c r="V47" s="86"/>
      <c r="W47" s="87">
        <v>89</v>
      </c>
      <c r="X47" s="110">
        <v>125</v>
      </c>
      <c r="Y47" s="115"/>
      <c r="Z47" s="85"/>
      <c r="AA47" s="85"/>
      <c r="AB47" s="85"/>
      <c r="AC47" s="85"/>
      <c r="AD47" s="85"/>
      <c r="AE47" s="84">
        <v>89</v>
      </c>
      <c r="AF47" s="84">
        <v>99</v>
      </c>
      <c r="AG47" s="85"/>
      <c r="AH47" s="85"/>
      <c r="AI47" s="84">
        <v>85</v>
      </c>
      <c r="AJ47" s="85"/>
      <c r="AK47" s="85"/>
      <c r="AL47" s="85"/>
      <c r="AM47" s="148"/>
      <c r="AN47" s="135">
        <f>W47</f>
        <v>89</v>
      </c>
      <c r="AO47" s="84">
        <f>Y47</f>
        <v>0</v>
      </c>
      <c r="AP47" s="84">
        <f>AA47</f>
        <v>0</v>
      </c>
      <c r="AQ47" s="84">
        <f>AC47</f>
        <v>0</v>
      </c>
      <c r="AR47" s="84">
        <f>AE47</f>
        <v>89</v>
      </c>
      <c r="AS47" s="84">
        <f>AG47</f>
        <v>0</v>
      </c>
      <c r="AT47" s="84">
        <f>AI47</f>
        <v>85</v>
      </c>
      <c r="AU47" s="84">
        <f>AK47</f>
        <v>0</v>
      </c>
      <c r="AV47" s="84">
        <v>0</v>
      </c>
      <c r="AW47" s="134">
        <f>AN1:AN80+AO1:AO80+AP1:AP80+AQ1:AQ80+AR1:AR80+AS1:AS80+AT1:AT80+AU1:AU80-AV1:AV80</f>
        <v>263</v>
      </c>
      <c r="AX47" s="135">
        <f>X47</f>
        <v>125</v>
      </c>
      <c r="AY47" s="84">
        <f>AB47</f>
        <v>0</v>
      </c>
      <c r="AZ47" s="84">
        <f>AF47</f>
        <v>99</v>
      </c>
      <c r="BA47" s="84">
        <f>AJ47</f>
        <v>0</v>
      </c>
      <c r="BB47" s="84">
        <f>AM47</f>
        <v>0</v>
      </c>
      <c r="BC47" s="84">
        <v>0</v>
      </c>
      <c r="BD47" s="134">
        <f>AX1:AX80+AY1:AY80+AZ1:AZ80+BA1:BA80+BB1:BB80-BC1:BC80</f>
        <v>224</v>
      </c>
      <c r="BE47" s="135">
        <f>Z47</f>
        <v>0</v>
      </c>
      <c r="BF47" s="84">
        <f>AD47</f>
        <v>0</v>
      </c>
      <c r="BG47" s="84">
        <f>AH47</f>
        <v>0</v>
      </c>
      <c r="BH47" s="84">
        <f>AL47</f>
        <v>0</v>
      </c>
      <c r="BI47" s="84">
        <v>0</v>
      </c>
      <c r="BJ47" s="134">
        <f>BE1:BE80+BF1:BF80+BG1:BG80+BH1:BH80-BI1:BI80</f>
        <v>0</v>
      </c>
      <c r="BK47" s="138">
        <f>AW47+BD47+BJ47</f>
        <v>487</v>
      </c>
      <c r="BL47" s="114">
        <v>43</v>
      </c>
    </row>
    <row r="48" spans="1:64" ht="12.75" customHeight="1">
      <c r="A48" s="84">
        <v>272</v>
      </c>
      <c r="B48" s="90" t="s">
        <v>316</v>
      </c>
      <c r="C48" s="90" t="s">
        <v>90</v>
      </c>
      <c r="D48" s="90" t="s">
        <v>317</v>
      </c>
      <c r="E48" s="82">
        <v>20</v>
      </c>
      <c r="F48" s="137">
        <v>7</v>
      </c>
      <c r="G48" s="155"/>
      <c r="H48" s="85"/>
      <c r="I48" s="84">
        <v>14</v>
      </c>
      <c r="J48" s="84">
        <v>16</v>
      </c>
      <c r="K48" s="85"/>
      <c r="L48" s="85"/>
      <c r="M48" s="85"/>
      <c r="N48" s="85"/>
      <c r="O48" s="85"/>
      <c r="P48" s="85"/>
      <c r="Q48" s="85"/>
      <c r="R48" s="85"/>
      <c r="S48" s="46"/>
      <c r="T48" s="46"/>
      <c r="U48" s="46"/>
      <c r="V48" s="86"/>
      <c r="W48" s="87">
        <v>105</v>
      </c>
      <c r="X48" s="110">
        <v>132</v>
      </c>
      <c r="Y48" s="115"/>
      <c r="Z48" s="85"/>
      <c r="AA48" s="84">
        <v>117</v>
      </c>
      <c r="AB48" s="84">
        <v>113</v>
      </c>
      <c r="AC48" s="85"/>
      <c r="AD48" s="85"/>
      <c r="AE48" s="85"/>
      <c r="AF48" s="85"/>
      <c r="AG48" s="85"/>
      <c r="AH48" s="85"/>
      <c r="AI48" s="85"/>
      <c r="AJ48" s="85"/>
      <c r="AK48" s="85"/>
      <c r="AL48" s="85"/>
      <c r="AM48" s="148"/>
      <c r="AN48" s="135">
        <f>W48</f>
        <v>105</v>
      </c>
      <c r="AO48" s="84">
        <f>Y48</f>
        <v>0</v>
      </c>
      <c r="AP48" s="84">
        <f>AA48</f>
        <v>117</v>
      </c>
      <c r="AQ48" s="84">
        <f>AC48</f>
        <v>0</v>
      </c>
      <c r="AR48" s="84">
        <f>AE48</f>
        <v>0</v>
      </c>
      <c r="AS48" s="84">
        <f>AG48</f>
        <v>0</v>
      </c>
      <c r="AT48" s="84">
        <f>AI48</f>
        <v>0</v>
      </c>
      <c r="AU48" s="84">
        <f>AK48</f>
        <v>0</v>
      </c>
      <c r="AV48" s="84">
        <v>0</v>
      </c>
      <c r="AW48" s="134">
        <f>AN1:AN80+AO1:AO80+AP1:AP80+AQ1:AQ80+AR1:AR80+AS1:AS80+AT1:AT80+AU1:AU80-AV1:AV80</f>
        <v>222</v>
      </c>
      <c r="AX48" s="135">
        <f>X48</f>
        <v>132</v>
      </c>
      <c r="AY48" s="84">
        <f>AB48</f>
        <v>113</v>
      </c>
      <c r="AZ48" s="84">
        <f>AF48</f>
        <v>0</v>
      </c>
      <c r="BA48" s="84">
        <f>AJ48</f>
        <v>0</v>
      </c>
      <c r="BB48" s="84">
        <f>AM48</f>
        <v>0</v>
      </c>
      <c r="BC48" s="84">
        <v>0</v>
      </c>
      <c r="BD48" s="134">
        <f>AX1:AX80+AY1:AY80+AZ1:AZ80+BA1:BA80+BB1:BB80-BC1:BC80</f>
        <v>245</v>
      </c>
      <c r="BE48" s="135">
        <f>Z48</f>
        <v>0</v>
      </c>
      <c r="BF48" s="84">
        <f>AD48</f>
        <v>0</v>
      </c>
      <c r="BG48" s="84">
        <f>AH48</f>
        <v>0</v>
      </c>
      <c r="BH48" s="84">
        <f>AL48</f>
        <v>0</v>
      </c>
      <c r="BI48" s="84">
        <v>0</v>
      </c>
      <c r="BJ48" s="134">
        <f>BE1:BE80+BF1:BF80+BG1:BG80+BH1:BH80-BI1:BI80</f>
        <v>0</v>
      </c>
      <c r="BK48" s="138">
        <f>AW48+BD48+BJ48</f>
        <v>467</v>
      </c>
      <c r="BL48" s="114">
        <v>44</v>
      </c>
    </row>
    <row r="49" spans="1:64" ht="12.75" customHeight="1">
      <c r="A49" s="84">
        <v>312</v>
      </c>
      <c r="B49" s="90" t="s">
        <v>318</v>
      </c>
      <c r="C49" s="90" t="s">
        <v>319</v>
      </c>
      <c r="D49" s="90" t="s">
        <v>61</v>
      </c>
      <c r="E49" s="85"/>
      <c r="F49" s="85"/>
      <c r="G49" s="85"/>
      <c r="H49" s="85"/>
      <c r="I49" s="85"/>
      <c r="J49" s="85"/>
      <c r="K49" s="85"/>
      <c r="L49" s="85"/>
      <c r="M49" s="85"/>
      <c r="N49" s="85"/>
      <c r="O49" s="84">
        <v>24</v>
      </c>
      <c r="P49" s="84">
        <v>32</v>
      </c>
      <c r="Q49" s="84">
        <v>19</v>
      </c>
      <c r="R49" s="84">
        <v>23</v>
      </c>
      <c r="S49" s="46"/>
      <c r="T49" s="46"/>
      <c r="U49" s="46"/>
      <c r="V49" s="86"/>
      <c r="W49" s="85"/>
      <c r="X49" s="85"/>
      <c r="Y49" s="85"/>
      <c r="Z49" s="85"/>
      <c r="AA49" s="85"/>
      <c r="AB49" s="85"/>
      <c r="AC49" s="85"/>
      <c r="AD49" s="85"/>
      <c r="AE49" s="85"/>
      <c r="AF49" s="85"/>
      <c r="AG49" s="84">
        <v>99</v>
      </c>
      <c r="AH49" s="84">
        <v>91</v>
      </c>
      <c r="AI49" s="84">
        <v>107</v>
      </c>
      <c r="AJ49" s="84">
        <v>100</v>
      </c>
      <c r="AK49" s="85"/>
      <c r="AL49" s="85"/>
      <c r="AM49" s="148"/>
      <c r="AN49" s="135">
        <f>W49</f>
        <v>0</v>
      </c>
      <c r="AO49" s="84">
        <f>Y49</f>
        <v>0</v>
      </c>
      <c r="AP49" s="84">
        <f>AA49</f>
        <v>0</v>
      </c>
      <c r="AQ49" s="84">
        <f>AC49</f>
        <v>0</v>
      </c>
      <c r="AR49" s="84">
        <f>AE49</f>
        <v>0</v>
      </c>
      <c r="AS49" s="84">
        <f>AG49</f>
        <v>99</v>
      </c>
      <c r="AT49" s="84">
        <f>AI49</f>
        <v>107</v>
      </c>
      <c r="AU49" s="84">
        <f>AK49</f>
        <v>0</v>
      </c>
      <c r="AV49" s="84">
        <v>0</v>
      </c>
      <c r="AW49" s="134">
        <f>AN1:AN80+AO1:AO80+AP1:AP80+AQ1:AQ80+AR1:AR80+AS1:AS80+AT1:AT80+AU1:AU80-AV1:AV80</f>
        <v>206</v>
      </c>
      <c r="AX49" s="135">
        <f>X49</f>
        <v>0</v>
      </c>
      <c r="AY49" s="84">
        <f>AB49</f>
        <v>0</v>
      </c>
      <c r="AZ49" s="84">
        <f>AF49</f>
        <v>0</v>
      </c>
      <c r="BA49" s="84">
        <f>AJ49</f>
        <v>100</v>
      </c>
      <c r="BB49" s="84">
        <f>AM49</f>
        <v>0</v>
      </c>
      <c r="BC49" s="84">
        <v>0</v>
      </c>
      <c r="BD49" s="134">
        <f>AX1:AX80+AY1:AY80+AZ1:AZ80+BA1:BA80+BB1:BB80-BC1:BC80</f>
        <v>100</v>
      </c>
      <c r="BE49" s="135">
        <f>Z49</f>
        <v>0</v>
      </c>
      <c r="BF49" s="84">
        <f>AD49</f>
        <v>0</v>
      </c>
      <c r="BG49" s="84">
        <f>AH49</f>
        <v>91</v>
      </c>
      <c r="BH49" s="84">
        <f>AL49</f>
        <v>0</v>
      </c>
      <c r="BI49" s="84">
        <v>0</v>
      </c>
      <c r="BJ49" s="134">
        <f>BE1:BE80+BF1:BF80+BG1:BG80+BH1:BH80-BI1:BI80</f>
        <v>91</v>
      </c>
      <c r="BK49" s="138">
        <f>AW49+BD49+BJ49</f>
        <v>397</v>
      </c>
      <c r="BL49" s="114">
        <v>45</v>
      </c>
    </row>
    <row r="50" spans="1:64" ht="12.75" customHeight="1">
      <c r="A50" s="96">
        <v>277</v>
      </c>
      <c r="B50" s="81" t="s">
        <v>320</v>
      </c>
      <c r="C50" s="81" t="s">
        <v>321</v>
      </c>
      <c r="D50" s="81" t="s">
        <v>42</v>
      </c>
      <c r="E50" s="92"/>
      <c r="F50" s="92"/>
      <c r="G50" s="84">
        <v>33</v>
      </c>
      <c r="H50" s="84">
        <v>23</v>
      </c>
      <c r="I50" s="85"/>
      <c r="J50" s="85"/>
      <c r="K50" s="85"/>
      <c r="L50" s="85"/>
      <c r="M50" s="85"/>
      <c r="N50" s="85"/>
      <c r="O50" s="84">
        <v>34</v>
      </c>
      <c r="P50" s="84">
        <v>22</v>
      </c>
      <c r="Q50" s="85"/>
      <c r="R50" s="85"/>
      <c r="S50" s="46"/>
      <c r="T50" s="46"/>
      <c r="U50" s="46"/>
      <c r="V50" s="86"/>
      <c r="W50" s="85"/>
      <c r="X50" s="85"/>
      <c r="Y50" s="84">
        <v>90</v>
      </c>
      <c r="Z50" s="84">
        <v>100</v>
      </c>
      <c r="AA50" s="85"/>
      <c r="AB50" s="85"/>
      <c r="AC50" s="85"/>
      <c r="AD50" s="85"/>
      <c r="AE50" s="85"/>
      <c r="AF50" s="85"/>
      <c r="AG50" s="84">
        <v>89</v>
      </c>
      <c r="AH50" s="84">
        <v>101</v>
      </c>
      <c r="AI50" s="85"/>
      <c r="AJ50" s="85"/>
      <c r="AK50" s="85"/>
      <c r="AL50" s="85"/>
      <c r="AM50" s="148"/>
      <c r="AN50" s="135">
        <f>W50</f>
        <v>0</v>
      </c>
      <c r="AO50" s="84">
        <f>Y50</f>
        <v>90</v>
      </c>
      <c r="AP50" s="84">
        <f>AA50</f>
        <v>0</v>
      </c>
      <c r="AQ50" s="84">
        <f>AC50</f>
        <v>0</v>
      </c>
      <c r="AR50" s="84">
        <f>AE50</f>
        <v>0</v>
      </c>
      <c r="AS50" s="84">
        <f>AG50</f>
        <v>89</v>
      </c>
      <c r="AT50" s="84">
        <f>AI50</f>
        <v>0</v>
      </c>
      <c r="AU50" s="84">
        <f>AK50</f>
        <v>0</v>
      </c>
      <c r="AV50" s="84">
        <v>0</v>
      </c>
      <c r="AW50" s="134">
        <f>AN1:AN80+AO1:AO80+AP1:AP80+AQ1:AQ80+AR1:AR80+AS1:AS80+AT1:AT80+AU1:AU80-AV1:AV80</f>
        <v>179</v>
      </c>
      <c r="AX50" s="135">
        <f>X50</f>
        <v>0</v>
      </c>
      <c r="AY50" s="84">
        <f>AB50</f>
        <v>0</v>
      </c>
      <c r="AZ50" s="84">
        <f>AF50</f>
        <v>0</v>
      </c>
      <c r="BA50" s="84">
        <f>AJ50</f>
        <v>0</v>
      </c>
      <c r="BB50" s="84">
        <f>AM50</f>
        <v>0</v>
      </c>
      <c r="BC50" s="84">
        <v>0</v>
      </c>
      <c r="BD50" s="134">
        <f>AX1:AX80+AY1:AY80+AZ1:AZ80+BA1:BA80+BB1:BB80-BC1:BC80</f>
        <v>0</v>
      </c>
      <c r="BE50" s="135">
        <f>Z50</f>
        <v>100</v>
      </c>
      <c r="BF50" s="84">
        <f>AD50</f>
        <v>0</v>
      </c>
      <c r="BG50" s="84">
        <f>AH50</f>
        <v>101</v>
      </c>
      <c r="BH50" s="84">
        <f>AL50</f>
        <v>0</v>
      </c>
      <c r="BI50" s="84">
        <v>0</v>
      </c>
      <c r="BJ50" s="134">
        <f>BE1:BE80+BF1:BF80+BG1:BG80+BH1:BH80-BI1:BI80</f>
        <v>201</v>
      </c>
      <c r="BK50" s="138">
        <f>AW50+BD50+BJ50</f>
        <v>380</v>
      </c>
      <c r="BL50" s="114">
        <v>46</v>
      </c>
    </row>
    <row r="51" spans="1:64" ht="12.75" customHeight="1">
      <c r="A51" s="84">
        <v>260</v>
      </c>
      <c r="B51" s="90" t="s">
        <v>322</v>
      </c>
      <c r="C51" s="90" t="s">
        <v>323</v>
      </c>
      <c r="D51" s="90" t="s">
        <v>176</v>
      </c>
      <c r="E51" s="82">
        <v>39</v>
      </c>
      <c r="F51" s="132">
        <v>31</v>
      </c>
      <c r="G51" s="155"/>
      <c r="H51" s="85"/>
      <c r="I51" s="85"/>
      <c r="J51" s="85"/>
      <c r="K51" s="84">
        <v>26</v>
      </c>
      <c r="L51" s="84">
        <v>26</v>
      </c>
      <c r="M51" s="85"/>
      <c r="N51" s="85"/>
      <c r="O51" s="85"/>
      <c r="P51" s="85"/>
      <c r="Q51" s="85"/>
      <c r="R51" s="85"/>
      <c r="S51" s="46"/>
      <c r="T51" s="46"/>
      <c r="U51" s="46"/>
      <c r="V51" s="86"/>
      <c r="W51" s="87">
        <v>84</v>
      </c>
      <c r="X51" s="110">
        <v>92</v>
      </c>
      <c r="Y51" s="115"/>
      <c r="Z51" s="85"/>
      <c r="AA51" s="85"/>
      <c r="AB51" s="85"/>
      <c r="AC51" s="84">
        <v>97</v>
      </c>
      <c r="AD51" s="84">
        <v>97</v>
      </c>
      <c r="AE51" s="85"/>
      <c r="AF51" s="85"/>
      <c r="AG51" s="85"/>
      <c r="AH51" s="85"/>
      <c r="AI51" s="85"/>
      <c r="AJ51" s="85"/>
      <c r="AK51" s="85"/>
      <c r="AL51" s="85"/>
      <c r="AM51" s="148"/>
      <c r="AN51" s="135">
        <f>W51</f>
        <v>84</v>
      </c>
      <c r="AO51" s="84">
        <f>Y51</f>
        <v>0</v>
      </c>
      <c r="AP51" s="84">
        <f>AA51</f>
        <v>0</v>
      </c>
      <c r="AQ51" s="84">
        <f>AC51</f>
        <v>97</v>
      </c>
      <c r="AR51" s="84">
        <f>AE51</f>
        <v>0</v>
      </c>
      <c r="AS51" s="84">
        <f>AG51</f>
        <v>0</v>
      </c>
      <c r="AT51" s="84">
        <f>AI51</f>
        <v>0</v>
      </c>
      <c r="AU51" s="84">
        <f>AK51</f>
        <v>0</v>
      </c>
      <c r="AV51" s="84">
        <v>0</v>
      </c>
      <c r="AW51" s="134">
        <f>AN1:AN80+AO1:AO80+AP1:AP80+AQ1:AQ80+AR1:AR80+AS1:AS80+AT1:AT80+AU1:AU80-AV1:AV80</f>
        <v>181</v>
      </c>
      <c r="AX51" s="135">
        <f>X51</f>
        <v>92</v>
      </c>
      <c r="AY51" s="84">
        <f>AB51</f>
        <v>0</v>
      </c>
      <c r="AZ51" s="84">
        <f>AF51</f>
        <v>0</v>
      </c>
      <c r="BA51" s="84">
        <f>AJ51</f>
        <v>0</v>
      </c>
      <c r="BB51" s="84">
        <f>AM51</f>
        <v>0</v>
      </c>
      <c r="BC51" s="84">
        <v>0</v>
      </c>
      <c r="BD51" s="134">
        <f>AX1:AX80+AY1:AY80+AZ1:AZ80+BA1:BA80+BB1:BB80-BC1:BC80</f>
        <v>92</v>
      </c>
      <c r="BE51" s="135">
        <f>Z51</f>
        <v>0</v>
      </c>
      <c r="BF51" s="84">
        <f>AD51</f>
        <v>97</v>
      </c>
      <c r="BG51" s="84">
        <f>AH51</f>
        <v>0</v>
      </c>
      <c r="BH51" s="84">
        <f>AL51</f>
        <v>0</v>
      </c>
      <c r="BI51" s="84">
        <v>0</v>
      </c>
      <c r="BJ51" s="134">
        <f>BE1:BE80+BF1:BF80+BG1:BG80+BH1:BH80-BI1:BI80</f>
        <v>97</v>
      </c>
      <c r="BK51" s="138">
        <f>AW51+BD51+BJ51</f>
        <v>370</v>
      </c>
      <c r="BL51" s="114">
        <v>47</v>
      </c>
    </row>
    <row r="52" spans="1:64" ht="12.75" customHeight="1">
      <c r="A52" s="84">
        <v>234</v>
      </c>
      <c r="B52" s="98" t="s">
        <v>324</v>
      </c>
      <c r="C52" s="98" t="s">
        <v>325</v>
      </c>
      <c r="D52" s="98" t="s">
        <v>58</v>
      </c>
      <c r="E52" s="94"/>
      <c r="F52" s="156"/>
      <c r="G52" s="155"/>
      <c r="H52" s="85"/>
      <c r="I52" s="84">
        <v>38</v>
      </c>
      <c r="J52" s="84">
        <v>33</v>
      </c>
      <c r="K52" s="85"/>
      <c r="L52" s="85"/>
      <c r="M52" s="85"/>
      <c r="N52" s="85"/>
      <c r="O52" s="84">
        <v>33</v>
      </c>
      <c r="P52" s="84">
        <v>35</v>
      </c>
      <c r="Q52" s="85"/>
      <c r="R52" s="85"/>
      <c r="S52" s="46"/>
      <c r="T52" s="46"/>
      <c r="U52" s="46"/>
      <c r="V52" s="86"/>
      <c r="W52" s="95"/>
      <c r="X52" s="119"/>
      <c r="Y52" s="115"/>
      <c r="Z52" s="85"/>
      <c r="AA52" s="84">
        <v>85</v>
      </c>
      <c r="AB52" s="84">
        <v>90</v>
      </c>
      <c r="AC52" s="85"/>
      <c r="AD52" s="85"/>
      <c r="AE52" s="85"/>
      <c r="AF52" s="85"/>
      <c r="AG52" s="84">
        <v>90</v>
      </c>
      <c r="AH52" s="84">
        <v>88</v>
      </c>
      <c r="AI52" s="85"/>
      <c r="AJ52" s="85"/>
      <c r="AK52" s="85"/>
      <c r="AL52" s="85"/>
      <c r="AM52" s="148"/>
      <c r="AN52" s="135">
        <f>W52</f>
        <v>0</v>
      </c>
      <c r="AO52" s="84">
        <f>Y52</f>
        <v>0</v>
      </c>
      <c r="AP52" s="84">
        <f>AA52</f>
        <v>85</v>
      </c>
      <c r="AQ52" s="84">
        <f>AC52</f>
        <v>0</v>
      </c>
      <c r="AR52" s="84">
        <f>AE52</f>
        <v>0</v>
      </c>
      <c r="AS52" s="84">
        <f>AG52</f>
        <v>90</v>
      </c>
      <c r="AT52" s="84">
        <f>AI52</f>
        <v>0</v>
      </c>
      <c r="AU52" s="84">
        <f>AK52</f>
        <v>0</v>
      </c>
      <c r="AV52" s="84">
        <v>0</v>
      </c>
      <c r="AW52" s="134">
        <f>AN1:AN80+AO1:AO80+AP1:AP80+AQ1:AQ80+AR1:AR80+AS1:AS80+AT1:AT80+AU1:AU80-AV1:AV80</f>
        <v>175</v>
      </c>
      <c r="AX52" s="135">
        <f>X52</f>
        <v>0</v>
      </c>
      <c r="AY52" s="84">
        <f>AB52</f>
        <v>90</v>
      </c>
      <c r="AZ52" s="84">
        <f>AF52</f>
        <v>0</v>
      </c>
      <c r="BA52" s="84">
        <f>AJ52</f>
        <v>0</v>
      </c>
      <c r="BB52" s="84">
        <f>AM52</f>
        <v>0</v>
      </c>
      <c r="BC52" s="84">
        <v>0</v>
      </c>
      <c r="BD52" s="134">
        <f>AX1:AX80+AY1:AY80+AZ1:AZ80+BA1:BA80+BB1:BB80-BC1:BC80</f>
        <v>90</v>
      </c>
      <c r="BE52" s="135">
        <f>Z52</f>
        <v>0</v>
      </c>
      <c r="BF52" s="84">
        <f>AD52</f>
        <v>0</v>
      </c>
      <c r="BG52" s="84">
        <f>AH52</f>
        <v>88</v>
      </c>
      <c r="BH52" s="84">
        <f>AL52</f>
        <v>0</v>
      </c>
      <c r="BI52" s="84">
        <v>0</v>
      </c>
      <c r="BJ52" s="134">
        <f>BE1:BE80+BF1:BF80+BG1:BG80+BH1:BH80-BI1:BI80</f>
        <v>88</v>
      </c>
      <c r="BK52" s="138">
        <f>AW52+BD52+BJ52</f>
        <v>353</v>
      </c>
      <c r="BL52" s="114">
        <v>48</v>
      </c>
    </row>
    <row r="53" spans="1:64" ht="12.75" customHeight="1">
      <c r="A53" s="84">
        <v>239</v>
      </c>
      <c r="B53" s="98" t="s">
        <v>326</v>
      </c>
      <c r="C53" s="98" t="s">
        <v>327</v>
      </c>
      <c r="D53" s="98" t="s">
        <v>235</v>
      </c>
      <c r="E53" s="82">
        <v>7</v>
      </c>
      <c r="F53" s="137">
        <v>21</v>
      </c>
      <c r="G53" s="155"/>
      <c r="H53" s="85"/>
      <c r="I53" s="85"/>
      <c r="J53" s="85"/>
      <c r="K53" s="85"/>
      <c r="L53" s="85"/>
      <c r="M53" s="85"/>
      <c r="N53" s="85"/>
      <c r="O53" s="85"/>
      <c r="P53" s="85"/>
      <c r="Q53" s="84">
        <v>23</v>
      </c>
      <c r="R53" s="85"/>
      <c r="S53" s="46"/>
      <c r="T53" s="46"/>
      <c r="U53" s="46"/>
      <c r="V53" s="86"/>
      <c r="W53" s="87">
        <v>132</v>
      </c>
      <c r="X53" s="110">
        <v>103</v>
      </c>
      <c r="Y53" s="115"/>
      <c r="Z53" s="85"/>
      <c r="AA53" s="85"/>
      <c r="AB53" s="85"/>
      <c r="AC53" s="85"/>
      <c r="AD53" s="85"/>
      <c r="AE53" s="85"/>
      <c r="AF53" s="85"/>
      <c r="AG53" s="85"/>
      <c r="AH53" s="85"/>
      <c r="AI53" s="84">
        <v>100</v>
      </c>
      <c r="AJ53" s="85"/>
      <c r="AK53" s="85"/>
      <c r="AL53" s="85"/>
      <c r="AM53" s="148"/>
      <c r="AN53" s="135">
        <f>W53</f>
        <v>132</v>
      </c>
      <c r="AO53" s="84">
        <f>Y53</f>
        <v>0</v>
      </c>
      <c r="AP53" s="84">
        <f>AA53</f>
        <v>0</v>
      </c>
      <c r="AQ53" s="84">
        <f>AC53</f>
        <v>0</v>
      </c>
      <c r="AR53" s="84">
        <f>AE53</f>
        <v>0</v>
      </c>
      <c r="AS53" s="84">
        <f>AG53</f>
        <v>0</v>
      </c>
      <c r="AT53" s="84">
        <f>AI53</f>
        <v>100</v>
      </c>
      <c r="AU53" s="84">
        <f>AK53</f>
        <v>0</v>
      </c>
      <c r="AV53" s="84">
        <v>0</v>
      </c>
      <c r="AW53" s="134">
        <f>AN1:AN80+AO1:AO80+AP1:AP80+AQ1:AQ80+AR1:AR80+AS1:AS80+AT1:AT80+AU1:AU80-AV1:AV80</f>
        <v>232</v>
      </c>
      <c r="AX53" s="135">
        <f>X53</f>
        <v>103</v>
      </c>
      <c r="AY53" s="84">
        <f>AB53</f>
        <v>0</v>
      </c>
      <c r="AZ53" s="84">
        <f>AF53</f>
        <v>0</v>
      </c>
      <c r="BA53" s="84">
        <f>AJ53</f>
        <v>0</v>
      </c>
      <c r="BB53" s="84">
        <f>AM53</f>
        <v>0</v>
      </c>
      <c r="BC53" s="84">
        <v>0</v>
      </c>
      <c r="BD53" s="134">
        <f>AX1:AX80+AY1:AY80+AZ1:AZ80+BA1:BA80+BB1:BB80-BC1:BC80</f>
        <v>103</v>
      </c>
      <c r="BE53" s="135">
        <f>Z53</f>
        <v>0</v>
      </c>
      <c r="BF53" s="84">
        <f>AD53</f>
        <v>0</v>
      </c>
      <c r="BG53" s="84">
        <f>AH53</f>
        <v>0</v>
      </c>
      <c r="BH53" s="84">
        <f>AL53</f>
        <v>0</v>
      </c>
      <c r="BI53" s="84">
        <v>0</v>
      </c>
      <c r="BJ53" s="134">
        <f>BE1:BE80+BF1:BF80+BG1:BG80+BH1:BH80-BI1:BI80</f>
        <v>0</v>
      </c>
      <c r="BK53" s="138">
        <f>AW53+BD53+BJ53</f>
        <v>335</v>
      </c>
      <c r="BL53" s="114">
        <v>49</v>
      </c>
    </row>
    <row r="54" spans="1:64" ht="12.75" customHeight="1">
      <c r="A54" s="84">
        <v>302</v>
      </c>
      <c r="B54" s="90" t="s">
        <v>328</v>
      </c>
      <c r="C54" s="90" t="s">
        <v>329</v>
      </c>
      <c r="D54" s="90" t="s">
        <v>330</v>
      </c>
      <c r="E54" s="85"/>
      <c r="F54" s="85"/>
      <c r="G54" s="85"/>
      <c r="H54" s="85"/>
      <c r="I54" s="85"/>
      <c r="J54" s="85"/>
      <c r="K54" s="84">
        <v>4</v>
      </c>
      <c r="L54" s="84">
        <v>13</v>
      </c>
      <c r="M54" s="85"/>
      <c r="N54" s="85"/>
      <c r="O54" s="85"/>
      <c r="P54" s="85"/>
      <c r="Q54" s="85"/>
      <c r="R54" s="85"/>
      <c r="S54" s="46"/>
      <c r="T54" s="46"/>
      <c r="U54" s="46"/>
      <c r="V54" s="86"/>
      <c r="W54" s="85"/>
      <c r="X54" s="85"/>
      <c r="Y54" s="85"/>
      <c r="Z54" s="85"/>
      <c r="AA54" s="85"/>
      <c r="AB54" s="85"/>
      <c r="AC54" s="84">
        <v>141</v>
      </c>
      <c r="AD54" s="84">
        <v>119</v>
      </c>
      <c r="AE54" s="85"/>
      <c r="AF54" s="85"/>
      <c r="AG54" s="85"/>
      <c r="AH54" s="85"/>
      <c r="AI54" s="85"/>
      <c r="AJ54" s="85"/>
      <c r="AK54" s="85"/>
      <c r="AL54" s="85"/>
      <c r="AM54" s="148"/>
      <c r="AN54" s="135">
        <f>W54</f>
        <v>0</v>
      </c>
      <c r="AO54" s="84">
        <f>Y54</f>
        <v>0</v>
      </c>
      <c r="AP54" s="84">
        <f>AA54</f>
        <v>0</v>
      </c>
      <c r="AQ54" s="84">
        <f>AC54</f>
        <v>141</v>
      </c>
      <c r="AR54" s="84">
        <f>AE54</f>
        <v>0</v>
      </c>
      <c r="AS54" s="84">
        <f>AG54</f>
        <v>0</v>
      </c>
      <c r="AT54" s="84">
        <f>AI54</f>
        <v>0</v>
      </c>
      <c r="AU54" s="84">
        <f>AK54</f>
        <v>0</v>
      </c>
      <c r="AV54" s="84">
        <v>0</v>
      </c>
      <c r="AW54" s="134">
        <f>AN1:AN80+AO1:AO80+AP1:AP80+AQ1:AQ80+AR1:AR80+AS1:AS80+AT1:AT80+AU1:AU80-AV1:AV80</f>
        <v>141</v>
      </c>
      <c r="AX54" s="135">
        <f>X54</f>
        <v>0</v>
      </c>
      <c r="AY54" s="84">
        <f>AB54</f>
        <v>0</v>
      </c>
      <c r="AZ54" s="84">
        <f>AF54</f>
        <v>0</v>
      </c>
      <c r="BA54" s="84">
        <f>AJ54</f>
        <v>0</v>
      </c>
      <c r="BB54" s="84">
        <f>AM54</f>
        <v>0</v>
      </c>
      <c r="BC54" s="84">
        <v>0</v>
      </c>
      <c r="BD54" s="134">
        <f>AX1:AX80+AY1:AY80+AZ1:AZ80+BA1:BA80+BB1:BB80-BC1:BC80</f>
        <v>0</v>
      </c>
      <c r="BE54" s="135">
        <f>Z54</f>
        <v>0</v>
      </c>
      <c r="BF54" s="84">
        <f>AD54</f>
        <v>119</v>
      </c>
      <c r="BG54" s="84">
        <f>AH54</f>
        <v>0</v>
      </c>
      <c r="BH54" s="84">
        <f>AL54</f>
        <v>0</v>
      </c>
      <c r="BI54" s="84">
        <v>0</v>
      </c>
      <c r="BJ54" s="134">
        <f>BE1:BE80+BF1:BF80+BG1:BG80+BH1:BH80-BI1:BI80</f>
        <v>119</v>
      </c>
      <c r="BK54" s="138">
        <f>AW54+BD54+BJ54</f>
        <v>260</v>
      </c>
      <c r="BL54" s="114">
        <v>50</v>
      </c>
    </row>
    <row r="55" spans="1:64" ht="12.75" customHeight="1">
      <c r="A55" s="84">
        <v>305</v>
      </c>
      <c r="B55" s="90" t="s">
        <v>331</v>
      </c>
      <c r="C55" s="90" t="s">
        <v>150</v>
      </c>
      <c r="D55" s="90" t="s">
        <v>332</v>
      </c>
      <c r="E55" s="92"/>
      <c r="F55" s="92"/>
      <c r="G55" s="85"/>
      <c r="H55" s="85"/>
      <c r="I55" s="85"/>
      <c r="J55" s="85"/>
      <c r="K55" s="84">
        <v>7</v>
      </c>
      <c r="L55" s="84">
        <v>14</v>
      </c>
      <c r="M55" s="85"/>
      <c r="N55" s="85"/>
      <c r="O55" s="85"/>
      <c r="P55" s="85"/>
      <c r="Q55" s="85"/>
      <c r="R55" s="85"/>
      <c r="S55" s="46"/>
      <c r="T55" s="46"/>
      <c r="U55" s="46"/>
      <c r="V55" s="86"/>
      <c r="W55" s="85"/>
      <c r="X55" s="85"/>
      <c r="Y55" s="85"/>
      <c r="Z55" s="85"/>
      <c r="AA55" s="85"/>
      <c r="AB55" s="85"/>
      <c r="AC55" s="84">
        <v>132</v>
      </c>
      <c r="AD55" s="84">
        <v>117</v>
      </c>
      <c r="AE55" s="85"/>
      <c r="AF55" s="85"/>
      <c r="AG55" s="85"/>
      <c r="AH55" s="85"/>
      <c r="AI55" s="85"/>
      <c r="AJ55" s="85"/>
      <c r="AK55" s="85"/>
      <c r="AL55" s="85"/>
      <c r="AM55" s="148"/>
      <c r="AN55" s="135">
        <f>W55</f>
        <v>0</v>
      </c>
      <c r="AO55" s="84">
        <f>Y55</f>
        <v>0</v>
      </c>
      <c r="AP55" s="84">
        <f>AA55</f>
        <v>0</v>
      </c>
      <c r="AQ55" s="84">
        <f>AC55</f>
        <v>132</v>
      </c>
      <c r="AR55" s="84">
        <f>AE55</f>
        <v>0</v>
      </c>
      <c r="AS55" s="84">
        <f>AG55</f>
        <v>0</v>
      </c>
      <c r="AT55" s="84">
        <f>AI55</f>
        <v>0</v>
      </c>
      <c r="AU55" s="84">
        <f>AK55</f>
        <v>0</v>
      </c>
      <c r="AV55" s="84">
        <v>0</v>
      </c>
      <c r="AW55" s="134">
        <f>AN1:AN80+AO1:AO80+AP1:AP80+AQ1:AQ80+AR1:AR80+AS1:AS80+AT1:AT80+AU1:AU80-AV1:AV80</f>
        <v>132</v>
      </c>
      <c r="AX55" s="135">
        <f>X55</f>
        <v>0</v>
      </c>
      <c r="AY55" s="84">
        <f>AB55</f>
        <v>0</v>
      </c>
      <c r="AZ55" s="84">
        <f>AF55</f>
        <v>0</v>
      </c>
      <c r="BA55" s="84">
        <f>AJ55</f>
        <v>0</v>
      </c>
      <c r="BB55" s="84">
        <f>AM55</f>
        <v>0</v>
      </c>
      <c r="BC55" s="84">
        <v>0</v>
      </c>
      <c r="BD55" s="134">
        <f>AX1:AX80+AY1:AY80+AZ1:AZ80+BA1:BA80+BB1:BB80-BC1:BC80</f>
        <v>0</v>
      </c>
      <c r="BE55" s="135">
        <f>Z55</f>
        <v>0</v>
      </c>
      <c r="BF55" s="84">
        <f>AD55</f>
        <v>117</v>
      </c>
      <c r="BG55" s="84">
        <f>AH55</f>
        <v>0</v>
      </c>
      <c r="BH55" s="84">
        <f>AL55</f>
        <v>0</v>
      </c>
      <c r="BI55" s="84">
        <v>0</v>
      </c>
      <c r="BJ55" s="134">
        <f>BE1:BE80+BF1:BF80+BG1:BG80+BH1:BH80-BI1:BI80</f>
        <v>117</v>
      </c>
      <c r="BK55" s="138">
        <f>AW55+BD55+BJ55</f>
        <v>249</v>
      </c>
      <c r="BL55" s="114">
        <v>51</v>
      </c>
    </row>
    <row r="56" spans="1:64" ht="12.75" customHeight="1">
      <c r="A56" s="84">
        <v>254</v>
      </c>
      <c r="B56" s="90" t="s">
        <v>215</v>
      </c>
      <c r="C56" s="90" t="s">
        <v>160</v>
      </c>
      <c r="D56" s="90" t="s">
        <v>333</v>
      </c>
      <c r="E56" s="82">
        <v>15</v>
      </c>
      <c r="F56" s="132">
        <v>11</v>
      </c>
      <c r="G56" s="155"/>
      <c r="H56" s="85"/>
      <c r="I56" s="85"/>
      <c r="J56" s="85"/>
      <c r="K56" s="85"/>
      <c r="L56" s="85"/>
      <c r="M56" s="85"/>
      <c r="N56" s="85"/>
      <c r="O56" s="85"/>
      <c r="P56" s="85"/>
      <c r="Q56" s="85"/>
      <c r="R56" s="85"/>
      <c r="S56" s="46"/>
      <c r="T56" s="46"/>
      <c r="U56" s="46"/>
      <c r="V56" s="86"/>
      <c r="W56" s="87">
        <v>115</v>
      </c>
      <c r="X56" s="110">
        <v>123</v>
      </c>
      <c r="Y56" s="115"/>
      <c r="Z56" s="85"/>
      <c r="AA56" s="85"/>
      <c r="AB56" s="85"/>
      <c r="AC56" s="85"/>
      <c r="AD56" s="85"/>
      <c r="AE56" s="85"/>
      <c r="AF56" s="85"/>
      <c r="AG56" s="85"/>
      <c r="AH56" s="85"/>
      <c r="AI56" s="85"/>
      <c r="AJ56" s="85"/>
      <c r="AK56" s="85"/>
      <c r="AL56" s="85"/>
      <c r="AM56" s="148"/>
      <c r="AN56" s="135">
        <f>W56</f>
        <v>115</v>
      </c>
      <c r="AO56" s="84">
        <f>Y56</f>
        <v>0</v>
      </c>
      <c r="AP56" s="84">
        <f>AA56</f>
        <v>0</v>
      </c>
      <c r="AQ56" s="84">
        <f>AC56</f>
        <v>0</v>
      </c>
      <c r="AR56" s="84">
        <f>AE56</f>
        <v>0</v>
      </c>
      <c r="AS56" s="84">
        <f>AG56</f>
        <v>0</v>
      </c>
      <c r="AT56" s="84">
        <f>AI56</f>
        <v>0</v>
      </c>
      <c r="AU56" s="84">
        <f>AK56</f>
        <v>0</v>
      </c>
      <c r="AV56" s="84">
        <v>0</v>
      </c>
      <c r="AW56" s="134">
        <f>AN1:AN80+AO1:AO80+AP1:AP80+AQ1:AQ80+AR1:AR80+AS1:AS80+AT1:AT80+AU1:AU80-AV1:AV80</f>
        <v>115</v>
      </c>
      <c r="AX56" s="135">
        <f>X56</f>
        <v>123</v>
      </c>
      <c r="AY56" s="84">
        <f>AB56</f>
        <v>0</v>
      </c>
      <c r="AZ56" s="84">
        <f>AF56</f>
        <v>0</v>
      </c>
      <c r="BA56" s="84">
        <f>AJ56</f>
        <v>0</v>
      </c>
      <c r="BB56" s="84">
        <f>AM56</f>
        <v>0</v>
      </c>
      <c r="BC56" s="84">
        <v>0</v>
      </c>
      <c r="BD56" s="134">
        <f>AX1:AX80+AY1:AY80+AZ1:AZ80+BA1:BA80+BB1:BB80-BC1:BC80</f>
        <v>123</v>
      </c>
      <c r="BE56" s="135">
        <f>Z56</f>
        <v>0</v>
      </c>
      <c r="BF56" s="84">
        <f>AD56</f>
        <v>0</v>
      </c>
      <c r="BG56" s="84">
        <f>AH56</f>
        <v>0</v>
      </c>
      <c r="BH56" s="84">
        <f>AL56</f>
        <v>0</v>
      </c>
      <c r="BI56" s="84">
        <v>0</v>
      </c>
      <c r="BJ56" s="134">
        <f>BE1:BE80+BF1:BF80+BG1:BG80+BH1:BH80-BI1:BI80</f>
        <v>0</v>
      </c>
      <c r="BK56" s="138">
        <f>AW56+BD56+BJ56</f>
        <v>238</v>
      </c>
      <c r="BL56" s="114">
        <v>52</v>
      </c>
    </row>
    <row r="57" spans="1:64" ht="12.75" customHeight="1">
      <c r="A57" s="84">
        <v>220</v>
      </c>
      <c r="B57" s="98" t="s">
        <v>334</v>
      </c>
      <c r="C57" s="98" t="s">
        <v>335</v>
      </c>
      <c r="D57" s="98" t="s">
        <v>336</v>
      </c>
      <c r="E57" s="82">
        <v>19</v>
      </c>
      <c r="F57" s="137">
        <v>16</v>
      </c>
      <c r="G57" s="155"/>
      <c r="H57" s="85"/>
      <c r="I57" s="85"/>
      <c r="J57" s="85"/>
      <c r="K57" s="85"/>
      <c r="L57" s="85"/>
      <c r="M57" s="85"/>
      <c r="N57" s="85"/>
      <c r="O57" s="85"/>
      <c r="P57" s="85"/>
      <c r="Q57" s="85"/>
      <c r="R57" s="85"/>
      <c r="S57" s="46"/>
      <c r="T57" s="46"/>
      <c r="U57" s="46"/>
      <c r="V57" s="86"/>
      <c r="W57" s="87">
        <v>107</v>
      </c>
      <c r="X57" s="110">
        <v>113</v>
      </c>
      <c r="Y57" s="115"/>
      <c r="Z57" s="85"/>
      <c r="AA57" s="85"/>
      <c r="AB57" s="85"/>
      <c r="AC57" s="85"/>
      <c r="AD57" s="85"/>
      <c r="AE57" s="85"/>
      <c r="AF57" s="85"/>
      <c r="AG57" s="85"/>
      <c r="AH57" s="85"/>
      <c r="AI57" s="85"/>
      <c r="AJ57" s="85"/>
      <c r="AK57" s="85"/>
      <c r="AL57" s="85"/>
      <c r="AM57" s="148"/>
      <c r="AN57" s="135">
        <f>W57</f>
        <v>107</v>
      </c>
      <c r="AO57" s="84">
        <f>Y57</f>
        <v>0</v>
      </c>
      <c r="AP57" s="84">
        <f>AA57</f>
        <v>0</v>
      </c>
      <c r="AQ57" s="84">
        <f>AC57</f>
        <v>0</v>
      </c>
      <c r="AR57" s="84">
        <f>AE57</f>
        <v>0</v>
      </c>
      <c r="AS57" s="84">
        <f>AG57</f>
        <v>0</v>
      </c>
      <c r="AT57" s="84">
        <f>AI57</f>
        <v>0</v>
      </c>
      <c r="AU57" s="84">
        <f>AK57</f>
        <v>0</v>
      </c>
      <c r="AV57" s="84">
        <v>0</v>
      </c>
      <c r="AW57" s="134">
        <f>AN1:AN80+AO1:AO80+AP1:AP80+AQ1:AQ80+AR1:AR80+AS1:AS80+AT1:AT80+AU1:AU80-AV1:AV80</f>
        <v>107</v>
      </c>
      <c r="AX57" s="135">
        <f>X57</f>
        <v>113</v>
      </c>
      <c r="AY57" s="84">
        <f>AB57</f>
        <v>0</v>
      </c>
      <c r="AZ57" s="84">
        <f>AF57</f>
        <v>0</v>
      </c>
      <c r="BA57" s="84">
        <f>AJ57</f>
        <v>0</v>
      </c>
      <c r="BB57" s="84">
        <f>AM57</f>
        <v>0</v>
      </c>
      <c r="BC57" s="84">
        <v>0</v>
      </c>
      <c r="BD57" s="134">
        <f>AX1:AX80+AY1:AY80+AZ1:AZ80+BA1:BA80+BB1:BB80-BC1:BC80</f>
        <v>113</v>
      </c>
      <c r="BE57" s="135">
        <f>Z57</f>
        <v>0</v>
      </c>
      <c r="BF57" s="84">
        <f>AD57</f>
        <v>0</v>
      </c>
      <c r="BG57" s="84">
        <f>AH57</f>
        <v>0</v>
      </c>
      <c r="BH57" s="84">
        <f>AL57</f>
        <v>0</v>
      </c>
      <c r="BI57" s="84">
        <v>0</v>
      </c>
      <c r="BJ57" s="134">
        <f>BE1:BE80+BF1:BF80+BG1:BG80+BH1:BH80-BI1:BI80</f>
        <v>0</v>
      </c>
      <c r="BK57" s="138">
        <f>AW57+BD57+BJ57</f>
        <v>220</v>
      </c>
      <c r="BL57" s="114">
        <v>53</v>
      </c>
    </row>
    <row r="58" spans="1:64" ht="12.75" customHeight="1">
      <c r="A58" s="84">
        <v>325</v>
      </c>
      <c r="B58" s="90" t="s">
        <v>63</v>
      </c>
      <c r="C58" s="90" t="s">
        <v>337</v>
      </c>
      <c r="D58" s="90" t="s">
        <v>61</v>
      </c>
      <c r="E58" s="85"/>
      <c r="F58" s="85"/>
      <c r="G58" s="85"/>
      <c r="H58" s="85"/>
      <c r="I58" s="85"/>
      <c r="J58" s="85"/>
      <c r="K58" s="85"/>
      <c r="L58" s="85"/>
      <c r="M58" s="85"/>
      <c r="N58" s="85"/>
      <c r="O58" s="85"/>
      <c r="P58" s="85"/>
      <c r="Q58" s="84">
        <v>25</v>
      </c>
      <c r="R58" s="84">
        <v>21</v>
      </c>
      <c r="S58" s="46"/>
      <c r="T58" s="46"/>
      <c r="U58" s="46"/>
      <c r="V58" s="86"/>
      <c r="W58" s="85"/>
      <c r="X58" s="85"/>
      <c r="Y58" s="85"/>
      <c r="Z58" s="85"/>
      <c r="AA58" s="85"/>
      <c r="AB58" s="85"/>
      <c r="AC58" s="85"/>
      <c r="AD58" s="85"/>
      <c r="AE58" s="85"/>
      <c r="AF58" s="85"/>
      <c r="AG58" s="85"/>
      <c r="AH58" s="85"/>
      <c r="AI58" s="84">
        <v>98</v>
      </c>
      <c r="AJ58" s="84">
        <v>103</v>
      </c>
      <c r="AK58" s="85"/>
      <c r="AL58" s="85"/>
      <c r="AM58" s="148"/>
      <c r="AN58" s="135">
        <f>W58</f>
        <v>0</v>
      </c>
      <c r="AO58" s="84">
        <f>Y58</f>
        <v>0</v>
      </c>
      <c r="AP58" s="84">
        <f>AA58</f>
        <v>0</v>
      </c>
      <c r="AQ58" s="84">
        <f>AC58</f>
        <v>0</v>
      </c>
      <c r="AR58" s="84">
        <f>AE58</f>
        <v>0</v>
      </c>
      <c r="AS58" s="84">
        <f>AG58</f>
        <v>0</v>
      </c>
      <c r="AT58" s="84">
        <f>AI58</f>
        <v>98</v>
      </c>
      <c r="AU58" s="84">
        <f>AK58</f>
        <v>0</v>
      </c>
      <c r="AV58" s="84">
        <v>0</v>
      </c>
      <c r="AW58" s="134">
        <f>AN1:AN80+AO1:AO80+AP1:AP80+AQ1:AQ80+AR1:AR80+AS1:AS80+AT1:AT80+AU1:AU80-AV1:AV80</f>
        <v>98</v>
      </c>
      <c r="AX58" s="135">
        <f>X58</f>
        <v>0</v>
      </c>
      <c r="AY58" s="84">
        <f>AB58</f>
        <v>0</v>
      </c>
      <c r="AZ58" s="84">
        <f>AF58</f>
        <v>0</v>
      </c>
      <c r="BA58" s="84">
        <f>AJ58</f>
        <v>103</v>
      </c>
      <c r="BB58" s="84">
        <f>AM58</f>
        <v>0</v>
      </c>
      <c r="BC58" s="84">
        <v>0</v>
      </c>
      <c r="BD58" s="134">
        <f>AX1:AX80+AY1:AY80+AZ1:AZ80+BA1:BA80+BB1:BB80-BC1:BC80</f>
        <v>103</v>
      </c>
      <c r="BE58" s="135">
        <f>Z58</f>
        <v>0</v>
      </c>
      <c r="BF58" s="84">
        <f>AD58</f>
        <v>0</v>
      </c>
      <c r="BG58" s="84">
        <f>AH58</f>
        <v>0</v>
      </c>
      <c r="BH58" s="84">
        <f>AL58</f>
        <v>0</v>
      </c>
      <c r="BI58" s="84">
        <v>0</v>
      </c>
      <c r="BJ58" s="134">
        <f>BE1:BE80+BF1:BF80+BG1:BG80+BH1:BH80-BI1:BI80</f>
        <v>0</v>
      </c>
      <c r="BK58" s="138">
        <f>AW58+BD58+BJ58</f>
        <v>201</v>
      </c>
      <c r="BL58" s="114">
        <v>54</v>
      </c>
    </row>
    <row r="59" spans="1:64" ht="12.75" customHeight="1">
      <c r="A59" s="84">
        <v>204</v>
      </c>
      <c r="B59" s="98" t="s">
        <v>338</v>
      </c>
      <c r="C59" s="98" t="s">
        <v>339</v>
      </c>
      <c r="D59" s="98" t="s">
        <v>340</v>
      </c>
      <c r="E59" s="94"/>
      <c r="F59" s="156"/>
      <c r="G59" s="133">
        <v>18</v>
      </c>
      <c r="H59" s="84">
        <v>33</v>
      </c>
      <c r="I59" s="85"/>
      <c r="J59" s="85"/>
      <c r="K59" s="85"/>
      <c r="L59" s="85"/>
      <c r="M59" s="85"/>
      <c r="N59" s="85"/>
      <c r="O59" s="85"/>
      <c r="P59" s="85"/>
      <c r="Q59" s="85"/>
      <c r="R59" s="85"/>
      <c r="S59" s="46"/>
      <c r="T59" s="46"/>
      <c r="U59" s="46"/>
      <c r="V59" s="86"/>
      <c r="W59" s="95"/>
      <c r="X59" s="119"/>
      <c r="Y59" s="111">
        <v>109</v>
      </c>
      <c r="Z59" s="84">
        <v>90</v>
      </c>
      <c r="AA59" s="85"/>
      <c r="AB59" s="85"/>
      <c r="AC59" s="85"/>
      <c r="AD59" s="85"/>
      <c r="AE59" s="85"/>
      <c r="AF59" s="85"/>
      <c r="AG59" s="85"/>
      <c r="AH59" s="85"/>
      <c r="AI59" s="85"/>
      <c r="AJ59" s="85"/>
      <c r="AK59" s="85"/>
      <c r="AL59" s="85"/>
      <c r="AM59" s="148"/>
      <c r="AN59" s="135">
        <f>W59</f>
        <v>0</v>
      </c>
      <c r="AO59" s="84">
        <f>Y59</f>
        <v>109</v>
      </c>
      <c r="AP59" s="84">
        <f>AA59</f>
        <v>0</v>
      </c>
      <c r="AQ59" s="84">
        <f>AC59</f>
        <v>0</v>
      </c>
      <c r="AR59" s="84">
        <f>AE59</f>
        <v>0</v>
      </c>
      <c r="AS59" s="84">
        <f>AG59</f>
        <v>0</v>
      </c>
      <c r="AT59" s="84">
        <f>AI59</f>
        <v>0</v>
      </c>
      <c r="AU59" s="84">
        <f>AK59</f>
        <v>0</v>
      </c>
      <c r="AV59" s="84">
        <v>0</v>
      </c>
      <c r="AW59" s="134">
        <f>AN1:AN80+AO1:AO80+AP1:AP80+AQ1:AQ80+AR1:AR80+AS1:AS80+AT1:AT80+AU1:AU80-AV1:AV80</f>
        <v>109</v>
      </c>
      <c r="AX59" s="135">
        <f>X59</f>
        <v>0</v>
      </c>
      <c r="AY59" s="84">
        <f>AB59</f>
        <v>0</v>
      </c>
      <c r="AZ59" s="84">
        <f>AF59</f>
        <v>0</v>
      </c>
      <c r="BA59" s="84">
        <f>AJ59</f>
        <v>0</v>
      </c>
      <c r="BB59" s="84">
        <f>AM59</f>
        <v>0</v>
      </c>
      <c r="BC59" s="84">
        <v>0</v>
      </c>
      <c r="BD59" s="134">
        <f>AX1:AX80+AY1:AY80+AZ1:AZ80+BA1:BA80+BB1:BB80-BC1:BC80</f>
        <v>0</v>
      </c>
      <c r="BE59" s="135">
        <f>Z59</f>
        <v>90</v>
      </c>
      <c r="BF59" s="84">
        <f>AD59</f>
        <v>0</v>
      </c>
      <c r="BG59" s="84">
        <f>AH59</f>
        <v>0</v>
      </c>
      <c r="BH59" s="84">
        <f>AL59</f>
        <v>0</v>
      </c>
      <c r="BI59" s="84">
        <v>0</v>
      </c>
      <c r="BJ59" s="134">
        <f>BE1:BE80+BF1:BF80+BG1:BG80+BH1:BH80-BI1:BI80</f>
        <v>90</v>
      </c>
      <c r="BK59" s="138">
        <f>AW59+BD59+BJ59</f>
        <v>199</v>
      </c>
      <c r="BL59" s="114">
        <v>55</v>
      </c>
    </row>
    <row r="60" spans="1:64" ht="12.75" customHeight="1">
      <c r="A60" s="84">
        <v>324</v>
      </c>
      <c r="B60" s="100" t="s">
        <v>74</v>
      </c>
      <c r="C60" s="100" t="s">
        <v>341</v>
      </c>
      <c r="D60" s="100" t="s">
        <v>61</v>
      </c>
      <c r="E60" s="85"/>
      <c r="F60" s="85"/>
      <c r="G60" s="85"/>
      <c r="H60" s="85"/>
      <c r="I60" s="85"/>
      <c r="J60" s="85"/>
      <c r="K60" s="85"/>
      <c r="L60" s="85"/>
      <c r="M60" s="85"/>
      <c r="N60" s="85"/>
      <c r="O60" s="85"/>
      <c r="P60" s="85"/>
      <c r="Q60" s="84">
        <v>41</v>
      </c>
      <c r="R60" s="84">
        <v>15</v>
      </c>
      <c r="S60" s="46"/>
      <c r="T60" s="46"/>
      <c r="U60" s="46"/>
      <c r="V60" s="86"/>
      <c r="W60" s="85"/>
      <c r="X60" s="85"/>
      <c r="Y60" s="85"/>
      <c r="Z60" s="85"/>
      <c r="AA60" s="85"/>
      <c r="AB60" s="85"/>
      <c r="AC60" s="85"/>
      <c r="AD60" s="85"/>
      <c r="AE60" s="85"/>
      <c r="AF60" s="85"/>
      <c r="AG60" s="85"/>
      <c r="AH60" s="85"/>
      <c r="AI60" s="84">
        <v>82</v>
      </c>
      <c r="AJ60" s="84">
        <v>115</v>
      </c>
      <c r="AK60" s="85"/>
      <c r="AL60" s="85"/>
      <c r="AM60" s="148"/>
      <c r="AN60" s="135">
        <f>W60</f>
        <v>0</v>
      </c>
      <c r="AO60" s="84">
        <f>Y60</f>
        <v>0</v>
      </c>
      <c r="AP60" s="84">
        <f>AA60</f>
        <v>0</v>
      </c>
      <c r="AQ60" s="84">
        <f>AC60</f>
        <v>0</v>
      </c>
      <c r="AR60" s="84">
        <f>AE60</f>
        <v>0</v>
      </c>
      <c r="AS60" s="84">
        <f>AG60</f>
        <v>0</v>
      </c>
      <c r="AT60" s="84">
        <f>AI60</f>
        <v>82</v>
      </c>
      <c r="AU60" s="84">
        <f>AK60</f>
        <v>0</v>
      </c>
      <c r="AV60" s="84">
        <v>0</v>
      </c>
      <c r="AW60" s="134">
        <f>AN1:AN80+AO1:AO80+AP1:AP80+AQ1:AQ80+AR1:AR80+AS1:AS80+AT1:AT80+AU1:AU80-AV1:AV80</f>
        <v>82</v>
      </c>
      <c r="AX60" s="135">
        <f>X60</f>
        <v>0</v>
      </c>
      <c r="AY60" s="84">
        <f>AB60</f>
        <v>0</v>
      </c>
      <c r="AZ60" s="84">
        <f>AF60</f>
        <v>0</v>
      </c>
      <c r="BA60" s="84">
        <f>AJ60</f>
        <v>115</v>
      </c>
      <c r="BB60" s="84">
        <f>AM60</f>
        <v>0</v>
      </c>
      <c r="BC60" s="84">
        <v>0</v>
      </c>
      <c r="BD60" s="134">
        <f>AX1:AX80+AY1:AY80+AZ1:AZ80+BA1:BA80+BB1:BB80-BC1:BC80</f>
        <v>115</v>
      </c>
      <c r="BE60" s="135">
        <f>Z60</f>
        <v>0</v>
      </c>
      <c r="BF60" s="84">
        <f>AD60</f>
        <v>0</v>
      </c>
      <c r="BG60" s="84">
        <f>AH60</f>
        <v>0</v>
      </c>
      <c r="BH60" s="84">
        <f>AL60</f>
        <v>0</v>
      </c>
      <c r="BI60" s="84">
        <v>0</v>
      </c>
      <c r="BJ60" s="134">
        <f>BE1:BE80+BF1:BF80+BG1:BG80+BH1:BH80-BI1:BI80</f>
        <v>0</v>
      </c>
      <c r="BK60" s="138">
        <f>AW60+BD60+BJ60</f>
        <v>197</v>
      </c>
      <c r="BL60" s="114">
        <v>56</v>
      </c>
    </row>
    <row r="61" spans="1:64" ht="12.75" customHeight="1">
      <c r="A61" s="84">
        <v>321</v>
      </c>
      <c r="B61" s="90" t="s">
        <v>212</v>
      </c>
      <c r="C61" s="90" t="s">
        <v>342</v>
      </c>
      <c r="D61" s="90" t="s">
        <v>61</v>
      </c>
      <c r="E61" s="85"/>
      <c r="F61" s="85"/>
      <c r="G61" s="85"/>
      <c r="H61" s="85"/>
      <c r="I61" s="85"/>
      <c r="J61" s="85"/>
      <c r="K61" s="85"/>
      <c r="L61" s="85"/>
      <c r="M61" s="85"/>
      <c r="N61" s="85"/>
      <c r="O61" s="85"/>
      <c r="P61" s="85"/>
      <c r="Q61" s="84">
        <v>34</v>
      </c>
      <c r="R61" s="84">
        <v>19</v>
      </c>
      <c r="S61" s="46"/>
      <c r="T61" s="46"/>
      <c r="U61" s="46"/>
      <c r="V61" s="86"/>
      <c r="W61" s="85"/>
      <c r="X61" s="85"/>
      <c r="Y61" s="85"/>
      <c r="Z61" s="85"/>
      <c r="AA61" s="85"/>
      <c r="AB61" s="85"/>
      <c r="AC61" s="85"/>
      <c r="AD61" s="85"/>
      <c r="AE61" s="85"/>
      <c r="AF61" s="85"/>
      <c r="AG61" s="85"/>
      <c r="AH61" s="85"/>
      <c r="AI61" s="84">
        <v>89</v>
      </c>
      <c r="AJ61" s="84">
        <v>107</v>
      </c>
      <c r="AK61" s="85"/>
      <c r="AL61" s="85"/>
      <c r="AM61" s="148"/>
      <c r="AN61" s="135">
        <f>W61</f>
        <v>0</v>
      </c>
      <c r="AO61" s="84">
        <f>Y61</f>
        <v>0</v>
      </c>
      <c r="AP61" s="84">
        <f>AA61</f>
        <v>0</v>
      </c>
      <c r="AQ61" s="84">
        <f>AC61</f>
        <v>0</v>
      </c>
      <c r="AR61" s="84">
        <f>AE61</f>
        <v>0</v>
      </c>
      <c r="AS61" s="84">
        <f>AG61</f>
        <v>0</v>
      </c>
      <c r="AT61" s="84">
        <f>AI61</f>
        <v>89</v>
      </c>
      <c r="AU61" s="84">
        <f>AK61</f>
        <v>0</v>
      </c>
      <c r="AV61" s="84">
        <v>0</v>
      </c>
      <c r="AW61" s="134">
        <f>AN1:AN80+AO1:AO80+AP1:AP80+AQ1:AQ80+AR1:AR80+AS1:AS80+AT1:AT80+AU1:AU80-AV1:AV80</f>
        <v>89</v>
      </c>
      <c r="AX61" s="135">
        <f>X61</f>
        <v>0</v>
      </c>
      <c r="AY61" s="84">
        <f>AB61</f>
        <v>0</v>
      </c>
      <c r="AZ61" s="84">
        <f>AF61</f>
        <v>0</v>
      </c>
      <c r="BA61" s="84">
        <f>AJ61</f>
        <v>107</v>
      </c>
      <c r="BB61" s="84">
        <f>AM61</f>
        <v>0</v>
      </c>
      <c r="BC61" s="84">
        <v>0</v>
      </c>
      <c r="BD61" s="134">
        <f>AX1:AX80+AY1:AY80+AZ1:AZ80+BA1:BA80+BB1:BB80-BC1:BC80</f>
        <v>107</v>
      </c>
      <c r="BE61" s="135">
        <f>Z61</f>
        <v>0</v>
      </c>
      <c r="BF61" s="84">
        <f>AD61</f>
        <v>0</v>
      </c>
      <c r="BG61" s="84">
        <f>AH61</f>
        <v>0</v>
      </c>
      <c r="BH61" s="84">
        <f>AL61</f>
        <v>0</v>
      </c>
      <c r="BI61" s="84">
        <v>0</v>
      </c>
      <c r="BJ61" s="134">
        <f>BE1:BE80+BF1:BF80+BG1:BG80+BH1:BH80-BI1:BI80</f>
        <v>0</v>
      </c>
      <c r="BK61" s="138">
        <f>AW61+BD61+BJ61</f>
        <v>196</v>
      </c>
      <c r="BL61" s="114">
        <v>57</v>
      </c>
    </row>
    <row r="62" spans="1:64" ht="12.75" customHeight="1">
      <c r="A62" s="157">
        <v>280</v>
      </c>
      <c r="B62" s="90" t="s">
        <v>343</v>
      </c>
      <c r="C62" s="90" t="s">
        <v>243</v>
      </c>
      <c r="D62" s="90" t="s">
        <v>344</v>
      </c>
      <c r="E62" s="85"/>
      <c r="F62" s="85"/>
      <c r="G62" s="85"/>
      <c r="H62" s="85"/>
      <c r="I62" s="85"/>
      <c r="J62" s="85"/>
      <c r="K62" s="85"/>
      <c r="L62" s="85"/>
      <c r="M62" s="85"/>
      <c r="N62" s="85"/>
      <c r="O62" s="85"/>
      <c r="P62" s="85"/>
      <c r="Q62" s="85"/>
      <c r="R62" s="85"/>
      <c r="S62" s="109">
        <v>25</v>
      </c>
      <c r="T62" s="109">
        <v>25</v>
      </c>
      <c r="U62" s="109">
        <v>29</v>
      </c>
      <c r="V62" s="86"/>
      <c r="W62" s="85"/>
      <c r="X62" s="85"/>
      <c r="Y62" s="85"/>
      <c r="Z62" s="85"/>
      <c r="AA62" s="85"/>
      <c r="AB62" s="85"/>
      <c r="AC62" s="85"/>
      <c r="AD62" s="85"/>
      <c r="AE62" s="85"/>
      <c r="AF62" s="85"/>
      <c r="AG62" s="85"/>
      <c r="AH62" s="85"/>
      <c r="AI62" s="85"/>
      <c r="AJ62" s="85"/>
      <c r="AK62" s="84">
        <v>98</v>
      </c>
      <c r="AL62" s="84">
        <v>98</v>
      </c>
      <c r="AM62" s="134">
        <v>94</v>
      </c>
      <c r="AN62" s="135">
        <f>W62</f>
        <v>0</v>
      </c>
      <c r="AO62" s="84">
        <f>Y62</f>
        <v>0</v>
      </c>
      <c r="AP62" s="84">
        <f>AA62</f>
        <v>0</v>
      </c>
      <c r="AQ62" s="84">
        <f>AC62</f>
        <v>0</v>
      </c>
      <c r="AR62" s="84">
        <f>AE62</f>
        <v>0</v>
      </c>
      <c r="AS62" s="84">
        <f>AG62</f>
        <v>0</v>
      </c>
      <c r="AT62" s="84">
        <f>AI62</f>
        <v>0</v>
      </c>
      <c r="AU62" s="84">
        <f>AK62</f>
        <v>98</v>
      </c>
      <c r="AV62" s="84">
        <v>0</v>
      </c>
      <c r="AW62" s="134">
        <f>AN1:AN80+AO1:AO80+AP1:AP80+AQ1:AQ80+AR1:AR80+AS1:AS80+AT1:AT80+AU1:AU80-AV1:AV80</f>
        <v>98</v>
      </c>
      <c r="AX62" s="135">
        <f>X62</f>
        <v>0</v>
      </c>
      <c r="AY62" s="84">
        <f>AB62</f>
        <v>0</v>
      </c>
      <c r="AZ62" s="84">
        <f>AF62</f>
        <v>0</v>
      </c>
      <c r="BA62" s="84">
        <f>AJ62</f>
        <v>0</v>
      </c>
      <c r="BB62" s="84">
        <f>AM62</f>
        <v>94</v>
      </c>
      <c r="BC62" s="84">
        <v>0</v>
      </c>
      <c r="BD62" s="134">
        <f>AX1:AX80+AY1:AY80+AZ1:AZ80+BA1:BA80+BB1:BB80-BC1:BC80</f>
        <v>94</v>
      </c>
      <c r="BE62" s="135">
        <f>Z62</f>
        <v>0</v>
      </c>
      <c r="BF62" s="84">
        <f>AD62</f>
        <v>0</v>
      </c>
      <c r="BG62" s="84">
        <f>AH62</f>
        <v>0</v>
      </c>
      <c r="BH62" s="84">
        <f>AL62</f>
        <v>98</v>
      </c>
      <c r="BI62" s="84">
        <v>0</v>
      </c>
      <c r="BJ62" s="148"/>
      <c r="BK62" s="138">
        <f>AW62+BD62+BJ62</f>
        <v>192</v>
      </c>
      <c r="BL62" s="114">
        <v>58</v>
      </c>
    </row>
    <row r="63" spans="1:64" ht="12.75" customHeight="1">
      <c r="A63" s="84">
        <v>306</v>
      </c>
      <c r="B63" s="90" t="s">
        <v>345</v>
      </c>
      <c r="C63" s="90" t="s">
        <v>30</v>
      </c>
      <c r="D63" s="90" t="s">
        <v>346</v>
      </c>
      <c r="E63" s="85"/>
      <c r="F63" s="85"/>
      <c r="G63" s="85"/>
      <c r="H63" s="85"/>
      <c r="I63" s="85"/>
      <c r="J63" s="85"/>
      <c r="K63" s="85"/>
      <c r="L63" s="85"/>
      <c r="M63" s="84">
        <v>32</v>
      </c>
      <c r="N63" s="84">
        <v>24</v>
      </c>
      <c r="O63" s="85"/>
      <c r="P63" s="85"/>
      <c r="Q63" s="85"/>
      <c r="R63" s="85"/>
      <c r="S63" s="46"/>
      <c r="T63" s="46"/>
      <c r="U63" s="46"/>
      <c r="V63" s="86"/>
      <c r="W63" s="85"/>
      <c r="X63" s="85"/>
      <c r="Y63" s="85"/>
      <c r="Z63" s="85"/>
      <c r="AA63" s="85"/>
      <c r="AB63" s="85"/>
      <c r="AC63" s="85"/>
      <c r="AD63" s="85"/>
      <c r="AE63" s="84">
        <v>91</v>
      </c>
      <c r="AF63" s="84">
        <v>99</v>
      </c>
      <c r="AG63" s="85"/>
      <c r="AH63" s="85"/>
      <c r="AI63" s="85"/>
      <c r="AJ63" s="85"/>
      <c r="AK63" s="85"/>
      <c r="AL63" s="85"/>
      <c r="AM63" s="148"/>
      <c r="AN63" s="135">
        <f>W63</f>
        <v>0</v>
      </c>
      <c r="AO63" s="84">
        <f>Y63</f>
        <v>0</v>
      </c>
      <c r="AP63" s="84">
        <f>AA63</f>
        <v>0</v>
      </c>
      <c r="AQ63" s="84">
        <f>AC63</f>
        <v>0</v>
      </c>
      <c r="AR63" s="84">
        <f>AE63</f>
        <v>91</v>
      </c>
      <c r="AS63" s="84">
        <f>AG63</f>
        <v>0</v>
      </c>
      <c r="AT63" s="84">
        <f>AI63</f>
        <v>0</v>
      </c>
      <c r="AU63" s="84">
        <f>AK63</f>
        <v>0</v>
      </c>
      <c r="AV63" s="84">
        <v>0</v>
      </c>
      <c r="AW63" s="134">
        <f>AN1:AN80+AO1:AO80+AP1:AP80+AQ1:AQ80+AR1:AR80+AS1:AS80+AT1:AT80+AU1:AU80-AV1:AV80</f>
        <v>91</v>
      </c>
      <c r="AX63" s="135">
        <f>X63</f>
        <v>0</v>
      </c>
      <c r="AY63" s="84">
        <f>AB63</f>
        <v>0</v>
      </c>
      <c r="AZ63" s="84">
        <f>AF63</f>
        <v>99</v>
      </c>
      <c r="BA63" s="84">
        <f>AJ63</f>
        <v>0</v>
      </c>
      <c r="BB63" s="84">
        <f>AM63</f>
        <v>0</v>
      </c>
      <c r="BC63" s="84">
        <v>0</v>
      </c>
      <c r="BD63" s="134">
        <f>AX1:AX80+AY1:AY80+AZ1:AZ80+BA1:BA80+BB1:BB80-BC1:BC80</f>
        <v>99</v>
      </c>
      <c r="BE63" s="135">
        <f>Z63</f>
        <v>0</v>
      </c>
      <c r="BF63" s="84">
        <f>AD63</f>
        <v>0</v>
      </c>
      <c r="BG63" s="84">
        <f>AH63</f>
        <v>0</v>
      </c>
      <c r="BH63" s="84">
        <f>AL63</f>
        <v>0</v>
      </c>
      <c r="BI63" s="84">
        <v>0</v>
      </c>
      <c r="BJ63" s="134">
        <f>BE1:BE80+BF1:BF80+BG1:BG80+BH1:BH80-BI1:BI80</f>
        <v>0</v>
      </c>
      <c r="BK63" s="138">
        <f>AW63+BD63+BJ63</f>
        <v>190</v>
      </c>
      <c r="BL63" s="114">
        <v>59</v>
      </c>
    </row>
    <row r="64" spans="1:64" ht="12.75" customHeight="1">
      <c r="A64" s="84">
        <v>323</v>
      </c>
      <c r="B64" s="100" t="s">
        <v>101</v>
      </c>
      <c r="C64" s="100" t="s">
        <v>347</v>
      </c>
      <c r="D64" s="100" t="s">
        <v>61</v>
      </c>
      <c r="E64" s="85"/>
      <c r="F64" s="85"/>
      <c r="G64" s="85"/>
      <c r="H64" s="85"/>
      <c r="I64" s="85"/>
      <c r="J64" s="85"/>
      <c r="K64" s="85"/>
      <c r="L64" s="85"/>
      <c r="M64" s="85"/>
      <c r="N64" s="85"/>
      <c r="O64" s="85"/>
      <c r="P64" s="85"/>
      <c r="Q64" s="84">
        <v>27</v>
      </c>
      <c r="R64" s="84">
        <v>31</v>
      </c>
      <c r="S64" s="46"/>
      <c r="T64" s="46"/>
      <c r="U64" s="46"/>
      <c r="V64" s="86"/>
      <c r="W64" s="85"/>
      <c r="X64" s="85"/>
      <c r="Y64" s="85"/>
      <c r="Z64" s="85"/>
      <c r="AA64" s="85"/>
      <c r="AB64" s="85"/>
      <c r="AC64" s="85"/>
      <c r="AD64" s="85"/>
      <c r="AE64" s="85"/>
      <c r="AF64" s="85"/>
      <c r="AG64" s="85"/>
      <c r="AH64" s="85"/>
      <c r="AI64" s="84">
        <v>96</v>
      </c>
      <c r="AJ64" s="84">
        <v>92</v>
      </c>
      <c r="AK64" s="85"/>
      <c r="AL64" s="85"/>
      <c r="AM64" s="148"/>
      <c r="AN64" s="135">
        <f>W64</f>
        <v>0</v>
      </c>
      <c r="AO64" s="84">
        <f>Y64</f>
        <v>0</v>
      </c>
      <c r="AP64" s="84">
        <f>AA64</f>
        <v>0</v>
      </c>
      <c r="AQ64" s="84">
        <f>AC64</f>
        <v>0</v>
      </c>
      <c r="AR64" s="84">
        <f>AE64</f>
        <v>0</v>
      </c>
      <c r="AS64" s="84">
        <f>AG64</f>
        <v>0</v>
      </c>
      <c r="AT64" s="84">
        <f>AI64</f>
        <v>96</v>
      </c>
      <c r="AU64" s="84">
        <f>AK64</f>
        <v>0</v>
      </c>
      <c r="AV64" s="84">
        <v>0</v>
      </c>
      <c r="AW64" s="134">
        <f>AN1:AN80+AO1:AO80+AP1:AP80+AQ1:AQ80+AR1:AR80+AS1:AS80+AT1:AT80+AU1:AU80-AV1:AV80</f>
        <v>96</v>
      </c>
      <c r="AX64" s="135">
        <f>X64</f>
        <v>0</v>
      </c>
      <c r="AY64" s="84">
        <f>AB64</f>
        <v>0</v>
      </c>
      <c r="AZ64" s="84">
        <f>AF64</f>
        <v>0</v>
      </c>
      <c r="BA64" s="84">
        <f>AJ64</f>
        <v>92</v>
      </c>
      <c r="BB64" s="84">
        <f>AM64</f>
        <v>0</v>
      </c>
      <c r="BC64" s="84">
        <v>0</v>
      </c>
      <c r="BD64" s="134">
        <f>AX1:AX80+AY1:AY80+AZ1:AZ80+BA1:BA80+BB1:BB80-BC1:BC80</f>
        <v>92</v>
      </c>
      <c r="BE64" s="135">
        <f>Z64</f>
        <v>0</v>
      </c>
      <c r="BF64" s="84">
        <f>AD64</f>
        <v>0</v>
      </c>
      <c r="BG64" s="84">
        <f>AH64</f>
        <v>0</v>
      </c>
      <c r="BH64" s="84">
        <f>AL64</f>
        <v>0</v>
      </c>
      <c r="BI64" s="84">
        <v>0</v>
      </c>
      <c r="BJ64" s="134">
        <f>BE1:BE80+BF1:BF80+BG1:BG80+BH1:BH80-BI1:BI80</f>
        <v>0</v>
      </c>
      <c r="BK64" s="138">
        <f>AW64+BD64+BJ64</f>
        <v>188</v>
      </c>
      <c r="BL64" s="114">
        <v>60</v>
      </c>
    </row>
    <row r="65" spans="1:64" ht="12.75" customHeight="1">
      <c r="A65" s="84">
        <v>304</v>
      </c>
      <c r="B65" s="90" t="s">
        <v>348</v>
      </c>
      <c r="C65" s="90" t="s">
        <v>307</v>
      </c>
      <c r="D65" s="90" t="s">
        <v>346</v>
      </c>
      <c r="E65" s="85"/>
      <c r="F65" s="85"/>
      <c r="G65" s="85"/>
      <c r="H65" s="85"/>
      <c r="I65" s="85"/>
      <c r="J65" s="85"/>
      <c r="K65" s="85"/>
      <c r="L65" s="85"/>
      <c r="M65" s="84">
        <v>31</v>
      </c>
      <c r="N65" s="84">
        <v>28</v>
      </c>
      <c r="O65" s="85"/>
      <c r="P65" s="85"/>
      <c r="Q65" s="85"/>
      <c r="R65" s="85"/>
      <c r="S65" s="46"/>
      <c r="T65" s="46"/>
      <c r="U65" s="46"/>
      <c r="V65" s="86"/>
      <c r="W65" s="85"/>
      <c r="X65" s="85"/>
      <c r="Y65" s="85"/>
      <c r="Z65" s="85"/>
      <c r="AA65" s="85"/>
      <c r="AB65" s="85"/>
      <c r="AC65" s="85"/>
      <c r="AD65" s="85"/>
      <c r="AE65" s="84">
        <v>92</v>
      </c>
      <c r="AF65" s="84">
        <v>95</v>
      </c>
      <c r="AG65" s="85"/>
      <c r="AH65" s="85"/>
      <c r="AI65" s="85"/>
      <c r="AJ65" s="85"/>
      <c r="AK65" s="85"/>
      <c r="AL65" s="85"/>
      <c r="AM65" s="148"/>
      <c r="AN65" s="135">
        <f>W65</f>
        <v>0</v>
      </c>
      <c r="AO65" s="84">
        <f>Y65</f>
        <v>0</v>
      </c>
      <c r="AP65" s="84">
        <f>AA65</f>
        <v>0</v>
      </c>
      <c r="AQ65" s="84">
        <f>AC65</f>
        <v>0</v>
      </c>
      <c r="AR65" s="84">
        <f>AE65</f>
        <v>92</v>
      </c>
      <c r="AS65" s="84">
        <f>AG65</f>
        <v>0</v>
      </c>
      <c r="AT65" s="84">
        <f>AI65</f>
        <v>0</v>
      </c>
      <c r="AU65" s="84">
        <f>AK65</f>
        <v>0</v>
      </c>
      <c r="AV65" s="84">
        <v>0</v>
      </c>
      <c r="AW65" s="134">
        <f>AN1:AN80+AO1:AO80+AP1:AP80+AQ1:AQ80+AR1:AR80+AS1:AS80+AT1:AT80+AU1:AU80-AV1:AV80</f>
        <v>92</v>
      </c>
      <c r="AX65" s="135">
        <f>X65</f>
        <v>0</v>
      </c>
      <c r="AY65" s="84">
        <f>AB65</f>
        <v>0</v>
      </c>
      <c r="AZ65" s="84">
        <f>AF65</f>
        <v>95</v>
      </c>
      <c r="BA65" s="84">
        <f>AJ65</f>
        <v>0</v>
      </c>
      <c r="BB65" s="84">
        <f>AM65</f>
        <v>0</v>
      </c>
      <c r="BC65" s="84">
        <v>0</v>
      </c>
      <c r="BD65" s="134">
        <f>AX1:AX80+AY1:AY80+AZ1:AZ80+BA1:BA80+BB1:BB80-BC1:BC80</f>
        <v>95</v>
      </c>
      <c r="BE65" s="135">
        <f>Z65</f>
        <v>0</v>
      </c>
      <c r="BF65" s="84">
        <f>AD65</f>
        <v>0</v>
      </c>
      <c r="BG65" s="84">
        <f>AH65</f>
        <v>0</v>
      </c>
      <c r="BH65" s="84">
        <f>AL65</f>
        <v>0</v>
      </c>
      <c r="BI65" s="84">
        <v>0</v>
      </c>
      <c r="BJ65" s="134">
        <f>BE1:BE80+BF1:BF80+BG1:BG80+BH1:BH80-BI1:BI80</f>
        <v>0</v>
      </c>
      <c r="BK65" s="138">
        <f>AW65+BD65+BJ65</f>
        <v>187</v>
      </c>
      <c r="BL65" s="114">
        <v>61</v>
      </c>
    </row>
    <row r="66" spans="1:64" ht="12.75" customHeight="1">
      <c r="A66" s="84">
        <v>271</v>
      </c>
      <c r="B66" s="90" t="s">
        <v>349</v>
      </c>
      <c r="C66" s="90" t="s">
        <v>30</v>
      </c>
      <c r="D66" s="90" t="s">
        <v>350</v>
      </c>
      <c r="E66" s="82">
        <v>37</v>
      </c>
      <c r="F66" s="132">
        <v>30</v>
      </c>
      <c r="G66" s="155"/>
      <c r="H66" s="85"/>
      <c r="I66" s="118"/>
      <c r="J66" s="85"/>
      <c r="K66" s="85"/>
      <c r="L66" s="85"/>
      <c r="M66" s="85"/>
      <c r="N66" s="85"/>
      <c r="O66" s="85"/>
      <c r="P66" s="85"/>
      <c r="Q66" s="85"/>
      <c r="R66" s="85"/>
      <c r="S66" s="46"/>
      <c r="T66" s="46"/>
      <c r="U66" s="46"/>
      <c r="V66" s="86"/>
      <c r="W66" s="87">
        <v>86</v>
      </c>
      <c r="X66" s="110">
        <v>93</v>
      </c>
      <c r="Y66" s="115"/>
      <c r="Z66" s="85"/>
      <c r="AA66" s="85"/>
      <c r="AB66" s="85"/>
      <c r="AC66" s="85"/>
      <c r="AD66" s="85"/>
      <c r="AE66" s="85"/>
      <c r="AF66" s="85"/>
      <c r="AG66" s="85"/>
      <c r="AH66" s="85"/>
      <c r="AI66" s="85"/>
      <c r="AJ66" s="85"/>
      <c r="AK66" s="85"/>
      <c r="AL66" s="85"/>
      <c r="AM66" s="148"/>
      <c r="AN66" s="135">
        <f>W66</f>
        <v>86</v>
      </c>
      <c r="AO66" s="84">
        <f>Y66</f>
        <v>0</v>
      </c>
      <c r="AP66" s="84">
        <f>AA66</f>
        <v>0</v>
      </c>
      <c r="AQ66" s="84">
        <f>AC66</f>
        <v>0</v>
      </c>
      <c r="AR66" s="84">
        <f>AE66</f>
        <v>0</v>
      </c>
      <c r="AS66" s="84">
        <f>AG66</f>
        <v>0</v>
      </c>
      <c r="AT66" s="84">
        <f>AI66</f>
        <v>0</v>
      </c>
      <c r="AU66" s="84">
        <f>AK66</f>
        <v>0</v>
      </c>
      <c r="AV66" s="84">
        <v>0</v>
      </c>
      <c r="AW66" s="134">
        <f>AN1:AN80+AO1:AO80+AP1:AP80+AQ1:AQ80+AR1:AR80+AS1:AS80+AT1:AT80+AU1:AU80-AV1:AV80</f>
        <v>86</v>
      </c>
      <c r="AX66" s="135">
        <f>X66</f>
        <v>93</v>
      </c>
      <c r="AY66" s="84">
        <f>AB66</f>
        <v>0</v>
      </c>
      <c r="AZ66" s="84">
        <f>AF66</f>
        <v>0</v>
      </c>
      <c r="BA66" s="84">
        <f>AJ66</f>
        <v>0</v>
      </c>
      <c r="BB66" s="84">
        <f>AM66</f>
        <v>0</v>
      </c>
      <c r="BC66" s="84">
        <v>0</v>
      </c>
      <c r="BD66" s="134">
        <f>AX1:AX80+AY1:AY80+AZ1:AZ80+BA1:BA80+BB1:BB80-BC1:BC80</f>
        <v>93</v>
      </c>
      <c r="BE66" s="135">
        <f>Z66</f>
        <v>0</v>
      </c>
      <c r="BF66" s="84">
        <f>AD66</f>
        <v>0</v>
      </c>
      <c r="BG66" s="84">
        <f>AH66</f>
        <v>0</v>
      </c>
      <c r="BH66" s="84">
        <f>AL66</f>
        <v>0</v>
      </c>
      <c r="BI66" s="84">
        <v>0</v>
      </c>
      <c r="BJ66" s="134">
        <f>BE1:BE80+BF1:BF80+BG1:BG80+BH1:BH80-BI1:BI80</f>
        <v>0</v>
      </c>
      <c r="BK66" s="138">
        <f>AW66+BD66+BJ66</f>
        <v>179</v>
      </c>
      <c r="BL66" s="114">
        <v>62</v>
      </c>
    </row>
    <row r="67" spans="1:64" ht="12.75" customHeight="1">
      <c r="A67" s="84">
        <v>217</v>
      </c>
      <c r="B67" s="90" t="s">
        <v>351</v>
      </c>
      <c r="C67" s="90" t="s">
        <v>266</v>
      </c>
      <c r="D67" s="90" t="s">
        <v>352</v>
      </c>
      <c r="E67" s="82">
        <v>43</v>
      </c>
      <c r="F67" s="156"/>
      <c r="G67" s="155"/>
      <c r="H67" s="85"/>
      <c r="I67" s="85"/>
      <c r="J67" s="85"/>
      <c r="K67" s="85"/>
      <c r="L67" s="85"/>
      <c r="M67" s="84">
        <v>26</v>
      </c>
      <c r="N67" s="85"/>
      <c r="O67" s="85"/>
      <c r="P67" s="85"/>
      <c r="Q67" s="85"/>
      <c r="R67" s="85"/>
      <c r="S67" s="46"/>
      <c r="T67" s="46"/>
      <c r="U67" s="46"/>
      <c r="V67" s="86"/>
      <c r="W67" s="87">
        <v>80</v>
      </c>
      <c r="X67" s="110">
        <v>0</v>
      </c>
      <c r="Y67" s="115"/>
      <c r="Z67" s="85"/>
      <c r="AA67" s="85"/>
      <c r="AB67" s="85"/>
      <c r="AC67" s="85"/>
      <c r="AD67" s="85"/>
      <c r="AE67" s="84">
        <v>97</v>
      </c>
      <c r="AF67" s="85"/>
      <c r="AG67" s="85"/>
      <c r="AH67" s="85"/>
      <c r="AI67" s="85"/>
      <c r="AJ67" s="85"/>
      <c r="AK67" s="85"/>
      <c r="AL67" s="85"/>
      <c r="AM67" s="148"/>
      <c r="AN67" s="135">
        <f>W67</f>
        <v>80</v>
      </c>
      <c r="AO67" s="84">
        <f>Y67</f>
        <v>0</v>
      </c>
      <c r="AP67" s="84">
        <f>AA67</f>
        <v>0</v>
      </c>
      <c r="AQ67" s="84">
        <f>AC67</f>
        <v>0</v>
      </c>
      <c r="AR67" s="84">
        <f>AE67</f>
        <v>97</v>
      </c>
      <c r="AS67" s="84">
        <f>AG67</f>
        <v>0</v>
      </c>
      <c r="AT67" s="84">
        <f>AI67</f>
        <v>0</v>
      </c>
      <c r="AU67" s="84">
        <f>AK67</f>
        <v>0</v>
      </c>
      <c r="AV67" s="84">
        <v>0</v>
      </c>
      <c r="AW67" s="134">
        <f>AN1:AN80+AO1:AO80+AP1:AP80+AQ1:AQ80+AR1:AR80+AS1:AS80+AT1:AT80+AU1:AU80-AV1:AV80</f>
        <v>177</v>
      </c>
      <c r="AX67" s="135">
        <f>X67</f>
        <v>0</v>
      </c>
      <c r="AY67" s="84">
        <f>AB67</f>
        <v>0</v>
      </c>
      <c r="AZ67" s="84">
        <f>AF67</f>
        <v>0</v>
      </c>
      <c r="BA67" s="84">
        <f>AJ67</f>
        <v>0</v>
      </c>
      <c r="BB67" s="84">
        <f>AM67</f>
        <v>0</v>
      </c>
      <c r="BC67" s="84">
        <v>0</v>
      </c>
      <c r="BD67" s="134">
        <f>AX1:AX80+AY1:AY80+AZ1:AZ80+BA1:BA80+BB1:BB80-BC1:BC80</f>
        <v>0</v>
      </c>
      <c r="BE67" s="135">
        <f>Z67</f>
        <v>0</v>
      </c>
      <c r="BF67" s="84">
        <f>AD67</f>
        <v>0</v>
      </c>
      <c r="BG67" s="84">
        <f>AH67</f>
        <v>0</v>
      </c>
      <c r="BH67" s="84">
        <f>AL67</f>
        <v>0</v>
      </c>
      <c r="BI67" s="84">
        <v>0</v>
      </c>
      <c r="BJ67" s="134">
        <f>BE1:BE80+BF1:BF80+BG1:BG80+BH1:BH80-BI1:BI80</f>
        <v>0</v>
      </c>
      <c r="BK67" s="138">
        <f>AW67+BD67+BJ67</f>
        <v>177</v>
      </c>
      <c r="BL67" s="114">
        <v>63</v>
      </c>
    </row>
    <row r="68" spans="1:64" ht="12.75" customHeight="1">
      <c r="A68" s="84">
        <v>296</v>
      </c>
      <c r="B68" s="90" t="s">
        <v>353</v>
      </c>
      <c r="C68" s="90" t="s">
        <v>37</v>
      </c>
      <c r="D68" s="90" t="s">
        <v>308</v>
      </c>
      <c r="E68" s="92"/>
      <c r="F68" s="92"/>
      <c r="G68" s="85"/>
      <c r="H68" s="85"/>
      <c r="I68" s="84">
        <v>35</v>
      </c>
      <c r="J68" s="84">
        <v>41</v>
      </c>
      <c r="K68" s="85"/>
      <c r="L68" s="85"/>
      <c r="M68" s="85"/>
      <c r="N68" s="85"/>
      <c r="O68" s="85"/>
      <c r="P68" s="85"/>
      <c r="Q68" s="85"/>
      <c r="R68" s="85"/>
      <c r="S68" s="46"/>
      <c r="T68" s="46"/>
      <c r="U68" s="46"/>
      <c r="V68" s="86"/>
      <c r="W68" s="85"/>
      <c r="X68" s="85"/>
      <c r="Y68" s="85"/>
      <c r="Z68" s="85"/>
      <c r="AA68" s="84">
        <v>88</v>
      </c>
      <c r="AB68" s="84">
        <v>82</v>
      </c>
      <c r="AC68" s="85"/>
      <c r="AD68" s="85"/>
      <c r="AE68" s="85"/>
      <c r="AF68" s="85"/>
      <c r="AG68" s="85"/>
      <c r="AH68" s="85"/>
      <c r="AI68" s="85"/>
      <c r="AJ68" s="85"/>
      <c r="AK68" s="85"/>
      <c r="AL68" s="85"/>
      <c r="AM68" s="148"/>
      <c r="AN68" s="135">
        <f>W68</f>
        <v>0</v>
      </c>
      <c r="AO68" s="84">
        <f>Y68</f>
        <v>0</v>
      </c>
      <c r="AP68" s="84">
        <f>AA68</f>
        <v>88</v>
      </c>
      <c r="AQ68" s="84">
        <f>AC68</f>
        <v>0</v>
      </c>
      <c r="AR68" s="84">
        <f>AE68</f>
        <v>0</v>
      </c>
      <c r="AS68" s="84">
        <f>AG68</f>
        <v>0</v>
      </c>
      <c r="AT68" s="84">
        <f>AI68</f>
        <v>0</v>
      </c>
      <c r="AU68" s="84">
        <f>AK68</f>
        <v>0</v>
      </c>
      <c r="AV68" s="84">
        <v>0</v>
      </c>
      <c r="AW68" s="134">
        <f>AN1:AN80+AO1:AO80+AP1:AP80+AQ1:AQ80+AR1:AR80+AS1:AS80+AT1:AT80+AU1:AU80-AV1:AV80</f>
        <v>88</v>
      </c>
      <c r="AX68" s="135">
        <f>X68</f>
        <v>0</v>
      </c>
      <c r="AY68" s="84">
        <f>AB68</f>
        <v>82</v>
      </c>
      <c r="AZ68" s="84">
        <f>AF68</f>
        <v>0</v>
      </c>
      <c r="BA68" s="84">
        <f>AJ68</f>
        <v>0</v>
      </c>
      <c r="BB68" s="84">
        <f>AM68</f>
        <v>0</v>
      </c>
      <c r="BC68" s="84">
        <v>0</v>
      </c>
      <c r="BD68" s="134">
        <f>AX1:AX80+AY1:AY80+AZ1:AZ80+BA1:BA80+BB1:BB80-BC1:BC80</f>
        <v>82</v>
      </c>
      <c r="BE68" s="135">
        <f>Z68</f>
        <v>0</v>
      </c>
      <c r="BF68" s="84">
        <f>AD68</f>
        <v>0</v>
      </c>
      <c r="BG68" s="84">
        <f>AH68</f>
        <v>0</v>
      </c>
      <c r="BH68" s="84">
        <f>AL68</f>
        <v>0</v>
      </c>
      <c r="BI68" s="84">
        <v>0</v>
      </c>
      <c r="BJ68" s="134">
        <f>BE1:BE80+BF1:BF80+BG1:BG80+BH1:BH80-BI1:BI80</f>
        <v>0</v>
      </c>
      <c r="BK68" s="138">
        <f>AW68+BD68+BJ68</f>
        <v>170</v>
      </c>
      <c r="BL68" s="114">
        <v>64</v>
      </c>
    </row>
    <row r="69" spans="1:64" ht="12.75" customHeight="1">
      <c r="A69" s="84">
        <v>313</v>
      </c>
      <c r="B69" s="90" t="s">
        <v>354</v>
      </c>
      <c r="C69" s="90" t="s">
        <v>97</v>
      </c>
      <c r="D69" s="90" t="s">
        <v>58</v>
      </c>
      <c r="E69" s="85"/>
      <c r="F69" s="85"/>
      <c r="G69" s="85"/>
      <c r="H69" s="85"/>
      <c r="I69" s="85"/>
      <c r="J69" s="85"/>
      <c r="K69" s="85"/>
      <c r="L69" s="85"/>
      <c r="M69" s="85"/>
      <c r="N69" s="85"/>
      <c r="O69" s="84">
        <v>39</v>
      </c>
      <c r="P69" s="84">
        <v>38</v>
      </c>
      <c r="Q69" s="85"/>
      <c r="R69" s="85"/>
      <c r="S69" s="46"/>
      <c r="T69" s="46"/>
      <c r="U69" s="46"/>
      <c r="V69" s="86"/>
      <c r="W69" s="85"/>
      <c r="X69" s="85"/>
      <c r="Y69" s="85"/>
      <c r="Z69" s="85"/>
      <c r="AA69" s="85"/>
      <c r="AB69" s="85"/>
      <c r="AC69" s="85"/>
      <c r="AD69" s="85"/>
      <c r="AE69" s="85"/>
      <c r="AF69" s="85"/>
      <c r="AG69" s="84">
        <v>84</v>
      </c>
      <c r="AH69" s="84">
        <v>85</v>
      </c>
      <c r="AI69" s="85"/>
      <c r="AJ69" s="85"/>
      <c r="AK69" s="85"/>
      <c r="AL69" s="85"/>
      <c r="AM69" s="148"/>
      <c r="AN69" s="135">
        <f>W69</f>
        <v>0</v>
      </c>
      <c r="AO69" s="84">
        <f>Y69</f>
        <v>0</v>
      </c>
      <c r="AP69" s="84">
        <f>AA69</f>
        <v>0</v>
      </c>
      <c r="AQ69" s="84">
        <f>AC69</f>
        <v>0</v>
      </c>
      <c r="AR69" s="84">
        <f>AE69</f>
        <v>0</v>
      </c>
      <c r="AS69" s="84">
        <f>AG69</f>
        <v>84</v>
      </c>
      <c r="AT69" s="84">
        <f>AI69</f>
        <v>0</v>
      </c>
      <c r="AU69" s="84">
        <f>AK69</f>
        <v>0</v>
      </c>
      <c r="AV69" s="84">
        <v>0</v>
      </c>
      <c r="AW69" s="134">
        <f>AN1:AN80+AO1:AO80+AP1:AP80+AQ1:AQ80+AR1:AR80+AS1:AS80+AT1:AT80+AU1:AU80-AV1:AV80</f>
        <v>84</v>
      </c>
      <c r="AX69" s="135">
        <f>X69</f>
        <v>0</v>
      </c>
      <c r="AY69" s="84">
        <f>AB69</f>
        <v>0</v>
      </c>
      <c r="AZ69" s="84">
        <f>AF69</f>
        <v>0</v>
      </c>
      <c r="BA69" s="84">
        <f>AJ69</f>
        <v>0</v>
      </c>
      <c r="BB69" s="84">
        <f>AM69</f>
        <v>0</v>
      </c>
      <c r="BC69" s="84">
        <v>0</v>
      </c>
      <c r="BD69" s="134">
        <f>AX1:AX80+AY1:AY80+AZ1:AZ80+BA1:BA80+BB1:BB80-BC1:BC80</f>
        <v>0</v>
      </c>
      <c r="BE69" s="135">
        <f>Z69</f>
        <v>0</v>
      </c>
      <c r="BF69" s="84">
        <f>AD69</f>
        <v>0</v>
      </c>
      <c r="BG69" s="84">
        <f>AH69</f>
        <v>85</v>
      </c>
      <c r="BH69" s="84">
        <f>AL69</f>
        <v>0</v>
      </c>
      <c r="BI69" s="84">
        <v>0</v>
      </c>
      <c r="BJ69" s="134">
        <f>BE1:BE80+BF1:BF80+BG1:BG80+BH1:BH80-BI1:BI80</f>
        <v>85</v>
      </c>
      <c r="BK69" s="138">
        <f>AW69+BD69+BJ69</f>
        <v>169</v>
      </c>
      <c r="BL69" s="114">
        <v>65</v>
      </c>
    </row>
    <row r="70" spans="1:64" ht="12.75" customHeight="1">
      <c r="A70" s="84">
        <v>256</v>
      </c>
      <c r="B70" s="90" t="s">
        <v>355</v>
      </c>
      <c r="C70" s="90" t="s">
        <v>356</v>
      </c>
      <c r="D70" s="90" t="s">
        <v>104</v>
      </c>
      <c r="E70" s="82">
        <v>42</v>
      </c>
      <c r="F70" s="132">
        <v>43</v>
      </c>
      <c r="G70" s="155"/>
      <c r="H70" s="85"/>
      <c r="I70" s="85"/>
      <c r="J70" s="85"/>
      <c r="K70" s="85"/>
      <c r="L70" s="85"/>
      <c r="M70" s="85"/>
      <c r="N70" s="85"/>
      <c r="O70" s="85"/>
      <c r="P70" s="85"/>
      <c r="Q70" s="85"/>
      <c r="R70" s="85"/>
      <c r="S70" s="46"/>
      <c r="T70" s="46"/>
      <c r="U70" s="46"/>
      <c r="V70" s="86"/>
      <c r="W70" s="87">
        <v>81</v>
      </c>
      <c r="X70" s="110">
        <v>80</v>
      </c>
      <c r="Y70" s="115"/>
      <c r="Z70" s="85"/>
      <c r="AA70" s="85"/>
      <c r="AB70" s="85"/>
      <c r="AC70" s="85"/>
      <c r="AD70" s="85"/>
      <c r="AE70" s="85"/>
      <c r="AF70" s="85"/>
      <c r="AG70" s="85"/>
      <c r="AH70" s="85"/>
      <c r="AI70" s="85"/>
      <c r="AJ70" s="85"/>
      <c r="AK70" s="85"/>
      <c r="AL70" s="85"/>
      <c r="AM70" s="148"/>
      <c r="AN70" s="135">
        <f>W70</f>
        <v>81</v>
      </c>
      <c r="AO70" s="84">
        <f>Y70</f>
        <v>0</v>
      </c>
      <c r="AP70" s="84">
        <f>AA70</f>
        <v>0</v>
      </c>
      <c r="AQ70" s="84">
        <f>AC70</f>
        <v>0</v>
      </c>
      <c r="AR70" s="84">
        <f>AE70</f>
        <v>0</v>
      </c>
      <c r="AS70" s="84">
        <f>AG70</f>
        <v>0</v>
      </c>
      <c r="AT70" s="84">
        <f>AI70</f>
        <v>0</v>
      </c>
      <c r="AU70" s="84">
        <f>AK70</f>
        <v>0</v>
      </c>
      <c r="AV70" s="84">
        <v>0</v>
      </c>
      <c r="AW70" s="134">
        <f>AN1:AN80+AO1:AO80+AP1:AP80+AQ1:AQ80+AR1:AR80+AS1:AS80+AT1:AT80+AU1:AU80-AV1:AV80</f>
        <v>81</v>
      </c>
      <c r="AX70" s="135">
        <f>X70</f>
        <v>80</v>
      </c>
      <c r="AY70" s="84">
        <f>AB70</f>
        <v>0</v>
      </c>
      <c r="AZ70" s="84">
        <f>AF70</f>
        <v>0</v>
      </c>
      <c r="BA70" s="84">
        <f>AJ70</f>
        <v>0</v>
      </c>
      <c r="BB70" s="84">
        <f>AM70</f>
        <v>0</v>
      </c>
      <c r="BC70" s="84">
        <v>0</v>
      </c>
      <c r="BD70" s="134">
        <f>AX1:AX80+AY1:AY80+AZ1:AZ80+BA1:BA80+BB1:BB80-BC1:BC80</f>
        <v>80</v>
      </c>
      <c r="BE70" s="135">
        <f>Z70</f>
        <v>0</v>
      </c>
      <c r="BF70" s="84">
        <f>AD70</f>
        <v>0</v>
      </c>
      <c r="BG70" s="84">
        <f>AH70</f>
        <v>0</v>
      </c>
      <c r="BH70" s="84">
        <f>AL70</f>
        <v>0</v>
      </c>
      <c r="BI70" s="84">
        <v>0</v>
      </c>
      <c r="BJ70" s="134">
        <f>BE1:BE80+BF1:BF80+BG1:BG80+BH1:BH80-BI1:BI80</f>
        <v>0</v>
      </c>
      <c r="BK70" s="138">
        <f>AW70+BD70+BJ70</f>
        <v>161</v>
      </c>
      <c r="BL70" s="114">
        <v>66</v>
      </c>
    </row>
    <row r="71" spans="1:64" ht="12.75" customHeight="1">
      <c r="A71" s="84">
        <v>264</v>
      </c>
      <c r="B71" s="100" t="s">
        <v>357</v>
      </c>
      <c r="C71" s="100" t="s">
        <v>132</v>
      </c>
      <c r="D71" s="100" t="s">
        <v>223</v>
      </c>
      <c r="E71" s="82">
        <v>46</v>
      </c>
      <c r="F71" s="132">
        <v>40</v>
      </c>
      <c r="G71" s="155"/>
      <c r="H71" s="85"/>
      <c r="I71" s="85"/>
      <c r="J71" s="85"/>
      <c r="K71" s="85"/>
      <c r="L71" s="85"/>
      <c r="M71" s="85"/>
      <c r="N71" s="85"/>
      <c r="O71" s="85"/>
      <c r="P71" s="85"/>
      <c r="Q71" s="85"/>
      <c r="R71" s="85"/>
      <c r="S71" s="46"/>
      <c r="T71" s="46"/>
      <c r="U71" s="46"/>
      <c r="V71" s="86"/>
      <c r="W71" s="87">
        <v>77</v>
      </c>
      <c r="X71" s="110">
        <v>83</v>
      </c>
      <c r="Y71" s="115"/>
      <c r="Z71" s="85"/>
      <c r="AA71" s="85"/>
      <c r="AB71" s="85"/>
      <c r="AC71" s="85"/>
      <c r="AD71" s="85"/>
      <c r="AE71" s="85"/>
      <c r="AF71" s="85"/>
      <c r="AG71" s="85"/>
      <c r="AH71" s="85"/>
      <c r="AI71" s="85"/>
      <c r="AJ71" s="85"/>
      <c r="AK71" s="85"/>
      <c r="AL71" s="85"/>
      <c r="AM71" s="148"/>
      <c r="AN71" s="135">
        <f>W71</f>
        <v>77</v>
      </c>
      <c r="AO71" s="84">
        <f>Y71</f>
        <v>0</v>
      </c>
      <c r="AP71" s="84">
        <f>AA71</f>
        <v>0</v>
      </c>
      <c r="AQ71" s="84">
        <f>AC71</f>
        <v>0</v>
      </c>
      <c r="AR71" s="84">
        <f>AE71</f>
        <v>0</v>
      </c>
      <c r="AS71" s="84">
        <f>AG71</f>
        <v>0</v>
      </c>
      <c r="AT71" s="84">
        <f>AI71</f>
        <v>0</v>
      </c>
      <c r="AU71" s="84">
        <f>AK71</f>
        <v>0</v>
      </c>
      <c r="AV71" s="84">
        <v>0</v>
      </c>
      <c r="AW71" s="134">
        <f>AN1:AN80+AO1:AO80+AP1:AP80+AQ1:AQ80+AR1:AR80+AS1:AS80+AT1:AT80+AU1:AU80-AV1:AV80</f>
        <v>77</v>
      </c>
      <c r="AX71" s="135">
        <f>X71</f>
        <v>83</v>
      </c>
      <c r="AY71" s="84">
        <f>AB71</f>
        <v>0</v>
      </c>
      <c r="AZ71" s="84">
        <f>AF71</f>
        <v>0</v>
      </c>
      <c r="BA71" s="84">
        <f>AJ71</f>
        <v>0</v>
      </c>
      <c r="BB71" s="84">
        <f>AM71</f>
        <v>0</v>
      </c>
      <c r="BC71" s="84">
        <v>0</v>
      </c>
      <c r="BD71" s="134">
        <f>AX1:AX80+AY1:AY80+AZ1:AZ80+BA1:BA80+BB1:BB80-BC1:BC80</f>
        <v>83</v>
      </c>
      <c r="BE71" s="135">
        <f>Z71</f>
        <v>0</v>
      </c>
      <c r="BF71" s="84">
        <f>AD71</f>
        <v>0</v>
      </c>
      <c r="BG71" s="84">
        <f>AH71</f>
        <v>0</v>
      </c>
      <c r="BH71" s="84">
        <f>AL71</f>
        <v>0</v>
      </c>
      <c r="BI71" s="84">
        <v>0</v>
      </c>
      <c r="BJ71" s="134">
        <f>BE1:BE80+BF1:BF80+BG1:BG80+BH1:BH80-BI1:BI80</f>
        <v>0</v>
      </c>
      <c r="BK71" s="138">
        <f>AW71+BD71+BJ71</f>
        <v>160</v>
      </c>
      <c r="BL71" s="114">
        <v>67</v>
      </c>
    </row>
    <row r="72" spans="1:64" ht="12.75" customHeight="1">
      <c r="A72" s="84">
        <v>303</v>
      </c>
      <c r="B72" s="90" t="s">
        <v>358</v>
      </c>
      <c r="C72" s="90" t="s">
        <v>97</v>
      </c>
      <c r="D72" s="90" t="s">
        <v>359</v>
      </c>
      <c r="E72" s="85"/>
      <c r="F72" s="85"/>
      <c r="G72" s="85"/>
      <c r="H72" s="85"/>
      <c r="I72" s="85"/>
      <c r="J72" s="85"/>
      <c r="K72" s="85"/>
      <c r="L72" s="85"/>
      <c r="M72" s="84">
        <v>8</v>
      </c>
      <c r="N72" s="85"/>
      <c r="O72" s="85"/>
      <c r="P72" s="85"/>
      <c r="Q72" s="85"/>
      <c r="R72" s="85"/>
      <c r="S72" s="46"/>
      <c r="T72" s="46"/>
      <c r="U72" s="46"/>
      <c r="V72" s="86"/>
      <c r="W72" s="85"/>
      <c r="X72" s="85"/>
      <c r="Y72" s="85"/>
      <c r="Z72" s="85"/>
      <c r="AA72" s="85"/>
      <c r="AB72" s="85"/>
      <c r="AC72" s="85"/>
      <c r="AD72" s="85"/>
      <c r="AE72" s="84">
        <v>129</v>
      </c>
      <c r="AF72" s="85"/>
      <c r="AG72" s="85"/>
      <c r="AH72" s="85"/>
      <c r="AI72" s="85"/>
      <c r="AJ72" s="85"/>
      <c r="AK72" s="85"/>
      <c r="AL72" s="85"/>
      <c r="AM72" s="148"/>
      <c r="AN72" s="135">
        <f>W72</f>
        <v>0</v>
      </c>
      <c r="AO72" s="84">
        <f>Y72</f>
        <v>0</v>
      </c>
      <c r="AP72" s="84">
        <f>AA72</f>
        <v>0</v>
      </c>
      <c r="AQ72" s="84">
        <f>AC72</f>
        <v>0</v>
      </c>
      <c r="AR72" s="84">
        <f>AE72</f>
        <v>129</v>
      </c>
      <c r="AS72" s="84">
        <f>AG72</f>
        <v>0</v>
      </c>
      <c r="AT72" s="84">
        <f>AI72</f>
        <v>0</v>
      </c>
      <c r="AU72" s="84">
        <f>AK72</f>
        <v>0</v>
      </c>
      <c r="AV72" s="84">
        <v>0</v>
      </c>
      <c r="AW72" s="134">
        <f>AN1:AN80+AO1:AO80+AP1:AP80+AQ1:AQ80+AR1:AR80+AS1:AS80+AT1:AT80+AU1:AU80-AV1:AV80</f>
        <v>129</v>
      </c>
      <c r="AX72" s="135">
        <f>X72</f>
        <v>0</v>
      </c>
      <c r="AY72" s="84">
        <f>AB72</f>
        <v>0</v>
      </c>
      <c r="AZ72" s="84">
        <f>AF72</f>
        <v>0</v>
      </c>
      <c r="BA72" s="84">
        <f>AJ72</f>
        <v>0</v>
      </c>
      <c r="BB72" s="84">
        <f>AM72</f>
        <v>0</v>
      </c>
      <c r="BC72" s="84">
        <v>0</v>
      </c>
      <c r="BD72" s="134">
        <f>AX1:AX80+AY1:AY80+AZ1:AZ80+BA1:BA80+BB1:BB80-BC1:BC80</f>
        <v>0</v>
      </c>
      <c r="BE72" s="135">
        <f>Z72</f>
        <v>0</v>
      </c>
      <c r="BF72" s="84">
        <f>AD72</f>
        <v>0</v>
      </c>
      <c r="BG72" s="84">
        <f>AH72</f>
        <v>0</v>
      </c>
      <c r="BH72" s="84">
        <f>AL72</f>
        <v>0</v>
      </c>
      <c r="BI72" s="84">
        <v>0</v>
      </c>
      <c r="BJ72" s="134">
        <f>BE1:BE80+BF1:BF80+BG1:BG80+BH1:BH80-BI1:BI80</f>
        <v>0</v>
      </c>
      <c r="BK72" s="138">
        <f>AW72+BD72+BJ72</f>
        <v>129</v>
      </c>
      <c r="BL72" s="114">
        <v>68</v>
      </c>
    </row>
    <row r="73" spans="1:64" ht="12.75" customHeight="1">
      <c r="A73" s="84">
        <v>250</v>
      </c>
      <c r="B73" s="90" t="s">
        <v>360</v>
      </c>
      <c r="C73" s="90" t="s">
        <v>138</v>
      </c>
      <c r="D73" s="90" t="s">
        <v>104</v>
      </c>
      <c r="E73" s="82">
        <v>17</v>
      </c>
      <c r="F73" s="156"/>
      <c r="G73" s="155"/>
      <c r="H73" s="85"/>
      <c r="I73" s="85"/>
      <c r="J73" s="85"/>
      <c r="K73" s="85"/>
      <c r="L73" s="85"/>
      <c r="M73" s="85"/>
      <c r="N73" s="85"/>
      <c r="O73" s="85"/>
      <c r="P73" s="85"/>
      <c r="Q73" s="85"/>
      <c r="R73" s="85"/>
      <c r="S73" s="46"/>
      <c r="T73" s="46"/>
      <c r="U73" s="46"/>
      <c r="V73" s="86"/>
      <c r="W73" s="87">
        <v>111</v>
      </c>
      <c r="X73" s="110">
        <v>0</v>
      </c>
      <c r="Y73" s="115"/>
      <c r="Z73" s="85"/>
      <c r="AA73" s="85"/>
      <c r="AB73" s="85"/>
      <c r="AC73" s="85"/>
      <c r="AD73" s="85"/>
      <c r="AE73" s="85"/>
      <c r="AF73" s="85"/>
      <c r="AG73" s="85"/>
      <c r="AH73" s="85"/>
      <c r="AI73" s="85"/>
      <c r="AJ73" s="85"/>
      <c r="AK73" s="85"/>
      <c r="AL73" s="85"/>
      <c r="AM73" s="148"/>
      <c r="AN73" s="135">
        <f>W73</f>
        <v>111</v>
      </c>
      <c r="AO73" s="84">
        <f>Y73</f>
        <v>0</v>
      </c>
      <c r="AP73" s="84">
        <f>AA73</f>
        <v>0</v>
      </c>
      <c r="AQ73" s="84">
        <f>AC73</f>
        <v>0</v>
      </c>
      <c r="AR73" s="84">
        <f>AE73</f>
        <v>0</v>
      </c>
      <c r="AS73" s="84">
        <f>AG73</f>
        <v>0</v>
      </c>
      <c r="AT73" s="84">
        <f>AI73</f>
        <v>0</v>
      </c>
      <c r="AU73" s="84">
        <f>AK73</f>
        <v>0</v>
      </c>
      <c r="AV73" s="84">
        <v>0</v>
      </c>
      <c r="AW73" s="134">
        <f>AN1:AN80+AO1:AO80+AP1:AP80+AQ1:AQ80+AR1:AR80+AS1:AS80+AT1:AT80+AU1:AU80-AV1:AV80</f>
        <v>111</v>
      </c>
      <c r="AX73" s="135">
        <f>X73</f>
        <v>0</v>
      </c>
      <c r="AY73" s="84">
        <f>AB73</f>
        <v>0</v>
      </c>
      <c r="AZ73" s="84">
        <f>AF73</f>
        <v>0</v>
      </c>
      <c r="BA73" s="84">
        <f>AJ73</f>
        <v>0</v>
      </c>
      <c r="BB73" s="84">
        <f>AM73</f>
        <v>0</v>
      </c>
      <c r="BC73" s="84">
        <v>0</v>
      </c>
      <c r="BD73" s="134">
        <f>AX1:AX80+AY1:AY80+AZ1:AZ80+BA1:BA80+BB1:BB80-BC1:BC80</f>
        <v>0</v>
      </c>
      <c r="BE73" s="135">
        <f>Z73</f>
        <v>0</v>
      </c>
      <c r="BF73" s="84">
        <f>AD73</f>
        <v>0</v>
      </c>
      <c r="BG73" s="84">
        <f>AH73</f>
        <v>0</v>
      </c>
      <c r="BH73" s="84">
        <f>AL73</f>
        <v>0</v>
      </c>
      <c r="BI73" s="84">
        <v>0</v>
      </c>
      <c r="BJ73" s="134">
        <f>BE1:BE80+BF1:BF80+BG1:BG80+BH1:BH80-BI1:BI80</f>
        <v>0</v>
      </c>
      <c r="BK73" s="138">
        <f>AW73+BD73+BJ73</f>
        <v>111</v>
      </c>
      <c r="BL73" s="114">
        <v>69</v>
      </c>
    </row>
    <row r="74" spans="1:64" ht="12.75" customHeight="1">
      <c r="A74" s="84">
        <v>310</v>
      </c>
      <c r="B74" s="90" t="s">
        <v>361</v>
      </c>
      <c r="C74" s="90" t="s">
        <v>362</v>
      </c>
      <c r="D74" s="90" t="s">
        <v>121</v>
      </c>
      <c r="E74" s="85"/>
      <c r="F74" s="85"/>
      <c r="G74" s="85"/>
      <c r="H74" s="85"/>
      <c r="I74" s="85"/>
      <c r="J74" s="85"/>
      <c r="K74" s="85"/>
      <c r="L74" s="85"/>
      <c r="M74" s="85"/>
      <c r="N74" s="85"/>
      <c r="O74" s="84">
        <v>20</v>
      </c>
      <c r="P74" s="85"/>
      <c r="Q74" s="85"/>
      <c r="R74" s="85"/>
      <c r="S74" s="46"/>
      <c r="T74" s="46"/>
      <c r="U74" s="46"/>
      <c r="V74" s="86"/>
      <c r="W74" s="85"/>
      <c r="X74" s="85"/>
      <c r="Y74" s="85"/>
      <c r="Z74" s="85"/>
      <c r="AA74" s="85"/>
      <c r="AB74" s="85"/>
      <c r="AC74" s="85"/>
      <c r="AD74" s="85"/>
      <c r="AE74" s="85"/>
      <c r="AF74" s="85"/>
      <c r="AG74" s="84">
        <v>105</v>
      </c>
      <c r="AH74" s="85"/>
      <c r="AI74" s="85"/>
      <c r="AJ74" s="85"/>
      <c r="AK74" s="85"/>
      <c r="AL74" s="85"/>
      <c r="AM74" s="148"/>
      <c r="AN74" s="135">
        <f>W74</f>
        <v>0</v>
      </c>
      <c r="AO74" s="84">
        <f>Y74</f>
        <v>0</v>
      </c>
      <c r="AP74" s="84">
        <f>AA74</f>
        <v>0</v>
      </c>
      <c r="AQ74" s="84">
        <f>AC74</f>
        <v>0</v>
      </c>
      <c r="AR74" s="84">
        <f>AE74</f>
        <v>0</v>
      </c>
      <c r="AS74" s="84">
        <f>AG74</f>
        <v>105</v>
      </c>
      <c r="AT74" s="84">
        <f>AI74</f>
        <v>0</v>
      </c>
      <c r="AU74" s="84">
        <f>AK74</f>
        <v>0</v>
      </c>
      <c r="AV74" s="84">
        <v>0</v>
      </c>
      <c r="AW74" s="134">
        <f>AN1:AN80+AO1:AO80+AP1:AP80+AQ1:AQ80+AR1:AR80+AS1:AS80+AT1:AT80+AU1:AU80-AV1:AV80</f>
        <v>105</v>
      </c>
      <c r="AX74" s="135">
        <f>X74</f>
        <v>0</v>
      </c>
      <c r="AY74" s="84">
        <f>AB74</f>
        <v>0</v>
      </c>
      <c r="AZ74" s="84">
        <f>AF74</f>
        <v>0</v>
      </c>
      <c r="BA74" s="84">
        <f>AJ74</f>
        <v>0</v>
      </c>
      <c r="BB74" s="84">
        <f>AM74</f>
        <v>0</v>
      </c>
      <c r="BC74" s="84">
        <v>0</v>
      </c>
      <c r="BD74" s="134">
        <f>AX1:AX80+AY1:AY80+AZ1:AZ80+BA1:BA80+BB1:BB80-BC1:BC80</f>
        <v>0</v>
      </c>
      <c r="BE74" s="135">
        <f>Z74</f>
        <v>0</v>
      </c>
      <c r="BF74" s="84">
        <f>AD74</f>
        <v>0</v>
      </c>
      <c r="BG74" s="84">
        <f>AH74</f>
        <v>0</v>
      </c>
      <c r="BH74" s="84">
        <f>AL74</f>
        <v>0</v>
      </c>
      <c r="BI74" s="84">
        <v>0</v>
      </c>
      <c r="BJ74" s="134">
        <f>BE1:BE80+BF1:BF80+BG1:BG80+BH1:BH80-BI1:BI80</f>
        <v>0</v>
      </c>
      <c r="BK74" s="138">
        <f>AW74+BD74+BJ74</f>
        <v>105</v>
      </c>
      <c r="BL74" s="114">
        <v>70</v>
      </c>
    </row>
    <row r="75" spans="1:64" ht="12.75" customHeight="1">
      <c r="A75" s="157">
        <v>338</v>
      </c>
      <c r="B75" s="90" t="s">
        <v>363</v>
      </c>
      <c r="C75" s="90" t="s">
        <v>342</v>
      </c>
      <c r="D75" s="90" t="s">
        <v>344</v>
      </c>
      <c r="E75" s="85"/>
      <c r="F75" s="85"/>
      <c r="G75" s="85"/>
      <c r="H75" s="85"/>
      <c r="I75" s="85"/>
      <c r="J75" s="85"/>
      <c r="K75" s="85"/>
      <c r="L75" s="85"/>
      <c r="M75" s="85"/>
      <c r="N75" s="85"/>
      <c r="O75" s="85"/>
      <c r="P75" s="85"/>
      <c r="Q75" s="85"/>
      <c r="R75" s="85"/>
      <c r="S75" s="46"/>
      <c r="T75" s="46"/>
      <c r="U75" s="109">
        <v>25</v>
      </c>
      <c r="V75" s="86"/>
      <c r="W75" s="85"/>
      <c r="X75" s="85"/>
      <c r="Y75" s="85"/>
      <c r="Z75" s="85"/>
      <c r="AA75" s="85"/>
      <c r="AB75" s="85"/>
      <c r="AC75" s="85"/>
      <c r="AD75" s="85"/>
      <c r="AE75" s="85"/>
      <c r="AF75" s="85"/>
      <c r="AG75" s="85"/>
      <c r="AH75" s="85"/>
      <c r="AI75" s="85"/>
      <c r="AJ75" s="85"/>
      <c r="AK75" s="85"/>
      <c r="AL75" s="85"/>
      <c r="AM75" s="134">
        <v>98</v>
      </c>
      <c r="AN75" s="135">
        <f>W75</f>
        <v>0</v>
      </c>
      <c r="AO75" s="84">
        <f>Y75</f>
        <v>0</v>
      </c>
      <c r="AP75" s="84">
        <f>AA75</f>
        <v>0</v>
      </c>
      <c r="AQ75" s="84">
        <f>AC75</f>
        <v>0</v>
      </c>
      <c r="AR75" s="84">
        <f>AE75</f>
        <v>0</v>
      </c>
      <c r="AS75" s="84">
        <f>AG75</f>
        <v>0</v>
      </c>
      <c r="AT75" s="84">
        <f>AI75</f>
        <v>0</v>
      </c>
      <c r="AU75" s="84">
        <f>AK75</f>
        <v>0</v>
      </c>
      <c r="AV75" s="84">
        <v>0</v>
      </c>
      <c r="AW75" s="134">
        <f>AN1:AN80+AO1:AO80+AP1:AP80+AQ1:AQ80+AR1:AR80+AS1:AS80+AT1:AT80+AU1:AU80-AV1:AV80</f>
        <v>0</v>
      </c>
      <c r="AX75" s="135">
        <f>X75</f>
        <v>0</v>
      </c>
      <c r="AY75" s="84">
        <f>AB75</f>
        <v>0</v>
      </c>
      <c r="AZ75" s="84">
        <f>AF75</f>
        <v>0</v>
      </c>
      <c r="BA75" s="84">
        <f>AJ75</f>
        <v>0</v>
      </c>
      <c r="BB75" s="84">
        <f>AM75</f>
        <v>98</v>
      </c>
      <c r="BC75" s="84">
        <v>0</v>
      </c>
      <c r="BD75" s="134">
        <f>AX1:AX80+AY1:AY80+AZ1:AZ80+BA1:BA80+BB1:BB80-BC1:BC80</f>
        <v>98</v>
      </c>
      <c r="BE75" s="135">
        <f>Z75</f>
        <v>0</v>
      </c>
      <c r="BF75" s="84">
        <f>AD75</f>
        <v>0</v>
      </c>
      <c r="BG75" s="84">
        <f>AH75</f>
        <v>0</v>
      </c>
      <c r="BH75" s="84">
        <f>AL75</f>
        <v>0</v>
      </c>
      <c r="BI75" s="84">
        <v>0</v>
      </c>
      <c r="BJ75" s="148"/>
      <c r="BK75" s="138">
        <f>AW75+BD75+BJ75</f>
        <v>98</v>
      </c>
      <c r="BL75" s="114">
        <v>71</v>
      </c>
    </row>
    <row r="76" spans="1:64" ht="12.75" customHeight="1">
      <c r="A76" s="84">
        <v>283</v>
      </c>
      <c r="B76" s="90" t="s">
        <v>364</v>
      </c>
      <c r="C76" s="90" t="s">
        <v>116</v>
      </c>
      <c r="D76" s="90" t="s">
        <v>133</v>
      </c>
      <c r="E76" s="85"/>
      <c r="F76" s="85"/>
      <c r="G76" s="85"/>
      <c r="H76" s="85"/>
      <c r="I76" s="85"/>
      <c r="J76" s="85"/>
      <c r="K76" s="85"/>
      <c r="L76" s="85"/>
      <c r="M76" s="85"/>
      <c r="N76" s="85"/>
      <c r="O76" s="85"/>
      <c r="P76" s="85"/>
      <c r="Q76" s="84">
        <v>29</v>
      </c>
      <c r="R76" s="85"/>
      <c r="S76" s="46"/>
      <c r="T76" s="46"/>
      <c r="U76" s="46"/>
      <c r="V76" s="86"/>
      <c r="W76" s="85"/>
      <c r="X76" s="85"/>
      <c r="Y76" s="85"/>
      <c r="Z76" s="85"/>
      <c r="AA76" s="85"/>
      <c r="AB76" s="85"/>
      <c r="AC76" s="85"/>
      <c r="AD76" s="85"/>
      <c r="AE76" s="85"/>
      <c r="AF76" s="85"/>
      <c r="AG76" s="85"/>
      <c r="AH76" s="85"/>
      <c r="AI76" s="84">
        <v>94</v>
      </c>
      <c r="AJ76" s="85"/>
      <c r="AK76" s="85"/>
      <c r="AL76" s="85"/>
      <c r="AM76" s="148"/>
      <c r="AN76" s="135">
        <f>W76</f>
        <v>0</v>
      </c>
      <c r="AO76" s="84">
        <f>Y76</f>
        <v>0</v>
      </c>
      <c r="AP76" s="84">
        <f>AA76</f>
        <v>0</v>
      </c>
      <c r="AQ76" s="84">
        <f>AC76</f>
        <v>0</v>
      </c>
      <c r="AR76" s="84">
        <f>AE76</f>
        <v>0</v>
      </c>
      <c r="AS76" s="84">
        <f>AG76</f>
        <v>0</v>
      </c>
      <c r="AT76" s="84">
        <f>AI76</f>
        <v>94</v>
      </c>
      <c r="AU76" s="84">
        <f>AK76</f>
        <v>0</v>
      </c>
      <c r="AV76" s="84">
        <v>0</v>
      </c>
      <c r="AW76" s="134">
        <f>AN1:AN80+AO1:AO80+AP1:AP80+AQ1:AQ80+AR1:AR80+AS1:AS80+AT1:AT80+AU1:AU80-AV1:AV80</f>
        <v>94</v>
      </c>
      <c r="AX76" s="135">
        <f>X76</f>
        <v>0</v>
      </c>
      <c r="AY76" s="84">
        <f>AB76</f>
        <v>0</v>
      </c>
      <c r="AZ76" s="84">
        <f>AF76</f>
        <v>0</v>
      </c>
      <c r="BA76" s="84">
        <f>AJ76</f>
        <v>0</v>
      </c>
      <c r="BB76" s="84">
        <f>AM76</f>
        <v>0</v>
      </c>
      <c r="BC76" s="84">
        <v>0</v>
      </c>
      <c r="BD76" s="134">
        <f>AX1:AX80+AY1:AY80+AZ1:AZ80+BA1:BA80+BB1:BB80-BC1:BC80</f>
        <v>0</v>
      </c>
      <c r="BE76" s="135">
        <f>Z76</f>
        <v>0</v>
      </c>
      <c r="BF76" s="84">
        <f>AD76</f>
        <v>0</v>
      </c>
      <c r="BG76" s="84">
        <f>AH76</f>
        <v>0</v>
      </c>
      <c r="BH76" s="84">
        <f>AL76</f>
        <v>0</v>
      </c>
      <c r="BI76" s="84">
        <v>0</v>
      </c>
      <c r="BJ76" s="134">
        <f>BE1:BE80+BF1:BF80+BG1:BG80+BH1:BH80-BI1:BI80</f>
        <v>0</v>
      </c>
      <c r="BK76" s="138">
        <f>AW76+BD76+BJ76</f>
        <v>94</v>
      </c>
      <c r="BL76" s="114">
        <v>72</v>
      </c>
    </row>
    <row r="77" spans="1:64" ht="12.75" customHeight="1">
      <c r="A77" s="84">
        <v>211</v>
      </c>
      <c r="B77" s="98" t="s">
        <v>365</v>
      </c>
      <c r="C77" s="98" t="s">
        <v>249</v>
      </c>
      <c r="D77" s="98" t="s">
        <v>203</v>
      </c>
      <c r="E77" s="94"/>
      <c r="F77" s="156"/>
      <c r="G77" s="155"/>
      <c r="H77" s="85"/>
      <c r="I77" s="85"/>
      <c r="J77" s="85"/>
      <c r="K77" s="85"/>
      <c r="L77" s="85"/>
      <c r="M77" s="84">
        <v>35</v>
      </c>
      <c r="N77" s="85"/>
      <c r="O77" s="85"/>
      <c r="P77" s="85"/>
      <c r="Q77" s="85"/>
      <c r="R77" s="85"/>
      <c r="S77" s="46"/>
      <c r="T77" s="46"/>
      <c r="U77" s="46"/>
      <c r="V77" s="86"/>
      <c r="W77" s="95"/>
      <c r="X77" s="119"/>
      <c r="Y77" s="115"/>
      <c r="Z77" s="85"/>
      <c r="AA77" s="85"/>
      <c r="AB77" s="85"/>
      <c r="AC77" s="85"/>
      <c r="AD77" s="85"/>
      <c r="AE77" s="84">
        <v>88</v>
      </c>
      <c r="AF77" s="85"/>
      <c r="AG77" s="85"/>
      <c r="AH77" s="85"/>
      <c r="AI77" s="85"/>
      <c r="AJ77" s="85"/>
      <c r="AK77" s="85"/>
      <c r="AL77" s="85"/>
      <c r="AM77" s="148"/>
      <c r="AN77" s="135">
        <f>W77</f>
        <v>0</v>
      </c>
      <c r="AO77" s="84">
        <f>Y77</f>
        <v>0</v>
      </c>
      <c r="AP77" s="84">
        <f>AA77</f>
        <v>0</v>
      </c>
      <c r="AQ77" s="84">
        <f>AC77</f>
        <v>0</v>
      </c>
      <c r="AR77" s="84">
        <f>AE77</f>
        <v>88</v>
      </c>
      <c r="AS77" s="84">
        <f>AG77</f>
        <v>0</v>
      </c>
      <c r="AT77" s="84">
        <f>AI77</f>
        <v>0</v>
      </c>
      <c r="AU77" s="84">
        <f>AK77</f>
        <v>0</v>
      </c>
      <c r="AV77" s="84">
        <v>0</v>
      </c>
      <c r="AW77" s="134">
        <f>AN1:AN80+AO1:AO80+AP1:AP80+AQ1:AQ80+AR1:AR80+AS1:AS80+AT1:AT80+AU1:AU80-AV1:AV80</f>
        <v>88</v>
      </c>
      <c r="AX77" s="135">
        <f>X77</f>
        <v>0</v>
      </c>
      <c r="AY77" s="84">
        <f>AB77</f>
        <v>0</v>
      </c>
      <c r="AZ77" s="84">
        <f>AF77</f>
        <v>0</v>
      </c>
      <c r="BA77" s="84">
        <f>AJ77</f>
        <v>0</v>
      </c>
      <c r="BB77" s="84">
        <f>AM77</f>
        <v>0</v>
      </c>
      <c r="BC77" s="84">
        <v>0</v>
      </c>
      <c r="BD77" s="134">
        <f>AX1:AX80+AY1:AY80+AZ1:AZ80+BA1:BA80+BB1:BB80-BC1:BC80</f>
        <v>0</v>
      </c>
      <c r="BE77" s="135">
        <f>Z77</f>
        <v>0</v>
      </c>
      <c r="BF77" s="84">
        <f>AD77</f>
        <v>0</v>
      </c>
      <c r="BG77" s="84">
        <f>AH77</f>
        <v>0</v>
      </c>
      <c r="BH77" s="84">
        <f>AL77</f>
        <v>0</v>
      </c>
      <c r="BI77" s="84">
        <v>0</v>
      </c>
      <c r="BJ77" s="134">
        <f>BE1:BE80+BF1:BF80+BG1:BG80+BH1:BH80-BI1:BI80</f>
        <v>0</v>
      </c>
      <c r="BK77" s="138">
        <f>AW77+BD77+BJ77</f>
        <v>88</v>
      </c>
      <c r="BL77" s="114">
        <v>73</v>
      </c>
    </row>
    <row r="78" spans="1:64" ht="12.75" customHeight="1">
      <c r="A78" s="84">
        <v>243</v>
      </c>
      <c r="B78" s="90" t="s">
        <v>366</v>
      </c>
      <c r="C78" s="90" t="s">
        <v>35</v>
      </c>
      <c r="D78" s="90" t="s">
        <v>235</v>
      </c>
      <c r="E78" s="94"/>
      <c r="F78" s="156"/>
      <c r="G78" s="155"/>
      <c r="H78" s="85"/>
      <c r="I78" s="85"/>
      <c r="J78" s="85"/>
      <c r="K78" s="85"/>
      <c r="L78" s="85"/>
      <c r="M78" s="84">
        <v>36</v>
      </c>
      <c r="N78" s="85"/>
      <c r="O78" s="85"/>
      <c r="P78" s="85"/>
      <c r="Q78" s="85"/>
      <c r="R78" s="85"/>
      <c r="S78" s="46"/>
      <c r="T78" s="46"/>
      <c r="U78" s="46"/>
      <c r="V78" s="86"/>
      <c r="W78" s="95"/>
      <c r="X78" s="119"/>
      <c r="Y78" s="115"/>
      <c r="Z78" s="85"/>
      <c r="AA78" s="85"/>
      <c r="AB78" s="85"/>
      <c r="AC78" s="85"/>
      <c r="AD78" s="85"/>
      <c r="AE78" s="84">
        <v>87</v>
      </c>
      <c r="AF78" s="85"/>
      <c r="AG78" s="85"/>
      <c r="AH78" s="85"/>
      <c r="AI78" s="85"/>
      <c r="AJ78" s="85"/>
      <c r="AK78" s="85"/>
      <c r="AL78" s="85"/>
      <c r="AM78" s="148"/>
      <c r="AN78" s="135">
        <f>W78</f>
        <v>0</v>
      </c>
      <c r="AO78" s="84">
        <f>Y78</f>
        <v>0</v>
      </c>
      <c r="AP78" s="84">
        <f>AA78</f>
        <v>0</v>
      </c>
      <c r="AQ78" s="84">
        <f>AC78</f>
        <v>0</v>
      </c>
      <c r="AR78" s="84">
        <f>AE78</f>
        <v>87</v>
      </c>
      <c r="AS78" s="84">
        <f>AG78</f>
        <v>0</v>
      </c>
      <c r="AT78" s="84">
        <f>AI78</f>
        <v>0</v>
      </c>
      <c r="AU78" s="84">
        <f>AK78</f>
        <v>0</v>
      </c>
      <c r="AV78" s="84">
        <v>0</v>
      </c>
      <c r="AW78" s="134">
        <f>AN1:AN80+AO1:AO80+AP1:AP80+AQ1:AQ80+AR1:AR80+AS1:AS80+AT1:AT80+AU1:AU80-AV1:AV80</f>
        <v>87</v>
      </c>
      <c r="AX78" s="135">
        <f>X78</f>
        <v>0</v>
      </c>
      <c r="AY78" s="84">
        <f>AB78</f>
        <v>0</v>
      </c>
      <c r="AZ78" s="84">
        <f>AF78</f>
        <v>0</v>
      </c>
      <c r="BA78" s="84">
        <f>AJ78</f>
        <v>0</v>
      </c>
      <c r="BB78" s="84">
        <f>AM78</f>
        <v>0</v>
      </c>
      <c r="BC78" s="84">
        <v>0</v>
      </c>
      <c r="BD78" s="134">
        <f>AX1:AX80+AY1:AY80+AZ1:AZ80+BA1:BA80+BB1:BB80-BC1:BC80</f>
        <v>0</v>
      </c>
      <c r="BE78" s="135">
        <f>Z78</f>
        <v>0</v>
      </c>
      <c r="BF78" s="84">
        <f>AD78</f>
        <v>0</v>
      </c>
      <c r="BG78" s="84">
        <f>AH78</f>
        <v>0</v>
      </c>
      <c r="BH78" s="84">
        <f>AL78</f>
        <v>0</v>
      </c>
      <c r="BI78" s="84">
        <v>0</v>
      </c>
      <c r="BJ78" s="134">
        <f>BE1:BE80+BF1:BF80+BG1:BG80+BH1:BH80-BI1:BI80</f>
        <v>0</v>
      </c>
      <c r="BK78" s="138">
        <f>AW78+BD78+BJ78</f>
        <v>87</v>
      </c>
      <c r="BL78" s="114">
        <v>74</v>
      </c>
    </row>
    <row r="79" spans="1:64" ht="12.75" customHeight="1">
      <c r="A79" s="84">
        <v>326</v>
      </c>
      <c r="B79" s="90" t="s">
        <v>367</v>
      </c>
      <c r="C79" s="90" t="s">
        <v>368</v>
      </c>
      <c r="D79" s="90" t="s">
        <v>61</v>
      </c>
      <c r="E79" s="85"/>
      <c r="F79" s="85"/>
      <c r="G79" s="85"/>
      <c r="H79" s="85"/>
      <c r="I79" s="85"/>
      <c r="J79" s="85"/>
      <c r="K79" s="85"/>
      <c r="L79" s="85"/>
      <c r="M79" s="85"/>
      <c r="N79" s="85"/>
      <c r="O79" s="85"/>
      <c r="P79" s="85"/>
      <c r="Q79" s="84">
        <v>39</v>
      </c>
      <c r="R79" s="85"/>
      <c r="S79" s="46"/>
      <c r="T79" s="46"/>
      <c r="U79" s="46"/>
      <c r="V79" s="86"/>
      <c r="W79" s="85"/>
      <c r="X79" s="85"/>
      <c r="Y79" s="85"/>
      <c r="Z79" s="85"/>
      <c r="AA79" s="85"/>
      <c r="AB79" s="85"/>
      <c r="AC79" s="85"/>
      <c r="AD79" s="85"/>
      <c r="AE79" s="85"/>
      <c r="AF79" s="85"/>
      <c r="AG79" s="85"/>
      <c r="AH79" s="85"/>
      <c r="AI79" s="84">
        <v>84</v>
      </c>
      <c r="AJ79" s="85"/>
      <c r="AK79" s="85"/>
      <c r="AL79" s="85"/>
      <c r="AM79" s="148"/>
      <c r="AN79" s="135">
        <f>W79</f>
        <v>0</v>
      </c>
      <c r="AO79" s="84">
        <f>Y79</f>
        <v>0</v>
      </c>
      <c r="AP79" s="84">
        <f>AA79</f>
        <v>0</v>
      </c>
      <c r="AQ79" s="84">
        <f>AC79</f>
        <v>0</v>
      </c>
      <c r="AR79" s="84">
        <f>AE79</f>
        <v>0</v>
      </c>
      <c r="AS79" s="84">
        <f>AG79</f>
        <v>0</v>
      </c>
      <c r="AT79" s="84">
        <f>AI79</f>
        <v>84</v>
      </c>
      <c r="AU79" s="84">
        <f>AK79</f>
        <v>0</v>
      </c>
      <c r="AV79" s="84">
        <v>0</v>
      </c>
      <c r="AW79" s="134">
        <f>AN1:AN80+AO1:AO80+AP1:AP80+AQ1:AQ80+AR1:AR80+AS1:AS80+AT1:AT80+AU1:AU80-AV1:AV80</f>
        <v>84</v>
      </c>
      <c r="AX79" s="135">
        <f>X79</f>
        <v>0</v>
      </c>
      <c r="AY79" s="84">
        <f>AB79</f>
        <v>0</v>
      </c>
      <c r="AZ79" s="84">
        <f>AF79</f>
        <v>0</v>
      </c>
      <c r="BA79" s="84">
        <f>AJ79</f>
        <v>0</v>
      </c>
      <c r="BB79" s="84">
        <f>AM79</f>
        <v>0</v>
      </c>
      <c r="BC79" s="84">
        <v>0</v>
      </c>
      <c r="BD79" s="134">
        <f>AX1:AX80+AY1:AY80+AZ1:AZ80+BA1:BA80+BB1:BB80-BC1:BC80</f>
        <v>0</v>
      </c>
      <c r="BE79" s="135">
        <f>Z79</f>
        <v>0</v>
      </c>
      <c r="BF79" s="84">
        <f>AD79</f>
        <v>0</v>
      </c>
      <c r="BG79" s="84">
        <f>AH79</f>
        <v>0</v>
      </c>
      <c r="BH79" s="84">
        <f>AL79</f>
        <v>0</v>
      </c>
      <c r="BI79" s="84">
        <v>0</v>
      </c>
      <c r="BJ79" s="148"/>
      <c r="BK79" s="138">
        <f>AW79+BD79+BJ79</f>
        <v>84</v>
      </c>
      <c r="BL79" s="114">
        <v>75</v>
      </c>
    </row>
    <row r="80" spans="1:64" ht="12.75" customHeight="1">
      <c r="A80" s="84">
        <v>322</v>
      </c>
      <c r="B80" s="90" t="s">
        <v>92</v>
      </c>
      <c r="C80" s="90" t="s">
        <v>369</v>
      </c>
      <c r="D80" s="90" t="s">
        <v>61</v>
      </c>
      <c r="E80" s="85"/>
      <c r="F80" s="85"/>
      <c r="G80" s="85"/>
      <c r="H80" s="85"/>
      <c r="I80" s="85"/>
      <c r="J80" s="85"/>
      <c r="K80" s="85"/>
      <c r="L80" s="85"/>
      <c r="M80" s="85"/>
      <c r="N80" s="85"/>
      <c r="O80" s="85"/>
      <c r="P80" s="85"/>
      <c r="Q80" s="84">
        <v>43</v>
      </c>
      <c r="R80" s="85"/>
      <c r="S80" s="46"/>
      <c r="T80" s="46"/>
      <c r="U80" s="46"/>
      <c r="V80" s="86"/>
      <c r="W80" s="85"/>
      <c r="X80" s="85"/>
      <c r="Y80" s="85"/>
      <c r="Z80" s="85"/>
      <c r="AA80" s="85"/>
      <c r="AB80" s="85"/>
      <c r="AC80" s="85"/>
      <c r="AD80" s="85"/>
      <c r="AE80" s="85"/>
      <c r="AF80" s="85"/>
      <c r="AG80" s="85"/>
      <c r="AH80" s="85"/>
      <c r="AI80" s="84">
        <v>80</v>
      </c>
      <c r="AJ80" s="85"/>
      <c r="AK80" s="85"/>
      <c r="AL80" s="85"/>
      <c r="AM80" s="148"/>
      <c r="AN80" s="135">
        <f>W80</f>
        <v>0</v>
      </c>
      <c r="AO80" s="84">
        <f>Y80</f>
        <v>0</v>
      </c>
      <c r="AP80" s="84">
        <f>AA80</f>
        <v>0</v>
      </c>
      <c r="AQ80" s="84">
        <f>AC80</f>
        <v>0</v>
      </c>
      <c r="AR80" s="84">
        <f>AE80</f>
        <v>0</v>
      </c>
      <c r="AS80" s="84">
        <f>AG80</f>
        <v>0</v>
      </c>
      <c r="AT80" s="84">
        <f>AI80</f>
        <v>80</v>
      </c>
      <c r="AU80" s="84">
        <f>AK80</f>
        <v>0</v>
      </c>
      <c r="AV80" s="84">
        <v>0</v>
      </c>
      <c r="AW80" s="134">
        <f>AN1:AN80+AO1:AO80+AP1:AP80+AQ1:AQ80+AR1:AR80+AS1:AS80+AT1:AT80+AU1:AU80-AV1:AV80</f>
        <v>80</v>
      </c>
      <c r="AX80" s="135">
        <f>X80</f>
        <v>0</v>
      </c>
      <c r="AY80" s="84">
        <f>AB80</f>
        <v>0</v>
      </c>
      <c r="AZ80" s="84">
        <f>AF80</f>
        <v>0</v>
      </c>
      <c r="BA80" s="84">
        <f>AJ80</f>
        <v>0</v>
      </c>
      <c r="BB80" s="84">
        <f>AM80</f>
        <v>0</v>
      </c>
      <c r="BC80" s="84">
        <v>0</v>
      </c>
      <c r="BD80" s="134">
        <f>AX1:AX80+AY1:AY80+AZ1:AZ80+BA1:BA80+BB1:BB80-BC1:BC80</f>
        <v>0</v>
      </c>
      <c r="BE80" s="135">
        <f>Z80</f>
        <v>0</v>
      </c>
      <c r="BF80" s="84">
        <f>AD80</f>
        <v>0</v>
      </c>
      <c r="BG80" s="84">
        <f>AH80</f>
        <v>0</v>
      </c>
      <c r="BH80" s="84">
        <f>AL80</f>
        <v>0</v>
      </c>
      <c r="BI80" s="84">
        <v>0</v>
      </c>
      <c r="BJ80" s="134">
        <f>BE1:BE80+BF1:BF80+BG1:BG80+BH1:BH80-BI1:BI80</f>
        <v>0</v>
      </c>
      <c r="BK80" s="158">
        <f>AW80+BD80+BJ80</f>
        <v>80</v>
      </c>
      <c r="BL80" s="121">
        <v>76777</v>
      </c>
    </row>
  </sheetData>
  <mergeCells count="49">
    <mergeCell ref="E1:F1"/>
    <mergeCell ref="I1:J1"/>
    <mergeCell ref="G1:H1"/>
    <mergeCell ref="E2:F2"/>
    <mergeCell ref="I2:J2"/>
    <mergeCell ref="M1:N1"/>
    <mergeCell ref="O1:P1"/>
    <mergeCell ref="O2:P2"/>
    <mergeCell ref="Q1:R1"/>
    <mergeCell ref="Q2:R2"/>
    <mergeCell ref="E3:R3"/>
    <mergeCell ref="W2:X2"/>
    <mergeCell ref="Y2:Z2"/>
    <mergeCell ref="AA2:AB2"/>
    <mergeCell ref="AC2:AD2"/>
    <mergeCell ref="AE2:AF2"/>
    <mergeCell ref="AG2:AH2"/>
    <mergeCell ref="AI2:AJ2"/>
    <mergeCell ref="AN1:AW1"/>
    <mergeCell ref="AX1:BC1"/>
    <mergeCell ref="BE1:BI1"/>
    <mergeCell ref="AN2:AN4"/>
    <mergeCell ref="AO2:AO4"/>
    <mergeCell ref="AP2:AP4"/>
    <mergeCell ref="AQ2:AQ4"/>
    <mergeCell ref="AR2:AR4"/>
    <mergeCell ref="AS2:AS4"/>
    <mergeCell ref="AW2:AW4"/>
    <mergeCell ref="AT2:AT4"/>
    <mergeCell ref="AX2:AX4"/>
    <mergeCell ref="AY2:AY4"/>
    <mergeCell ref="AZ2:AZ4"/>
    <mergeCell ref="BA2:BA4"/>
    <mergeCell ref="BE2:BE4"/>
    <mergeCell ref="BF2:BF4"/>
    <mergeCell ref="BG2:BG4"/>
    <mergeCell ref="BH2:BH4"/>
    <mergeCell ref="BK2:BK4"/>
    <mergeCell ref="BL2:BL4"/>
    <mergeCell ref="AV2:AV4"/>
    <mergeCell ref="BC2:BC4"/>
    <mergeCell ref="BI2:BI4"/>
    <mergeCell ref="BD2:BD4"/>
    <mergeCell ref="BJ2:BJ4"/>
    <mergeCell ref="S2:U2"/>
    <mergeCell ref="S1:U1"/>
    <mergeCell ref="AK2:AM2"/>
    <mergeCell ref="AU2:AU4"/>
    <mergeCell ref="BB2:BB4"/>
  </mergeCells>
  <printOptions/>
  <pageMargins left="1" right="1" top="1" bottom="1" header="0.25" footer="0.25"/>
  <pageSetup fitToHeight="1" fitToWidth="1" horizontalDpi="300" verticalDpi="300" orientation="portrait" paperSize="9"/>
  <headerFooter alignWithMargins="0">
    <oddFooter>&amp;C&amp;"Helvetica Neue,Regular"&amp;12&amp;K000000&amp;P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L78"/>
  <sheetViews>
    <sheetView showGridLines="0" workbookViewId="0" topLeftCell="A1">
      <selection activeCell="A1" sqref="A1"/>
    </sheetView>
  </sheetViews>
  <sheetFormatPr defaultColWidth="11.00390625" defaultRowHeight="13.5" customHeight="1"/>
  <cols>
    <col min="1" max="1" width="8.00390625" style="159" customWidth="1"/>
    <col min="2" max="2" width="16.50390625" style="159" customWidth="1"/>
    <col min="3" max="3" width="10.50390625" style="159" customWidth="1"/>
    <col min="4" max="4" width="22.625" style="159" customWidth="1"/>
    <col min="5" max="62" width="3.625" style="159" customWidth="1"/>
    <col min="63" max="63" width="6.50390625" style="159" customWidth="1"/>
    <col min="64" max="64" width="3.625" style="159" customWidth="1"/>
    <col min="65" max="256" width="10.875" style="159" customWidth="1"/>
  </cols>
  <sheetData>
    <row r="1" spans="1:64" ht="144" customHeight="1">
      <c r="A1" s="22"/>
      <c r="B1" s="20"/>
      <c r="C1" s="20"/>
      <c r="D1" s="23"/>
      <c r="E1" s="24" t="s">
        <v>10</v>
      </c>
      <c r="F1" s="25"/>
      <c r="G1" s="26"/>
      <c r="H1" s="27"/>
      <c r="I1" s="28"/>
      <c r="J1" s="29"/>
      <c r="K1" s="26"/>
      <c r="L1" s="30"/>
      <c r="M1" s="26"/>
      <c r="N1" s="27"/>
      <c r="O1" s="31"/>
      <c r="P1" s="29"/>
      <c r="Q1" s="32"/>
      <c r="R1" s="25"/>
      <c r="S1" s="43"/>
      <c r="T1" s="104"/>
      <c r="U1" s="33"/>
      <c r="V1" s="34"/>
      <c r="W1" s="35"/>
      <c r="X1" s="36"/>
      <c r="Y1" s="36"/>
      <c r="Z1" s="36"/>
      <c r="AA1" s="36"/>
      <c r="AB1" s="36"/>
      <c r="AC1" s="36"/>
      <c r="AD1" s="36"/>
      <c r="AE1" s="36"/>
      <c r="AF1" s="36"/>
      <c r="AG1" s="36"/>
      <c r="AH1" s="36"/>
      <c r="AI1" s="36"/>
      <c r="AJ1" s="36"/>
      <c r="AK1" s="36"/>
      <c r="AL1" s="36"/>
      <c r="AM1" s="27"/>
      <c r="AN1" s="37"/>
      <c r="AO1" s="36"/>
      <c r="AP1" s="36"/>
      <c r="AQ1" s="36"/>
      <c r="AR1" s="36"/>
      <c r="AS1" s="36"/>
      <c r="AT1" s="36"/>
      <c r="AU1" s="36"/>
      <c r="AV1" s="36"/>
      <c r="AW1" s="27"/>
      <c r="AX1" s="29"/>
      <c r="AY1" s="29"/>
      <c r="AZ1" s="29"/>
      <c r="BA1" s="29"/>
      <c r="BB1" s="29"/>
      <c r="BC1" s="29"/>
      <c r="BD1" s="38"/>
      <c r="BE1" s="29"/>
      <c r="BF1" s="29"/>
      <c r="BG1" s="29"/>
      <c r="BH1" s="29"/>
      <c r="BI1" s="29"/>
      <c r="BJ1" s="39"/>
      <c r="BK1" s="34"/>
      <c r="BL1" s="40"/>
    </row>
    <row r="2" spans="1:64" ht="122.25" customHeight="1">
      <c r="A2" s="41"/>
      <c r="B2" s="8"/>
      <c r="C2" s="8"/>
      <c r="D2" s="42"/>
      <c r="E2" s="43"/>
      <c r="F2" s="25"/>
      <c r="G2" s="44"/>
      <c r="H2" s="45"/>
      <c r="I2" s="46"/>
      <c r="J2" s="29"/>
      <c r="K2" s="44"/>
      <c r="L2" s="45"/>
      <c r="M2" s="47"/>
      <c r="N2" s="48"/>
      <c r="O2" s="46"/>
      <c r="P2" s="29"/>
      <c r="Q2" s="43"/>
      <c r="R2" s="25"/>
      <c r="S2" s="43"/>
      <c r="T2" s="104"/>
      <c r="U2" s="33"/>
      <c r="V2" s="49"/>
      <c r="W2" s="50"/>
      <c r="X2" s="29"/>
      <c r="Y2" s="51"/>
      <c r="Z2" s="29"/>
      <c r="AA2" s="52"/>
      <c r="AB2" s="29"/>
      <c r="AC2" s="51"/>
      <c r="AD2" s="29"/>
      <c r="AE2" s="51"/>
      <c r="AF2" s="29"/>
      <c r="AG2" s="51"/>
      <c r="AH2" s="29"/>
      <c r="AI2" s="51"/>
      <c r="AJ2" s="29"/>
      <c r="AK2" s="51"/>
      <c r="AL2" s="29"/>
      <c r="AM2" s="39"/>
      <c r="AN2" s="123"/>
      <c r="AO2" s="53"/>
      <c r="AP2" s="53"/>
      <c r="AQ2" s="53"/>
      <c r="AR2" s="53"/>
      <c r="AS2" s="53"/>
      <c r="AT2" s="53"/>
      <c r="AU2" s="53"/>
      <c r="AV2" s="53"/>
      <c r="AW2" s="124"/>
      <c r="AX2" s="125"/>
      <c r="AY2" s="55"/>
      <c r="AZ2" s="55"/>
      <c r="BA2" s="55"/>
      <c r="BB2" s="55"/>
      <c r="BC2" s="56"/>
      <c r="BD2" s="126"/>
      <c r="BE2" s="127"/>
      <c r="BF2" s="58"/>
      <c r="BG2" s="58"/>
      <c r="BH2" s="58"/>
      <c r="BI2" s="58"/>
      <c r="BJ2" s="59"/>
      <c r="BK2" s="49"/>
      <c r="BL2" s="60"/>
    </row>
    <row r="3" spans="1:64" ht="16.5" customHeight="1">
      <c r="A3" s="41"/>
      <c r="B3" s="8"/>
      <c r="C3" s="8"/>
      <c r="D3" s="42"/>
      <c r="E3" s="61" t="s">
        <v>11</v>
      </c>
      <c r="F3" s="25"/>
      <c r="G3" s="37"/>
      <c r="H3" s="27"/>
      <c r="I3" s="29"/>
      <c r="J3" s="29"/>
      <c r="K3" s="37"/>
      <c r="L3" s="27"/>
      <c r="M3" s="37"/>
      <c r="N3" s="27"/>
      <c r="O3" s="29"/>
      <c r="P3" s="29"/>
      <c r="Q3" s="62"/>
      <c r="R3" s="25"/>
      <c r="S3" s="43"/>
      <c r="T3" s="103"/>
      <c r="U3" s="105"/>
      <c r="V3" s="63"/>
      <c r="W3" s="64"/>
      <c r="X3" s="51"/>
      <c r="Y3" s="51"/>
      <c r="Z3" s="51"/>
      <c r="AA3" s="51"/>
      <c r="AB3" s="51"/>
      <c r="AC3" s="51"/>
      <c r="AD3" s="51"/>
      <c r="AE3" s="51"/>
      <c r="AF3" s="51"/>
      <c r="AG3" s="51"/>
      <c r="AH3" s="51"/>
      <c r="AI3" s="51"/>
      <c r="AJ3" s="51"/>
      <c r="AK3" s="51"/>
      <c r="AL3" s="51"/>
      <c r="AM3" s="128"/>
      <c r="AN3" s="129"/>
      <c r="AO3" s="29"/>
      <c r="AP3" s="29"/>
      <c r="AQ3" s="29"/>
      <c r="AR3" s="29"/>
      <c r="AS3" s="29"/>
      <c r="AT3" s="29"/>
      <c r="AU3" s="29"/>
      <c r="AV3" s="29"/>
      <c r="AW3" s="39"/>
      <c r="AX3" s="129"/>
      <c r="AY3" s="29"/>
      <c r="AZ3" s="29"/>
      <c r="BA3" s="29"/>
      <c r="BB3" s="29"/>
      <c r="BC3" s="29"/>
      <c r="BD3" s="130"/>
      <c r="BE3" s="129"/>
      <c r="BF3" s="29"/>
      <c r="BG3" s="29"/>
      <c r="BH3" s="29"/>
      <c r="BI3" s="29"/>
      <c r="BJ3" s="39"/>
      <c r="BK3" s="66"/>
      <c r="BL3" s="66"/>
    </row>
    <row r="4" spans="1:64" ht="16.5" customHeight="1">
      <c r="A4" s="67" t="s">
        <v>12</v>
      </c>
      <c r="B4" s="68" t="s">
        <v>13</v>
      </c>
      <c r="C4" s="68" t="s">
        <v>14</v>
      </c>
      <c r="D4" s="69" t="s">
        <v>15</v>
      </c>
      <c r="E4" s="70" t="s">
        <v>16</v>
      </c>
      <c r="F4" s="71" t="s">
        <v>17</v>
      </c>
      <c r="G4" s="72" t="s">
        <v>16</v>
      </c>
      <c r="H4" s="72" t="s">
        <v>18</v>
      </c>
      <c r="I4" s="72" t="s">
        <v>16</v>
      </c>
      <c r="J4" s="72" t="s">
        <v>17</v>
      </c>
      <c r="K4" s="72" t="s">
        <v>16</v>
      </c>
      <c r="L4" s="72" t="s">
        <v>19</v>
      </c>
      <c r="M4" s="72" t="s">
        <v>16</v>
      </c>
      <c r="N4" s="72" t="s">
        <v>17</v>
      </c>
      <c r="O4" s="72" t="s">
        <v>16</v>
      </c>
      <c r="P4" s="73" t="s">
        <v>19</v>
      </c>
      <c r="Q4" s="73" t="s">
        <v>16</v>
      </c>
      <c r="R4" s="72" t="s">
        <v>17</v>
      </c>
      <c r="S4" s="70" t="s">
        <v>16</v>
      </c>
      <c r="T4" s="106" t="s">
        <v>19</v>
      </c>
      <c r="U4" s="107" t="s">
        <v>17</v>
      </c>
      <c r="V4" s="75"/>
      <c r="W4" s="76" t="s">
        <v>16</v>
      </c>
      <c r="X4" s="77" t="s">
        <v>17</v>
      </c>
      <c r="Y4" s="77" t="s">
        <v>16</v>
      </c>
      <c r="Z4" s="77" t="s">
        <v>19</v>
      </c>
      <c r="AA4" s="77" t="s">
        <v>16</v>
      </c>
      <c r="AB4" s="77" t="s">
        <v>17</v>
      </c>
      <c r="AC4" s="77" t="s">
        <v>16</v>
      </c>
      <c r="AD4" s="77" t="s">
        <v>19</v>
      </c>
      <c r="AE4" s="77" t="s">
        <v>16</v>
      </c>
      <c r="AF4" s="77" t="s">
        <v>17</v>
      </c>
      <c r="AG4" s="77" t="s">
        <v>16</v>
      </c>
      <c r="AH4" s="77" t="s">
        <v>19</v>
      </c>
      <c r="AI4" s="77" t="s">
        <v>16</v>
      </c>
      <c r="AJ4" s="77" t="s">
        <v>17</v>
      </c>
      <c r="AK4" s="77" t="s">
        <v>16</v>
      </c>
      <c r="AL4" s="77" t="s">
        <v>19</v>
      </c>
      <c r="AM4" s="131" t="s">
        <v>17</v>
      </c>
      <c r="AN4" s="129"/>
      <c r="AO4" s="29"/>
      <c r="AP4" s="29"/>
      <c r="AQ4" s="29"/>
      <c r="AR4" s="29"/>
      <c r="AS4" s="29"/>
      <c r="AT4" s="29"/>
      <c r="AU4" s="29"/>
      <c r="AV4" s="29"/>
      <c r="AW4" s="39"/>
      <c r="AX4" s="129"/>
      <c r="AY4" s="29"/>
      <c r="AZ4" s="29"/>
      <c r="BA4" s="29"/>
      <c r="BB4" s="29"/>
      <c r="BC4" s="29"/>
      <c r="BD4" s="39"/>
      <c r="BE4" s="129"/>
      <c r="BF4" s="29"/>
      <c r="BG4" s="29"/>
      <c r="BH4" s="29"/>
      <c r="BI4" s="29"/>
      <c r="BJ4" s="39"/>
      <c r="BK4" s="108"/>
      <c r="BL4" s="108"/>
    </row>
    <row r="5" spans="1:64" ht="12.75" customHeight="1">
      <c r="A5" s="80">
        <v>437</v>
      </c>
      <c r="B5" s="160" t="s">
        <v>371</v>
      </c>
      <c r="C5" s="161" t="s">
        <v>37</v>
      </c>
      <c r="D5" s="90" t="s">
        <v>252</v>
      </c>
      <c r="E5" s="82">
        <v>3</v>
      </c>
      <c r="F5" s="83">
        <v>1</v>
      </c>
      <c r="G5" s="84">
        <v>2</v>
      </c>
      <c r="H5" s="84">
        <v>2</v>
      </c>
      <c r="I5" s="84">
        <v>25</v>
      </c>
      <c r="J5" s="84">
        <v>2</v>
      </c>
      <c r="K5" s="84">
        <v>2</v>
      </c>
      <c r="L5" s="84">
        <v>1</v>
      </c>
      <c r="M5" s="84">
        <v>2</v>
      </c>
      <c r="N5" s="84">
        <v>1</v>
      </c>
      <c r="O5" s="84">
        <v>2</v>
      </c>
      <c r="P5" s="84">
        <v>2</v>
      </c>
      <c r="Q5" s="84">
        <v>2</v>
      </c>
      <c r="R5" s="84">
        <v>29</v>
      </c>
      <c r="S5" s="109">
        <v>1</v>
      </c>
      <c r="T5" s="109">
        <v>1</v>
      </c>
      <c r="U5" s="109">
        <v>1</v>
      </c>
      <c r="V5" s="86"/>
      <c r="W5" s="87">
        <v>144</v>
      </c>
      <c r="X5" s="87">
        <v>150</v>
      </c>
      <c r="Y5" s="84">
        <v>147</v>
      </c>
      <c r="Z5" s="84">
        <v>147</v>
      </c>
      <c r="AA5" s="84">
        <v>98</v>
      </c>
      <c r="AB5" s="84">
        <v>147</v>
      </c>
      <c r="AC5" s="84">
        <v>147</v>
      </c>
      <c r="AD5" s="84">
        <v>150</v>
      </c>
      <c r="AE5" s="84">
        <v>147</v>
      </c>
      <c r="AF5" s="84">
        <v>150</v>
      </c>
      <c r="AG5" s="84">
        <v>147</v>
      </c>
      <c r="AH5" s="84">
        <v>147</v>
      </c>
      <c r="AI5" s="84">
        <v>147</v>
      </c>
      <c r="AJ5" s="84">
        <v>94</v>
      </c>
      <c r="AK5" s="84">
        <v>150</v>
      </c>
      <c r="AL5" s="84">
        <v>150</v>
      </c>
      <c r="AM5" s="134">
        <v>150</v>
      </c>
      <c r="AN5" s="135">
        <f>W5</f>
        <v>144</v>
      </c>
      <c r="AO5" s="84">
        <f>Y5</f>
        <v>147</v>
      </c>
      <c r="AP5" s="84">
        <f>AA5</f>
        <v>98</v>
      </c>
      <c r="AQ5" s="84">
        <f>AC5</f>
        <v>147</v>
      </c>
      <c r="AR5" s="84">
        <f>AE5</f>
        <v>147</v>
      </c>
      <c r="AS5" s="84">
        <f>AG5</f>
        <v>147</v>
      </c>
      <c r="AT5" s="84">
        <f>AI5</f>
        <v>147</v>
      </c>
      <c r="AU5" s="84">
        <f>AK5</f>
        <v>150</v>
      </c>
      <c r="AV5" s="84">
        <v>98</v>
      </c>
      <c r="AW5" s="134">
        <f>AN1:AN78+AO1:AO78+AP1:AP78+AQ1:AQ78+AR1:AR78+AS1:AS78+AT1:AT78+AU1:AU78-AV1:AV78</f>
        <v>1029</v>
      </c>
      <c r="AX5" s="135">
        <f>X5</f>
        <v>150</v>
      </c>
      <c r="AY5" s="84">
        <f>AB5</f>
        <v>147</v>
      </c>
      <c r="AZ5" s="84">
        <f>AF5</f>
        <v>150</v>
      </c>
      <c r="BA5" s="84">
        <f>AJ5</f>
        <v>94</v>
      </c>
      <c r="BB5" s="84">
        <f>AM5</f>
        <v>150</v>
      </c>
      <c r="BC5" s="84">
        <v>94</v>
      </c>
      <c r="BD5" s="134">
        <f>AX1:AX78+AY1:AY78+AZ1:AZ78+BA1:BA78+BB1:BB78-BC1:BC78</f>
        <v>597</v>
      </c>
      <c r="BE5" s="135">
        <f>Z5</f>
        <v>147</v>
      </c>
      <c r="BF5" s="84">
        <f>AD5</f>
        <v>150</v>
      </c>
      <c r="BG5" s="84">
        <f>AH5</f>
        <v>147</v>
      </c>
      <c r="BH5" s="84">
        <f>AL5</f>
        <v>150</v>
      </c>
      <c r="BI5" s="84">
        <v>147</v>
      </c>
      <c r="BJ5" s="134">
        <f>BE1:BE78+BF1:BF78+BG1:BG78+BH1:BH78-BI1:BI78</f>
        <v>447</v>
      </c>
      <c r="BK5" s="162">
        <f>AW5+BD5+BJ5</f>
        <v>2073</v>
      </c>
      <c r="BL5" s="113">
        <v>1</v>
      </c>
    </row>
    <row r="6" spans="1:64" ht="12.75" customHeight="1">
      <c r="A6" s="80">
        <v>420</v>
      </c>
      <c r="B6" s="163" t="s">
        <v>268</v>
      </c>
      <c r="C6" s="164" t="s">
        <v>264</v>
      </c>
      <c r="D6" s="81" t="s">
        <v>42</v>
      </c>
      <c r="E6" s="82">
        <v>1</v>
      </c>
      <c r="F6" s="84">
        <v>7</v>
      </c>
      <c r="G6" s="84">
        <v>4</v>
      </c>
      <c r="H6" s="84">
        <v>18</v>
      </c>
      <c r="I6" s="84">
        <v>1</v>
      </c>
      <c r="J6" s="84">
        <v>5</v>
      </c>
      <c r="K6" s="84">
        <v>1</v>
      </c>
      <c r="L6" s="84">
        <v>6</v>
      </c>
      <c r="M6" s="84">
        <v>1</v>
      </c>
      <c r="N6" s="84">
        <v>5</v>
      </c>
      <c r="O6" s="84">
        <v>1</v>
      </c>
      <c r="P6" s="84">
        <v>11</v>
      </c>
      <c r="Q6" s="84">
        <v>1</v>
      </c>
      <c r="R6" s="84">
        <v>5</v>
      </c>
      <c r="S6" s="109">
        <v>2</v>
      </c>
      <c r="T6" s="109">
        <v>7</v>
      </c>
      <c r="U6" s="109">
        <v>2</v>
      </c>
      <c r="V6" s="86"/>
      <c r="W6" s="87">
        <v>150</v>
      </c>
      <c r="X6" s="87">
        <v>132</v>
      </c>
      <c r="Y6" s="84">
        <v>141</v>
      </c>
      <c r="Z6" s="84">
        <v>109</v>
      </c>
      <c r="AA6" s="84">
        <v>150</v>
      </c>
      <c r="AB6" s="84">
        <v>138</v>
      </c>
      <c r="AC6" s="84">
        <v>150</v>
      </c>
      <c r="AD6" s="84">
        <v>135</v>
      </c>
      <c r="AE6" s="84">
        <v>150</v>
      </c>
      <c r="AF6" s="84">
        <v>138</v>
      </c>
      <c r="AG6" s="84">
        <v>150</v>
      </c>
      <c r="AH6" s="84">
        <v>123</v>
      </c>
      <c r="AI6" s="84">
        <v>150</v>
      </c>
      <c r="AJ6" s="84">
        <v>138</v>
      </c>
      <c r="AK6" s="84">
        <v>147</v>
      </c>
      <c r="AL6" s="84">
        <v>132</v>
      </c>
      <c r="AM6" s="134">
        <v>147</v>
      </c>
      <c r="AN6" s="135">
        <f>W6</f>
        <v>150</v>
      </c>
      <c r="AO6" s="84">
        <f>Y6</f>
        <v>141</v>
      </c>
      <c r="AP6" s="84">
        <f>AA6</f>
        <v>150</v>
      </c>
      <c r="AQ6" s="84">
        <f>AC6</f>
        <v>150</v>
      </c>
      <c r="AR6" s="84">
        <f>AE6</f>
        <v>150</v>
      </c>
      <c r="AS6" s="84">
        <f>AG6</f>
        <v>150</v>
      </c>
      <c r="AT6" s="84">
        <f>AI6</f>
        <v>150</v>
      </c>
      <c r="AU6" s="84">
        <f>AK6</f>
        <v>147</v>
      </c>
      <c r="AV6" s="84">
        <v>141</v>
      </c>
      <c r="AW6" s="134">
        <f>AN1:AN78+AO1:AO78+AP1:AP78+AQ1:AQ78+AR1:AR78+AS1:AS78+AT1:AT78+AU1:AU78-AV1:AV78</f>
        <v>1047</v>
      </c>
      <c r="AX6" s="135">
        <f>X6</f>
        <v>132</v>
      </c>
      <c r="AY6" s="84">
        <f>AB6</f>
        <v>138</v>
      </c>
      <c r="AZ6" s="84">
        <f>AF6</f>
        <v>138</v>
      </c>
      <c r="BA6" s="84">
        <f>AJ6</f>
        <v>138</v>
      </c>
      <c r="BB6" s="84">
        <f>AM6</f>
        <v>147</v>
      </c>
      <c r="BC6" s="84">
        <v>132</v>
      </c>
      <c r="BD6" s="134">
        <f>AX1:AX78+AY1:AY78+AZ1:AZ78+BA1:BA78+BB1:BB78-BC1:BC78</f>
        <v>561</v>
      </c>
      <c r="BE6" s="135">
        <f>Z6</f>
        <v>109</v>
      </c>
      <c r="BF6" s="84">
        <f>AD6</f>
        <v>135</v>
      </c>
      <c r="BG6" s="84">
        <f>AH6</f>
        <v>123</v>
      </c>
      <c r="BH6" s="84">
        <f>AL6</f>
        <v>132</v>
      </c>
      <c r="BI6" s="84">
        <v>109</v>
      </c>
      <c r="BJ6" s="134">
        <f>BE1:BE78+BF1:BF78+BG1:BG78+BH1:BH78-BI1:BI78</f>
        <v>390</v>
      </c>
      <c r="BK6" s="165">
        <f>AW6+BD6+BJ6</f>
        <v>1998</v>
      </c>
      <c r="BL6" s="114">
        <v>2</v>
      </c>
    </row>
    <row r="7" spans="1:64" ht="12.75" customHeight="1">
      <c r="A7" s="80">
        <v>415</v>
      </c>
      <c r="B7" s="163" t="s">
        <v>372</v>
      </c>
      <c r="C7" s="164" t="s">
        <v>373</v>
      </c>
      <c r="D7" s="81" t="s">
        <v>104</v>
      </c>
      <c r="E7" s="82">
        <v>2</v>
      </c>
      <c r="F7" s="84">
        <v>2</v>
      </c>
      <c r="G7" s="84">
        <v>1</v>
      </c>
      <c r="H7" s="84">
        <v>5</v>
      </c>
      <c r="I7" s="84">
        <v>8</v>
      </c>
      <c r="J7" s="84">
        <v>7</v>
      </c>
      <c r="K7" s="84">
        <v>3</v>
      </c>
      <c r="L7" s="84">
        <v>10</v>
      </c>
      <c r="M7" s="84">
        <v>3</v>
      </c>
      <c r="N7" s="84">
        <v>14</v>
      </c>
      <c r="O7" s="84">
        <v>3</v>
      </c>
      <c r="P7" s="84">
        <v>8</v>
      </c>
      <c r="Q7" s="84">
        <v>3</v>
      </c>
      <c r="R7" s="84">
        <v>1</v>
      </c>
      <c r="S7" s="109">
        <v>3</v>
      </c>
      <c r="T7" s="109">
        <v>4</v>
      </c>
      <c r="U7" s="109">
        <v>16</v>
      </c>
      <c r="V7" s="86"/>
      <c r="W7" s="87">
        <v>147</v>
      </c>
      <c r="X7" s="87">
        <v>147</v>
      </c>
      <c r="Y7" s="84">
        <v>150</v>
      </c>
      <c r="Z7" s="84">
        <v>138</v>
      </c>
      <c r="AA7" s="84">
        <v>129</v>
      </c>
      <c r="AB7" s="84">
        <v>132</v>
      </c>
      <c r="AC7" s="84">
        <v>144</v>
      </c>
      <c r="AD7" s="84">
        <v>125</v>
      </c>
      <c r="AE7" s="84">
        <v>144</v>
      </c>
      <c r="AF7" s="84">
        <v>117</v>
      </c>
      <c r="AG7" s="84">
        <v>144</v>
      </c>
      <c r="AH7" s="84">
        <v>129</v>
      </c>
      <c r="AI7" s="84">
        <v>144</v>
      </c>
      <c r="AJ7" s="84">
        <v>150</v>
      </c>
      <c r="AK7" s="84">
        <v>144</v>
      </c>
      <c r="AL7" s="84">
        <v>141</v>
      </c>
      <c r="AM7" s="134">
        <v>113</v>
      </c>
      <c r="AN7" s="135">
        <f>W7</f>
        <v>147</v>
      </c>
      <c r="AO7" s="84">
        <f>Y7</f>
        <v>150</v>
      </c>
      <c r="AP7" s="84">
        <f>AA7</f>
        <v>129</v>
      </c>
      <c r="AQ7" s="84">
        <f>AC7</f>
        <v>144</v>
      </c>
      <c r="AR7" s="84">
        <f>AE7</f>
        <v>144</v>
      </c>
      <c r="AS7" s="84">
        <f>AG7</f>
        <v>144</v>
      </c>
      <c r="AT7" s="84">
        <f>AI7</f>
        <v>144</v>
      </c>
      <c r="AU7" s="84">
        <f>AK7</f>
        <v>144</v>
      </c>
      <c r="AV7" s="84">
        <v>129</v>
      </c>
      <c r="AW7" s="134">
        <f>AN1:AN78+AO1:AO78+AP1:AP78+AQ1:AQ78+AR1:AR78+AS1:AS78+AT1:AT78+AU1:AU78-AV1:AV78</f>
        <v>1017</v>
      </c>
      <c r="AX7" s="135">
        <f>X7</f>
        <v>147</v>
      </c>
      <c r="AY7" s="84">
        <f>AB7</f>
        <v>132</v>
      </c>
      <c r="AZ7" s="84">
        <f>AF7</f>
        <v>117</v>
      </c>
      <c r="BA7" s="84">
        <f>AJ7</f>
        <v>150</v>
      </c>
      <c r="BB7" s="84">
        <f>AM7</f>
        <v>113</v>
      </c>
      <c r="BC7" s="84">
        <v>113</v>
      </c>
      <c r="BD7" s="134">
        <f>AX1:AX78+AY1:AY78+AZ1:AZ78+BA1:BA78+BB1:BB78-BC1:BC78</f>
        <v>546</v>
      </c>
      <c r="BE7" s="135">
        <f>Z7</f>
        <v>138</v>
      </c>
      <c r="BF7" s="84">
        <f>AD7</f>
        <v>125</v>
      </c>
      <c r="BG7" s="84">
        <f>AH7</f>
        <v>129</v>
      </c>
      <c r="BH7" s="84">
        <f>AL7</f>
        <v>141</v>
      </c>
      <c r="BI7" s="84">
        <v>125</v>
      </c>
      <c r="BJ7" s="134">
        <f>BE1:BE78+BF1:BF78+BG1:BG78+BH1:BH78-BI1:BI78</f>
        <v>408</v>
      </c>
      <c r="BK7" s="165">
        <f>AW7+BD7+BJ7</f>
        <v>1971</v>
      </c>
      <c r="BL7" s="114">
        <v>3</v>
      </c>
    </row>
    <row r="8" spans="1:64" ht="12.75" customHeight="1">
      <c r="A8" s="80">
        <v>400</v>
      </c>
      <c r="B8" s="163" t="s">
        <v>374</v>
      </c>
      <c r="C8" s="164" t="s">
        <v>242</v>
      </c>
      <c r="D8" s="81" t="s">
        <v>375</v>
      </c>
      <c r="E8" s="82">
        <v>5</v>
      </c>
      <c r="F8" s="83">
        <v>9</v>
      </c>
      <c r="G8" s="84">
        <v>3</v>
      </c>
      <c r="H8" s="84">
        <v>8</v>
      </c>
      <c r="I8" s="84">
        <v>2</v>
      </c>
      <c r="J8" s="84">
        <v>9</v>
      </c>
      <c r="K8" s="84">
        <v>4</v>
      </c>
      <c r="L8" s="84">
        <v>4</v>
      </c>
      <c r="M8" s="84">
        <v>4</v>
      </c>
      <c r="N8" s="84">
        <v>4</v>
      </c>
      <c r="O8" s="84">
        <v>4</v>
      </c>
      <c r="P8" s="84">
        <v>3</v>
      </c>
      <c r="Q8" s="84">
        <v>5</v>
      </c>
      <c r="R8" s="84">
        <v>7</v>
      </c>
      <c r="S8" s="109">
        <v>5</v>
      </c>
      <c r="T8" s="109">
        <v>6</v>
      </c>
      <c r="U8" s="109">
        <v>4</v>
      </c>
      <c r="V8" s="86"/>
      <c r="W8" s="87">
        <v>138</v>
      </c>
      <c r="X8" s="87">
        <v>127</v>
      </c>
      <c r="Y8" s="84">
        <v>144</v>
      </c>
      <c r="Z8" s="84">
        <v>129</v>
      </c>
      <c r="AA8" s="84">
        <v>147</v>
      </c>
      <c r="AB8" s="84">
        <v>127</v>
      </c>
      <c r="AC8" s="84">
        <v>141</v>
      </c>
      <c r="AD8" s="84">
        <v>141</v>
      </c>
      <c r="AE8" s="84">
        <v>141</v>
      </c>
      <c r="AF8" s="84">
        <v>141</v>
      </c>
      <c r="AG8" s="84">
        <v>141</v>
      </c>
      <c r="AH8" s="84">
        <v>144</v>
      </c>
      <c r="AI8" s="84">
        <v>138</v>
      </c>
      <c r="AJ8" s="84">
        <v>132</v>
      </c>
      <c r="AK8" s="84">
        <v>138</v>
      </c>
      <c r="AL8" s="84">
        <v>135</v>
      </c>
      <c r="AM8" s="134">
        <v>141</v>
      </c>
      <c r="AN8" s="135">
        <f>W8</f>
        <v>138</v>
      </c>
      <c r="AO8" s="84">
        <f>Y8</f>
        <v>144</v>
      </c>
      <c r="AP8" s="84">
        <f>AA8</f>
        <v>147</v>
      </c>
      <c r="AQ8" s="84">
        <f>AC8</f>
        <v>141</v>
      </c>
      <c r="AR8" s="84">
        <f>AE8</f>
        <v>141</v>
      </c>
      <c r="AS8" s="84">
        <f>AG8</f>
        <v>141</v>
      </c>
      <c r="AT8" s="84">
        <f>AI8</f>
        <v>138</v>
      </c>
      <c r="AU8" s="84">
        <f>AK8</f>
        <v>138</v>
      </c>
      <c r="AV8" s="84">
        <v>138</v>
      </c>
      <c r="AW8" s="134">
        <f>AN1:AN78+AO1:AO78+AP1:AP78+AQ1:AQ78+AR1:AR78+AS1:AS78+AT1:AT78+AU1:AU78-AV1:AV78</f>
        <v>990</v>
      </c>
      <c r="AX8" s="135">
        <f>X8</f>
        <v>127</v>
      </c>
      <c r="AY8" s="84">
        <f>AB8</f>
        <v>127</v>
      </c>
      <c r="AZ8" s="84">
        <f>AF8</f>
        <v>141</v>
      </c>
      <c r="BA8" s="84">
        <f>AJ8</f>
        <v>132</v>
      </c>
      <c r="BB8" s="84">
        <f>AM8</f>
        <v>141</v>
      </c>
      <c r="BC8" s="84">
        <v>127</v>
      </c>
      <c r="BD8" s="134">
        <f>AX1:AX78+AY1:AY78+AZ1:AZ78+BA1:BA78+BB1:BB78-BC1:BC78</f>
        <v>541</v>
      </c>
      <c r="BE8" s="135">
        <f>Z8</f>
        <v>129</v>
      </c>
      <c r="BF8" s="84">
        <f>AD8</f>
        <v>141</v>
      </c>
      <c r="BG8" s="84">
        <f>AH8</f>
        <v>144</v>
      </c>
      <c r="BH8" s="84">
        <f>AL8</f>
        <v>135</v>
      </c>
      <c r="BI8" s="84">
        <v>129</v>
      </c>
      <c r="BJ8" s="134">
        <f>BE1:BE78+BF1:BF78+BG1:BG78+BH1:BH78-BI1:BI78</f>
        <v>420</v>
      </c>
      <c r="BK8" s="165">
        <f>AW8+BD8+BJ8</f>
        <v>1951</v>
      </c>
      <c r="BL8" s="114">
        <v>4</v>
      </c>
    </row>
    <row r="9" spans="1:64" ht="12.75" customHeight="1">
      <c r="A9" s="80">
        <v>422</v>
      </c>
      <c r="B9" s="163" t="s">
        <v>376</v>
      </c>
      <c r="C9" s="164" t="s">
        <v>243</v>
      </c>
      <c r="D9" s="81" t="s">
        <v>166</v>
      </c>
      <c r="E9" s="82">
        <v>15</v>
      </c>
      <c r="F9" s="83">
        <v>6</v>
      </c>
      <c r="G9" s="84">
        <v>6</v>
      </c>
      <c r="H9" s="84">
        <v>11</v>
      </c>
      <c r="I9" s="84">
        <v>5</v>
      </c>
      <c r="J9" s="84">
        <v>4</v>
      </c>
      <c r="K9" s="84">
        <v>9</v>
      </c>
      <c r="L9" s="84">
        <v>9</v>
      </c>
      <c r="M9" s="84">
        <v>6</v>
      </c>
      <c r="N9" s="84">
        <v>2</v>
      </c>
      <c r="O9" s="84">
        <v>5</v>
      </c>
      <c r="P9" s="84">
        <v>12</v>
      </c>
      <c r="Q9" s="84">
        <v>11</v>
      </c>
      <c r="R9" s="84">
        <v>23</v>
      </c>
      <c r="S9" s="109">
        <v>8</v>
      </c>
      <c r="T9" s="109">
        <v>9</v>
      </c>
      <c r="U9" s="109">
        <v>3</v>
      </c>
      <c r="V9" s="86"/>
      <c r="W9" s="87">
        <v>115</v>
      </c>
      <c r="X9" s="87">
        <v>135</v>
      </c>
      <c r="Y9" s="84">
        <v>135</v>
      </c>
      <c r="Z9" s="84">
        <v>123</v>
      </c>
      <c r="AA9" s="84">
        <v>138</v>
      </c>
      <c r="AB9" s="84">
        <v>141</v>
      </c>
      <c r="AC9" s="84">
        <v>127</v>
      </c>
      <c r="AD9" s="84">
        <v>127</v>
      </c>
      <c r="AE9" s="84">
        <v>135</v>
      </c>
      <c r="AF9" s="84">
        <v>147</v>
      </c>
      <c r="AG9" s="84">
        <v>138</v>
      </c>
      <c r="AH9" s="84">
        <v>121</v>
      </c>
      <c r="AI9" s="84">
        <v>123</v>
      </c>
      <c r="AJ9" s="84">
        <v>100</v>
      </c>
      <c r="AK9" s="84">
        <v>129</v>
      </c>
      <c r="AL9" s="84">
        <v>127</v>
      </c>
      <c r="AM9" s="134">
        <v>144</v>
      </c>
      <c r="AN9" s="135">
        <f>W9</f>
        <v>115</v>
      </c>
      <c r="AO9" s="84">
        <f>Y9</f>
        <v>135</v>
      </c>
      <c r="AP9" s="84">
        <f>AA9</f>
        <v>138</v>
      </c>
      <c r="AQ9" s="84">
        <f>AC9</f>
        <v>127</v>
      </c>
      <c r="AR9" s="84">
        <f>AE9</f>
        <v>135</v>
      </c>
      <c r="AS9" s="84">
        <f>AG9</f>
        <v>138</v>
      </c>
      <c r="AT9" s="84">
        <f>AI9</f>
        <v>123</v>
      </c>
      <c r="AU9" s="84">
        <f>AK9</f>
        <v>129</v>
      </c>
      <c r="AV9" s="84">
        <v>115</v>
      </c>
      <c r="AW9" s="134">
        <f>AN1:AN78+AO1:AO78+AP1:AP78+AQ1:AQ78+AR1:AR78+AS1:AS78+AT1:AT78+AU1:AU78-AV1:AV78</f>
        <v>925</v>
      </c>
      <c r="AX9" s="135">
        <f>X9</f>
        <v>135</v>
      </c>
      <c r="AY9" s="84">
        <f>AB9</f>
        <v>141</v>
      </c>
      <c r="AZ9" s="84">
        <f>AF9</f>
        <v>147</v>
      </c>
      <c r="BA9" s="84">
        <f>AJ9</f>
        <v>100</v>
      </c>
      <c r="BB9" s="84">
        <f>AM9</f>
        <v>144</v>
      </c>
      <c r="BC9" s="84">
        <v>100</v>
      </c>
      <c r="BD9" s="134">
        <f>AX1:AX78+AY1:AY78+AZ1:AZ78+BA1:BA78+BB1:BB78-BC1:BC78</f>
        <v>567</v>
      </c>
      <c r="BE9" s="135">
        <f>Z9</f>
        <v>123</v>
      </c>
      <c r="BF9" s="84">
        <f>AD9</f>
        <v>127</v>
      </c>
      <c r="BG9" s="84">
        <f>AH9</f>
        <v>121</v>
      </c>
      <c r="BH9" s="84">
        <f>AL9</f>
        <v>127</v>
      </c>
      <c r="BI9" s="84">
        <v>121</v>
      </c>
      <c r="BJ9" s="134">
        <f>BE1:BE78+BF1:BF78+BG1:BG78+BH1:BH78-BI1:BI78</f>
        <v>377</v>
      </c>
      <c r="BK9" s="165">
        <f>AW9+BD9+BJ9</f>
        <v>1869</v>
      </c>
      <c r="BL9" s="114">
        <v>5</v>
      </c>
    </row>
    <row r="10" spans="1:64" ht="12.75" customHeight="1">
      <c r="A10" s="80">
        <v>428</v>
      </c>
      <c r="B10" s="163" t="s">
        <v>283</v>
      </c>
      <c r="C10" s="164" t="s">
        <v>262</v>
      </c>
      <c r="D10" s="81" t="s">
        <v>121</v>
      </c>
      <c r="E10" s="82">
        <v>44</v>
      </c>
      <c r="F10" s="83">
        <v>13</v>
      </c>
      <c r="G10" s="84">
        <v>13</v>
      </c>
      <c r="H10" s="84">
        <v>12</v>
      </c>
      <c r="I10" s="84">
        <v>4</v>
      </c>
      <c r="J10" s="84">
        <v>5</v>
      </c>
      <c r="K10" s="84">
        <v>5</v>
      </c>
      <c r="L10" s="84">
        <v>14</v>
      </c>
      <c r="M10" s="84">
        <v>9</v>
      </c>
      <c r="N10" s="84">
        <v>6</v>
      </c>
      <c r="O10" s="84">
        <v>6</v>
      </c>
      <c r="P10" s="84">
        <v>9</v>
      </c>
      <c r="Q10" s="84">
        <v>8</v>
      </c>
      <c r="R10" s="84">
        <v>3</v>
      </c>
      <c r="S10" s="109">
        <v>4</v>
      </c>
      <c r="T10" s="109">
        <v>18</v>
      </c>
      <c r="U10" s="109">
        <v>8</v>
      </c>
      <c r="V10" s="86"/>
      <c r="W10" s="87">
        <v>79</v>
      </c>
      <c r="X10" s="87">
        <v>119</v>
      </c>
      <c r="Y10" s="84">
        <v>119</v>
      </c>
      <c r="Z10" s="84">
        <v>121</v>
      </c>
      <c r="AA10" s="84">
        <v>141</v>
      </c>
      <c r="AB10" s="84">
        <v>138</v>
      </c>
      <c r="AC10" s="84">
        <v>138</v>
      </c>
      <c r="AD10" s="84">
        <v>117</v>
      </c>
      <c r="AE10" s="84">
        <v>127</v>
      </c>
      <c r="AF10" s="84">
        <v>135</v>
      </c>
      <c r="AG10" s="84">
        <v>135</v>
      </c>
      <c r="AH10" s="84">
        <v>127</v>
      </c>
      <c r="AI10" s="84">
        <v>129</v>
      </c>
      <c r="AJ10" s="84">
        <v>144</v>
      </c>
      <c r="AK10" s="84">
        <v>141</v>
      </c>
      <c r="AL10" s="84">
        <v>109</v>
      </c>
      <c r="AM10" s="134">
        <v>129</v>
      </c>
      <c r="AN10" s="135">
        <f>W10</f>
        <v>79</v>
      </c>
      <c r="AO10" s="84">
        <f>Y10</f>
        <v>119</v>
      </c>
      <c r="AP10" s="84">
        <f>AA10</f>
        <v>141</v>
      </c>
      <c r="AQ10" s="84">
        <f>AC10</f>
        <v>138</v>
      </c>
      <c r="AR10" s="84">
        <f>AE10</f>
        <v>127</v>
      </c>
      <c r="AS10" s="84">
        <f>AG10</f>
        <v>135</v>
      </c>
      <c r="AT10" s="84">
        <f>AI10</f>
        <v>129</v>
      </c>
      <c r="AU10" s="84">
        <f>AK10</f>
        <v>141</v>
      </c>
      <c r="AV10" s="84">
        <v>79</v>
      </c>
      <c r="AW10" s="134">
        <f>AN1:AN78+AO1:AO78+AP1:AP78+AQ1:AQ78+AR1:AR78+AS1:AS78+AT1:AT78+AU1:AU78-AV1:AV78</f>
        <v>930</v>
      </c>
      <c r="AX10" s="135">
        <f>X10</f>
        <v>119</v>
      </c>
      <c r="AY10" s="84">
        <f>AB10</f>
        <v>138</v>
      </c>
      <c r="AZ10" s="84">
        <f>AF10</f>
        <v>135</v>
      </c>
      <c r="BA10" s="84">
        <f>AJ10</f>
        <v>144</v>
      </c>
      <c r="BB10" s="84">
        <f>AM10</f>
        <v>129</v>
      </c>
      <c r="BC10" s="84">
        <v>119</v>
      </c>
      <c r="BD10" s="134">
        <f>AX1:AX78+AY1:AY78+AZ1:AZ78+BA1:BA78+BB1:BB78-BC1:BC78</f>
        <v>546</v>
      </c>
      <c r="BE10" s="135">
        <f>Z10</f>
        <v>121</v>
      </c>
      <c r="BF10" s="84">
        <f>AD10</f>
        <v>117</v>
      </c>
      <c r="BG10" s="84">
        <f>AH10</f>
        <v>127</v>
      </c>
      <c r="BH10" s="84">
        <f>AL10</f>
        <v>109</v>
      </c>
      <c r="BI10" s="84">
        <v>109</v>
      </c>
      <c r="BJ10" s="134">
        <f>BE1:BE78+BF1:BF78+BG1:BG78+BH1:BH78-BI1:BI78</f>
        <v>365</v>
      </c>
      <c r="BK10" s="165">
        <f>AW10+BD10+BJ10</f>
        <v>1841</v>
      </c>
      <c r="BL10" s="114">
        <v>6</v>
      </c>
    </row>
    <row r="11" spans="1:64" ht="12.75" customHeight="1">
      <c r="A11" s="80">
        <v>444</v>
      </c>
      <c r="B11" s="163" t="s">
        <v>94</v>
      </c>
      <c r="C11" s="164" t="s">
        <v>377</v>
      </c>
      <c r="D11" s="90" t="s">
        <v>52</v>
      </c>
      <c r="E11" s="82">
        <v>9</v>
      </c>
      <c r="F11" s="84">
        <v>12</v>
      </c>
      <c r="G11" s="84">
        <v>5</v>
      </c>
      <c r="H11" s="84">
        <v>7</v>
      </c>
      <c r="I11" s="84">
        <v>6</v>
      </c>
      <c r="J11" s="84">
        <v>9</v>
      </c>
      <c r="K11" s="84">
        <v>12</v>
      </c>
      <c r="L11" s="84">
        <v>7</v>
      </c>
      <c r="M11" s="84">
        <v>8</v>
      </c>
      <c r="N11" s="84">
        <v>9</v>
      </c>
      <c r="O11" s="84">
        <v>7</v>
      </c>
      <c r="P11" s="84">
        <v>4</v>
      </c>
      <c r="Q11" s="84">
        <v>13</v>
      </c>
      <c r="R11" s="84">
        <v>7</v>
      </c>
      <c r="S11" s="109">
        <v>12</v>
      </c>
      <c r="T11" s="109">
        <v>3</v>
      </c>
      <c r="U11" s="109">
        <v>7</v>
      </c>
      <c r="V11" s="86"/>
      <c r="W11" s="87">
        <v>127</v>
      </c>
      <c r="X11" s="87">
        <v>121</v>
      </c>
      <c r="Y11" s="84">
        <v>138</v>
      </c>
      <c r="Z11" s="84">
        <v>132</v>
      </c>
      <c r="AA11" s="84">
        <v>135</v>
      </c>
      <c r="AB11" s="84">
        <v>127</v>
      </c>
      <c r="AC11" s="84">
        <v>121</v>
      </c>
      <c r="AD11" s="84">
        <v>132</v>
      </c>
      <c r="AE11" s="84">
        <v>129</v>
      </c>
      <c r="AF11" s="84">
        <v>127</v>
      </c>
      <c r="AG11" s="84">
        <v>132</v>
      </c>
      <c r="AH11" s="84">
        <v>141</v>
      </c>
      <c r="AI11" s="84">
        <v>119</v>
      </c>
      <c r="AJ11" s="84">
        <v>132</v>
      </c>
      <c r="AK11" s="84">
        <v>121</v>
      </c>
      <c r="AL11" s="84">
        <v>144</v>
      </c>
      <c r="AM11" s="134">
        <v>132</v>
      </c>
      <c r="AN11" s="135">
        <f>W11</f>
        <v>127</v>
      </c>
      <c r="AO11" s="84">
        <f>Y11</f>
        <v>138</v>
      </c>
      <c r="AP11" s="84">
        <f>AA11</f>
        <v>135</v>
      </c>
      <c r="AQ11" s="84">
        <f>AC11</f>
        <v>121</v>
      </c>
      <c r="AR11" s="84">
        <f>AE11</f>
        <v>129</v>
      </c>
      <c r="AS11" s="84">
        <f>AG11</f>
        <v>132</v>
      </c>
      <c r="AT11" s="84">
        <f>AI11</f>
        <v>119</v>
      </c>
      <c r="AU11" s="84">
        <f>AK11</f>
        <v>121</v>
      </c>
      <c r="AV11" s="84">
        <v>119</v>
      </c>
      <c r="AW11" s="134">
        <f>AN1:AN78+AO1:AO78+AP1:AP78+AQ1:AQ78+AR1:AR78+AS1:AS78+AT1:AT78+AU1:AU78-AV1:AV78</f>
        <v>903</v>
      </c>
      <c r="AX11" s="135">
        <f>X11</f>
        <v>121</v>
      </c>
      <c r="AY11" s="84">
        <f>AB11</f>
        <v>127</v>
      </c>
      <c r="AZ11" s="84">
        <f>AF11</f>
        <v>127</v>
      </c>
      <c r="BA11" s="84">
        <f>AJ11</f>
        <v>132</v>
      </c>
      <c r="BB11" s="84">
        <f>AM11</f>
        <v>132</v>
      </c>
      <c r="BC11" s="84">
        <v>121</v>
      </c>
      <c r="BD11" s="134">
        <f>AX1:AX78+AY1:AY78+AZ1:AZ78+BA1:BA78+BB1:BB78-BC1:BC78</f>
        <v>518</v>
      </c>
      <c r="BE11" s="135">
        <f>Z11</f>
        <v>132</v>
      </c>
      <c r="BF11" s="84">
        <f>AD11</f>
        <v>132</v>
      </c>
      <c r="BG11" s="84">
        <f>AH11</f>
        <v>141</v>
      </c>
      <c r="BH11" s="84">
        <f>AL11</f>
        <v>144</v>
      </c>
      <c r="BI11" s="84">
        <v>132</v>
      </c>
      <c r="BJ11" s="134">
        <f>BE1:BE78+BF1:BF78+BG1:BG78+BH1:BH78-BI1:BI78</f>
        <v>417</v>
      </c>
      <c r="BK11" s="165">
        <f>AW11+BD11+BJ11</f>
        <v>1838</v>
      </c>
      <c r="BL11" s="114">
        <v>7</v>
      </c>
    </row>
    <row r="12" spans="1:64" ht="12.75" customHeight="1">
      <c r="A12" s="80">
        <v>426</v>
      </c>
      <c r="B12" s="166" t="s">
        <v>134</v>
      </c>
      <c r="C12" s="167" t="s">
        <v>378</v>
      </c>
      <c r="D12" s="81" t="s">
        <v>61</v>
      </c>
      <c r="E12" s="82">
        <v>10</v>
      </c>
      <c r="F12" s="84">
        <v>3</v>
      </c>
      <c r="G12" s="84">
        <v>7</v>
      </c>
      <c r="H12" s="84">
        <v>24</v>
      </c>
      <c r="I12" s="84">
        <v>9</v>
      </c>
      <c r="J12" s="84">
        <v>7</v>
      </c>
      <c r="K12" s="84">
        <v>6</v>
      </c>
      <c r="L12" s="84">
        <v>16</v>
      </c>
      <c r="M12" s="84">
        <v>7</v>
      </c>
      <c r="N12" s="84">
        <v>7</v>
      </c>
      <c r="O12" s="84">
        <v>10</v>
      </c>
      <c r="P12" s="84">
        <v>23</v>
      </c>
      <c r="Q12" s="84">
        <v>4</v>
      </c>
      <c r="R12" s="84">
        <v>26</v>
      </c>
      <c r="S12" s="109">
        <v>6</v>
      </c>
      <c r="T12" s="109">
        <v>13</v>
      </c>
      <c r="U12" s="109">
        <v>9</v>
      </c>
      <c r="V12" s="86"/>
      <c r="W12" s="87">
        <v>125</v>
      </c>
      <c r="X12" s="87">
        <v>144</v>
      </c>
      <c r="Y12" s="84">
        <v>132</v>
      </c>
      <c r="Z12" s="84">
        <v>99</v>
      </c>
      <c r="AA12" s="84">
        <v>127</v>
      </c>
      <c r="AB12" s="84">
        <v>132</v>
      </c>
      <c r="AC12" s="84">
        <v>135</v>
      </c>
      <c r="AD12" s="84">
        <v>113</v>
      </c>
      <c r="AE12" s="84">
        <v>132</v>
      </c>
      <c r="AF12" s="84">
        <v>132</v>
      </c>
      <c r="AG12" s="84">
        <v>125</v>
      </c>
      <c r="AH12" s="84">
        <v>100</v>
      </c>
      <c r="AI12" s="84">
        <v>141</v>
      </c>
      <c r="AJ12" s="84">
        <v>97</v>
      </c>
      <c r="AK12" s="84">
        <v>135</v>
      </c>
      <c r="AL12" s="84">
        <v>119</v>
      </c>
      <c r="AM12" s="134">
        <v>127</v>
      </c>
      <c r="AN12" s="135">
        <f>W12</f>
        <v>125</v>
      </c>
      <c r="AO12" s="84">
        <f>Y12</f>
        <v>132</v>
      </c>
      <c r="AP12" s="84">
        <f>AA12</f>
        <v>127</v>
      </c>
      <c r="AQ12" s="84">
        <f>AC12</f>
        <v>135</v>
      </c>
      <c r="AR12" s="84">
        <f>AE12</f>
        <v>132</v>
      </c>
      <c r="AS12" s="84">
        <f>AG12</f>
        <v>125</v>
      </c>
      <c r="AT12" s="84">
        <f>AI12</f>
        <v>141</v>
      </c>
      <c r="AU12" s="84">
        <f>AK12</f>
        <v>135</v>
      </c>
      <c r="AV12" s="84">
        <v>125</v>
      </c>
      <c r="AW12" s="134">
        <f>AN1:AN78+AO1:AO78+AP1:AP78+AQ1:AQ78+AR1:AR78+AS1:AS78+AT1:AT78+AU1:AU78-AV1:AV78</f>
        <v>927</v>
      </c>
      <c r="AX12" s="135">
        <f>X12</f>
        <v>144</v>
      </c>
      <c r="AY12" s="84">
        <f>AB12</f>
        <v>132</v>
      </c>
      <c r="AZ12" s="84">
        <f>AF12</f>
        <v>132</v>
      </c>
      <c r="BA12" s="84">
        <f>AJ12</f>
        <v>97</v>
      </c>
      <c r="BB12" s="84">
        <f>AM12</f>
        <v>127</v>
      </c>
      <c r="BC12" s="84">
        <v>97</v>
      </c>
      <c r="BD12" s="134">
        <f>AX1:AX78+AY1:AY78+AZ1:AZ78+BA1:BA78+BB1:BB78-BC1:BC78</f>
        <v>535</v>
      </c>
      <c r="BE12" s="135">
        <f>Z12</f>
        <v>99</v>
      </c>
      <c r="BF12" s="84">
        <f>AD12</f>
        <v>113</v>
      </c>
      <c r="BG12" s="84">
        <f>AH12</f>
        <v>100</v>
      </c>
      <c r="BH12" s="84">
        <f>AL12</f>
        <v>119</v>
      </c>
      <c r="BI12" s="84">
        <v>99</v>
      </c>
      <c r="BJ12" s="134">
        <f>BE1:BE78+BF1:BF78+BG1:BG78+BH1:BH78-BI1:BI78</f>
        <v>332</v>
      </c>
      <c r="BK12" s="165">
        <f>AW12+BD12+BJ12</f>
        <v>1794</v>
      </c>
      <c r="BL12" s="114">
        <v>8</v>
      </c>
    </row>
    <row r="13" spans="1:64" ht="12.75" customHeight="1">
      <c r="A13" s="80">
        <v>459</v>
      </c>
      <c r="B13" s="90" t="s">
        <v>379</v>
      </c>
      <c r="C13" s="90" t="s">
        <v>86</v>
      </c>
      <c r="D13" s="90" t="s">
        <v>104</v>
      </c>
      <c r="E13" s="82">
        <v>27</v>
      </c>
      <c r="F13" s="83">
        <v>4</v>
      </c>
      <c r="G13" s="84">
        <v>10</v>
      </c>
      <c r="H13" s="84">
        <v>1</v>
      </c>
      <c r="I13" s="84">
        <v>14</v>
      </c>
      <c r="J13" s="84">
        <v>11</v>
      </c>
      <c r="K13" s="84">
        <v>26</v>
      </c>
      <c r="L13" s="84">
        <v>3</v>
      </c>
      <c r="M13" s="84">
        <v>12</v>
      </c>
      <c r="N13" s="84">
        <v>11</v>
      </c>
      <c r="O13" s="84">
        <v>9</v>
      </c>
      <c r="P13" s="84">
        <v>1</v>
      </c>
      <c r="Q13" s="84">
        <v>9</v>
      </c>
      <c r="R13" s="84">
        <v>14</v>
      </c>
      <c r="S13" s="46"/>
      <c r="T13" s="46"/>
      <c r="U13" s="46"/>
      <c r="V13" s="86"/>
      <c r="W13" s="87">
        <v>96</v>
      </c>
      <c r="X13" s="87">
        <v>141</v>
      </c>
      <c r="Y13" s="84">
        <v>125</v>
      </c>
      <c r="Z13" s="84">
        <v>150</v>
      </c>
      <c r="AA13" s="84">
        <v>117</v>
      </c>
      <c r="AB13" s="84">
        <v>123</v>
      </c>
      <c r="AC13" s="84">
        <v>97</v>
      </c>
      <c r="AD13" s="84">
        <v>144</v>
      </c>
      <c r="AE13" s="84">
        <v>121</v>
      </c>
      <c r="AF13" s="84">
        <v>123</v>
      </c>
      <c r="AG13" s="84">
        <v>127</v>
      </c>
      <c r="AH13" s="84">
        <v>150</v>
      </c>
      <c r="AI13" s="84">
        <v>127</v>
      </c>
      <c r="AJ13" s="84">
        <v>117</v>
      </c>
      <c r="AK13" s="85"/>
      <c r="AL13" s="85"/>
      <c r="AM13" s="148"/>
      <c r="AN13" s="135">
        <f>W13</f>
        <v>96</v>
      </c>
      <c r="AO13" s="84">
        <f>Y13</f>
        <v>125</v>
      </c>
      <c r="AP13" s="84">
        <f>AA13</f>
        <v>117</v>
      </c>
      <c r="AQ13" s="84">
        <f>AC13</f>
        <v>97</v>
      </c>
      <c r="AR13" s="84">
        <f>AE13</f>
        <v>121</v>
      </c>
      <c r="AS13" s="84">
        <f>AG13</f>
        <v>127</v>
      </c>
      <c r="AT13" s="84">
        <f>AI13</f>
        <v>127</v>
      </c>
      <c r="AU13" s="84">
        <f>AK13</f>
        <v>0</v>
      </c>
      <c r="AV13" s="84">
        <v>0</v>
      </c>
      <c r="AW13" s="134">
        <f>AN1:AN78+AO1:AO78+AP1:AP78+AQ1:AQ78+AR1:AR78+AS1:AS78+AT1:AT78+AU1:AU78-AV1:AV78</f>
        <v>810</v>
      </c>
      <c r="AX13" s="135">
        <f>X13</f>
        <v>141</v>
      </c>
      <c r="AY13" s="84">
        <f>AB13</f>
        <v>123</v>
      </c>
      <c r="AZ13" s="84">
        <f>AF13</f>
        <v>123</v>
      </c>
      <c r="BA13" s="84">
        <f>AJ13</f>
        <v>117</v>
      </c>
      <c r="BB13" s="84">
        <f>AM13</f>
        <v>0</v>
      </c>
      <c r="BC13" s="84">
        <v>0</v>
      </c>
      <c r="BD13" s="134">
        <f>AX1:AX78+AY1:AY78+AZ1:AZ78+BA1:BA78+BB1:BB78-BC1:BC78</f>
        <v>504</v>
      </c>
      <c r="BE13" s="135">
        <f>Z13</f>
        <v>150</v>
      </c>
      <c r="BF13" s="84">
        <f>AD13</f>
        <v>144</v>
      </c>
      <c r="BG13" s="84">
        <f>AH13</f>
        <v>150</v>
      </c>
      <c r="BH13" s="84">
        <f>AL13</f>
        <v>0</v>
      </c>
      <c r="BI13" s="84">
        <v>0</v>
      </c>
      <c r="BJ13" s="134">
        <f>BE1:BE78+BF1:BF78+BG1:BG78+BH1:BH78-BI1:BI78</f>
        <v>444</v>
      </c>
      <c r="BK13" s="165">
        <f>AW13+BD13+BJ13</f>
        <v>1758</v>
      </c>
      <c r="BL13" s="114">
        <v>9</v>
      </c>
    </row>
    <row r="14" spans="1:64" ht="12.75" customHeight="1">
      <c r="A14" s="80">
        <v>457</v>
      </c>
      <c r="B14" s="90" t="s">
        <v>380</v>
      </c>
      <c r="C14" s="90" t="s">
        <v>97</v>
      </c>
      <c r="D14" s="90" t="s">
        <v>121</v>
      </c>
      <c r="E14" s="82">
        <v>4</v>
      </c>
      <c r="F14" s="84">
        <v>16</v>
      </c>
      <c r="G14" s="84">
        <v>9</v>
      </c>
      <c r="H14" s="84">
        <v>17</v>
      </c>
      <c r="I14" s="84">
        <v>3</v>
      </c>
      <c r="J14" s="84">
        <v>24</v>
      </c>
      <c r="K14" s="84">
        <v>8</v>
      </c>
      <c r="L14" s="84">
        <v>12</v>
      </c>
      <c r="M14" s="84">
        <v>5</v>
      </c>
      <c r="N14" s="84">
        <v>17</v>
      </c>
      <c r="O14" s="84">
        <v>8</v>
      </c>
      <c r="P14" s="84">
        <v>10</v>
      </c>
      <c r="Q14" s="84">
        <v>7</v>
      </c>
      <c r="R14" s="84">
        <v>19</v>
      </c>
      <c r="S14" s="109">
        <v>10</v>
      </c>
      <c r="T14" s="109">
        <v>9</v>
      </c>
      <c r="U14" s="109">
        <v>19</v>
      </c>
      <c r="V14" s="86"/>
      <c r="W14" s="87">
        <v>141</v>
      </c>
      <c r="X14" s="87">
        <v>113</v>
      </c>
      <c r="Y14" s="84">
        <v>127</v>
      </c>
      <c r="Z14" s="84">
        <v>111</v>
      </c>
      <c r="AA14" s="84">
        <v>144</v>
      </c>
      <c r="AB14" s="84">
        <v>99</v>
      </c>
      <c r="AC14" s="84">
        <v>129</v>
      </c>
      <c r="AD14" s="84">
        <v>121</v>
      </c>
      <c r="AE14" s="84">
        <v>138</v>
      </c>
      <c r="AF14" s="84">
        <v>111</v>
      </c>
      <c r="AG14" s="84">
        <v>129</v>
      </c>
      <c r="AH14" s="84">
        <v>125</v>
      </c>
      <c r="AI14" s="84">
        <v>132</v>
      </c>
      <c r="AJ14" s="84">
        <v>107</v>
      </c>
      <c r="AK14" s="84">
        <v>125</v>
      </c>
      <c r="AL14" s="84">
        <v>127</v>
      </c>
      <c r="AM14" s="134">
        <v>107</v>
      </c>
      <c r="AN14" s="135">
        <f>W14</f>
        <v>141</v>
      </c>
      <c r="AO14" s="84">
        <f>Y14</f>
        <v>127</v>
      </c>
      <c r="AP14" s="84">
        <f>AA14</f>
        <v>144</v>
      </c>
      <c r="AQ14" s="84">
        <f>AC14</f>
        <v>129</v>
      </c>
      <c r="AR14" s="84">
        <f>AE14</f>
        <v>138</v>
      </c>
      <c r="AS14" s="84">
        <f>AG14</f>
        <v>129</v>
      </c>
      <c r="AT14" s="84">
        <f>AI14</f>
        <v>132</v>
      </c>
      <c r="AU14" s="84">
        <f>AK14</f>
        <v>125</v>
      </c>
      <c r="AV14" s="84">
        <v>125</v>
      </c>
      <c r="AW14" s="134">
        <f>AN1:AN78+AO1:AO78+AP1:AP78+AQ1:AQ78+AR1:AR78+AS1:AS78+AT1:AT78+AU1:AU78-AV1:AV78</f>
        <v>940</v>
      </c>
      <c r="AX14" s="135">
        <f>X14</f>
        <v>113</v>
      </c>
      <c r="AY14" s="84">
        <f>AB14</f>
        <v>99</v>
      </c>
      <c r="AZ14" s="84">
        <f>AF14</f>
        <v>111</v>
      </c>
      <c r="BA14" s="84">
        <f>AJ14</f>
        <v>107</v>
      </c>
      <c r="BB14" s="84">
        <f>AM14</f>
        <v>107</v>
      </c>
      <c r="BC14" s="84">
        <v>99</v>
      </c>
      <c r="BD14" s="134">
        <f>AX1:AX78+AY1:AY78+AZ1:AZ78+BA1:BA78+BB1:BB78-BC1:BC78</f>
        <v>438</v>
      </c>
      <c r="BE14" s="135">
        <f>Z14</f>
        <v>111</v>
      </c>
      <c r="BF14" s="84">
        <f>AD14</f>
        <v>121</v>
      </c>
      <c r="BG14" s="84">
        <f>AH14</f>
        <v>125</v>
      </c>
      <c r="BH14" s="84">
        <f>AL14</f>
        <v>127</v>
      </c>
      <c r="BI14" s="84">
        <v>111</v>
      </c>
      <c r="BJ14" s="134">
        <f>BE1:BE78+BF1:BF78+BG1:BG78+BH1:BH78-BI1:BI78</f>
        <v>373</v>
      </c>
      <c r="BK14" s="165">
        <f>AW14+BD14+BJ14</f>
        <v>1751</v>
      </c>
      <c r="BL14" s="114">
        <v>10</v>
      </c>
    </row>
    <row r="15" spans="1:64" ht="12.75" customHeight="1">
      <c r="A15" s="80">
        <v>407</v>
      </c>
      <c r="B15" s="168" t="s">
        <v>381</v>
      </c>
      <c r="C15" s="169" t="s">
        <v>382</v>
      </c>
      <c r="D15" s="81" t="s">
        <v>176</v>
      </c>
      <c r="E15" s="82">
        <v>8</v>
      </c>
      <c r="F15" s="83">
        <v>18</v>
      </c>
      <c r="G15" s="84">
        <v>14</v>
      </c>
      <c r="H15" s="84">
        <v>6</v>
      </c>
      <c r="I15" s="84">
        <v>7</v>
      </c>
      <c r="J15" s="84">
        <v>25</v>
      </c>
      <c r="K15" s="84">
        <v>7</v>
      </c>
      <c r="L15" s="84">
        <v>2</v>
      </c>
      <c r="M15" s="84">
        <v>11</v>
      </c>
      <c r="N15" s="84">
        <v>19</v>
      </c>
      <c r="O15" s="84">
        <v>13</v>
      </c>
      <c r="P15" s="84">
        <v>4</v>
      </c>
      <c r="Q15" s="84">
        <v>12</v>
      </c>
      <c r="R15" s="84">
        <v>14</v>
      </c>
      <c r="S15" s="109">
        <v>16</v>
      </c>
      <c r="T15" s="109">
        <v>16</v>
      </c>
      <c r="U15" s="109">
        <v>18</v>
      </c>
      <c r="V15" s="86"/>
      <c r="W15" s="87">
        <v>129</v>
      </c>
      <c r="X15" s="87">
        <v>109</v>
      </c>
      <c r="Y15" s="84">
        <v>117</v>
      </c>
      <c r="Z15" s="84">
        <v>135</v>
      </c>
      <c r="AA15" s="84">
        <v>132</v>
      </c>
      <c r="AB15" s="84">
        <v>98</v>
      </c>
      <c r="AC15" s="84">
        <v>132</v>
      </c>
      <c r="AD15" s="84">
        <v>147</v>
      </c>
      <c r="AE15" s="84">
        <v>123</v>
      </c>
      <c r="AF15" s="84">
        <v>107</v>
      </c>
      <c r="AG15" s="84">
        <v>119</v>
      </c>
      <c r="AH15" s="84">
        <v>141</v>
      </c>
      <c r="AI15" s="84">
        <v>121</v>
      </c>
      <c r="AJ15" s="84">
        <v>117</v>
      </c>
      <c r="AK15" s="84">
        <v>113</v>
      </c>
      <c r="AL15" s="84">
        <v>113</v>
      </c>
      <c r="AM15" s="134">
        <v>109</v>
      </c>
      <c r="AN15" s="135">
        <f>W15</f>
        <v>129</v>
      </c>
      <c r="AO15" s="84">
        <f>Y15</f>
        <v>117</v>
      </c>
      <c r="AP15" s="84">
        <f>AA15</f>
        <v>132</v>
      </c>
      <c r="AQ15" s="84">
        <f>AC15</f>
        <v>132</v>
      </c>
      <c r="AR15" s="84">
        <f>AE15</f>
        <v>123</v>
      </c>
      <c r="AS15" s="84">
        <f>AG15</f>
        <v>119</v>
      </c>
      <c r="AT15" s="84">
        <f>AI15</f>
        <v>121</v>
      </c>
      <c r="AU15" s="84">
        <f>AK15</f>
        <v>113</v>
      </c>
      <c r="AV15" s="84">
        <v>113</v>
      </c>
      <c r="AW15" s="134">
        <f>AN1:AN78+AO1:AO78+AP1:AP78+AQ1:AQ78+AR1:AR78+AS1:AS78+AT1:AT78+AU1:AU78-AV1:AV78</f>
        <v>873</v>
      </c>
      <c r="AX15" s="135">
        <f>X15</f>
        <v>109</v>
      </c>
      <c r="AY15" s="84">
        <f>AB15</f>
        <v>98</v>
      </c>
      <c r="AZ15" s="84">
        <f>AF15</f>
        <v>107</v>
      </c>
      <c r="BA15" s="84">
        <f>AJ15</f>
        <v>117</v>
      </c>
      <c r="BB15" s="84">
        <f>AM15</f>
        <v>109</v>
      </c>
      <c r="BC15" s="84">
        <v>98</v>
      </c>
      <c r="BD15" s="134">
        <f>AX1:AX78+AY1:AY78+AZ1:AZ78+BA1:BA78+BB1:BB78-BC1:BC78</f>
        <v>442</v>
      </c>
      <c r="BE15" s="135">
        <f>Z15</f>
        <v>135</v>
      </c>
      <c r="BF15" s="84">
        <f>AD15</f>
        <v>147</v>
      </c>
      <c r="BG15" s="84">
        <f>AH15</f>
        <v>141</v>
      </c>
      <c r="BH15" s="84">
        <f>AL15</f>
        <v>113</v>
      </c>
      <c r="BI15" s="84">
        <v>113</v>
      </c>
      <c r="BJ15" s="134">
        <f>BE1:BE78+BF1:BF78+BG1:BG78+BH1:BH78-BI1:BI78</f>
        <v>423</v>
      </c>
      <c r="BK15" s="165">
        <f>AW15+BD15+BJ15</f>
        <v>1738</v>
      </c>
      <c r="BL15" s="114">
        <v>11</v>
      </c>
    </row>
    <row r="16" spans="1:64" ht="12.75" customHeight="1">
      <c r="A16" s="80">
        <v>465</v>
      </c>
      <c r="B16" s="90" t="s">
        <v>293</v>
      </c>
      <c r="C16" s="90" t="s">
        <v>97</v>
      </c>
      <c r="D16" s="90" t="s">
        <v>61</v>
      </c>
      <c r="E16" s="82">
        <v>11</v>
      </c>
      <c r="F16" s="84">
        <v>9</v>
      </c>
      <c r="G16" s="84">
        <v>11</v>
      </c>
      <c r="H16" s="84">
        <v>9</v>
      </c>
      <c r="I16" s="84">
        <v>10</v>
      </c>
      <c r="J16" s="84">
        <v>3</v>
      </c>
      <c r="K16" s="84">
        <v>11</v>
      </c>
      <c r="L16" s="84">
        <v>16</v>
      </c>
      <c r="M16" s="85"/>
      <c r="N16" s="85"/>
      <c r="O16" s="84">
        <v>22</v>
      </c>
      <c r="P16" s="84">
        <v>16</v>
      </c>
      <c r="Q16" s="84">
        <v>6</v>
      </c>
      <c r="R16" s="84">
        <v>2</v>
      </c>
      <c r="S16" s="109">
        <v>9</v>
      </c>
      <c r="T16" s="109">
        <v>12</v>
      </c>
      <c r="U16" s="109">
        <v>23</v>
      </c>
      <c r="V16" s="86"/>
      <c r="W16" s="87">
        <v>123</v>
      </c>
      <c r="X16" s="87">
        <v>127</v>
      </c>
      <c r="Y16" s="84">
        <v>123</v>
      </c>
      <c r="Z16" s="84">
        <v>127</v>
      </c>
      <c r="AA16" s="84">
        <v>125</v>
      </c>
      <c r="AB16" s="84">
        <v>144</v>
      </c>
      <c r="AC16" s="84">
        <v>123</v>
      </c>
      <c r="AD16" s="84">
        <v>113</v>
      </c>
      <c r="AE16" s="85"/>
      <c r="AF16" s="85"/>
      <c r="AG16" s="84">
        <v>101</v>
      </c>
      <c r="AH16" s="84">
        <v>113</v>
      </c>
      <c r="AI16" s="84">
        <v>135</v>
      </c>
      <c r="AJ16" s="84">
        <v>147</v>
      </c>
      <c r="AK16" s="84">
        <v>127</v>
      </c>
      <c r="AL16" s="84">
        <v>121</v>
      </c>
      <c r="AM16" s="134">
        <v>100</v>
      </c>
      <c r="AN16" s="135">
        <f>W16</f>
        <v>123</v>
      </c>
      <c r="AO16" s="84">
        <f>Y16</f>
        <v>123</v>
      </c>
      <c r="AP16" s="84">
        <f>AA16</f>
        <v>125</v>
      </c>
      <c r="AQ16" s="84">
        <f>AC16</f>
        <v>123</v>
      </c>
      <c r="AR16" s="84">
        <f>AE16</f>
        <v>0</v>
      </c>
      <c r="AS16" s="84">
        <f>AG16</f>
        <v>101</v>
      </c>
      <c r="AT16" s="84">
        <f>AI16</f>
        <v>135</v>
      </c>
      <c r="AU16" s="84">
        <f>AK16</f>
        <v>127</v>
      </c>
      <c r="AV16" s="84">
        <v>0</v>
      </c>
      <c r="AW16" s="134">
        <f>AN1:AN78+AO1:AO78+AP1:AP78+AQ1:AQ78+AR1:AR78+AS1:AS78+AT1:AT78+AU1:AU78-AV1:AV78</f>
        <v>857</v>
      </c>
      <c r="AX16" s="135">
        <f>X16</f>
        <v>127</v>
      </c>
      <c r="AY16" s="84">
        <f>AB16</f>
        <v>144</v>
      </c>
      <c r="AZ16" s="84">
        <f>AF16</f>
        <v>0</v>
      </c>
      <c r="BA16" s="84">
        <f>AJ16</f>
        <v>147</v>
      </c>
      <c r="BB16" s="84">
        <f>AM16</f>
        <v>100</v>
      </c>
      <c r="BC16" s="84">
        <v>0</v>
      </c>
      <c r="BD16" s="134">
        <f>AX1:AX78+AY1:AY78+AZ1:AZ78+BA1:BA78+BB1:BB78-BC1:BC78</f>
        <v>518</v>
      </c>
      <c r="BE16" s="135">
        <f>Z16</f>
        <v>127</v>
      </c>
      <c r="BF16" s="84">
        <f>AD16</f>
        <v>113</v>
      </c>
      <c r="BG16" s="84">
        <f>AH16</f>
        <v>113</v>
      </c>
      <c r="BH16" s="84">
        <f>AL16</f>
        <v>121</v>
      </c>
      <c r="BI16" s="84">
        <v>113</v>
      </c>
      <c r="BJ16" s="134">
        <f>BE1:BE78+BF1:BF78+BG1:BG78+BH1:BH78-BI1:BI78</f>
        <v>361</v>
      </c>
      <c r="BK16" s="165">
        <f>AW16+BD16+BJ16</f>
        <v>1736</v>
      </c>
      <c r="BL16" s="114">
        <v>12</v>
      </c>
    </row>
    <row r="17" spans="1:64" ht="12.75" customHeight="1">
      <c r="A17" s="80">
        <v>423</v>
      </c>
      <c r="B17" s="170" t="s">
        <v>383</v>
      </c>
      <c r="C17" s="171" t="s">
        <v>384</v>
      </c>
      <c r="D17" s="172" t="s">
        <v>166</v>
      </c>
      <c r="E17" s="82">
        <v>20</v>
      </c>
      <c r="F17" s="83">
        <v>15</v>
      </c>
      <c r="G17" s="84">
        <v>17</v>
      </c>
      <c r="H17" s="84">
        <v>9</v>
      </c>
      <c r="I17" s="84">
        <v>18</v>
      </c>
      <c r="J17" s="84">
        <v>13</v>
      </c>
      <c r="K17" s="84">
        <v>22</v>
      </c>
      <c r="L17" s="84">
        <v>5</v>
      </c>
      <c r="M17" s="84">
        <v>18</v>
      </c>
      <c r="N17" s="84">
        <v>9</v>
      </c>
      <c r="O17" s="84">
        <v>19</v>
      </c>
      <c r="P17" s="84">
        <v>6</v>
      </c>
      <c r="Q17" s="84">
        <v>22</v>
      </c>
      <c r="R17" s="84">
        <v>10</v>
      </c>
      <c r="S17" s="109">
        <v>17</v>
      </c>
      <c r="T17" s="109">
        <v>14</v>
      </c>
      <c r="U17" s="109">
        <v>5</v>
      </c>
      <c r="V17" s="86"/>
      <c r="W17" s="87">
        <v>105</v>
      </c>
      <c r="X17" s="87">
        <v>115</v>
      </c>
      <c r="Y17" s="84">
        <v>111</v>
      </c>
      <c r="Z17" s="84">
        <v>127</v>
      </c>
      <c r="AA17" s="84">
        <v>109</v>
      </c>
      <c r="AB17" s="84">
        <v>119</v>
      </c>
      <c r="AC17" s="84">
        <v>101</v>
      </c>
      <c r="AD17" s="84">
        <v>138</v>
      </c>
      <c r="AE17" s="84">
        <v>109</v>
      </c>
      <c r="AF17" s="84">
        <v>127</v>
      </c>
      <c r="AG17" s="84">
        <v>107</v>
      </c>
      <c r="AH17" s="84">
        <v>135</v>
      </c>
      <c r="AI17" s="84">
        <v>101</v>
      </c>
      <c r="AJ17" s="84">
        <v>125</v>
      </c>
      <c r="AK17" s="84">
        <v>111</v>
      </c>
      <c r="AL17" s="84">
        <v>117</v>
      </c>
      <c r="AM17" s="134">
        <v>138</v>
      </c>
      <c r="AN17" s="135">
        <f>W17</f>
        <v>105</v>
      </c>
      <c r="AO17" s="84">
        <f>Y17</f>
        <v>111</v>
      </c>
      <c r="AP17" s="84">
        <f>AA17</f>
        <v>109</v>
      </c>
      <c r="AQ17" s="84">
        <f>AC17</f>
        <v>101</v>
      </c>
      <c r="AR17" s="84">
        <f>AE17</f>
        <v>109</v>
      </c>
      <c r="AS17" s="84">
        <f>AG17</f>
        <v>107</v>
      </c>
      <c r="AT17" s="84">
        <f>AI17</f>
        <v>101</v>
      </c>
      <c r="AU17" s="84">
        <f>AK17</f>
        <v>111</v>
      </c>
      <c r="AV17" s="84">
        <v>101</v>
      </c>
      <c r="AW17" s="134">
        <f>AN1:AN78+AO1:AO78+AP1:AP78+AQ1:AQ78+AR1:AR78+AS1:AS78+AT1:AT78+AU1:AU78-AV1:AV78</f>
        <v>753</v>
      </c>
      <c r="AX17" s="135">
        <f>X17</f>
        <v>115</v>
      </c>
      <c r="AY17" s="84">
        <f>AB17</f>
        <v>119</v>
      </c>
      <c r="AZ17" s="84">
        <f>AF17</f>
        <v>127</v>
      </c>
      <c r="BA17" s="84">
        <f>AJ17</f>
        <v>125</v>
      </c>
      <c r="BB17" s="84">
        <f>AM17</f>
        <v>138</v>
      </c>
      <c r="BC17" s="84">
        <v>115</v>
      </c>
      <c r="BD17" s="134">
        <f>AX1:AX78+AY1:AY78+AZ1:AZ78+BA1:BA78+BB1:BB78-BC1:BC78</f>
        <v>509</v>
      </c>
      <c r="BE17" s="135">
        <f>Z17</f>
        <v>127</v>
      </c>
      <c r="BF17" s="84">
        <f>AD17</f>
        <v>138</v>
      </c>
      <c r="BG17" s="84">
        <f>AH17</f>
        <v>135</v>
      </c>
      <c r="BH17" s="84">
        <f>AL17</f>
        <v>117</v>
      </c>
      <c r="BI17" s="84">
        <v>117</v>
      </c>
      <c r="BJ17" s="134">
        <f>BE1:BE78+BF1:BF78+BG1:BG78+BH1:BH78-BI1:BI78</f>
        <v>400</v>
      </c>
      <c r="BK17" s="165">
        <f>AW17+BD17+BJ17</f>
        <v>1662</v>
      </c>
      <c r="BL17" s="114">
        <v>13</v>
      </c>
    </row>
    <row r="18" spans="1:64" ht="12.75" customHeight="1">
      <c r="A18" s="80">
        <v>439</v>
      </c>
      <c r="B18" s="163" t="s">
        <v>385</v>
      </c>
      <c r="C18" s="164" t="s">
        <v>386</v>
      </c>
      <c r="D18" s="90" t="s">
        <v>272</v>
      </c>
      <c r="E18" s="82">
        <v>24</v>
      </c>
      <c r="F18" s="83">
        <v>5</v>
      </c>
      <c r="G18" s="84">
        <v>28</v>
      </c>
      <c r="H18" s="84">
        <v>21</v>
      </c>
      <c r="I18" s="84">
        <v>21</v>
      </c>
      <c r="J18" s="84">
        <v>1</v>
      </c>
      <c r="K18" s="84">
        <v>19</v>
      </c>
      <c r="L18" s="84">
        <v>18</v>
      </c>
      <c r="M18" s="84">
        <v>13</v>
      </c>
      <c r="N18" s="84">
        <v>3</v>
      </c>
      <c r="O18" s="84">
        <v>15</v>
      </c>
      <c r="P18" s="84">
        <v>13</v>
      </c>
      <c r="Q18" s="84">
        <v>28</v>
      </c>
      <c r="R18" s="84">
        <v>6</v>
      </c>
      <c r="S18" s="109">
        <v>19</v>
      </c>
      <c r="T18" s="109">
        <v>20</v>
      </c>
      <c r="U18" s="109">
        <v>12</v>
      </c>
      <c r="V18" s="86"/>
      <c r="W18" s="87">
        <v>99</v>
      </c>
      <c r="X18" s="87">
        <v>138</v>
      </c>
      <c r="Y18" s="84">
        <v>95</v>
      </c>
      <c r="Z18" s="84">
        <v>103</v>
      </c>
      <c r="AA18" s="84">
        <v>103</v>
      </c>
      <c r="AB18" s="84">
        <v>150</v>
      </c>
      <c r="AC18" s="84">
        <v>107</v>
      </c>
      <c r="AD18" s="84">
        <v>109</v>
      </c>
      <c r="AE18" s="84">
        <v>119</v>
      </c>
      <c r="AF18" s="84">
        <v>144</v>
      </c>
      <c r="AG18" s="84">
        <v>115</v>
      </c>
      <c r="AH18" s="84">
        <v>119</v>
      </c>
      <c r="AI18" s="84">
        <v>95</v>
      </c>
      <c r="AJ18" s="84">
        <v>135</v>
      </c>
      <c r="AK18" s="84">
        <v>107</v>
      </c>
      <c r="AL18" s="84">
        <v>105</v>
      </c>
      <c r="AM18" s="134">
        <v>121</v>
      </c>
      <c r="AN18" s="135">
        <f>W18</f>
        <v>99</v>
      </c>
      <c r="AO18" s="84">
        <f>Y18</f>
        <v>95</v>
      </c>
      <c r="AP18" s="84">
        <f>AA18</f>
        <v>103</v>
      </c>
      <c r="AQ18" s="84">
        <f>AC18</f>
        <v>107</v>
      </c>
      <c r="AR18" s="84">
        <f>AE18</f>
        <v>119</v>
      </c>
      <c r="AS18" s="84">
        <f>AG18</f>
        <v>115</v>
      </c>
      <c r="AT18" s="84">
        <f>AI18</f>
        <v>95</v>
      </c>
      <c r="AU18" s="84">
        <f>AK18</f>
        <v>107</v>
      </c>
      <c r="AV18" s="84">
        <v>95</v>
      </c>
      <c r="AW18" s="134">
        <f>AN1:AN78+AO1:AO78+AP1:AP78+AQ1:AQ78+AR1:AR78+AS1:AS78+AT1:AT78+AU1:AU78-AV1:AV78</f>
        <v>745</v>
      </c>
      <c r="AX18" s="135">
        <f>X18</f>
        <v>138</v>
      </c>
      <c r="AY18" s="84">
        <f>AB18</f>
        <v>150</v>
      </c>
      <c r="AZ18" s="84">
        <f>AF18</f>
        <v>144</v>
      </c>
      <c r="BA18" s="84">
        <f>AJ18</f>
        <v>135</v>
      </c>
      <c r="BB18" s="84">
        <f>AM18</f>
        <v>121</v>
      </c>
      <c r="BC18" s="84">
        <v>121</v>
      </c>
      <c r="BD18" s="134">
        <f>AX1:AX78+AY1:AY78+AZ1:AZ78+BA1:BA78+BB1:BB78-BC1:BC78</f>
        <v>567</v>
      </c>
      <c r="BE18" s="135">
        <f>Z18</f>
        <v>103</v>
      </c>
      <c r="BF18" s="84">
        <f>AD18</f>
        <v>109</v>
      </c>
      <c r="BG18" s="84">
        <f>AH18</f>
        <v>119</v>
      </c>
      <c r="BH18" s="84">
        <f>AL18</f>
        <v>105</v>
      </c>
      <c r="BI18" s="84">
        <v>103</v>
      </c>
      <c r="BJ18" s="134">
        <f>BE1:BE78+BF1:BF78+BG1:BG78+BH1:BH78-BI1:BI78</f>
        <v>333</v>
      </c>
      <c r="BK18" s="165">
        <f>AW18+BD18+BJ18</f>
        <v>1645</v>
      </c>
      <c r="BL18" s="114">
        <v>14</v>
      </c>
    </row>
    <row r="19" spans="1:64" ht="12.75" customHeight="1">
      <c r="A19" s="80">
        <v>445</v>
      </c>
      <c r="B19" s="166" t="s">
        <v>247</v>
      </c>
      <c r="C19" s="167" t="s">
        <v>387</v>
      </c>
      <c r="D19" s="90" t="s">
        <v>52</v>
      </c>
      <c r="E19" s="82">
        <v>14</v>
      </c>
      <c r="F19" s="83">
        <v>25</v>
      </c>
      <c r="G19" s="84">
        <v>20</v>
      </c>
      <c r="H19" s="84">
        <v>13</v>
      </c>
      <c r="I19" s="84">
        <v>15</v>
      </c>
      <c r="J19" s="84">
        <v>13</v>
      </c>
      <c r="K19" s="84">
        <v>16</v>
      </c>
      <c r="L19" s="84">
        <v>20</v>
      </c>
      <c r="M19" s="84">
        <v>15</v>
      </c>
      <c r="N19" s="84">
        <v>8</v>
      </c>
      <c r="O19" s="84">
        <v>14</v>
      </c>
      <c r="P19" s="84">
        <v>21</v>
      </c>
      <c r="Q19" s="84">
        <v>20</v>
      </c>
      <c r="R19" s="84">
        <v>10</v>
      </c>
      <c r="S19" s="109">
        <v>14</v>
      </c>
      <c r="T19" s="109">
        <v>15</v>
      </c>
      <c r="U19" s="109">
        <v>10</v>
      </c>
      <c r="V19" s="86"/>
      <c r="W19" s="87">
        <v>117</v>
      </c>
      <c r="X19" s="87">
        <v>98</v>
      </c>
      <c r="Y19" s="84">
        <v>105</v>
      </c>
      <c r="Z19" s="84">
        <v>119</v>
      </c>
      <c r="AA19" s="84">
        <v>115</v>
      </c>
      <c r="AB19" s="84">
        <v>119</v>
      </c>
      <c r="AC19" s="84">
        <v>113</v>
      </c>
      <c r="AD19" s="84">
        <v>105</v>
      </c>
      <c r="AE19" s="84">
        <v>115</v>
      </c>
      <c r="AF19" s="84">
        <v>129</v>
      </c>
      <c r="AG19" s="84">
        <v>117</v>
      </c>
      <c r="AH19" s="84">
        <v>103</v>
      </c>
      <c r="AI19" s="84">
        <v>105</v>
      </c>
      <c r="AJ19" s="84">
        <v>125</v>
      </c>
      <c r="AK19" s="84">
        <v>117</v>
      </c>
      <c r="AL19" s="84">
        <v>115</v>
      </c>
      <c r="AM19" s="134">
        <v>125</v>
      </c>
      <c r="AN19" s="135">
        <f>W19</f>
        <v>117</v>
      </c>
      <c r="AO19" s="84">
        <f>Y19</f>
        <v>105</v>
      </c>
      <c r="AP19" s="84">
        <f>AA19</f>
        <v>115</v>
      </c>
      <c r="AQ19" s="84">
        <f>AC19</f>
        <v>113</v>
      </c>
      <c r="AR19" s="84">
        <f>AE19</f>
        <v>115</v>
      </c>
      <c r="AS19" s="84">
        <f>AG19</f>
        <v>117</v>
      </c>
      <c r="AT19" s="84">
        <f>AI19</f>
        <v>105</v>
      </c>
      <c r="AU19" s="84">
        <f>AK19</f>
        <v>117</v>
      </c>
      <c r="AV19" s="84">
        <v>105</v>
      </c>
      <c r="AW19" s="134">
        <f>AN1:AN78+AO1:AO78+AP1:AP78+AQ1:AQ78+AR1:AR78+AS1:AS78+AT1:AT78+AU1:AU78-AV1:AV78</f>
        <v>799</v>
      </c>
      <c r="AX19" s="135">
        <f>X19</f>
        <v>98</v>
      </c>
      <c r="AY19" s="84">
        <f>AB19</f>
        <v>119</v>
      </c>
      <c r="AZ19" s="84">
        <f>AF19</f>
        <v>129</v>
      </c>
      <c r="BA19" s="84">
        <f>AJ19</f>
        <v>125</v>
      </c>
      <c r="BB19" s="84">
        <f>AM19</f>
        <v>125</v>
      </c>
      <c r="BC19" s="84">
        <v>98</v>
      </c>
      <c r="BD19" s="134">
        <f>AX1:AX78+AY1:AY78+AZ1:AZ78+BA1:BA78+BB1:BB78-BC1:BC78</f>
        <v>498</v>
      </c>
      <c r="BE19" s="135">
        <f>Z19</f>
        <v>119</v>
      </c>
      <c r="BF19" s="84">
        <f>AD19</f>
        <v>105</v>
      </c>
      <c r="BG19" s="84">
        <f>AH19</f>
        <v>103</v>
      </c>
      <c r="BH19" s="84">
        <f>AL19</f>
        <v>115</v>
      </c>
      <c r="BI19" s="84">
        <v>103</v>
      </c>
      <c r="BJ19" s="134">
        <f>BE1:BE78+BF1:BF78+BG1:BG78+BH1:BH78-BI1:BI78</f>
        <v>339</v>
      </c>
      <c r="BK19" s="165">
        <f>AW19+BD19+BJ19</f>
        <v>1636</v>
      </c>
      <c r="BL19" s="114">
        <v>15</v>
      </c>
    </row>
    <row r="20" spans="1:64" ht="12.75" customHeight="1">
      <c r="A20" s="80">
        <v>461</v>
      </c>
      <c r="B20" s="90" t="s">
        <v>388</v>
      </c>
      <c r="C20" s="90" t="s">
        <v>35</v>
      </c>
      <c r="D20" s="90" t="s">
        <v>166</v>
      </c>
      <c r="E20" s="82">
        <v>7</v>
      </c>
      <c r="F20" s="83">
        <v>22</v>
      </c>
      <c r="G20" s="84">
        <v>8</v>
      </c>
      <c r="H20" s="84">
        <v>25</v>
      </c>
      <c r="I20" s="84">
        <v>16</v>
      </c>
      <c r="J20" s="84">
        <v>25</v>
      </c>
      <c r="K20" s="84">
        <v>13</v>
      </c>
      <c r="L20" s="84">
        <v>22</v>
      </c>
      <c r="M20" s="84">
        <v>10</v>
      </c>
      <c r="N20" s="84">
        <v>23</v>
      </c>
      <c r="O20" s="84">
        <v>12</v>
      </c>
      <c r="P20" s="84">
        <v>25</v>
      </c>
      <c r="Q20" s="84">
        <v>14</v>
      </c>
      <c r="R20" s="84">
        <v>18</v>
      </c>
      <c r="S20" s="109">
        <v>7</v>
      </c>
      <c r="T20" s="109">
        <v>21</v>
      </c>
      <c r="U20" s="109">
        <v>13</v>
      </c>
      <c r="V20" s="86"/>
      <c r="W20" s="87">
        <v>132</v>
      </c>
      <c r="X20" s="87">
        <v>101</v>
      </c>
      <c r="Y20" s="84">
        <v>129</v>
      </c>
      <c r="Z20" s="84">
        <v>98</v>
      </c>
      <c r="AA20" s="84">
        <v>113</v>
      </c>
      <c r="AB20" s="84">
        <v>98</v>
      </c>
      <c r="AC20" s="84">
        <v>119</v>
      </c>
      <c r="AD20" s="84">
        <v>101</v>
      </c>
      <c r="AE20" s="84">
        <v>125</v>
      </c>
      <c r="AF20" s="84">
        <v>100</v>
      </c>
      <c r="AG20" s="84">
        <v>121</v>
      </c>
      <c r="AH20" s="84">
        <v>98</v>
      </c>
      <c r="AI20" s="84">
        <v>117</v>
      </c>
      <c r="AJ20" s="84">
        <v>109</v>
      </c>
      <c r="AK20" s="84">
        <v>132</v>
      </c>
      <c r="AL20" s="84">
        <v>103</v>
      </c>
      <c r="AM20" s="134">
        <v>119</v>
      </c>
      <c r="AN20" s="135">
        <f>W20</f>
        <v>132</v>
      </c>
      <c r="AO20" s="84">
        <f>Y20</f>
        <v>129</v>
      </c>
      <c r="AP20" s="84">
        <f>AA20</f>
        <v>113</v>
      </c>
      <c r="AQ20" s="84">
        <f>AC20</f>
        <v>119</v>
      </c>
      <c r="AR20" s="84">
        <f>AE20</f>
        <v>125</v>
      </c>
      <c r="AS20" s="84">
        <f>AG20</f>
        <v>121</v>
      </c>
      <c r="AT20" s="84">
        <f>AI20</f>
        <v>117</v>
      </c>
      <c r="AU20" s="84">
        <f>AK20</f>
        <v>132</v>
      </c>
      <c r="AV20" s="84">
        <v>113</v>
      </c>
      <c r="AW20" s="134">
        <f>AN1:AN78+AO1:AO78+AP1:AP78+AQ1:AQ78+AR1:AR78+AS1:AS78+AT1:AT78+AU1:AU78-AV1:AV78</f>
        <v>875</v>
      </c>
      <c r="AX20" s="135">
        <f>X20</f>
        <v>101</v>
      </c>
      <c r="AY20" s="84">
        <f>AB20</f>
        <v>98</v>
      </c>
      <c r="AZ20" s="84">
        <f>AF20</f>
        <v>100</v>
      </c>
      <c r="BA20" s="84">
        <f>AJ20</f>
        <v>109</v>
      </c>
      <c r="BB20" s="84">
        <f>AM20</f>
        <v>119</v>
      </c>
      <c r="BC20" s="84">
        <v>98</v>
      </c>
      <c r="BD20" s="134">
        <f>AX1:AX78+AY1:AY78+AZ1:AZ78+BA1:BA78+BB1:BB78-BC1:BC78</f>
        <v>429</v>
      </c>
      <c r="BE20" s="135">
        <f>Z20</f>
        <v>98</v>
      </c>
      <c r="BF20" s="84">
        <f>AD20</f>
        <v>101</v>
      </c>
      <c r="BG20" s="84">
        <f>AH20</f>
        <v>98</v>
      </c>
      <c r="BH20" s="84">
        <f>AL20</f>
        <v>103</v>
      </c>
      <c r="BI20" s="84">
        <v>98</v>
      </c>
      <c r="BJ20" s="134">
        <f>BE1:BE78+BF1:BF78+BG1:BG78+BH1:BH78-BI1:BI78</f>
        <v>302</v>
      </c>
      <c r="BK20" s="165">
        <f>AW20+BD20+BJ20</f>
        <v>1606</v>
      </c>
      <c r="BL20" s="114">
        <v>16</v>
      </c>
    </row>
    <row r="21" spans="1:64" ht="12.75" customHeight="1">
      <c r="A21" s="80">
        <v>460</v>
      </c>
      <c r="B21" s="100" t="s">
        <v>389</v>
      </c>
      <c r="C21" s="100" t="s">
        <v>390</v>
      </c>
      <c r="D21" s="100" t="s">
        <v>166</v>
      </c>
      <c r="E21" s="82">
        <v>25</v>
      </c>
      <c r="F21" s="84">
        <v>24</v>
      </c>
      <c r="G21" s="84">
        <v>18</v>
      </c>
      <c r="H21" s="84">
        <v>3</v>
      </c>
      <c r="I21" s="84">
        <v>19</v>
      </c>
      <c r="J21" s="84">
        <v>19</v>
      </c>
      <c r="K21" s="84">
        <v>15</v>
      </c>
      <c r="L21" s="84">
        <v>15</v>
      </c>
      <c r="M21" s="84">
        <v>16</v>
      </c>
      <c r="N21" s="84">
        <v>19</v>
      </c>
      <c r="O21" s="84">
        <v>25</v>
      </c>
      <c r="P21" s="84">
        <v>15</v>
      </c>
      <c r="Q21" s="84">
        <v>24</v>
      </c>
      <c r="R21" s="84">
        <v>14</v>
      </c>
      <c r="S21" s="109">
        <v>18</v>
      </c>
      <c r="T21" s="109">
        <v>4</v>
      </c>
      <c r="U21" s="109">
        <v>11</v>
      </c>
      <c r="V21" s="86"/>
      <c r="W21" s="87">
        <v>98</v>
      </c>
      <c r="X21" s="87">
        <v>99</v>
      </c>
      <c r="Y21" s="84">
        <v>109</v>
      </c>
      <c r="Z21" s="84">
        <v>144</v>
      </c>
      <c r="AA21" s="84">
        <v>107</v>
      </c>
      <c r="AB21" s="84">
        <v>107</v>
      </c>
      <c r="AC21" s="84">
        <v>115</v>
      </c>
      <c r="AD21" s="84">
        <v>115</v>
      </c>
      <c r="AE21" s="84">
        <v>113</v>
      </c>
      <c r="AF21" s="84">
        <v>107</v>
      </c>
      <c r="AG21" s="84">
        <v>98</v>
      </c>
      <c r="AH21" s="84">
        <v>115</v>
      </c>
      <c r="AI21" s="84">
        <v>99</v>
      </c>
      <c r="AJ21" s="84">
        <v>117</v>
      </c>
      <c r="AK21" s="84">
        <v>109</v>
      </c>
      <c r="AL21" s="84">
        <v>141</v>
      </c>
      <c r="AM21" s="134">
        <v>123</v>
      </c>
      <c r="AN21" s="135">
        <f>W21</f>
        <v>98</v>
      </c>
      <c r="AO21" s="84">
        <f>Y21</f>
        <v>109</v>
      </c>
      <c r="AP21" s="84">
        <f>AA21</f>
        <v>107</v>
      </c>
      <c r="AQ21" s="84">
        <f>AC21</f>
        <v>115</v>
      </c>
      <c r="AR21" s="84">
        <f>AE21</f>
        <v>113</v>
      </c>
      <c r="AS21" s="84">
        <f>AG21</f>
        <v>98</v>
      </c>
      <c r="AT21" s="84">
        <f>AI21</f>
        <v>99</v>
      </c>
      <c r="AU21" s="84">
        <f>AK21</f>
        <v>109</v>
      </c>
      <c r="AV21" s="84">
        <v>98</v>
      </c>
      <c r="AW21" s="134">
        <f>AN1:AN78+AO1:AO78+AP1:AP78+AQ1:AQ78+AR1:AR78+AS1:AS78+AT1:AT78+AU1:AU78-AV1:AV78</f>
        <v>750</v>
      </c>
      <c r="AX21" s="135">
        <f>X21</f>
        <v>99</v>
      </c>
      <c r="AY21" s="84">
        <f>AB21</f>
        <v>107</v>
      </c>
      <c r="AZ21" s="84">
        <f>AF21</f>
        <v>107</v>
      </c>
      <c r="BA21" s="84">
        <f>AJ21</f>
        <v>117</v>
      </c>
      <c r="BB21" s="84">
        <f>AM21</f>
        <v>123</v>
      </c>
      <c r="BC21" s="84">
        <v>99</v>
      </c>
      <c r="BD21" s="134">
        <f>AX1:AX78+AY1:AY78+AZ1:AZ78+BA1:BA78+BB1:BB78-BC1:BC78</f>
        <v>454</v>
      </c>
      <c r="BE21" s="135">
        <f>Z21</f>
        <v>144</v>
      </c>
      <c r="BF21" s="84">
        <f>AD21</f>
        <v>115</v>
      </c>
      <c r="BG21" s="84">
        <f>AH21</f>
        <v>115</v>
      </c>
      <c r="BH21" s="84">
        <f>AL21</f>
        <v>141</v>
      </c>
      <c r="BI21" s="84">
        <v>115</v>
      </c>
      <c r="BJ21" s="134">
        <f>BE1:BE78+BF1:BF78+BG1:BG78+BH1:BH78-BI1:BI78</f>
        <v>400</v>
      </c>
      <c r="BK21" s="165">
        <f>AW21+BD21+BJ21</f>
        <v>1604</v>
      </c>
      <c r="BL21" s="114">
        <v>17</v>
      </c>
    </row>
    <row r="22" spans="1:64" ht="12.75" customHeight="1">
      <c r="A22" s="80">
        <v>453</v>
      </c>
      <c r="B22" s="90" t="s">
        <v>113</v>
      </c>
      <c r="C22" s="90" t="s">
        <v>391</v>
      </c>
      <c r="D22" s="90" t="s">
        <v>61</v>
      </c>
      <c r="E22" s="82">
        <v>16</v>
      </c>
      <c r="F22" s="83">
        <v>22</v>
      </c>
      <c r="G22" s="84">
        <v>30</v>
      </c>
      <c r="H22" s="84">
        <v>19</v>
      </c>
      <c r="I22" s="84">
        <v>12</v>
      </c>
      <c r="J22" s="84">
        <v>27</v>
      </c>
      <c r="K22" s="84">
        <v>14</v>
      </c>
      <c r="L22" s="84">
        <v>20</v>
      </c>
      <c r="M22" s="84">
        <v>17</v>
      </c>
      <c r="N22" s="84">
        <v>11</v>
      </c>
      <c r="O22" s="84">
        <v>18</v>
      </c>
      <c r="P22" s="84">
        <v>14</v>
      </c>
      <c r="Q22" s="84">
        <v>15</v>
      </c>
      <c r="R22" s="84">
        <v>9</v>
      </c>
      <c r="S22" s="46"/>
      <c r="T22" s="46"/>
      <c r="U22" s="46"/>
      <c r="V22" s="86"/>
      <c r="W22" s="87">
        <v>113</v>
      </c>
      <c r="X22" s="87">
        <v>101</v>
      </c>
      <c r="Y22" s="84">
        <v>93</v>
      </c>
      <c r="Z22" s="84">
        <v>107</v>
      </c>
      <c r="AA22" s="84">
        <v>121</v>
      </c>
      <c r="AB22" s="84">
        <v>96</v>
      </c>
      <c r="AC22" s="84">
        <v>117</v>
      </c>
      <c r="AD22" s="84">
        <v>105</v>
      </c>
      <c r="AE22" s="84">
        <v>111</v>
      </c>
      <c r="AF22" s="84">
        <v>123</v>
      </c>
      <c r="AG22" s="84">
        <v>109</v>
      </c>
      <c r="AH22" s="84">
        <v>117</v>
      </c>
      <c r="AI22" s="84">
        <v>115</v>
      </c>
      <c r="AJ22" s="84">
        <v>127</v>
      </c>
      <c r="AK22" s="85"/>
      <c r="AL22" s="85"/>
      <c r="AM22" s="148"/>
      <c r="AN22" s="135">
        <f>W22</f>
        <v>113</v>
      </c>
      <c r="AO22" s="84">
        <f>Y22</f>
        <v>93</v>
      </c>
      <c r="AP22" s="84">
        <f>AA22</f>
        <v>121</v>
      </c>
      <c r="AQ22" s="84">
        <f>AC22</f>
        <v>117</v>
      </c>
      <c r="AR22" s="84">
        <f>AE22</f>
        <v>111</v>
      </c>
      <c r="AS22" s="84">
        <f>AG22</f>
        <v>109</v>
      </c>
      <c r="AT22" s="84">
        <f>AI22</f>
        <v>115</v>
      </c>
      <c r="AU22" s="84">
        <f>AK22</f>
        <v>0</v>
      </c>
      <c r="AV22" s="84">
        <v>0</v>
      </c>
      <c r="AW22" s="134">
        <f>AN1:AN78+AO1:AO78+AP1:AP78+AQ1:AQ78+AR1:AR78+AS1:AS78+AT1:AT78+AU1:AU78-AV1:AV78</f>
        <v>779</v>
      </c>
      <c r="AX22" s="135">
        <f>X22</f>
        <v>101</v>
      </c>
      <c r="AY22" s="84">
        <f>AB22</f>
        <v>96</v>
      </c>
      <c r="AZ22" s="84">
        <f>AF22</f>
        <v>123</v>
      </c>
      <c r="BA22" s="84">
        <f>AJ22</f>
        <v>127</v>
      </c>
      <c r="BB22" s="84">
        <f>AM22</f>
        <v>0</v>
      </c>
      <c r="BC22" s="84">
        <v>0</v>
      </c>
      <c r="BD22" s="134">
        <f>AX1:AX78+AY1:AY78+AZ1:AZ78+BA1:BA78+BB1:BB78-BC1:BC78</f>
        <v>447</v>
      </c>
      <c r="BE22" s="135">
        <f>Z22</f>
        <v>107</v>
      </c>
      <c r="BF22" s="84">
        <f>AD22</f>
        <v>105</v>
      </c>
      <c r="BG22" s="84">
        <f>AH22</f>
        <v>117</v>
      </c>
      <c r="BH22" s="84">
        <f>AL22</f>
        <v>0</v>
      </c>
      <c r="BI22" s="84">
        <v>0</v>
      </c>
      <c r="BJ22" s="134">
        <f>BE1:BE78+BF1:BF78+BG1:BG78+BH1:BH78-BI1:BI78</f>
        <v>329</v>
      </c>
      <c r="BK22" s="165">
        <f>AW22+BD22+BJ22</f>
        <v>1555</v>
      </c>
      <c r="BL22" s="114">
        <v>18</v>
      </c>
    </row>
    <row r="23" spans="1:64" ht="12.75" customHeight="1">
      <c r="A23" s="80">
        <v>421</v>
      </c>
      <c r="B23" s="173" t="s">
        <v>376</v>
      </c>
      <c r="C23" s="174" t="s">
        <v>392</v>
      </c>
      <c r="D23" s="93" t="s">
        <v>166</v>
      </c>
      <c r="E23" s="82">
        <v>31</v>
      </c>
      <c r="F23" s="84">
        <v>17</v>
      </c>
      <c r="G23" s="84">
        <v>22</v>
      </c>
      <c r="H23" s="84">
        <v>4</v>
      </c>
      <c r="I23" s="84">
        <v>24</v>
      </c>
      <c r="J23" s="84">
        <v>23</v>
      </c>
      <c r="K23" s="84">
        <v>17</v>
      </c>
      <c r="L23" s="84">
        <v>8</v>
      </c>
      <c r="M23" s="84">
        <v>19</v>
      </c>
      <c r="N23" s="84">
        <v>11</v>
      </c>
      <c r="O23" s="84">
        <v>27</v>
      </c>
      <c r="P23" s="84">
        <v>6</v>
      </c>
      <c r="Q23" s="84">
        <v>30</v>
      </c>
      <c r="R23" s="84">
        <v>22</v>
      </c>
      <c r="S23" s="109">
        <v>23</v>
      </c>
      <c r="T23" s="109">
        <v>8</v>
      </c>
      <c r="U23" s="109">
        <v>20</v>
      </c>
      <c r="V23" s="86"/>
      <c r="W23" s="87">
        <v>92</v>
      </c>
      <c r="X23" s="87">
        <v>111</v>
      </c>
      <c r="Y23" s="84">
        <v>101</v>
      </c>
      <c r="Z23" s="84">
        <v>141</v>
      </c>
      <c r="AA23" s="84">
        <v>99</v>
      </c>
      <c r="AB23" s="84">
        <v>100</v>
      </c>
      <c r="AC23" s="84">
        <v>111</v>
      </c>
      <c r="AD23" s="84">
        <v>129</v>
      </c>
      <c r="AE23" s="84">
        <v>107</v>
      </c>
      <c r="AF23" s="84">
        <v>123</v>
      </c>
      <c r="AG23" s="84">
        <v>96</v>
      </c>
      <c r="AH23" s="84">
        <v>135</v>
      </c>
      <c r="AI23" s="84">
        <v>93</v>
      </c>
      <c r="AJ23" s="84">
        <v>101</v>
      </c>
      <c r="AK23" s="84">
        <v>100</v>
      </c>
      <c r="AL23" s="84">
        <v>129</v>
      </c>
      <c r="AM23" s="134">
        <v>105</v>
      </c>
      <c r="AN23" s="135">
        <f>W23</f>
        <v>92</v>
      </c>
      <c r="AO23" s="84">
        <f>Y23</f>
        <v>101</v>
      </c>
      <c r="AP23" s="84">
        <f>AA23</f>
        <v>99</v>
      </c>
      <c r="AQ23" s="84">
        <f>AC23</f>
        <v>111</v>
      </c>
      <c r="AR23" s="84">
        <f>AE23</f>
        <v>107</v>
      </c>
      <c r="AS23" s="84">
        <f>AG23</f>
        <v>96</v>
      </c>
      <c r="AT23" s="84">
        <f>AI23</f>
        <v>93</v>
      </c>
      <c r="AU23" s="84">
        <f>AK23</f>
        <v>100</v>
      </c>
      <c r="AV23" s="84">
        <v>92</v>
      </c>
      <c r="AW23" s="134">
        <f>AN1:AN78+AO1:AO78+AP1:AP78+AQ1:AQ78+AR1:AR78+AS1:AS78+AT1:AT78+AU1:AU78-AV1:AV78</f>
        <v>707</v>
      </c>
      <c r="AX23" s="135">
        <f>X23</f>
        <v>111</v>
      </c>
      <c r="AY23" s="84">
        <f>AB23</f>
        <v>100</v>
      </c>
      <c r="AZ23" s="84">
        <f>AF23</f>
        <v>123</v>
      </c>
      <c r="BA23" s="84">
        <f>AJ23</f>
        <v>101</v>
      </c>
      <c r="BB23" s="84">
        <f>AM23</f>
        <v>105</v>
      </c>
      <c r="BC23" s="84">
        <v>100</v>
      </c>
      <c r="BD23" s="134">
        <f>AX1:AX78+AY1:AY78+AZ1:AZ78+BA1:BA78+BB1:BB78-BC1:BC78</f>
        <v>440</v>
      </c>
      <c r="BE23" s="135">
        <f>Z23</f>
        <v>141</v>
      </c>
      <c r="BF23" s="84">
        <f>AD23</f>
        <v>129</v>
      </c>
      <c r="BG23" s="84">
        <f>AH23</f>
        <v>135</v>
      </c>
      <c r="BH23" s="84">
        <f>AL23</f>
        <v>129</v>
      </c>
      <c r="BI23" s="84">
        <v>129</v>
      </c>
      <c r="BJ23" s="134">
        <f>BE1:BE78+BF1:BF78+BG1:BG78+BH1:BH78-BI1:BI78</f>
        <v>405</v>
      </c>
      <c r="BK23" s="165">
        <f>AW23+BD23+BJ23</f>
        <v>1552</v>
      </c>
      <c r="BL23" s="114">
        <v>19</v>
      </c>
    </row>
    <row r="24" spans="1:64" ht="12.75" customHeight="1">
      <c r="A24" s="80">
        <v>451</v>
      </c>
      <c r="B24" s="90" t="s">
        <v>393</v>
      </c>
      <c r="C24" s="90" t="s">
        <v>394</v>
      </c>
      <c r="D24" s="90" t="s">
        <v>25</v>
      </c>
      <c r="E24" s="82">
        <v>18</v>
      </c>
      <c r="F24" s="84">
        <v>19</v>
      </c>
      <c r="G24" s="84">
        <v>12</v>
      </c>
      <c r="H24" s="84">
        <v>16</v>
      </c>
      <c r="I24" s="84">
        <v>11</v>
      </c>
      <c r="J24" s="84">
        <v>21</v>
      </c>
      <c r="K24" s="84">
        <v>10</v>
      </c>
      <c r="L24" s="84">
        <v>11</v>
      </c>
      <c r="M24" s="85"/>
      <c r="N24" s="85"/>
      <c r="O24" s="84">
        <v>11</v>
      </c>
      <c r="P24" s="84">
        <v>19</v>
      </c>
      <c r="Q24" s="84">
        <v>31</v>
      </c>
      <c r="R24" s="85"/>
      <c r="S24" s="109">
        <v>11</v>
      </c>
      <c r="T24" s="109">
        <v>2</v>
      </c>
      <c r="U24" s="109">
        <v>17</v>
      </c>
      <c r="V24" s="86"/>
      <c r="W24" s="87">
        <v>109</v>
      </c>
      <c r="X24" s="87">
        <v>107</v>
      </c>
      <c r="Y24" s="84">
        <v>121</v>
      </c>
      <c r="Z24" s="84">
        <v>113</v>
      </c>
      <c r="AA24" s="84">
        <v>123</v>
      </c>
      <c r="AB24" s="84">
        <v>103</v>
      </c>
      <c r="AC24" s="84">
        <v>125</v>
      </c>
      <c r="AD24" s="84">
        <v>123</v>
      </c>
      <c r="AE24" s="85"/>
      <c r="AF24" s="85"/>
      <c r="AG24" s="84">
        <v>123</v>
      </c>
      <c r="AH24" s="84">
        <v>107</v>
      </c>
      <c r="AI24" s="84">
        <v>92</v>
      </c>
      <c r="AJ24" s="85"/>
      <c r="AK24" s="84">
        <v>123</v>
      </c>
      <c r="AL24" s="84">
        <v>147</v>
      </c>
      <c r="AM24" s="134">
        <v>111</v>
      </c>
      <c r="AN24" s="135">
        <f>W24</f>
        <v>109</v>
      </c>
      <c r="AO24" s="84">
        <f>Y24</f>
        <v>121</v>
      </c>
      <c r="AP24" s="84">
        <f>AA24</f>
        <v>123</v>
      </c>
      <c r="AQ24" s="84">
        <f>AC24</f>
        <v>125</v>
      </c>
      <c r="AR24" s="84">
        <f>AE24</f>
        <v>0</v>
      </c>
      <c r="AS24" s="84">
        <f>AG24</f>
        <v>123</v>
      </c>
      <c r="AT24" s="84">
        <f>AI24</f>
        <v>92</v>
      </c>
      <c r="AU24" s="84">
        <f>AK24</f>
        <v>123</v>
      </c>
      <c r="AV24" s="84">
        <v>0</v>
      </c>
      <c r="AW24" s="134">
        <f>AN1:AN78+AO1:AO78+AP1:AP78+AQ1:AQ78+AR1:AR78+AS1:AS78+AT1:AT78+AU1:AU78-AV1:AV78</f>
        <v>816</v>
      </c>
      <c r="AX24" s="135">
        <f>X24</f>
        <v>107</v>
      </c>
      <c r="AY24" s="84">
        <f>AB24</f>
        <v>103</v>
      </c>
      <c r="AZ24" s="84">
        <f>AF24</f>
        <v>0</v>
      </c>
      <c r="BA24" s="84">
        <f>AJ24</f>
        <v>0</v>
      </c>
      <c r="BB24" s="84">
        <f>AM24</f>
        <v>111</v>
      </c>
      <c r="BC24" s="84">
        <v>0</v>
      </c>
      <c r="BD24" s="134">
        <f>AX1:AX78+AY1:AY78+AZ1:AZ78+BA1:BA78+BB1:BB78-BC1:BC78</f>
        <v>321</v>
      </c>
      <c r="BE24" s="135">
        <f>Z24</f>
        <v>113</v>
      </c>
      <c r="BF24" s="84">
        <f>AD24</f>
        <v>123</v>
      </c>
      <c r="BG24" s="84">
        <f>AH24</f>
        <v>107</v>
      </c>
      <c r="BH24" s="84">
        <f>AL24</f>
        <v>147</v>
      </c>
      <c r="BI24" s="84">
        <v>107</v>
      </c>
      <c r="BJ24" s="134">
        <f>BE1:BE78+BF1:BF78+BG1:BG78+BH1:BH78-BI1:BI78</f>
        <v>383</v>
      </c>
      <c r="BK24" s="165">
        <f>AW24+BD24+BJ24</f>
        <v>1520</v>
      </c>
      <c r="BL24" s="114">
        <v>20</v>
      </c>
    </row>
    <row r="25" spans="1:64" ht="12.75" customHeight="1">
      <c r="A25" s="80">
        <v>427</v>
      </c>
      <c r="B25" s="168" t="s">
        <v>395</v>
      </c>
      <c r="C25" s="169" t="s">
        <v>396</v>
      </c>
      <c r="D25" s="81" t="s">
        <v>121</v>
      </c>
      <c r="E25" s="82">
        <v>34</v>
      </c>
      <c r="F25" s="83">
        <v>26</v>
      </c>
      <c r="G25" s="84">
        <v>21</v>
      </c>
      <c r="H25" s="84">
        <v>20</v>
      </c>
      <c r="I25" s="84">
        <v>22</v>
      </c>
      <c r="J25" s="84">
        <v>30</v>
      </c>
      <c r="K25" s="84">
        <v>21</v>
      </c>
      <c r="L25" s="84">
        <v>13</v>
      </c>
      <c r="M25" s="84">
        <v>22</v>
      </c>
      <c r="N25" s="84">
        <v>29</v>
      </c>
      <c r="O25" s="84">
        <v>20</v>
      </c>
      <c r="P25" s="84">
        <v>17</v>
      </c>
      <c r="Q25" s="84">
        <v>26</v>
      </c>
      <c r="R25" s="84">
        <v>25</v>
      </c>
      <c r="S25" s="46"/>
      <c r="T25" s="46"/>
      <c r="U25" s="46"/>
      <c r="V25" s="86"/>
      <c r="W25" s="87">
        <v>89</v>
      </c>
      <c r="X25" s="87">
        <v>97</v>
      </c>
      <c r="Y25" s="84">
        <v>103</v>
      </c>
      <c r="Z25" s="84">
        <v>105</v>
      </c>
      <c r="AA25" s="84">
        <v>101</v>
      </c>
      <c r="AB25" s="84">
        <v>93</v>
      </c>
      <c r="AC25" s="84">
        <v>103</v>
      </c>
      <c r="AD25" s="84">
        <v>119</v>
      </c>
      <c r="AE25" s="84">
        <v>101</v>
      </c>
      <c r="AF25" s="84">
        <v>94</v>
      </c>
      <c r="AG25" s="84">
        <v>105</v>
      </c>
      <c r="AH25" s="84">
        <v>111</v>
      </c>
      <c r="AI25" s="84">
        <v>97</v>
      </c>
      <c r="AJ25" s="84">
        <v>98</v>
      </c>
      <c r="AK25" s="85"/>
      <c r="AL25" s="85"/>
      <c r="AM25" s="148"/>
      <c r="AN25" s="135">
        <f>W25</f>
        <v>89</v>
      </c>
      <c r="AO25" s="84">
        <f>Y25</f>
        <v>103</v>
      </c>
      <c r="AP25" s="84">
        <f>AA25</f>
        <v>101</v>
      </c>
      <c r="AQ25" s="84">
        <f>AC25</f>
        <v>103</v>
      </c>
      <c r="AR25" s="84">
        <f>AE25</f>
        <v>101</v>
      </c>
      <c r="AS25" s="84">
        <f>AG25</f>
        <v>105</v>
      </c>
      <c r="AT25" s="84">
        <f>AI25</f>
        <v>97</v>
      </c>
      <c r="AU25" s="84">
        <f>AK25</f>
        <v>0</v>
      </c>
      <c r="AV25" s="84">
        <v>0</v>
      </c>
      <c r="AW25" s="134">
        <f>AN1:AN78+AO1:AO78+AP1:AP78+AQ1:AQ78+AR1:AR78+AS1:AS78+AT1:AT78+AU1:AU78-AV1:AV78</f>
        <v>699</v>
      </c>
      <c r="AX25" s="135">
        <f>X25</f>
        <v>97</v>
      </c>
      <c r="AY25" s="84">
        <f>AB25</f>
        <v>93</v>
      </c>
      <c r="AZ25" s="84">
        <f>AF25</f>
        <v>94</v>
      </c>
      <c r="BA25" s="84">
        <f>AJ25</f>
        <v>98</v>
      </c>
      <c r="BB25" s="84">
        <f>AM25</f>
        <v>0</v>
      </c>
      <c r="BC25" s="84">
        <v>0</v>
      </c>
      <c r="BD25" s="134">
        <f>AX1:AX78+AY1:AY78+AZ1:AZ78+BA1:BA78+BB1:BB78-BC1:BC78</f>
        <v>382</v>
      </c>
      <c r="BE25" s="135">
        <f>Z25</f>
        <v>105</v>
      </c>
      <c r="BF25" s="84">
        <f>AD25</f>
        <v>119</v>
      </c>
      <c r="BG25" s="84">
        <f>AH25</f>
        <v>111</v>
      </c>
      <c r="BH25" s="84">
        <f>AL25</f>
        <v>0</v>
      </c>
      <c r="BI25" s="84">
        <v>0</v>
      </c>
      <c r="BJ25" s="134">
        <f>BE1:BE78+BF1:BF78+BG1:BG78+BH1:BH78-BI1:BI78</f>
        <v>335</v>
      </c>
      <c r="BK25" s="165">
        <f>AW25+BD25+BJ25</f>
        <v>1416</v>
      </c>
      <c r="BL25" s="114">
        <v>21</v>
      </c>
    </row>
    <row r="26" spans="1:64" ht="12.75" customHeight="1">
      <c r="A26" s="80">
        <v>454</v>
      </c>
      <c r="B26" s="90" t="s">
        <v>397</v>
      </c>
      <c r="C26" s="90" t="s">
        <v>398</v>
      </c>
      <c r="D26" s="90" t="s">
        <v>220</v>
      </c>
      <c r="E26" s="82">
        <v>38</v>
      </c>
      <c r="F26" s="92"/>
      <c r="G26" s="84">
        <v>26</v>
      </c>
      <c r="H26" s="84">
        <v>29</v>
      </c>
      <c r="I26" s="84">
        <v>26</v>
      </c>
      <c r="J26" s="84">
        <v>29</v>
      </c>
      <c r="K26" s="84">
        <v>20</v>
      </c>
      <c r="L26" s="84">
        <v>24</v>
      </c>
      <c r="M26" s="84">
        <v>23</v>
      </c>
      <c r="N26" s="84">
        <v>28</v>
      </c>
      <c r="O26" s="84">
        <v>30</v>
      </c>
      <c r="P26" s="84">
        <v>27</v>
      </c>
      <c r="Q26" s="84">
        <v>29</v>
      </c>
      <c r="R26" s="84">
        <v>31</v>
      </c>
      <c r="S26" s="109">
        <v>22</v>
      </c>
      <c r="T26" s="109">
        <v>23</v>
      </c>
      <c r="U26" s="109">
        <v>26</v>
      </c>
      <c r="V26" s="86"/>
      <c r="W26" s="87">
        <v>85</v>
      </c>
      <c r="X26" s="87">
        <v>0</v>
      </c>
      <c r="Y26" s="84">
        <v>97</v>
      </c>
      <c r="Z26" s="84">
        <v>94</v>
      </c>
      <c r="AA26" s="84">
        <v>97</v>
      </c>
      <c r="AB26" s="84">
        <v>94</v>
      </c>
      <c r="AC26" s="84">
        <v>105</v>
      </c>
      <c r="AD26" s="84">
        <v>99</v>
      </c>
      <c r="AE26" s="84">
        <v>100</v>
      </c>
      <c r="AF26" s="84">
        <v>95</v>
      </c>
      <c r="AG26" s="84">
        <v>93</v>
      </c>
      <c r="AH26" s="84">
        <v>96</v>
      </c>
      <c r="AI26" s="84">
        <v>94</v>
      </c>
      <c r="AJ26" s="84">
        <v>92</v>
      </c>
      <c r="AK26" s="84">
        <v>101</v>
      </c>
      <c r="AL26" s="84">
        <v>100</v>
      </c>
      <c r="AM26" s="134">
        <v>97</v>
      </c>
      <c r="AN26" s="135">
        <f>W26</f>
        <v>85</v>
      </c>
      <c r="AO26" s="84">
        <f>Y26</f>
        <v>97</v>
      </c>
      <c r="AP26" s="84">
        <f>AA26</f>
        <v>97</v>
      </c>
      <c r="AQ26" s="84">
        <f>AC26</f>
        <v>105</v>
      </c>
      <c r="AR26" s="84">
        <f>AE26</f>
        <v>100</v>
      </c>
      <c r="AS26" s="84">
        <f>AG26</f>
        <v>93</v>
      </c>
      <c r="AT26" s="84">
        <f>AI26</f>
        <v>94</v>
      </c>
      <c r="AU26" s="84">
        <f>AK26</f>
        <v>101</v>
      </c>
      <c r="AV26" s="84">
        <v>85</v>
      </c>
      <c r="AW26" s="134">
        <f>AN1:AN78+AO1:AO78+AP1:AP78+AQ1:AQ78+AR1:AR78+AS1:AS78+AT1:AT78+AU1:AU78-AV1:AV78</f>
        <v>687</v>
      </c>
      <c r="AX26" s="135">
        <f>X26</f>
        <v>0</v>
      </c>
      <c r="AY26" s="84">
        <f>AB26</f>
        <v>94</v>
      </c>
      <c r="AZ26" s="84">
        <f>AF26</f>
        <v>95</v>
      </c>
      <c r="BA26" s="84">
        <f>AJ26</f>
        <v>92</v>
      </c>
      <c r="BB26" s="84">
        <f>AM26</f>
        <v>97</v>
      </c>
      <c r="BC26" s="84">
        <v>0</v>
      </c>
      <c r="BD26" s="134">
        <f>AX1:AX78+AY1:AY78+AZ1:AZ78+BA1:BA78+BB1:BB78-BC1:BC78</f>
        <v>378</v>
      </c>
      <c r="BE26" s="135">
        <f>Z26</f>
        <v>94</v>
      </c>
      <c r="BF26" s="84">
        <f>AD26</f>
        <v>99</v>
      </c>
      <c r="BG26" s="84">
        <f>AH26</f>
        <v>96</v>
      </c>
      <c r="BH26" s="84">
        <f>AL26</f>
        <v>100</v>
      </c>
      <c r="BI26" s="84">
        <v>94</v>
      </c>
      <c r="BJ26" s="134">
        <f>BE1:BE78+BF1:BF78+BG1:BG78+BH1:BH78-BI1:BI78</f>
        <v>295</v>
      </c>
      <c r="BK26" s="165">
        <f>AW26+BD26+BJ26</f>
        <v>1360</v>
      </c>
      <c r="BL26" s="114">
        <v>22</v>
      </c>
    </row>
    <row r="27" spans="1:64" ht="12.75" customHeight="1">
      <c r="A27" s="96">
        <v>473</v>
      </c>
      <c r="B27" s="175" t="s">
        <v>399</v>
      </c>
      <c r="C27" s="175" t="s">
        <v>325</v>
      </c>
      <c r="D27" s="176" t="s">
        <v>166</v>
      </c>
      <c r="E27" s="177"/>
      <c r="F27" s="85"/>
      <c r="G27" s="85"/>
      <c r="H27" s="85"/>
      <c r="I27" s="84">
        <v>37</v>
      </c>
      <c r="J27" s="84">
        <v>13</v>
      </c>
      <c r="K27" s="84">
        <v>18</v>
      </c>
      <c r="L27" s="84">
        <v>23</v>
      </c>
      <c r="M27" s="84">
        <v>20</v>
      </c>
      <c r="N27" s="84">
        <v>21</v>
      </c>
      <c r="O27" s="84">
        <v>35</v>
      </c>
      <c r="P27" s="85"/>
      <c r="Q27" s="84">
        <v>21</v>
      </c>
      <c r="R27" s="84">
        <v>12</v>
      </c>
      <c r="S27" s="109">
        <v>13</v>
      </c>
      <c r="T27" s="109">
        <v>17</v>
      </c>
      <c r="U27" s="109">
        <v>6</v>
      </c>
      <c r="V27" s="86"/>
      <c r="W27" s="85"/>
      <c r="X27" s="85"/>
      <c r="Y27" s="85"/>
      <c r="Z27" s="85"/>
      <c r="AA27" s="84">
        <v>86</v>
      </c>
      <c r="AB27" s="84">
        <v>119</v>
      </c>
      <c r="AC27" s="84">
        <v>109</v>
      </c>
      <c r="AD27" s="84">
        <v>100</v>
      </c>
      <c r="AE27" s="84">
        <v>105</v>
      </c>
      <c r="AF27" s="84">
        <v>103</v>
      </c>
      <c r="AG27" s="84">
        <v>88</v>
      </c>
      <c r="AH27" s="85"/>
      <c r="AI27" s="84">
        <v>103</v>
      </c>
      <c r="AJ27" s="84">
        <v>121</v>
      </c>
      <c r="AK27" s="84">
        <v>119</v>
      </c>
      <c r="AL27" s="84">
        <v>111</v>
      </c>
      <c r="AM27" s="134">
        <v>135</v>
      </c>
      <c r="AN27" s="135">
        <f>W27</f>
        <v>0</v>
      </c>
      <c r="AO27" s="84">
        <f>Y27</f>
        <v>0</v>
      </c>
      <c r="AP27" s="84">
        <f>AA27</f>
        <v>86</v>
      </c>
      <c r="AQ27" s="84">
        <f>AC27</f>
        <v>109</v>
      </c>
      <c r="AR27" s="84">
        <f>AE27</f>
        <v>105</v>
      </c>
      <c r="AS27" s="84">
        <f>AG27</f>
        <v>88</v>
      </c>
      <c r="AT27" s="84">
        <f>AI27</f>
        <v>103</v>
      </c>
      <c r="AU27" s="84">
        <f>AK27</f>
        <v>119</v>
      </c>
      <c r="AV27" s="84">
        <v>0</v>
      </c>
      <c r="AW27" s="134">
        <f>AN1:AN78+AO1:AO78+AP1:AP78+AQ1:AQ78+AR1:AR78+AS1:AS78+AT1:AT78+AU1:AU78-AV1:AV78</f>
        <v>610</v>
      </c>
      <c r="AX27" s="135">
        <f>X27</f>
        <v>0</v>
      </c>
      <c r="AY27" s="84">
        <f>AB27</f>
        <v>119</v>
      </c>
      <c r="AZ27" s="84">
        <f>AF27</f>
        <v>103</v>
      </c>
      <c r="BA27" s="84">
        <f>AJ27</f>
        <v>121</v>
      </c>
      <c r="BB27" s="84">
        <f>AM27</f>
        <v>135</v>
      </c>
      <c r="BC27" s="84">
        <v>0</v>
      </c>
      <c r="BD27" s="134">
        <f>AX1:AX78+AY1:AY78+AZ1:AZ78+BA1:BA78+BB1:BB78-BC1:BC78</f>
        <v>478</v>
      </c>
      <c r="BE27" s="135">
        <f>Z27</f>
        <v>0</v>
      </c>
      <c r="BF27" s="84">
        <f>AD27</f>
        <v>100</v>
      </c>
      <c r="BG27" s="84">
        <f>AH27</f>
        <v>0</v>
      </c>
      <c r="BH27" s="84">
        <f>AL27</f>
        <v>111</v>
      </c>
      <c r="BI27" s="84">
        <v>0</v>
      </c>
      <c r="BJ27" s="134">
        <f>BE1:BE78+BF1:BF78+BG1:BG78+BH1:BH78-BI1:BI78</f>
        <v>211</v>
      </c>
      <c r="BK27" s="165">
        <f>AW27+BD27+BJ27</f>
        <v>1299</v>
      </c>
      <c r="BL27" s="114">
        <v>23</v>
      </c>
    </row>
    <row r="28" spans="1:64" ht="12.75" customHeight="1">
      <c r="A28" s="80">
        <v>456</v>
      </c>
      <c r="B28" s="90" t="s">
        <v>400</v>
      </c>
      <c r="C28" s="90" t="s">
        <v>401</v>
      </c>
      <c r="D28" s="90" t="s">
        <v>263</v>
      </c>
      <c r="E28" s="82">
        <v>17</v>
      </c>
      <c r="F28" s="83">
        <v>21</v>
      </c>
      <c r="G28" s="84">
        <v>25</v>
      </c>
      <c r="H28" s="84">
        <v>14</v>
      </c>
      <c r="I28" s="84">
        <v>20</v>
      </c>
      <c r="J28" s="84">
        <v>16</v>
      </c>
      <c r="K28" s="85"/>
      <c r="L28" s="85"/>
      <c r="M28" s="85"/>
      <c r="N28" s="85"/>
      <c r="O28" s="84">
        <v>26</v>
      </c>
      <c r="P28" s="84">
        <v>22</v>
      </c>
      <c r="Q28" s="85"/>
      <c r="R28" s="85"/>
      <c r="S28" s="109">
        <v>20</v>
      </c>
      <c r="T28" s="109">
        <v>11</v>
      </c>
      <c r="U28" s="109">
        <v>15</v>
      </c>
      <c r="V28" s="86"/>
      <c r="W28" s="87">
        <v>111</v>
      </c>
      <c r="X28" s="87">
        <v>103</v>
      </c>
      <c r="Y28" s="84">
        <v>98</v>
      </c>
      <c r="Z28" s="84">
        <v>117</v>
      </c>
      <c r="AA28" s="84">
        <v>105</v>
      </c>
      <c r="AB28" s="84">
        <v>113</v>
      </c>
      <c r="AC28" s="85"/>
      <c r="AD28" s="85"/>
      <c r="AE28" s="85"/>
      <c r="AF28" s="85"/>
      <c r="AG28" s="84">
        <v>97</v>
      </c>
      <c r="AH28" s="84">
        <v>101</v>
      </c>
      <c r="AI28" s="85"/>
      <c r="AJ28" s="85"/>
      <c r="AK28" s="84">
        <v>105</v>
      </c>
      <c r="AL28" s="84">
        <v>123</v>
      </c>
      <c r="AM28" s="134">
        <v>115</v>
      </c>
      <c r="AN28" s="135">
        <f>W28</f>
        <v>111</v>
      </c>
      <c r="AO28" s="84">
        <f>Y28</f>
        <v>98</v>
      </c>
      <c r="AP28" s="84">
        <f>AA28</f>
        <v>105</v>
      </c>
      <c r="AQ28" s="84">
        <f>AC28</f>
        <v>0</v>
      </c>
      <c r="AR28" s="84">
        <f>AE28</f>
        <v>0</v>
      </c>
      <c r="AS28" s="84">
        <f>AG28</f>
        <v>97</v>
      </c>
      <c r="AT28" s="84">
        <f>AI28</f>
        <v>0</v>
      </c>
      <c r="AU28" s="84">
        <f>AK28</f>
        <v>105</v>
      </c>
      <c r="AV28" s="84">
        <v>0</v>
      </c>
      <c r="AW28" s="134">
        <f>AN1:AN78+AO1:AO78+AP1:AP78+AQ1:AQ78+AR1:AR78+AS1:AS78+AT1:AT78+AU1:AU78-AV1:AV78</f>
        <v>516</v>
      </c>
      <c r="AX28" s="135">
        <f>X28</f>
        <v>103</v>
      </c>
      <c r="AY28" s="84">
        <f>AB28</f>
        <v>113</v>
      </c>
      <c r="AZ28" s="84">
        <f>AF28</f>
        <v>0</v>
      </c>
      <c r="BA28" s="84">
        <f>AJ28</f>
        <v>0</v>
      </c>
      <c r="BB28" s="84">
        <f>AM28</f>
        <v>115</v>
      </c>
      <c r="BC28" s="84">
        <v>0</v>
      </c>
      <c r="BD28" s="134">
        <f>AX1:AX78+AY1:AY78+AZ1:AZ78+BA1:BA78+BB1:BB78-BC1:BC78</f>
        <v>331</v>
      </c>
      <c r="BE28" s="135">
        <f>Z28</f>
        <v>117</v>
      </c>
      <c r="BF28" s="84">
        <f>AD28</f>
        <v>0</v>
      </c>
      <c r="BG28" s="84">
        <f>AH28</f>
        <v>101</v>
      </c>
      <c r="BH28" s="84">
        <f>AL28</f>
        <v>123</v>
      </c>
      <c r="BI28" s="84">
        <v>0</v>
      </c>
      <c r="BJ28" s="134">
        <f>BE1:BE78+BF1:BF78+BG1:BG78+BH1:BH78-BI1:BI78</f>
        <v>341</v>
      </c>
      <c r="BK28" s="165">
        <f>AW28+BD28+BJ28</f>
        <v>1188</v>
      </c>
      <c r="BL28" s="114">
        <v>24</v>
      </c>
    </row>
    <row r="29" spans="1:64" ht="12.75" customHeight="1">
      <c r="A29" s="80">
        <v>462</v>
      </c>
      <c r="B29" s="90" t="s">
        <v>402</v>
      </c>
      <c r="C29" s="90" t="s">
        <v>403</v>
      </c>
      <c r="D29" s="90" t="s">
        <v>220</v>
      </c>
      <c r="E29" s="82">
        <v>35</v>
      </c>
      <c r="F29" s="83">
        <v>35</v>
      </c>
      <c r="G29" s="85"/>
      <c r="H29" s="85"/>
      <c r="I29" s="84">
        <v>29</v>
      </c>
      <c r="J29" s="84">
        <v>27</v>
      </c>
      <c r="K29" s="84">
        <v>23</v>
      </c>
      <c r="L29" s="84">
        <v>19</v>
      </c>
      <c r="M29" s="84">
        <v>26</v>
      </c>
      <c r="N29" s="84">
        <v>21</v>
      </c>
      <c r="O29" s="84">
        <v>31</v>
      </c>
      <c r="P29" s="84">
        <v>25</v>
      </c>
      <c r="Q29" s="84">
        <v>32</v>
      </c>
      <c r="R29" s="84">
        <v>27</v>
      </c>
      <c r="S29" s="46"/>
      <c r="T29" s="46"/>
      <c r="U29" s="46"/>
      <c r="V29" s="86"/>
      <c r="W29" s="87">
        <v>88</v>
      </c>
      <c r="X29" s="87">
        <v>88</v>
      </c>
      <c r="Y29" s="85"/>
      <c r="Z29" s="85"/>
      <c r="AA29" s="84">
        <v>94</v>
      </c>
      <c r="AB29" s="84">
        <v>96</v>
      </c>
      <c r="AC29" s="84">
        <v>100</v>
      </c>
      <c r="AD29" s="84">
        <v>107</v>
      </c>
      <c r="AE29" s="84">
        <v>97</v>
      </c>
      <c r="AF29" s="84">
        <v>103</v>
      </c>
      <c r="AG29" s="84">
        <v>92</v>
      </c>
      <c r="AH29" s="84">
        <v>98</v>
      </c>
      <c r="AI29" s="84">
        <v>91</v>
      </c>
      <c r="AJ29" s="84">
        <v>96</v>
      </c>
      <c r="AK29" s="85"/>
      <c r="AL29" s="85"/>
      <c r="AM29" s="148"/>
      <c r="AN29" s="135">
        <f>W29</f>
        <v>88</v>
      </c>
      <c r="AO29" s="84">
        <f>Y29</f>
        <v>0</v>
      </c>
      <c r="AP29" s="84">
        <f>AA29</f>
        <v>94</v>
      </c>
      <c r="AQ29" s="84">
        <f>AC29</f>
        <v>100</v>
      </c>
      <c r="AR29" s="84">
        <f>AE29</f>
        <v>97</v>
      </c>
      <c r="AS29" s="84">
        <f>AG29</f>
        <v>92</v>
      </c>
      <c r="AT29" s="84">
        <f>AI29</f>
        <v>91</v>
      </c>
      <c r="AU29" s="84">
        <f>AK29</f>
        <v>0</v>
      </c>
      <c r="AV29" s="84">
        <v>0</v>
      </c>
      <c r="AW29" s="134">
        <f>AN1:AN78+AO1:AO78+AP1:AP78+AQ1:AQ78+AR1:AR78+AS1:AS78+AT1:AT78+AU1:AU78-AV1:AV78</f>
        <v>562</v>
      </c>
      <c r="AX29" s="135">
        <f>X29</f>
        <v>88</v>
      </c>
      <c r="AY29" s="84">
        <f>AB29</f>
        <v>96</v>
      </c>
      <c r="AZ29" s="84">
        <f>AF29</f>
        <v>103</v>
      </c>
      <c r="BA29" s="84">
        <f>AJ29</f>
        <v>96</v>
      </c>
      <c r="BB29" s="84">
        <f>AM29</f>
        <v>0</v>
      </c>
      <c r="BC29" s="84">
        <v>0</v>
      </c>
      <c r="BD29" s="134">
        <f>AX1:AX78+AY1:AY78+AZ1:AZ78+BA1:BA78+BB1:BB78-BC1:BC78</f>
        <v>383</v>
      </c>
      <c r="BE29" s="135">
        <f>Z29</f>
        <v>0</v>
      </c>
      <c r="BF29" s="84">
        <f>AD29</f>
        <v>107</v>
      </c>
      <c r="BG29" s="84">
        <f>AH29</f>
        <v>98</v>
      </c>
      <c r="BH29" s="84">
        <f>AL29</f>
        <v>0</v>
      </c>
      <c r="BI29" s="84">
        <v>0</v>
      </c>
      <c r="BJ29" s="134">
        <f>BE1:BE78+BF1:BF78+BG1:BG78+BH1:BH78-BI1:BI78</f>
        <v>205</v>
      </c>
      <c r="BK29" s="165">
        <f>AW29+BD29+BJ29</f>
        <v>1150</v>
      </c>
      <c r="BL29" s="114">
        <v>25</v>
      </c>
    </row>
    <row r="30" spans="1:64" ht="12.75" customHeight="1">
      <c r="A30" s="80">
        <v>463</v>
      </c>
      <c r="B30" s="90" t="s">
        <v>404</v>
      </c>
      <c r="C30" s="90" t="s">
        <v>405</v>
      </c>
      <c r="D30" s="90" t="s">
        <v>166</v>
      </c>
      <c r="E30" s="82">
        <v>23</v>
      </c>
      <c r="F30" s="83">
        <v>28</v>
      </c>
      <c r="G30" s="84">
        <v>23</v>
      </c>
      <c r="H30" s="84">
        <v>27</v>
      </c>
      <c r="I30" s="85"/>
      <c r="J30" s="85"/>
      <c r="K30" s="85"/>
      <c r="L30" s="85"/>
      <c r="M30" s="85"/>
      <c r="N30" s="85"/>
      <c r="O30" s="84">
        <v>23</v>
      </c>
      <c r="P30" s="84">
        <v>20</v>
      </c>
      <c r="Q30" s="84">
        <v>27</v>
      </c>
      <c r="R30" s="84">
        <v>23</v>
      </c>
      <c r="S30" s="109">
        <v>21</v>
      </c>
      <c r="T30" s="109">
        <v>19</v>
      </c>
      <c r="U30" s="109">
        <v>14</v>
      </c>
      <c r="V30" s="86"/>
      <c r="W30" s="87">
        <v>100</v>
      </c>
      <c r="X30" s="87">
        <v>95</v>
      </c>
      <c r="Y30" s="84">
        <v>100</v>
      </c>
      <c r="Z30" s="84">
        <v>96</v>
      </c>
      <c r="AA30" s="85"/>
      <c r="AB30" s="85"/>
      <c r="AC30" s="85"/>
      <c r="AD30" s="85"/>
      <c r="AE30" s="85"/>
      <c r="AF30" s="85"/>
      <c r="AG30" s="84">
        <v>100</v>
      </c>
      <c r="AH30" s="84">
        <v>105</v>
      </c>
      <c r="AI30" s="84">
        <v>96</v>
      </c>
      <c r="AJ30" s="84">
        <v>100</v>
      </c>
      <c r="AK30" s="84">
        <v>103</v>
      </c>
      <c r="AL30" s="84">
        <v>107</v>
      </c>
      <c r="AM30" s="134">
        <v>117</v>
      </c>
      <c r="AN30" s="135">
        <f>W30</f>
        <v>100</v>
      </c>
      <c r="AO30" s="84">
        <f>Y30</f>
        <v>100</v>
      </c>
      <c r="AP30" s="84">
        <f>AA30</f>
        <v>0</v>
      </c>
      <c r="AQ30" s="84">
        <f>AC30</f>
        <v>0</v>
      </c>
      <c r="AR30" s="84">
        <f>AE30</f>
        <v>0</v>
      </c>
      <c r="AS30" s="84">
        <f>AG30</f>
        <v>100</v>
      </c>
      <c r="AT30" s="84">
        <f>AI30</f>
        <v>96</v>
      </c>
      <c r="AU30" s="84">
        <f>AK30</f>
        <v>103</v>
      </c>
      <c r="AV30" s="84">
        <v>0</v>
      </c>
      <c r="AW30" s="134">
        <f>AN1:AN78+AO1:AO78+AP1:AP78+AQ1:AQ78+AR1:AR78+AS1:AS78+AT1:AT78+AU1:AU78-AV1:AV78</f>
        <v>499</v>
      </c>
      <c r="AX30" s="135">
        <f>X30</f>
        <v>95</v>
      </c>
      <c r="AY30" s="84">
        <f>AB30</f>
        <v>0</v>
      </c>
      <c r="AZ30" s="84">
        <f>AF30</f>
        <v>0</v>
      </c>
      <c r="BA30" s="84">
        <f>AJ30</f>
        <v>100</v>
      </c>
      <c r="BB30" s="84">
        <f>AM30</f>
        <v>117</v>
      </c>
      <c r="BC30" s="84">
        <v>0</v>
      </c>
      <c r="BD30" s="134">
        <f>AX1:AX78+AY1:AY78+AZ1:AZ78+BA1:BA78+BB1:BB78-BC1:BC78</f>
        <v>312</v>
      </c>
      <c r="BE30" s="135">
        <f>Z30</f>
        <v>96</v>
      </c>
      <c r="BF30" s="84">
        <f>AD30</f>
        <v>0</v>
      </c>
      <c r="BG30" s="84">
        <f>AH30</f>
        <v>105</v>
      </c>
      <c r="BH30" s="84">
        <f>AL30</f>
        <v>107</v>
      </c>
      <c r="BI30" s="84">
        <v>0</v>
      </c>
      <c r="BJ30" s="134">
        <f>BE1:BE78+BF1:BF78+BG1:BG78+BH1:BH78-BI1:BI78</f>
        <v>308</v>
      </c>
      <c r="BK30" s="165">
        <f>AW30+BD30+BJ30</f>
        <v>1119</v>
      </c>
      <c r="BL30" s="114">
        <v>26</v>
      </c>
    </row>
    <row r="31" spans="1:64" ht="12.75" customHeight="1">
      <c r="A31" s="80">
        <v>414</v>
      </c>
      <c r="B31" s="168" t="s">
        <v>406</v>
      </c>
      <c r="C31" s="169" t="s">
        <v>242</v>
      </c>
      <c r="D31" s="116" t="s">
        <v>133</v>
      </c>
      <c r="E31" s="82">
        <v>22</v>
      </c>
      <c r="F31" s="83">
        <v>32</v>
      </c>
      <c r="G31" s="84">
        <v>19</v>
      </c>
      <c r="H31" s="84">
        <v>26</v>
      </c>
      <c r="I31" s="84">
        <v>17</v>
      </c>
      <c r="J31" s="84">
        <v>11</v>
      </c>
      <c r="K31" s="85"/>
      <c r="L31" s="85"/>
      <c r="M31" s="84">
        <v>14</v>
      </c>
      <c r="N31" s="84">
        <v>18</v>
      </c>
      <c r="O31" s="84">
        <v>17</v>
      </c>
      <c r="P31" s="84">
        <v>24</v>
      </c>
      <c r="Q31" s="85"/>
      <c r="R31" s="85"/>
      <c r="S31" s="46"/>
      <c r="T31" s="46"/>
      <c r="U31" s="46"/>
      <c r="V31" s="86"/>
      <c r="W31" s="87">
        <v>101</v>
      </c>
      <c r="X31" s="87">
        <v>91</v>
      </c>
      <c r="Y31" s="84">
        <v>107</v>
      </c>
      <c r="Z31" s="84">
        <v>97</v>
      </c>
      <c r="AA31" s="84">
        <v>111</v>
      </c>
      <c r="AB31" s="84">
        <v>123</v>
      </c>
      <c r="AC31" s="85"/>
      <c r="AD31" s="85"/>
      <c r="AE31" s="84">
        <v>117</v>
      </c>
      <c r="AF31" s="84">
        <v>109</v>
      </c>
      <c r="AG31" s="84">
        <v>111</v>
      </c>
      <c r="AH31" s="84">
        <v>99</v>
      </c>
      <c r="AI31" s="85"/>
      <c r="AJ31" s="85"/>
      <c r="AK31" s="85"/>
      <c r="AL31" s="85"/>
      <c r="AM31" s="148"/>
      <c r="AN31" s="135">
        <f>W31</f>
        <v>101</v>
      </c>
      <c r="AO31" s="84">
        <f>Y31</f>
        <v>107</v>
      </c>
      <c r="AP31" s="84">
        <f>AA31</f>
        <v>111</v>
      </c>
      <c r="AQ31" s="84">
        <f>AC31</f>
        <v>0</v>
      </c>
      <c r="AR31" s="84">
        <f>AE31</f>
        <v>117</v>
      </c>
      <c r="AS31" s="84">
        <f>AG31</f>
        <v>111</v>
      </c>
      <c r="AT31" s="84">
        <f>AI31</f>
        <v>0</v>
      </c>
      <c r="AU31" s="84">
        <f>AK31</f>
        <v>0</v>
      </c>
      <c r="AV31" s="84">
        <v>0</v>
      </c>
      <c r="AW31" s="134">
        <f>AN1:AN78+AO1:AO78+AP1:AP78+AQ1:AQ78+AR1:AR78+AS1:AS78+AT1:AT78+AU1:AU78-AV1:AV78</f>
        <v>547</v>
      </c>
      <c r="AX31" s="135">
        <f>X31</f>
        <v>91</v>
      </c>
      <c r="AY31" s="84">
        <f>AB31</f>
        <v>123</v>
      </c>
      <c r="AZ31" s="84">
        <f>AF31</f>
        <v>109</v>
      </c>
      <c r="BA31" s="84">
        <f>AJ31</f>
        <v>0</v>
      </c>
      <c r="BB31" s="84">
        <f>AM31</f>
        <v>0</v>
      </c>
      <c r="BC31" s="84">
        <v>0</v>
      </c>
      <c r="BD31" s="134">
        <f>AX1:AX78+AY1:AY78+AZ1:AZ78+BA1:BA78+BB1:BB78-BC1:BC78</f>
        <v>323</v>
      </c>
      <c r="BE31" s="135">
        <f>Z31</f>
        <v>97</v>
      </c>
      <c r="BF31" s="84">
        <f>AD31</f>
        <v>0</v>
      </c>
      <c r="BG31" s="84">
        <f>AH31</f>
        <v>99</v>
      </c>
      <c r="BH31" s="84">
        <f>AL31</f>
        <v>0</v>
      </c>
      <c r="BI31" s="84">
        <v>0</v>
      </c>
      <c r="BJ31" s="134">
        <f>BE1:BE78+BF1:BF78+BG1:BG78+BH1:BH78-BI1:BI78</f>
        <v>196</v>
      </c>
      <c r="BK31" s="165">
        <f>AW31+BD31+BJ31</f>
        <v>1066</v>
      </c>
      <c r="BL31" s="114">
        <v>27</v>
      </c>
    </row>
    <row r="32" spans="1:64" ht="12.75" customHeight="1">
      <c r="A32" s="96">
        <v>467</v>
      </c>
      <c r="B32" s="175" t="s">
        <v>407</v>
      </c>
      <c r="C32" s="175" t="s">
        <v>124</v>
      </c>
      <c r="D32" s="178" t="s">
        <v>408</v>
      </c>
      <c r="E32" s="177"/>
      <c r="F32" s="85"/>
      <c r="G32" s="84">
        <v>27</v>
      </c>
      <c r="H32" s="84">
        <v>22</v>
      </c>
      <c r="I32" s="84">
        <v>23</v>
      </c>
      <c r="J32" s="84">
        <v>19</v>
      </c>
      <c r="K32" s="85"/>
      <c r="L32" s="85"/>
      <c r="M32" s="85"/>
      <c r="N32" s="85"/>
      <c r="O32" s="84">
        <v>28</v>
      </c>
      <c r="P32" s="84">
        <v>29</v>
      </c>
      <c r="Q32" s="84">
        <v>23</v>
      </c>
      <c r="R32" s="84">
        <v>4</v>
      </c>
      <c r="S32" s="109">
        <v>25</v>
      </c>
      <c r="T32" s="46"/>
      <c r="U32" s="109">
        <v>22</v>
      </c>
      <c r="V32" s="86"/>
      <c r="W32" s="85"/>
      <c r="X32" s="85"/>
      <c r="Y32" s="84">
        <v>96</v>
      </c>
      <c r="Z32" s="84">
        <v>101</v>
      </c>
      <c r="AA32" s="84">
        <v>100</v>
      </c>
      <c r="AB32" s="84">
        <v>107</v>
      </c>
      <c r="AC32" s="85"/>
      <c r="AD32" s="85"/>
      <c r="AE32" s="85"/>
      <c r="AF32" s="85"/>
      <c r="AG32" s="84">
        <v>95</v>
      </c>
      <c r="AH32" s="84">
        <v>94</v>
      </c>
      <c r="AI32" s="84">
        <v>100</v>
      </c>
      <c r="AJ32" s="84">
        <v>141</v>
      </c>
      <c r="AK32" s="84">
        <v>98</v>
      </c>
      <c r="AL32" s="85"/>
      <c r="AM32" s="134">
        <v>101</v>
      </c>
      <c r="AN32" s="135">
        <f>W32</f>
        <v>0</v>
      </c>
      <c r="AO32" s="84">
        <f>Y32</f>
        <v>96</v>
      </c>
      <c r="AP32" s="84">
        <f>AA32</f>
        <v>100</v>
      </c>
      <c r="AQ32" s="84">
        <f>AC32</f>
        <v>0</v>
      </c>
      <c r="AR32" s="84">
        <f>AE32</f>
        <v>0</v>
      </c>
      <c r="AS32" s="84">
        <f>AG32</f>
        <v>95</v>
      </c>
      <c r="AT32" s="84">
        <f>AI32</f>
        <v>100</v>
      </c>
      <c r="AU32" s="84">
        <f>AK32</f>
        <v>98</v>
      </c>
      <c r="AV32" s="84">
        <v>0</v>
      </c>
      <c r="AW32" s="134">
        <f>AN1:AN78+AO1:AO78+AP1:AP78+AQ1:AQ78+AR1:AR78+AS1:AS78+AT1:AT78+AU1:AU78-AV1:AV78</f>
        <v>489</v>
      </c>
      <c r="AX32" s="135">
        <f>X32</f>
        <v>0</v>
      </c>
      <c r="AY32" s="84">
        <f>AB32</f>
        <v>107</v>
      </c>
      <c r="AZ32" s="84">
        <f>AF32</f>
        <v>0</v>
      </c>
      <c r="BA32" s="84">
        <f>AJ32</f>
        <v>141</v>
      </c>
      <c r="BB32" s="84">
        <f>AM32</f>
        <v>101</v>
      </c>
      <c r="BC32" s="84">
        <v>0</v>
      </c>
      <c r="BD32" s="134">
        <f>AX1:AX78+AY1:AY78+AZ1:AZ78+BA1:BA78+BB1:BB78-BC1:BC78</f>
        <v>349</v>
      </c>
      <c r="BE32" s="135">
        <f>Z32</f>
        <v>101</v>
      </c>
      <c r="BF32" s="84">
        <f>AD32</f>
        <v>0</v>
      </c>
      <c r="BG32" s="84">
        <f>AH32</f>
        <v>94</v>
      </c>
      <c r="BH32" s="84">
        <f>AL32</f>
        <v>0</v>
      </c>
      <c r="BI32" s="84">
        <v>0</v>
      </c>
      <c r="BJ32" s="134">
        <f>BE1:BE78+BF1:BF78+BG1:BG78+BH1:BH78-BI1:BI78</f>
        <v>195</v>
      </c>
      <c r="BK32" s="165">
        <f>AW32+BD32+BJ32</f>
        <v>1033</v>
      </c>
      <c r="BL32" s="114">
        <v>28</v>
      </c>
    </row>
    <row r="33" spans="1:64" ht="12.75" customHeight="1">
      <c r="A33" s="80">
        <v>411</v>
      </c>
      <c r="B33" s="160" t="s">
        <v>409</v>
      </c>
      <c r="C33" s="161" t="s">
        <v>90</v>
      </c>
      <c r="D33" s="81" t="s">
        <v>156</v>
      </c>
      <c r="E33" s="82">
        <v>36</v>
      </c>
      <c r="F33" s="83">
        <v>38</v>
      </c>
      <c r="G33" s="85"/>
      <c r="H33" s="85"/>
      <c r="I33" s="84">
        <v>28</v>
      </c>
      <c r="J33" s="84">
        <v>34</v>
      </c>
      <c r="K33" s="85"/>
      <c r="L33" s="85"/>
      <c r="M33" s="84">
        <v>25</v>
      </c>
      <c r="N33" s="84">
        <v>24</v>
      </c>
      <c r="O33" s="84">
        <v>33</v>
      </c>
      <c r="P33" s="84">
        <v>30</v>
      </c>
      <c r="Q33" s="84">
        <v>33</v>
      </c>
      <c r="R33" s="85"/>
      <c r="S33" s="46"/>
      <c r="T33" s="46"/>
      <c r="U33" s="46"/>
      <c r="V33" s="86"/>
      <c r="W33" s="87">
        <v>87</v>
      </c>
      <c r="X33" s="87">
        <v>85</v>
      </c>
      <c r="Y33" s="85"/>
      <c r="Z33" s="85"/>
      <c r="AA33" s="84">
        <v>95</v>
      </c>
      <c r="AB33" s="84">
        <v>89</v>
      </c>
      <c r="AC33" s="85"/>
      <c r="AD33" s="85"/>
      <c r="AE33" s="84">
        <v>98</v>
      </c>
      <c r="AF33" s="84">
        <v>99</v>
      </c>
      <c r="AG33" s="84">
        <v>90</v>
      </c>
      <c r="AH33" s="84">
        <v>93</v>
      </c>
      <c r="AI33" s="84">
        <v>90</v>
      </c>
      <c r="AJ33" s="85"/>
      <c r="AK33" s="85"/>
      <c r="AL33" s="85"/>
      <c r="AM33" s="148"/>
      <c r="AN33" s="135">
        <f>W33</f>
        <v>87</v>
      </c>
      <c r="AO33" s="84">
        <f>Y33</f>
        <v>0</v>
      </c>
      <c r="AP33" s="84">
        <f>AA33</f>
        <v>95</v>
      </c>
      <c r="AQ33" s="84">
        <f>AC33</f>
        <v>0</v>
      </c>
      <c r="AR33" s="84">
        <f>AE33</f>
        <v>98</v>
      </c>
      <c r="AS33" s="84">
        <f>AG33</f>
        <v>90</v>
      </c>
      <c r="AT33" s="84">
        <f>AI33</f>
        <v>90</v>
      </c>
      <c r="AU33" s="84">
        <f>AK33</f>
        <v>0</v>
      </c>
      <c r="AV33" s="84">
        <v>0</v>
      </c>
      <c r="AW33" s="134">
        <f>AN1:AN78+AO1:AO78+AP1:AP78+AQ1:AQ78+AR1:AR78+AS1:AS78+AT1:AT78+AU1:AU78-AV1:AV78</f>
        <v>460</v>
      </c>
      <c r="AX33" s="135">
        <f>X33</f>
        <v>85</v>
      </c>
      <c r="AY33" s="84">
        <f>AB33</f>
        <v>89</v>
      </c>
      <c r="AZ33" s="84">
        <f>AF33</f>
        <v>99</v>
      </c>
      <c r="BA33" s="84">
        <f>AJ33</f>
        <v>0</v>
      </c>
      <c r="BB33" s="84">
        <f>AM33</f>
        <v>0</v>
      </c>
      <c r="BC33" s="84">
        <v>0</v>
      </c>
      <c r="BD33" s="134">
        <f>AX1:AX78+AY1:AY78+AZ1:AZ78+BA1:BA78+BB1:BB78-BC1:BC78</f>
        <v>273</v>
      </c>
      <c r="BE33" s="135">
        <f>Z33</f>
        <v>0</v>
      </c>
      <c r="BF33" s="84">
        <f>AD33</f>
        <v>0</v>
      </c>
      <c r="BG33" s="84">
        <f>AH33</f>
        <v>93</v>
      </c>
      <c r="BH33" s="84">
        <f>AL33</f>
        <v>0</v>
      </c>
      <c r="BI33" s="84">
        <v>0</v>
      </c>
      <c r="BJ33" s="134">
        <f>BE1:BE78+BF1:BF78+BG1:BG78+BH1:BH78-BI1:BI78</f>
        <v>93</v>
      </c>
      <c r="BK33" s="165">
        <f>AW33+BD33+BJ33</f>
        <v>826</v>
      </c>
      <c r="BL33" s="114">
        <v>29</v>
      </c>
    </row>
    <row r="34" spans="1:64" ht="12.75" customHeight="1">
      <c r="A34" s="80">
        <v>419</v>
      </c>
      <c r="B34" s="163" t="s">
        <v>146</v>
      </c>
      <c r="C34" s="164" t="s">
        <v>410</v>
      </c>
      <c r="D34" s="179" t="s">
        <v>112</v>
      </c>
      <c r="E34" s="82">
        <v>12</v>
      </c>
      <c r="F34" s="83">
        <v>32</v>
      </c>
      <c r="G34" s="85"/>
      <c r="H34" s="85"/>
      <c r="I34" s="84">
        <v>13</v>
      </c>
      <c r="J34" s="84">
        <v>18</v>
      </c>
      <c r="K34" s="85"/>
      <c r="L34" s="85"/>
      <c r="M34" s="85"/>
      <c r="N34" s="85"/>
      <c r="O34" s="85"/>
      <c r="P34" s="85"/>
      <c r="Q34" s="84">
        <v>18</v>
      </c>
      <c r="R34" s="84">
        <v>17</v>
      </c>
      <c r="S34" s="46"/>
      <c r="T34" s="46"/>
      <c r="U34" s="46"/>
      <c r="V34" s="86"/>
      <c r="W34" s="87">
        <v>121</v>
      </c>
      <c r="X34" s="87">
        <v>91</v>
      </c>
      <c r="Y34" s="85"/>
      <c r="Z34" s="85"/>
      <c r="AA34" s="84">
        <v>119</v>
      </c>
      <c r="AB34" s="84">
        <v>109</v>
      </c>
      <c r="AC34" s="85"/>
      <c r="AD34" s="85"/>
      <c r="AE34" s="85"/>
      <c r="AF34" s="85"/>
      <c r="AG34" s="85"/>
      <c r="AH34" s="85"/>
      <c r="AI34" s="84">
        <v>109</v>
      </c>
      <c r="AJ34" s="84">
        <v>111</v>
      </c>
      <c r="AK34" s="85"/>
      <c r="AL34" s="85"/>
      <c r="AM34" s="148"/>
      <c r="AN34" s="135">
        <f>W34</f>
        <v>121</v>
      </c>
      <c r="AO34" s="84">
        <f>Y34</f>
        <v>0</v>
      </c>
      <c r="AP34" s="84">
        <f>AA34</f>
        <v>119</v>
      </c>
      <c r="AQ34" s="84">
        <f>AC34</f>
        <v>0</v>
      </c>
      <c r="AR34" s="84">
        <f>AE34</f>
        <v>0</v>
      </c>
      <c r="AS34" s="84">
        <f>AG34</f>
        <v>0</v>
      </c>
      <c r="AT34" s="84">
        <f>AI34</f>
        <v>109</v>
      </c>
      <c r="AU34" s="84">
        <f>AK34</f>
        <v>0</v>
      </c>
      <c r="AV34" s="84">
        <v>0</v>
      </c>
      <c r="AW34" s="134">
        <f>AN1:AN78+AO1:AO78+AP1:AP78+AQ1:AQ78+AR1:AR78+AS1:AS78+AT1:AT78+AU1:AU78-AV1:AV78</f>
        <v>349</v>
      </c>
      <c r="AX34" s="135">
        <f>X34</f>
        <v>91</v>
      </c>
      <c r="AY34" s="84">
        <f>AB34</f>
        <v>109</v>
      </c>
      <c r="AZ34" s="84">
        <f>AF34</f>
        <v>0</v>
      </c>
      <c r="BA34" s="84">
        <f>AJ34</f>
        <v>111</v>
      </c>
      <c r="BB34" s="84">
        <f>AM34</f>
        <v>0</v>
      </c>
      <c r="BC34" s="84">
        <v>0</v>
      </c>
      <c r="BD34" s="134">
        <f>AX1:AX78+AY1:AY78+AZ1:AZ78+BA1:BA78+BB1:BB78-BC1:BC78</f>
        <v>311</v>
      </c>
      <c r="BE34" s="135">
        <f>Z34</f>
        <v>0</v>
      </c>
      <c r="BF34" s="84">
        <f>AD34</f>
        <v>0</v>
      </c>
      <c r="BG34" s="84">
        <f>AH34</f>
        <v>0</v>
      </c>
      <c r="BH34" s="84">
        <f>AL34</f>
        <v>0</v>
      </c>
      <c r="BI34" s="84">
        <v>0</v>
      </c>
      <c r="BJ34" s="134">
        <f>BE1:BE78+BF1:BF78+BG1:BG78+BH1:BH78-BI1:BI78</f>
        <v>0</v>
      </c>
      <c r="BK34" s="165">
        <f>AW34+BD34+BJ34</f>
        <v>660</v>
      </c>
      <c r="BL34" s="114">
        <v>30</v>
      </c>
    </row>
    <row r="35" spans="1:64" ht="12.75" customHeight="1">
      <c r="A35" s="80">
        <v>409</v>
      </c>
      <c r="B35" s="163" t="s">
        <v>411</v>
      </c>
      <c r="C35" s="164" t="s">
        <v>90</v>
      </c>
      <c r="D35" s="81" t="s">
        <v>156</v>
      </c>
      <c r="E35" s="82">
        <v>33</v>
      </c>
      <c r="F35" s="83">
        <v>30</v>
      </c>
      <c r="G35" s="85"/>
      <c r="H35" s="85"/>
      <c r="I35" s="84">
        <v>27</v>
      </c>
      <c r="J35" s="84">
        <v>21</v>
      </c>
      <c r="K35" s="85"/>
      <c r="L35" s="85"/>
      <c r="M35" s="84">
        <v>24</v>
      </c>
      <c r="N35" s="84">
        <v>16</v>
      </c>
      <c r="O35" s="85"/>
      <c r="P35" s="85"/>
      <c r="Q35" s="85"/>
      <c r="R35" s="85"/>
      <c r="S35" s="46"/>
      <c r="T35" s="46"/>
      <c r="U35" s="46"/>
      <c r="V35" s="86"/>
      <c r="W35" s="87">
        <v>90</v>
      </c>
      <c r="X35" s="87">
        <v>93</v>
      </c>
      <c r="Y35" s="85"/>
      <c r="Z35" s="85"/>
      <c r="AA35" s="84">
        <v>96</v>
      </c>
      <c r="AB35" s="84">
        <v>103</v>
      </c>
      <c r="AC35" s="85"/>
      <c r="AD35" s="85"/>
      <c r="AE35" s="84">
        <v>99</v>
      </c>
      <c r="AF35" s="84">
        <v>113</v>
      </c>
      <c r="AG35" s="85"/>
      <c r="AH35" s="85"/>
      <c r="AI35" s="85"/>
      <c r="AJ35" s="85"/>
      <c r="AK35" s="85"/>
      <c r="AL35" s="85"/>
      <c r="AM35" s="148"/>
      <c r="AN35" s="135">
        <f>W35</f>
        <v>90</v>
      </c>
      <c r="AO35" s="84">
        <f>Y35</f>
        <v>0</v>
      </c>
      <c r="AP35" s="84">
        <f>AA35</f>
        <v>96</v>
      </c>
      <c r="AQ35" s="84">
        <f>AC35</f>
        <v>0</v>
      </c>
      <c r="AR35" s="84">
        <f>AE35</f>
        <v>99</v>
      </c>
      <c r="AS35" s="84">
        <f>AG35</f>
        <v>0</v>
      </c>
      <c r="AT35" s="84">
        <f>AI35</f>
        <v>0</v>
      </c>
      <c r="AU35" s="84">
        <f>AK35</f>
        <v>0</v>
      </c>
      <c r="AV35" s="84">
        <v>0</v>
      </c>
      <c r="AW35" s="134">
        <f>AN1:AN78+AO1:AO78+AP1:AP78+AQ1:AQ78+AR1:AR78+AS1:AS78+AT1:AT78+AU1:AU78-AV1:AV78</f>
        <v>285</v>
      </c>
      <c r="AX35" s="135">
        <f>X35</f>
        <v>93</v>
      </c>
      <c r="AY35" s="84">
        <f>AB35</f>
        <v>103</v>
      </c>
      <c r="AZ35" s="84">
        <f>AF35</f>
        <v>113</v>
      </c>
      <c r="BA35" s="84">
        <f>AJ35</f>
        <v>0</v>
      </c>
      <c r="BB35" s="84">
        <f>AM35</f>
        <v>0</v>
      </c>
      <c r="BC35" s="84">
        <v>0</v>
      </c>
      <c r="BD35" s="134">
        <f>AX1:AX78+AY1:AY78+AZ1:AZ78+BA1:BA78+BB1:BB78-BC1:BC78</f>
        <v>309</v>
      </c>
      <c r="BE35" s="135">
        <f>Z35</f>
        <v>0</v>
      </c>
      <c r="BF35" s="84">
        <f>AD35</f>
        <v>0</v>
      </c>
      <c r="BG35" s="84">
        <f>AH35</f>
        <v>0</v>
      </c>
      <c r="BH35" s="84">
        <f>AL35</f>
        <v>0</v>
      </c>
      <c r="BI35" s="84">
        <v>0</v>
      </c>
      <c r="BJ35" s="134">
        <f>BE1:BE78+BF1:BF78+BG1:BG78+BH1:BH78-BI1:BI78</f>
        <v>0</v>
      </c>
      <c r="BK35" s="165">
        <f>AW35+BD35+BJ35</f>
        <v>594</v>
      </c>
      <c r="BL35" s="114">
        <v>31</v>
      </c>
    </row>
    <row r="36" spans="1:64" ht="12.75" customHeight="1">
      <c r="A36" s="80">
        <v>438</v>
      </c>
      <c r="B36" s="163" t="s">
        <v>412</v>
      </c>
      <c r="C36" s="164" t="s">
        <v>111</v>
      </c>
      <c r="D36" s="90" t="s">
        <v>413</v>
      </c>
      <c r="E36" s="82">
        <v>13</v>
      </c>
      <c r="F36" s="83">
        <v>14</v>
      </c>
      <c r="G36" s="84">
        <v>15</v>
      </c>
      <c r="H36" s="84">
        <v>23</v>
      </c>
      <c r="I36" s="85"/>
      <c r="J36" s="85"/>
      <c r="K36" s="85"/>
      <c r="L36" s="85"/>
      <c r="M36" s="85"/>
      <c r="N36" s="85"/>
      <c r="O36" s="85"/>
      <c r="P36" s="85"/>
      <c r="Q36" s="84">
        <v>25</v>
      </c>
      <c r="R36" s="85"/>
      <c r="S36" s="46"/>
      <c r="T36" s="46"/>
      <c r="U36" s="46"/>
      <c r="V36" s="86"/>
      <c r="W36" s="87">
        <v>119</v>
      </c>
      <c r="X36" s="87">
        <v>117</v>
      </c>
      <c r="Y36" s="84">
        <v>115</v>
      </c>
      <c r="Z36" s="84">
        <v>100</v>
      </c>
      <c r="AA36" s="85"/>
      <c r="AB36" s="85"/>
      <c r="AC36" s="85"/>
      <c r="AD36" s="85"/>
      <c r="AE36" s="85"/>
      <c r="AF36" s="85"/>
      <c r="AG36" s="85"/>
      <c r="AH36" s="85"/>
      <c r="AI36" s="84">
        <v>98</v>
      </c>
      <c r="AJ36" s="85"/>
      <c r="AK36" s="85"/>
      <c r="AL36" s="85"/>
      <c r="AM36" s="148"/>
      <c r="AN36" s="135">
        <f>W36</f>
        <v>119</v>
      </c>
      <c r="AO36" s="84">
        <f>Y36</f>
        <v>115</v>
      </c>
      <c r="AP36" s="84">
        <f>AA36</f>
        <v>0</v>
      </c>
      <c r="AQ36" s="84">
        <f>AC36</f>
        <v>0</v>
      </c>
      <c r="AR36" s="84">
        <f>AE36</f>
        <v>0</v>
      </c>
      <c r="AS36" s="84">
        <f>AG36</f>
        <v>0</v>
      </c>
      <c r="AT36" s="84">
        <f>AI36</f>
        <v>98</v>
      </c>
      <c r="AU36" s="84">
        <f>AK36</f>
        <v>0</v>
      </c>
      <c r="AV36" s="84">
        <v>0</v>
      </c>
      <c r="AW36" s="134">
        <f>AN1:AN78+AO1:AO78+AP1:AP78+AQ1:AQ78+AR1:AR78+AS1:AS78+AT1:AT78+AU1:AU78-AV1:AV78</f>
        <v>332</v>
      </c>
      <c r="AX36" s="135">
        <f>X36</f>
        <v>117</v>
      </c>
      <c r="AY36" s="84">
        <f>AB36</f>
        <v>0</v>
      </c>
      <c r="AZ36" s="84">
        <f>AF36</f>
        <v>0</v>
      </c>
      <c r="BA36" s="84">
        <f>AJ36</f>
        <v>0</v>
      </c>
      <c r="BB36" s="84">
        <f>AM36</f>
        <v>0</v>
      </c>
      <c r="BC36" s="84">
        <v>0</v>
      </c>
      <c r="BD36" s="134">
        <f>AX1:AX78+AY1:AY78+AZ1:AZ78+BA1:BA78+BB1:BB78-BC1:BC78</f>
        <v>117</v>
      </c>
      <c r="BE36" s="135">
        <f>Z36</f>
        <v>100</v>
      </c>
      <c r="BF36" s="84">
        <f>AD36</f>
        <v>0</v>
      </c>
      <c r="BG36" s="84">
        <f>AH36</f>
        <v>0</v>
      </c>
      <c r="BH36" s="84">
        <f>AL36</f>
        <v>0</v>
      </c>
      <c r="BI36" s="84">
        <v>0</v>
      </c>
      <c r="BJ36" s="134">
        <f>BE1:BE78+BF1:BF78+BG1:BG78+BH1:BH78-BI1:BI78</f>
        <v>100</v>
      </c>
      <c r="BK36" s="165">
        <f>AW36+BD36+BJ36</f>
        <v>549</v>
      </c>
      <c r="BL36" s="114">
        <v>32</v>
      </c>
    </row>
    <row r="37" spans="1:64" ht="12.75" customHeight="1">
      <c r="A37" s="80">
        <v>402</v>
      </c>
      <c r="B37" s="163" t="s">
        <v>172</v>
      </c>
      <c r="C37" s="164" t="s">
        <v>301</v>
      </c>
      <c r="D37" s="81" t="s">
        <v>375</v>
      </c>
      <c r="E37" s="82">
        <v>19</v>
      </c>
      <c r="F37" s="83">
        <v>27</v>
      </c>
      <c r="G37" s="84">
        <v>16</v>
      </c>
      <c r="H37" s="84">
        <v>28</v>
      </c>
      <c r="I37" s="85"/>
      <c r="J37" s="85"/>
      <c r="K37" s="85"/>
      <c r="L37" s="85"/>
      <c r="M37" s="85"/>
      <c r="N37" s="85"/>
      <c r="O37" s="84">
        <v>16</v>
      </c>
      <c r="P37" s="85"/>
      <c r="Q37" s="85"/>
      <c r="R37" s="85"/>
      <c r="S37" s="46"/>
      <c r="T37" s="46"/>
      <c r="U37" s="46"/>
      <c r="V37" s="86"/>
      <c r="W37" s="87">
        <v>107</v>
      </c>
      <c r="X37" s="87">
        <v>96</v>
      </c>
      <c r="Y37" s="84">
        <v>113</v>
      </c>
      <c r="Z37" s="84">
        <v>95</v>
      </c>
      <c r="AA37" s="85"/>
      <c r="AB37" s="85"/>
      <c r="AC37" s="85"/>
      <c r="AD37" s="85"/>
      <c r="AE37" s="85"/>
      <c r="AF37" s="85"/>
      <c r="AG37" s="84">
        <v>113</v>
      </c>
      <c r="AH37" s="85"/>
      <c r="AI37" s="85"/>
      <c r="AJ37" s="85"/>
      <c r="AK37" s="85"/>
      <c r="AL37" s="85"/>
      <c r="AM37" s="148"/>
      <c r="AN37" s="135">
        <f>W37</f>
        <v>107</v>
      </c>
      <c r="AO37" s="84">
        <f>Y37</f>
        <v>113</v>
      </c>
      <c r="AP37" s="84">
        <f>AA37</f>
        <v>0</v>
      </c>
      <c r="AQ37" s="84">
        <f>AC37</f>
        <v>0</v>
      </c>
      <c r="AR37" s="84">
        <f>AE37</f>
        <v>0</v>
      </c>
      <c r="AS37" s="84">
        <f>AG37</f>
        <v>113</v>
      </c>
      <c r="AT37" s="84">
        <f>AI37</f>
        <v>0</v>
      </c>
      <c r="AU37" s="84">
        <f>AK37</f>
        <v>0</v>
      </c>
      <c r="AV37" s="84">
        <v>0</v>
      </c>
      <c r="AW37" s="134">
        <f>AN1:AN78+AO1:AO78+AP1:AP78+AQ1:AQ78+AR1:AR78+AS1:AS78+AT1:AT78+AU1:AU78-AV1:AV78</f>
        <v>333</v>
      </c>
      <c r="AX37" s="135">
        <f>X37</f>
        <v>96</v>
      </c>
      <c r="AY37" s="84">
        <f>AB37</f>
        <v>0</v>
      </c>
      <c r="AZ37" s="84">
        <f>AF37</f>
        <v>0</v>
      </c>
      <c r="BA37" s="84">
        <f>AJ37</f>
        <v>0</v>
      </c>
      <c r="BB37" s="84">
        <f>AM37</f>
        <v>0</v>
      </c>
      <c r="BC37" s="84">
        <v>0</v>
      </c>
      <c r="BD37" s="134">
        <f>AX1:AX78+AY1:AY78+AZ1:AZ78+BA1:BA78+BB1:BB78-BC1:BC78</f>
        <v>96</v>
      </c>
      <c r="BE37" s="135">
        <f>Z37</f>
        <v>95</v>
      </c>
      <c r="BF37" s="84">
        <f>AD37</f>
        <v>0</v>
      </c>
      <c r="BG37" s="84">
        <f>AH37</f>
        <v>0</v>
      </c>
      <c r="BH37" s="84">
        <f>AL37</f>
        <v>0</v>
      </c>
      <c r="BI37" s="84">
        <v>0</v>
      </c>
      <c r="BJ37" s="134">
        <f>BE1:BE78+BF1:BF78+BG1:BG78+BH1:BH78-BI1:BI78</f>
        <v>95</v>
      </c>
      <c r="BK37" s="165">
        <f>AW37+BD37+BJ37</f>
        <v>524</v>
      </c>
      <c r="BL37" s="114">
        <v>33</v>
      </c>
    </row>
    <row r="38" spans="1:64" ht="12.75" customHeight="1">
      <c r="A38" s="80">
        <v>412</v>
      </c>
      <c r="B38" s="166" t="s">
        <v>414</v>
      </c>
      <c r="C38" s="167" t="s">
        <v>415</v>
      </c>
      <c r="D38" s="116" t="s">
        <v>133</v>
      </c>
      <c r="E38" s="82">
        <v>21</v>
      </c>
      <c r="F38" s="84">
        <v>29</v>
      </c>
      <c r="G38" s="85"/>
      <c r="H38" s="85"/>
      <c r="I38" s="84">
        <v>38</v>
      </c>
      <c r="J38" s="85"/>
      <c r="K38" s="85"/>
      <c r="L38" s="85"/>
      <c r="M38" s="85"/>
      <c r="N38" s="85"/>
      <c r="O38" s="84">
        <v>34</v>
      </c>
      <c r="P38" s="84">
        <v>18</v>
      </c>
      <c r="Q38" s="85"/>
      <c r="R38" s="85"/>
      <c r="S38" s="46"/>
      <c r="T38" s="46"/>
      <c r="U38" s="46"/>
      <c r="V38" s="86"/>
      <c r="W38" s="87">
        <v>103</v>
      </c>
      <c r="X38" s="87">
        <v>94</v>
      </c>
      <c r="Y38" s="85"/>
      <c r="Z38" s="85"/>
      <c r="AA38" s="84">
        <v>85</v>
      </c>
      <c r="AB38" s="85"/>
      <c r="AC38" s="85"/>
      <c r="AD38" s="85"/>
      <c r="AE38" s="85"/>
      <c r="AF38" s="85"/>
      <c r="AG38" s="84">
        <v>89</v>
      </c>
      <c r="AH38" s="84">
        <v>109</v>
      </c>
      <c r="AI38" s="85"/>
      <c r="AJ38" s="85"/>
      <c r="AK38" s="85"/>
      <c r="AL38" s="85"/>
      <c r="AM38" s="148"/>
      <c r="AN38" s="135">
        <f>W38</f>
        <v>103</v>
      </c>
      <c r="AO38" s="84">
        <f>Y38</f>
        <v>0</v>
      </c>
      <c r="AP38" s="84">
        <f>AA38</f>
        <v>85</v>
      </c>
      <c r="AQ38" s="84">
        <f>AC38</f>
        <v>0</v>
      </c>
      <c r="AR38" s="84">
        <f>AE38</f>
        <v>0</v>
      </c>
      <c r="AS38" s="84">
        <f>AG38</f>
        <v>89</v>
      </c>
      <c r="AT38" s="84">
        <f>AI38</f>
        <v>0</v>
      </c>
      <c r="AU38" s="84">
        <f>AK38</f>
        <v>0</v>
      </c>
      <c r="AV38" s="84">
        <v>0</v>
      </c>
      <c r="AW38" s="134">
        <f>AN1:AN78+AO1:AO78+AP1:AP78+AQ1:AQ78+AR1:AR78+AS1:AS78+AT1:AT78+AU1:AU78-AV1:AV78</f>
        <v>277</v>
      </c>
      <c r="AX38" s="135">
        <f>X38</f>
        <v>94</v>
      </c>
      <c r="AY38" s="84">
        <f>AB38</f>
        <v>0</v>
      </c>
      <c r="AZ38" s="84">
        <f>AF38</f>
        <v>0</v>
      </c>
      <c r="BA38" s="84">
        <f>AJ38</f>
        <v>0</v>
      </c>
      <c r="BB38" s="84">
        <f>AM38</f>
        <v>0</v>
      </c>
      <c r="BC38" s="84">
        <v>0</v>
      </c>
      <c r="BD38" s="134">
        <f>AX1:AX78+AY1:AY78+AZ1:AZ78+BA1:BA78+BB1:BB78-BC1:BC78</f>
        <v>94</v>
      </c>
      <c r="BE38" s="135">
        <f>Z38</f>
        <v>0</v>
      </c>
      <c r="BF38" s="84">
        <f>AD38</f>
        <v>0</v>
      </c>
      <c r="BG38" s="84">
        <f>AH38</f>
        <v>109</v>
      </c>
      <c r="BH38" s="84">
        <f>AL38</f>
        <v>0</v>
      </c>
      <c r="BI38" s="84">
        <v>0</v>
      </c>
      <c r="BJ38" s="134">
        <f>BE1:BE78+BF1:BF78+BG1:BG78+BH1:BH78-BI1:BI78</f>
        <v>109</v>
      </c>
      <c r="BK38" s="165">
        <f>AW38+BD38+BJ38</f>
        <v>480</v>
      </c>
      <c r="BL38" s="114">
        <v>34</v>
      </c>
    </row>
    <row r="39" spans="1:64" ht="12.75" customHeight="1">
      <c r="A39" s="80">
        <v>450</v>
      </c>
      <c r="B39" s="90" t="s">
        <v>416</v>
      </c>
      <c r="C39" s="90" t="s">
        <v>417</v>
      </c>
      <c r="D39" s="90" t="s">
        <v>418</v>
      </c>
      <c r="E39" s="82">
        <v>26</v>
      </c>
      <c r="F39" s="83">
        <v>7</v>
      </c>
      <c r="G39" s="85"/>
      <c r="H39" s="85"/>
      <c r="I39" s="85"/>
      <c r="J39" s="85"/>
      <c r="K39" s="85"/>
      <c r="L39" s="85"/>
      <c r="M39" s="85"/>
      <c r="N39" s="85"/>
      <c r="O39" s="85"/>
      <c r="P39" s="85"/>
      <c r="Q39" s="84">
        <v>10</v>
      </c>
      <c r="R39" s="84">
        <v>13</v>
      </c>
      <c r="S39" s="46"/>
      <c r="T39" s="46"/>
      <c r="U39" s="46"/>
      <c r="V39" s="86"/>
      <c r="W39" s="87">
        <v>97</v>
      </c>
      <c r="X39" s="87">
        <v>132</v>
      </c>
      <c r="Y39" s="85"/>
      <c r="Z39" s="85"/>
      <c r="AA39" s="85"/>
      <c r="AB39" s="85"/>
      <c r="AC39" s="85"/>
      <c r="AD39" s="85"/>
      <c r="AE39" s="85"/>
      <c r="AF39" s="85"/>
      <c r="AG39" s="85"/>
      <c r="AH39" s="85"/>
      <c r="AI39" s="84">
        <v>125</v>
      </c>
      <c r="AJ39" s="84">
        <v>119</v>
      </c>
      <c r="AK39" s="85"/>
      <c r="AL39" s="85"/>
      <c r="AM39" s="148"/>
      <c r="AN39" s="135">
        <f>W39</f>
        <v>97</v>
      </c>
      <c r="AO39" s="84">
        <f>Y39</f>
        <v>0</v>
      </c>
      <c r="AP39" s="84">
        <f>AA39</f>
        <v>0</v>
      </c>
      <c r="AQ39" s="84">
        <f>AC39</f>
        <v>0</v>
      </c>
      <c r="AR39" s="84">
        <f>AE39</f>
        <v>0</v>
      </c>
      <c r="AS39" s="84">
        <f>AG39</f>
        <v>0</v>
      </c>
      <c r="AT39" s="84">
        <f>AI39</f>
        <v>125</v>
      </c>
      <c r="AU39" s="84">
        <f>AK39</f>
        <v>0</v>
      </c>
      <c r="AV39" s="84">
        <v>0</v>
      </c>
      <c r="AW39" s="134">
        <f>AN1:AN78+AO1:AO78+AP1:AP78+AQ1:AQ78+AR1:AR78+AS1:AS78+AT1:AT78+AU1:AU78-AV1:AV78</f>
        <v>222</v>
      </c>
      <c r="AX39" s="135">
        <f>X39</f>
        <v>132</v>
      </c>
      <c r="AY39" s="84">
        <f>AB39</f>
        <v>0</v>
      </c>
      <c r="AZ39" s="84">
        <f>AF39</f>
        <v>0</v>
      </c>
      <c r="BA39" s="84">
        <f>AJ39</f>
        <v>119</v>
      </c>
      <c r="BB39" s="84">
        <f>AM39</f>
        <v>0</v>
      </c>
      <c r="BC39" s="84">
        <v>0</v>
      </c>
      <c r="BD39" s="134">
        <f>AX1:AX78+AY1:AY78+AZ1:AZ78+BA1:BA78+BB1:BB78-BC1:BC78</f>
        <v>251</v>
      </c>
      <c r="BE39" s="135">
        <f>Z39</f>
        <v>0</v>
      </c>
      <c r="BF39" s="84">
        <f>AD39</f>
        <v>0</v>
      </c>
      <c r="BG39" s="84">
        <f>AH39</f>
        <v>0</v>
      </c>
      <c r="BH39" s="84">
        <f>AL39</f>
        <v>0</v>
      </c>
      <c r="BI39" s="84">
        <v>0</v>
      </c>
      <c r="BJ39" s="134">
        <f>BE1:BE78+BF1:BF78+BG1:BG78+BH1:BH78-BI1:BI78</f>
        <v>0</v>
      </c>
      <c r="BK39" s="165">
        <f>AW39+BD39+BJ39</f>
        <v>473</v>
      </c>
      <c r="BL39" s="114">
        <v>35</v>
      </c>
    </row>
    <row r="40" spans="1:64" ht="12.75" customHeight="1">
      <c r="A40" s="80">
        <v>490</v>
      </c>
      <c r="B40" s="98" t="s">
        <v>419</v>
      </c>
      <c r="C40" s="90" t="s">
        <v>420</v>
      </c>
      <c r="D40" s="90" t="s">
        <v>145</v>
      </c>
      <c r="E40" s="92"/>
      <c r="F40" s="92"/>
      <c r="G40" s="85"/>
      <c r="H40" s="85"/>
      <c r="I40" s="84">
        <v>35</v>
      </c>
      <c r="J40" s="84">
        <v>35</v>
      </c>
      <c r="K40" s="85"/>
      <c r="L40" s="85"/>
      <c r="M40" s="85"/>
      <c r="N40" s="85"/>
      <c r="O40" s="84">
        <v>36</v>
      </c>
      <c r="P40" s="84">
        <v>31</v>
      </c>
      <c r="Q40" s="85"/>
      <c r="R40" s="84">
        <v>30</v>
      </c>
      <c r="S40" s="46"/>
      <c r="T40" s="46"/>
      <c r="U40" s="46"/>
      <c r="V40" s="86"/>
      <c r="W40" s="85"/>
      <c r="X40" s="85"/>
      <c r="Y40" s="85"/>
      <c r="Z40" s="85"/>
      <c r="AA40" s="84">
        <v>88</v>
      </c>
      <c r="AB40" s="84">
        <v>88</v>
      </c>
      <c r="AC40" s="85"/>
      <c r="AD40" s="85"/>
      <c r="AE40" s="85"/>
      <c r="AF40" s="85"/>
      <c r="AG40" s="84">
        <v>87</v>
      </c>
      <c r="AH40" s="84">
        <v>92</v>
      </c>
      <c r="AI40" s="85"/>
      <c r="AJ40" s="84">
        <v>93</v>
      </c>
      <c r="AK40" s="85"/>
      <c r="AL40" s="85"/>
      <c r="AM40" s="148"/>
      <c r="AN40" s="135">
        <f>W40</f>
        <v>0</v>
      </c>
      <c r="AO40" s="84">
        <f>Y40</f>
        <v>0</v>
      </c>
      <c r="AP40" s="84">
        <f>AA40</f>
        <v>88</v>
      </c>
      <c r="AQ40" s="84">
        <f>AC40</f>
        <v>0</v>
      </c>
      <c r="AR40" s="84">
        <f>AE40</f>
        <v>0</v>
      </c>
      <c r="AS40" s="84">
        <f>AG40</f>
        <v>87</v>
      </c>
      <c r="AT40" s="84">
        <f>AI40</f>
        <v>0</v>
      </c>
      <c r="AU40" s="84">
        <f>AK40</f>
        <v>0</v>
      </c>
      <c r="AV40" s="84">
        <v>0</v>
      </c>
      <c r="AW40" s="134">
        <f>AN1:AN78+AO1:AO78+AP1:AP78+AQ1:AQ78+AR1:AR78+AS1:AS78+AT1:AT78+AU1:AU78-AV1:AV78</f>
        <v>175</v>
      </c>
      <c r="AX40" s="135">
        <f>X40</f>
        <v>0</v>
      </c>
      <c r="AY40" s="84">
        <f>AB40</f>
        <v>88</v>
      </c>
      <c r="AZ40" s="84">
        <f>AF40</f>
        <v>0</v>
      </c>
      <c r="BA40" s="84">
        <f>AJ40</f>
        <v>93</v>
      </c>
      <c r="BB40" s="84">
        <f>AM40</f>
        <v>0</v>
      </c>
      <c r="BC40" s="84">
        <v>0</v>
      </c>
      <c r="BD40" s="134">
        <f>AX1:AX78+AY1:AY78+AZ1:AZ78+BA1:BA78+BB1:BB78-BC1:BC78</f>
        <v>181</v>
      </c>
      <c r="BE40" s="135">
        <f>Z40</f>
        <v>0</v>
      </c>
      <c r="BF40" s="84">
        <f>AD40</f>
        <v>0</v>
      </c>
      <c r="BG40" s="84">
        <f>AH40</f>
        <v>92</v>
      </c>
      <c r="BH40" s="84">
        <f>AL40</f>
        <v>0</v>
      </c>
      <c r="BI40" s="84">
        <v>0</v>
      </c>
      <c r="BJ40" s="134">
        <f>BE1:BE78+BF1:BF78+BG1:BG78+BH1:BH78-BI1:BI78</f>
        <v>92</v>
      </c>
      <c r="BK40" s="165">
        <f>AW40+BD40+BJ40</f>
        <v>448</v>
      </c>
      <c r="BL40" s="114">
        <v>36</v>
      </c>
    </row>
    <row r="41" spans="1:64" ht="12.75" customHeight="1">
      <c r="A41" s="80">
        <v>455</v>
      </c>
      <c r="B41" s="100" t="s">
        <v>421</v>
      </c>
      <c r="C41" s="100" t="s">
        <v>294</v>
      </c>
      <c r="D41" s="100" t="s">
        <v>220</v>
      </c>
      <c r="E41" s="82">
        <v>37</v>
      </c>
      <c r="F41" s="83">
        <v>36</v>
      </c>
      <c r="G41" s="84">
        <v>24</v>
      </c>
      <c r="H41" s="84">
        <v>14</v>
      </c>
      <c r="I41" s="85"/>
      <c r="J41" s="85"/>
      <c r="K41" s="85"/>
      <c r="L41" s="85"/>
      <c r="M41" s="85"/>
      <c r="N41" s="85"/>
      <c r="O41" s="85"/>
      <c r="P41" s="85"/>
      <c r="Q41" s="85"/>
      <c r="R41" s="85"/>
      <c r="S41" s="46"/>
      <c r="T41" s="46"/>
      <c r="U41" s="46"/>
      <c r="V41" s="86"/>
      <c r="W41" s="87">
        <v>86</v>
      </c>
      <c r="X41" s="87">
        <v>87</v>
      </c>
      <c r="Y41" s="84">
        <v>99</v>
      </c>
      <c r="Z41" s="84">
        <v>117</v>
      </c>
      <c r="AA41" s="85"/>
      <c r="AB41" s="85"/>
      <c r="AC41" s="85"/>
      <c r="AD41" s="85"/>
      <c r="AE41" s="85"/>
      <c r="AF41" s="85"/>
      <c r="AG41" s="85"/>
      <c r="AH41" s="85"/>
      <c r="AI41" s="85"/>
      <c r="AJ41" s="85"/>
      <c r="AK41" s="85"/>
      <c r="AL41" s="85"/>
      <c r="AM41" s="148"/>
      <c r="AN41" s="135">
        <f>W41</f>
        <v>86</v>
      </c>
      <c r="AO41" s="84">
        <f>Y41</f>
        <v>99</v>
      </c>
      <c r="AP41" s="84">
        <f>AA41</f>
        <v>0</v>
      </c>
      <c r="AQ41" s="84">
        <f>AC41</f>
        <v>0</v>
      </c>
      <c r="AR41" s="84">
        <f>AE41</f>
        <v>0</v>
      </c>
      <c r="AS41" s="84">
        <f>AG41</f>
        <v>0</v>
      </c>
      <c r="AT41" s="84">
        <f>AI41</f>
        <v>0</v>
      </c>
      <c r="AU41" s="84">
        <f>AK41</f>
        <v>0</v>
      </c>
      <c r="AV41" s="84">
        <v>0</v>
      </c>
      <c r="AW41" s="134">
        <f>AN1:AN78+AO1:AO78+AP1:AP78+AQ1:AQ78+AR1:AR78+AS1:AS78+AT1:AT78+AU1:AU78-AV1:AV78</f>
        <v>185</v>
      </c>
      <c r="AX41" s="135">
        <f>X41</f>
        <v>87</v>
      </c>
      <c r="AY41" s="84">
        <f>AB41</f>
        <v>0</v>
      </c>
      <c r="AZ41" s="84">
        <f>AF41</f>
        <v>0</v>
      </c>
      <c r="BA41" s="84">
        <f>AJ41</f>
        <v>0</v>
      </c>
      <c r="BB41" s="84">
        <f>AM41</f>
        <v>0</v>
      </c>
      <c r="BC41" s="84">
        <v>0</v>
      </c>
      <c r="BD41" s="134">
        <f>AX1:AX78+AY1:AY78+AZ1:AZ78+BA1:BA78+BB1:BB78-BC1:BC78</f>
        <v>87</v>
      </c>
      <c r="BE41" s="135">
        <f>Z41</f>
        <v>117</v>
      </c>
      <c r="BF41" s="84">
        <f>AD41</f>
        <v>0</v>
      </c>
      <c r="BG41" s="84">
        <f>AH41</f>
        <v>0</v>
      </c>
      <c r="BH41" s="84">
        <f>AL41</f>
        <v>0</v>
      </c>
      <c r="BI41" s="84">
        <v>0</v>
      </c>
      <c r="BJ41" s="134">
        <f>BE1:BE78+BF1:BF78+BG1:BG78+BH1:BH78-BI1:BI78</f>
        <v>117</v>
      </c>
      <c r="BK41" s="165">
        <f>AW41+BD41+BJ41</f>
        <v>389</v>
      </c>
      <c r="BL41" s="114">
        <v>37</v>
      </c>
    </row>
    <row r="42" spans="1:64" ht="12.75" customHeight="1">
      <c r="A42" s="80">
        <v>416</v>
      </c>
      <c r="B42" s="168" t="s">
        <v>192</v>
      </c>
      <c r="C42" s="169" t="s">
        <v>422</v>
      </c>
      <c r="D42" s="179" t="s">
        <v>104</v>
      </c>
      <c r="E42" s="82">
        <v>30</v>
      </c>
      <c r="F42" s="83">
        <v>34</v>
      </c>
      <c r="G42" s="85"/>
      <c r="H42" s="85"/>
      <c r="I42" s="85"/>
      <c r="J42" s="85"/>
      <c r="K42" s="85"/>
      <c r="L42" s="85"/>
      <c r="M42" s="84">
        <v>27</v>
      </c>
      <c r="N42" s="84">
        <v>25</v>
      </c>
      <c r="O42" s="85"/>
      <c r="P42" s="85"/>
      <c r="Q42" s="85"/>
      <c r="R42" s="85"/>
      <c r="S42" s="46"/>
      <c r="T42" s="46"/>
      <c r="U42" s="46"/>
      <c r="V42" s="86"/>
      <c r="W42" s="87">
        <v>93</v>
      </c>
      <c r="X42" s="87">
        <v>89</v>
      </c>
      <c r="Y42" s="85"/>
      <c r="Z42" s="85"/>
      <c r="AA42" s="85"/>
      <c r="AB42" s="85"/>
      <c r="AC42" s="85"/>
      <c r="AD42" s="85"/>
      <c r="AE42" s="84">
        <v>96</v>
      </c>
      <c r="AF42" s="84">
        <v>98</v>
      </c>
      <c r="AG42" s="85"/>
      <c r="AH42" s="85"/>
      <c r="AI42" s="85"/>
      <c r="AJ42" s="85"/>
      <c r="AK42" s="85"/>
      <c r="AL42" s="85"/>
      <c r="AM42" s="148"/>
      <c r="AN42" s="135">
        <f>W42</f>
        <v>93</v>
      </c>
      <c r="AO42" s="84">
        <f>Y42</f>
        <v>0</v>
      </c>
      <c r="AP42" s="84">
        <f>AA42</f>
        <v>0</v>
      </c>
      <c r="AQ42" s="84">
        <f>AC42</f>
        <v>0</v>
      </c>
      <c r="AR42" s="84">
        <f>AE42</f>
        <v>96</v>
      </c>
      <c r="AS42" s="84">
        <f>AG42</f>
        <v>0</v>
      </c>
      <c r="AT42" s="84">
        <f>AI42</f>
        <v>0</v>
      </c>
      <c r="AU42" s="84">
        <f>AK42</f>
        <v>0</v>
      </c>
      <c r="AV42" s="84">
        <v>0</v>
      </c>
      <c r="AW42" s="134">
        <f>AN1:AN78+AO1:AO78+AP1:AP78+AQ1:AQ78+AR1:AR78+AS1:AS78+AT1:AT78+AU1:AU78-AV1:AV78</f>
        <v>189</v>
      </c>
      <c r="AX42" s="135">
        <f>X42</f>
        <v>89</v>
      </c>
      <c r="AY42" s="84">
        <f>AB42</f>
        <v>0</v>
      </c>
      <c r="AZ42" s="84">
        <f>AF42</f>
        <v>98</v>
      </c>
      <c r="BA42" s="84">
        <f>AJ42</f>
        <v>0</v>
      </c>
      <c r="BB42" s="84">
        <f>AM42</f>
        <v>0</v>
      </c>
      <c r="BC42" s="84">
        <v>0</v>
      </c>
      <c r="BD42" s="134">
        <f>AX1:AX78+AY1:AY78+AZ1:AZ78+BA1:BA78+BB1:BB78-BC1:BC78</f>
        <v>187</v>
      </c>
      <c r="BE42" s="135">
        <f>Z42</f>
        <v>0</v>
      </c>
      <c r="BF42" s="84">
        <f>AD42</f>
        <v>0</v>
      </c>
      <c r="BG42" s="84">
        <f>AH42</f>
        <v>0</v>
      </c>
      <c r="BH42" s="84">
        <f>AL42</f>
        <v>0</v>
      </c>
      <c r="BI42" s="84">
        <v>0</v>
      </c>
      <c r="BJ42" s="134">
        <f>BE1:BE78+BF1:BF78+BG1:BG78+BH1:BH78-BI1:BI78</f>
        <v>0</v>
      </c>
      <c r="BK42" s="165">
        <f>AW42+BD42+BJ42</f>
        <v>376</v>
      </c>
      <c r="BL42" s="114">
        <v>38</v>
      </c>
    </row>
    <row r="43" spans="1:64" ht="12.75" customHeight="1">
      <c r="A43" s="180">
        <v>475</v>
      </c>
      <c r="B43" s="98" t="s">
        <v>423</v>
      </c>
      <c r="C43" s="98" t="s">
        <v>111</v>
      </c>
      <c r="D43" s="81" t="s">
        <v>230</v>
      </c>
      <c r="E43" s="85"/>
      <c r="F43" s="85"/>
      <c r="G43" s="85"/>
      <c r="H43" s="85"/>
      <c r="I43" s="85"/>
      <c r="J43" s="85"/>
      <c r="K43" s="85"/>
      <c r="L43" s="85"/>
      <c r="M43" s="85"/>
      <c r="N43" s="85"/>
      <c r="O43" s="85"/>
      <c r="P43" s="85"/>
      <c r="Q43" s="85"/>
      <c r="R43" s="85"/>
      <c r="S43" s="109">
        <v>15</v>
      </c>
      <c r="T43" s="109">
        <v>22</v>
      </c>
      <c r="U43" s="109">
        <v>21</v>
      </c>
      <c r="V43" s="86"/>
      <c r="W43" s="85"/>
      <c r="X43" s="85"/>
      <c r="Y43" s="85"/>
      <c r="Z43" s="85"/>
      <c r="AA43" s="85"/>
      <c r="AB43" s="85"/>
      <c r="AC43" s="85"/>
      <c r="AD43" s="85"/>
      <c r="AE43" s="85"/>
      <c r="AF43" s="85"/>
      <c r="AG43" s="85"/>
      <c r="AH43" s="85"/>
      <c r="AI43" s="85"/>
      <c r="AJ43" s="85"/>
      <c r="AK43" s="84">
        <v>115</v>
      </c>
      <c r="AL43" s="84">
        <v>101</v>
      </c>
      <c r="AM43" s="134">
        <v>103</v>
      </c>
      <c r="AN43" s="135">
        <f>W43</f>
        <v>0</v>
      </c>
      <c r="AO43" s="84">
        <f>Y43</f>
        <v>0</v>
      </c>
      <c r="AP43" s="84">
        <f>AA43</f>
        <v>0</v>
      </c>
      <c r="AQ43" s="84">
        <f>AC43</f>
        <v>0</v>
      </c>
      <c r="AR43" s="84">
        <f>AE43</f>
        <v>0</v>
      </c>
      <c r="AS43" s="84">
        <f>AG43</f>
        <v>0</v>
      </c>
      <c r="AT43" s="84">
        <f>AI43</f>
        <v>0</v>
      </c>
      <c r="AU43" s="84">
        <f>AK43</f>
        <v>115</v>
      </c>
      <c r="AV43" s="84">
        <v>0</v>
      </c>
      <c r="AW43" s="134">
        <f>AN1:AN78+AO1:AO78+AP1:AP78+AQ1:AQ78+AR1:AR78+AS1:AS78+AT1:AT78+AU1:AU78-AV1:AV78</f>
        <v>115</v>
      </c>
      <c r="AX43" s="135">
        <f>X43</f>
        <v>0</v>
      </c>
      <c r="AY43" s="84">
        <f>AB43</f>
        <v>0</v>
      </c>
      <c r="AZ43" s="84">
        <f>AF43</f>
        <v>0</v>
      </c>
      <c r="BA43" s="84">
        <f>AJ43</f>
        <v>0</v>
      </c>
      <c r="BB43" s="84">
        <f>AM43</f>
        <v>103</v>
      </c>
      <c r="BC43" s="84">
        <v>0</v>
      </c>
      <c r="BD43" s="134">
        <f>AX1:AX78+AY1:AY78+AZ1:AZ78+BA1:BA78+BB1:BB78-BC1:BC78</f>
        <v>103</v>
      </c>
      <c r="BE43" s="135">
        <f>Z43</f>
        <v>0</v>
      </c>
      <c r="BF43" s="84">
        <f>AD43</f>
        <v>0</v>
      </c>
      <c r="BG43" s="84">
        <f>AH43</f>
        <v>0</v>
      </c>
      <c r="BH43" s="84">
        <f>AL43</f>
        <v>101</v>
      </c>
      <c r="BI43" s="84">
        <v>0</v>
      </c>
      <c r="BJ43" s="134">
        <f>BE1:BE78+BF1:BF78+BG1:BG78+BH1:BH78-BI1:BI78</f>
        <v>101</v>
      </c>
      <c r="BK43" s="165">
        <f>AW43+BD43+BJ43</f>
        <v>319</v>
      </c>
      <c r="BL43" s="114">
        <v>39</v>
      </c>
    </row>
    <row r="44" spans="1:64" ht="12.75" customHeight="1">
      <c r="A44" s="180">
        <v>541</v>
      </c>
      <c r="B44" s="98" t="s">
        <v>424</v>
      </c>
      <c r="C44" s="98" t="s">
        <v>30</v>
      </c>
      <c r="D44" s="116" t="s">
        <v>166</v>
      </c>
      <c r="E44" s="85"/>
      <c r="F44" s="85"/>
      <c r="G44" s="85"/>
      <c r="H44" s="85"/>
      <c r="I44" s="85"/>
      <c r="J44" s="85"/>
      <c r="K44" s="85"/>
      <c r="L44" s="85"/>
      <c r="M44" s="85"/>
      <c r="N44" s="85"/>
      <c r="O44" s="85"/>
      <c r="P44" s="85"/>
      <c r="Q44" s="85"/>
      <c r="R44" s="85"/>
      <c r="S44" s="109">
        <v>24</v>
      </c>
      <c r="T44" s="109">
        <v>24</v>
      </c>
      <c r="U44" s="109">
        <v>24</v>
      </c>
      <c r="V44" s="86"/>
      <c r="W44" s="85"/>
      <c r="X44" s="85"/>
      <c r="Y44" s="85"/>
      <c r="Z44" s="85"/>
      <c r="AA44" s="85"/>
      <c r="AB44" s="85"/>
      <c r="AC44" s="85"/>
      <c r="AD44" s="85"/>
      <c r="AE44" s="85"/>
      <c r="AF44" s="85"/>
      <c r="AG44" s="85"/>
      <c r="AH44" s="85"/>
      <c r="AI44" s="85"/>
      <c r="AJ44" s="85"/>
      <c r="AK44" s="84">
        <v>99</v>
      </c>
      <c r="AL44" s="84">
        <v>99</v>
      </c>
      <c r="AM44" s="134">
        <v>99</v>
      </c>
      <c r="AN44" s="135">
        <f>W44</f>
        <v>0</v>
      </c>
      <c r="AO44" s="84">
        <f>Y44</f>
        <v>0</v>
      </c>
      <c r="AP44" s="84">
        <f>AA44</f>
        <v>0</v>
      </c>
      <c r="AQ44" s="84">
        <f>AC44</f>
        <v>0</v>
      </c>
      <c r="AR44" s="84">
        <f>AE44</f>
        <v>0</v>
      </c>
      <c r="AS44" s="84">
        <f>AG44</f>
        <v>0</v>
      </c>
      <c r="AT44" s="84">
        <f>AI44</f>
        <v>0</v>
      </c>
      <c r="AU44" s="84">
        <f>AK44</f>
        <v>99</v>
      </c>
      <c r="AV44" s="84">
        <v>0</v>
      </c>
      <c r="AW44" s="134">
        <f>AN1:AN78+AO1:AO78+AP1:AP78+AQ1:AQ78+AR1:AR78+AS1:AS78+AT1:AT78+AU1:AU78-AV1:AV78</f>
        <v>99</v>
      </c>
      <c r="AX44" s="135">
        <f>X44</f>
        <v>0</v>
      </c>
      <c r="AY44" s="84">
        <f>AB44</f>
        <v>0</v>
      </c>
      <c r="AZ44" s="84">
        <f>AF44</f>
        <v>0</v>
      </c>
      <c r="BA44" s="84">
        <f>AJ44</f>
        <v>0</v>
      </c>
      <c r="BB44" s="84">
        <f>AM44</f>
        <v>99</v>
      </c>
      <c r="BC44" s="84">
        <v>0</v>
      </c>
      <c r="BD44" s="84">
        <f>AX1:AX78+AY1:AY78+AZ1:AZ78+BA1:BA78+BB1:BB78-BC1:BC78</f>
        <v>99</v>
      </c>
      <c r="BE44" s="84">
        <f>Z44</f>
        <v>0</v>
      </c>
      <c r="BF44" s="84">
        <f>AD44</f>
        <v>0</v>
      </c>
      <c r="BG44" s="84">
        <f>AH44</f>
        <v>0</v>
      </c>
      <c r="BH44" s="84">
        <f>AL44</f>
        <v>99</v>
      </c>
      <c r="BI44" s="84">
        <v>0</v>
      </c>
      <c r="BJ44" s="134">
        <f>BE1:BE78+BF1:BF78+BG1:BG78+BH1:BH78-BI1:BI78</f>
        <v>99</v>
      </c>
      <c r="BK44" s="165">
        <f>AW44+BD44+BJ44</f>
        <v>297</v>
      </c>
      <c r="BL44" s="114">
        <v>40</v>
      </c>
    </row>
    <row r="45" spans="1:64" ht="12.75" customHeight="1">
      <c r="A45" s="80">
        <v>404</v>
      </c>
      <c r="B45" s="168" t="s">
        <v>221</v>
      </c>
      <c r="C45" s="169" t="s">
        <v>160</v>
      </c>
      <c r="D45" s="81" t="s">
        <v>223</v>
      </c>
      <c r="E45" s="82">
        <v>6</v>
      </c>
      <c r="F45" s="84">
        <v>11</v>
      </c>
      <c r="G45" s="85"/>
      <c r="H45" s="85"/>
      <c r="I45" s="85"/>
      <c r="J45" s="85"/>
      <c r="K45" s="85"/>
      <c r="L45" s="85"/>
      <c r="M45" s="85"/>
      <c r="N45" s="85"/>
      <c r="O45" s="85"/>
      <c r="P45" s="85"/>
      <c r="Q45" s="85"/>
      <c r="R45" s="85"/>
      <c r="S45" s="46"/>
      <c r="T45" s="46"/>
      <c r="U45" s="46"/>
      <c r="V45" s="86"/>
      <c r="W45" s="87">
        <v>135</v>
      </c>
      <c r="X45" s="87">
        <v>123</v>
      </c>
      <c r="Y45" s="85"/>
      <c r="Z45" s="85"/>
      <c r="AA45" s="85"/>
      <c r="AB45" s="85"/>
      <c r="AC45" s="85"/>
      <c r="AD45" s="85"/>
      <c r="AE45" s="85"/>
      <c r="AF45" s="85"/>
      <c r="AG45" s="85"/>
      <c r="AH45" s="85"/>
      <c r="AI45" s="85"/>
      <c r="AJ45" s="85"/>
      <c r="AK45" s="85"/>
      <c r="AL45" s="85"/>
      <c r="AM45" s="148"/>
      <c r="AN45" s="135">
        <f>W45</f>
        <v>135</v>
      </c>
      <c r="AO45" s="84">
        <f>Y45</f>
        <v>0</v>
      </c>
      <c r="AP45" s="84">
        <f>AA45</f>
        <v>0</v>
      </c>
      <c r="AQ45" s="84">
        <f>AC45</f>
        <v>0</v>
      </c>
      <c r="AR45" s="84">
        <f>AE45</f>
        <v>0</v>
      </c>
      <c r="AS45" s="84">
        <f>AG45</f>
        <v>0</v>
      </c>
      <c r="AT45" s="84">
        <f>AI45</f>
        <v>0</v>
      </c>
      <c r="AU45" s="84">
        <f>AK45</f>
        <v>0</v>
      </c>
      <c r="AV45" s="84">
        <v>0</v>
      </c>
      <c r="AW45" s="134">
        <f>AN1:AN78+AO1:AO78+AP1:AP78+AQ1:AQ78+AR1:AR78+AS1:AS78+AT1:AT78+AU1:AU78-AV1:AV78</f>
        <v>135</v>
      </c>
      <c r="AX45" s="135">
        <f>X45</f>
        <v>123</v>
      </c>
      <c r="AY45" s="84">
        <f>AB45</f>
        <v>0</v>
      </c>
      <c r="AZ45" s="84">
        <f>AF45</f>
        <v>0</v>
      </c>
      <c r="BA45" s="84">
        <f>AJ45</f>
        <v>0</v>
      </c>
      <c r="BB45" s="84">
        <f>AM45</f>
        <v>0</v>
      </c>
      <c r="BC45" s="84">
        <v>0</v>
      </c>
      <c r="BD45" s="134">
        <f>AX1:AX78+AY1:AY78+AZ1:AZ78+BA1:BA78+BB1:BB78-BC1:BC78</f>
        <v>123</v>
      </c>
      <c r="BE45" s="135">
        <f>Z45</f>
        <v>0</v>
      </c>
      <c r="BF45" s="84">
        <f>AD45</f>
        <v>0</v>
      </c>
      <c r="BG45" s="84">
        <f>AH45</f>
        <v>0</v>
      </c>
      <c r="BH45" s="84">
        <f>AL45</f>
        <v>0</v>
      </c>
      <c r="BI45" s="84">
        <v>0</v>
      </c>
      <c r="BJ45" s="134">
        <f>BE1:BE78+BF1:BF78+BG1:BG78+BH1:BH78-BI1:BI78</f>
        <v>0</v>
      </c>
      <c r="BK45" s="165">
        <f>AW45+BD45+BJ45</f>
        <v>258</v>
      </c>
      <c r="BL45" s="114">
        <v>41</v>
      </c>
    </row>
    <row r="46" spans="1:64" ht="12.75" customHeight="1">
      <c r="A46" s="80">
        <v>403</v>
      </c>
      <c r="B46" s="90" t="s">
        <v>425</v>
      </c>
      <c r="C46" s="90" t="s">
        <v>103</v>
      </c>
      <c r="D46" s="90" t="s">
        <v>426</v>
      </c>
      <c r="E46" s="85"/>
      <c r="F46" s="85"/>
      <c r="G46" s="85"/>
      <c r="H46" s="85"/>
      <c r="I46" s="85"/>
      <c r="J46" s="85"/>
      <c r="K46" s="85"/>
      <c r="L46" s="85"/>
      <c r="M46" s="85"/>
      <c r="N46" s="85"/>
      <c r="O46" s="85"/>
      <c r="P46" s="85"/>
      <c r="Q46" s="84">
        <v>16</v>
      </c>
      <c r="R46" s="84">
        <v>20</v>
      </c>
      <c r="S46" s="46"/>
      <c r="T46" s="46"/>
      <c r="U46" s="46"/>
      <c r="V46" s="86"/>
      <c r="W46" s="85"/>
      <c r="X46" s="85"/>
      <c r="Y46" s="85"/>
      <c r="Z46" s="85"/>
      <c r="AA46" s="85"/>
      <c r="AB46" s="85"/>
      <c r="AC46" s="85"/>
      <c r="AD46" s="85"/>
      <c r="AE46" s="85"/>
      <c r="AF46" s="85"/>
      <c r="AG46" s="85"/>
      <c r="AH46" s="85"/>
      <c r="AI46" s="84">
        <v>113</v>
      </c>
      <c r="AJ46" s="84">
        <v>105</v>
      </c>
      <c r="AK46" s="85"/>
      <c r="AL46" s="85"/>
      <c r="AM46" s="148"/>
      <c r="AN46" s="135">
        <f>W46</f>
        <v>0</v>
      </c>
      <c r="AO46" s="84">
        <f>Y46</f>
        <v>0</v>
      </c>
      <c r="AP46" s="84">
        <f>AA46</f>
        <v>0</v>
      </c>
      <c r="AQ46" s="84">
        <f>AC46</f>
        <v>0</v>
      </c>
      <c r="AR46" s="84">
        <f>AE46</f>
        <v>0</v>
      </c>
      <c r="AS46" s="84">
        <f>AG46</f>
        <v>0</v>
      </c>
      <c r="AT46" s="84">
        <f>AI46</f>
        <v>113</v>
      </c>
      <c r="AU46" s="84">
        <f>AK46</f>
        <v>0</v>
      </c>
      <c r="AV46" s="84">
        <v>0</v>
      </c>
      <c r="AW46" s="134">
        <f>AN1:AN78+AO1:AO78+AP1:AP78+AQ1:AQ78+AR1:AR78+AS1:AS78+AT1:AT78+AU1:AU78-AV1:AV78</f>
        <v>113</v>
      </c>
      <c r="AX46" s="135">
        <f>X46</f>
        <v>0</v>
      </c>
      <c r="AY46" s="84">
        <f>AB46</f>
        <v>0</v>
      </c>
      <c r="AZ46" s="84">
        <f>AF46</f>
        <v>0</v>
      </c>
      <c r="BA46" s="84">
        <f>AJ46</f>
        <v>105</v>
      </c>
      <c r="BB46" s="84">
        <f>AM46</f>
        <v>0</v>
      </c>
      <c r="BC46" s="84">
        <v>0</v>
      </c>
      <c r="BD46" s="134">
        <f>AX1:AX78+AY1:AY78+AZ1:AZ78+BA1:BA78+BB1:BB78-BC1:BC78</f>
        <v>105</v>
      </c>
      <c r="BE46" s="135">
        <f>Z46</f>
        <v>0</v>
      </c>
      <c r="BF46" s="84">
        <f>AD46</f>
        <v>0</v>
      </c>
      <c r="BG46" s="84">
        <f>AH46</f>
        <v>0</v>
      </c>
      <c r="BH46" s="84">
        <f>AL46</f>
        <v>0</v>
      </c>
      <c r="BI46" s="84">
        <v>0</v>
      </c>
      <c r="BJ46" s="134">
        <f>BE1:BE78+BF1:BF78+BG1:BG78+BH1:BH78-BI1:BI78</f>
        <v>0</v>
      </c>
      <c r="BK46" s="165">
        <f>AW46+BD46+BJ46</f>
        <v>218</v>
      </c>
      <c r="BL46" s="114">
        <v>42</v>
      </c>
    </row>
    <row r="47" spans="1:64" ht="12.75" customHeight="1">
      <c r="A47" s="80">
        <v>504</v>
      </c>
      <c r="B47" s="90" t="s">
        <v>427</v>
      </c>
      <c r="C47" s="90" t="s">
        <v>428</v>
      </c>
      <c r="D47" s="90" t="s">
        <v>203</v>
      </c>
      <c r="E47" s="85"/>
      <c r="F47" s="85"/>
      <c r="G47" s="85"/>
      <c r="H47" s="85"/>
      <c r="I47" s="85"/>
      <c r="J47" s="85"/>
      <c r="K47" s="85"/>
      <c r="L47" s="85"/>
      <c r="M47" s="84">
        <v>21</v>
      </c>
      <c r="N47" s="84">
        <v>15</v>
      </c>
      <c r="O47" s="85"/>
      <c r="P47" s="85"/>
      <c r="Q47" s="85"/>
      <c r="R47" s="85"/>
      <c r="S47" s="46"/>
      <c r="T47" s="46"/>
      <c r="U47" s="46"/>
      <c r="V47" s="86"/>
      <c r="W47" s="85"/>
      <c r="X47" s="85"/>
      <c r="Y47" s="85"/>
      <c r="Z47" s="85"/>
      <c r="AA47" s="85"/>
      <c r="AB47" s="85"/>
      <c r="AC47" s="85"/>
      <c r="AD47" s="85"/>
      <c r="AE47" s="84">
        <v>103</v>
      </c>
      <c r="AF47" s="84">
        <v>115</v>
      </c>
      <c r="AG47" s="85"/>
      <c r="AH47" s="85"/>
      <c r="AI47" s="85"/>
      <c r="AJ47" s="85"/>
      <c r="AK47" s="85"/>
      <c r="AL47" s="85"/>
      <c r="AM47" s="148"/>
      <c r="AN47" s="135">
        <f>W47</f>
        <v>0</v>
      </c>
      <c r="AO47" s="84">
        <f>Y47</f>
        <v>0</v>
      </c>
      <c r="AP47" s="84">
        <f>AA47</f>
        <v>0</v>
      </c>
      <c r="AQ47" s="84">
        <f>AC47</f>
        <v>0</v>
      </c>
      <c r="AR47" s="84">
        <f>AE47</f>
        <v>103</v>
      </c>
      <c r="AS47" s="84">
        <f>AG47</f>
        <v>0</v>
      </c>
      <c r="AT47" s="84">
        <f>AI47</f>
        <v>0</v>
      </c>
      <c r="AU47" s="84">
        <f>AK47</f>
        <v>0</v>
      </c>
      <c r="AV47" s="84">
        <v>0</v>
      </c>
      <c r="AW47" s="134">
        <f>AN1:AN78+AO1:AO78+AP1:AP78+AQ1:AQ78+AR1:AR78+AS1:AS78+AT1:AT78+AU1:AU78-AV1:AV78</f>
        <v>103</v>
      </c>
      <c r="AX47" s="135">
        <f>X47</f>
        <v>0</v>
      </c>
      <c r="AY47" s="84">
        <f>AB47</f>
        <v>0</v>
      </c>
      <c r="AZ47" s="84">
        <f>AF47</f>
        <v>115</v>
      </c>
      <c r="BA47" s="84">
        <f>AJ47</f>
        <v>0</v>
      </c>
      <c r="BB47" s="84">
        <f>AM47</f>
        <v>0</v>
      </c>
      <c r="BC47" s="84">
        <v>0</v>
      </c>
      <c r="BD47" s="134">
        <f>AX1:AX78+AY1:AY78+AZ1:AZ78+BA1:BA78+BB1:BB78-BC1:BC78</f>
        <v>115</v>
      </c>
      <c r="BE47" s="135">
        <f>Z47</f>
        <v>0</v>
      </c>
      <c r="BF47" s="84">
        <f>AD47</f>
        <v>0</v>
      </c>
      <c r="BG47" s="84">
        <f>AH47</f>
        <v>0</v>
      </c>
      <c r="BH47" s="84">
        <f>AL47</f>
        <v>0</v>
      </c>
      <c r="BI47" s="84">
        <v>0</v>
      </c>
      <c r="BJ47" s="134">
        <f>BE1:BE78+BF1:BF78+BG1:BG78+BH1:BH78-BI1:BI78</f>
        <v>0</v>
      </c>
      <c r="BK47" s="165">
        <f>AW47+BD47+BJ47</f>
        <v>218</v>
      </c>
      <c r="BL47" s="114">
        <v>43</v>
      </c>
    </row>
    <row r="48" spans="1:64" ht="12.75" customHeight="1">
      <c r="A48" s="80">
        <v>517</v>
      </c>
      <c r="B48" s="98" t="s">
        <v>185</v>
      </c>
      <c r="C48" s="98" t="s">
        <v>429</v>
      </c>
      <c r="D48" s="90" t="s">
        <v>408</v>
      </c>
      <c r="E48" s="85"/>
      <c r="F48" s="85"/>
      <c r="G48" s="85"/>
      <c r="H48" s="85"/>
      <c r="I48" s="85"/>
      <c r="J48" s="85"/>
      <c r="K48" s="85"/>
      <c r="L48" s="85"/>
      <c r="M48" s="85"/>
      <c r="N48" s="85"/>
      <c r="O48" s="85"/>
      <c r="P48" s="85"/>
      <c r="Q48" s="84">
        <v>19</v>
      </c>
      <c r="R48" s="84">
        <v>20</v>
      </c>
      <c r="S48" s="46"/>
      <c r="T48" s="46"/>
      <c r="U48" s="46"/>
      <c r="V48" s="86"/>
      <c r="W48" s="85"/>
      <c r="X48" s="85"/>
      <c r="Y48" s="85"/>
      <c r="Z48" s="85"/>
      <c r="AA48" s="85"/>
      <c r="AB48" s="85"/>
      <c r="AC48" s="85"/>
      <c r="AD48" s="85"/>
      <c r="AE48" s="85"/>
      <c r="AF48" s="85"/>
      <c r="AG48" s="85"/>
      <c r="AH48" s="85"/>
      <c r="AI48" s="84">
        <v>107</v>
      </c>
      <c r="AJ48" s="84">
        <v>105</v>
      </c>
      <c r="AK48" s="85"/>
      <c r="AL48" s="85"/>
      <c r="AM48" s="148"/>
      <c r="AN48" s="135">
        <f>W48</f>
        <v>0</v>
      </c>
      <c r="AO48" s="84">
        <f>Y48</f>
        <v>0</v>
      </c>
      <c r="AP48" s="84">
        <f>AA48</f>
        <v>0</v>
      </c>
      <c r="AQ48" s="84">
        <f>AC48</f>
        <v>0</v>
      </c>
      <c r="AR48" s="84">
        <f>AE48</f>
        <v>0</v>
      </c>
      <c r="AS48" s="84">
        <f>AG48</f>
        <v>0</v>
      </c>
      <c r="AT48" s="84">
        <f>AI48</f>
        <v>107</v>
      </c>
      <c r="AU48" s="84">
        <f>AK48</f>
        <v>0</v>
      </c>
      <c r="AV48" s="84">
        <v>0</v>
      </c>
      <c r="AW48" s="134">
        <f>AN1:AN78+AO1:AO78+AP1:AP78+AQ1:AQ78+AR1:AR78+AS1:AS78+AT1:AT78+AU1:AU78-AV1:AV78</f>
        <v>107</v>
      </c>
      <c r="AX48" s="135">
        <f>X48</f>
        <v>0</v>
      </c>
      <c r="AY48" s="84">
        <f>AB48</f>
        <v>0</v>
      </c>
      <c r="AZ48" s="84">
        <f>AF48</f>
        <v>0</v>
      </c>
      <c r="BA48" s="84">
        <f>AJ48</f>
        <v>105</v>
      </c>
      <c r="BB48" s="84">
        <f>AM48</f>
        <v>0</v>
      </c>
      <c r="BC48" s="84">
        <v>0</v>
      </c>
      <c r="BD48" s="134">
        <f>AX1:AX78+AY1:AY78+AZ1:AZ78+BA1:BA78+BB1:BB78-BC1:BC78</f>
        <v>105</v>
      </c>
      <c r="BE48" s="135">
        <f>Z48</f>
        <v>0</v>
      </c>
      <c r="BF48" s="84">
        <f>AD48</f>
        <v>0</v>
      </c>
      <c r="BG48" s="84">
        <f>AH48</f>
        <v>0</v>
      </c>
      <c r="BH48" s="84">
        <f>AL48</f>
        <v>0</v>
      </c>
      <c r="BI48" s="84">
        <v>0</v>
      </c>
      <c r="BJ48" s="134">
        <f>BE1:BE78+BF1:BF78+BG1:BG78+BH1:BH78-BI1:BI78</f>
        <v>0</v>
      </c>
      <c r="BK48" s="165">
        <f>AW48+BD48+BJ48</f>
        <v>212</v>
      </c>
      <c r="BL48" s="114">
        <v>44</v>
      </c>
    </row>
    <row r="49" spans="1:64" ht="12.75" customHeight="1">
      <c r="A49" s="80">
        <v>458</v>
      </c>
      <c r="B49" s="90" t="s">
        <v>430</v>
      </c>
      <c r="C49" s="90" t="s">
        <v>138</v>
      </c>
      <c r="D49" s="90" t="s">
        <v>426</v>
      </c>
      <c r="E49" s="82">
        <v>28</v>
      </c>
      <c r="F49" s="84">
        <v>19</v>
      </c>
      <c r="G49" s="85"/>
      <c r="H49" s="85"/>
      <c r="I49" s="85"/>
      <c r="J49" s="85"/>
      <c r="K49" s="85"/>
      <c r="L49" s="85"/>
      <c r="M49" s="85"/>
      <c r="N49" s="85"/>
      <c r="O49" s="85"/>
      <c r="P49" s="85"/>
      <c r="Q49" s="85"/>
      <c r="R49" s="85"/>
      <c r="S49" s="46"/>
      <c r="T49" s="46"/>
      <c r="U49" s="46"/>
      <c r="V49" s="86"/>
      <c r="W49" s="87">
        <v>95</v>
      </c>
      <c r="X49" s="87">
        <v>107</v>
      </c>
      <c r="Y49" s="85"/>
      <c r="Z49" s="85"/>
      <c r="AA49" s="85"/>
      <c r="AB49" s="85"/>
      <c r="AC49" s="85"/>
      <c r="AD49" s="85"/>
      <c r="AE49" s="85"/>
      <c r="AF49" s="85"/>
      <c r="AG49" s="85"/>
      <c r="AH49" s="85"/>
      <c r="AI49" s="85"/>
      <c r="AJ49" s="85"/>
      <c r="AK49" s="85"/>
      <c r="AL49" s="85"/>
      <c r="AM49" s="148"/>
      <c r="AN49" s="135">
        <f>W49</f>
        <v>95</v>
      </c>
      <c r="AO49" s="84">
        <f>Y49</f>
        <v>0</v>
      </c>
      <c r="AP49" s="84">
        <f>AA49</f>
        <v>0</v>
      </c>
      <c r="AQ49" s="84">
        <f>AC49</f>
        <v>0</v>
      </c>
      <c r="AR49" s="84">
        <f>AE49</f>
        <v>0</v>
      </c>
      <c r="AS49" s="84">
        <f>AG49</f>
        <v>0</v>
      </c>
      <c r="AT49" s="84">
        <f>AI49</f>
        <v>0</v>
      </c>
      <c r="AU49" s="84">
        <f>AK49</f>
        <v>0</v>
      </c>
      <c r="AV49" s="84">
        <v>0</v>
      </c>
      <c r="AW49" s="134">
        <f>AN1:AN78+AO1:AO78+AP1:AP78+AQ1:AQ78+AR1:AR78+AS1:AS78+AT1:AT78+AU1:AU78-AV1:AV78</f>
        <v>95</v>
      </c>
      <c r="AX49" s="135">
        <f>X49</f>
        <v>107</v>
      </c>
      <c r="AY49" s="84">
        <f>AB49</f>
        <v>0</v>
      </c>
      <c r="AZ49" s="84">
        <f>AF49</f>
        <v>0</v>
      </c>
      <c r="BA49" s="84">
        <f>AJ49</f>
        <v>0</v>
      </c>
      <c r="BB49" s="84">
        <f>AM49</f>
        <v>0</v>
      </c>
      <c r="BC49" s="84">
        <v>0</v>
      </c>
      <c r="BD49" s="134">
        <f>AX1:AX78+AY1:AY78+AZ1:AZ78+BA1:BA78+BB1:BB78-BC1:BC78</f>
        <v>107</v>
      </c>
      <c r="BE49" s="135">
        <f>Z49</f>
        <v>0</v>
      </c>
      <c r="BF49" s="84">
        <f>AD49</f>
        <v>0</v>
      </c>
      <c r="BG49" s="84">
        <f>AH49</f>
        <v>0</v>
      </c>
      <c r="BH49" s="84">
        <f>AL49</f>
        <v>0</v>
      </c>
      <c r="BI49" s="84">
        <v>0</v>
      </c>
      <c r="BJ49" s="134">
        <f>BE1:BE78+BF1:BF78+BG1:BG78+BH1:BH78-BI1:BI78</f>
        <v>0</v>
      </c>
      <c r="BK49" s="165">
        <f>AW49+BD49+BJ49</f>
        <v>202</v>
      </c>
      <c r="BL49" s="114">
        <v>45</v>
      </c>
    </row>
    <row r="50" spans="1:64" ht="12.75" customHeight="1">
      <c r="A50" s="80">
        <v>495</v>
      </c>
      <c r="B50" s="90" t="s">
        <v>431</v>
      </c>
      <c r="C50" s="90" t="s">
        <v>90</v>
      </c>
      <c r="D50" s="90" t="s">
        <v>432</v>
      </c>
      <c r="E50" s="85"/>
      <c r="F50" s="85"/>
      <c r="G50" s="85"/>
      <c r="H50" s="85"/>
      <c r="I50" s="84">
        <v>34</v>
      </c>
      <c r="J50" s="84">
        <v>16</v>
      </c>
      <c r="K50" s="85"/>
      <c r="L50" s="85"/>
      <c r="M50" s="85"/>
      <c r="N50" s="85"/>
      <c r="O50" s="85"/>
      <c r="P50" s="85"/>
      <c r="Q50" s="85"/>
      <c r="R50" s="85"/>
      <c r="S50" s="46"/>
      <c r="T50" s="46"/>
      <c r="U50" s="46"/>
      <c r="V50" s="86"/>
      <c r="W50" s="85"/>
      <c r="X50" s="85"/>
      <c r="Y50" s="85"/>
      <c r="Z50" s="85"/>
      <c r="AA50" s="84">
        <v>89</v>
      </c>
      <c r="AB50" s="84">
        <v>113</v>
      </c>
      <c r="AC50" s="85"/>
      <c r="AD50" s="85"/>
      <c r="AE50" s="85"/>
      <c r="AF50" s="85"/>
      <c r="AG50" s="85"/>
      <c r="AH50" s="85"/>
      <c r="AI50" s="85"/>
      <c r="AJ50" s="85"/>
      <c r="AK50" s="85"/>
      <c r="AL50" s="85"/>
      <c r="AM50" s="148"/>
      <c r="AN50" s="135">
        <f>W50</f>
        <v>0</v>
      </c>
      <c r="AO50" s="84">
        <f>Y50</f>
        <v>0</v>
      </c>
      <c r="AP50" s="84">
        <f>AA50</f>
        <v>89</v>
      </c>
      <c r="AQ50" s="84">
        <f>AC50</f>
        <v>0</v>
      </c>
      <c r="AR50" s="84">
        <f>AE50</f>
        <v>0</v>
      </c>
      <c r="AS50" s="84">
        <f>AG50</f>
        <v>0</v>
      </c>
      <c r="AT50" s="84">
        <f>AI50</f>
        <v>0</v>
      </c>
      <c r="AU50" s="84">
        <f>AK50</f>
        <v>0</v>
      </c>
      <c r="AV50" s="85"/>
      <c r="AW50" s="134">
        <f>AN1:AN78+AO1:AO78+AP1:AP78+AQ1:AQ78+AR1:AR78+AS1:AS78+AT1:AT78+AU1:AU78-AV1:AV78</f>
        <v>89</v>
      </c>
      <c r="AX50" s="135">
        <f>X50</f>
        <v>0</v>
      </c>
      <c r="AY50" s="84">
        <f>AB50</f>
        <v>113</v>
      </c>
      <c r="AZ50" s="84">
        <f>AF50</f>
        <v>0</v>
      </c>
      <c r="BA50" s="84">
        <f>AJ50</f>
        <v>0</v>
      </c>
      <c r="BB50" s="84">
        <f>AM50</f>
        <v>0</v>
      </c>
      <c r="BC50" s="84">
        <v>0</v>
      </c>
      <c r="BD50" s="134">
        <f>AX1:AX78+AY1:AY78+AZ1:AZ78+BA1:BA78+BB1:BB78-BC1:BC78</f>
        <v>113</v>
      </c>
      <c r="BE50" s="135">
        <f>Z50</f>
        <v>0</v>
      </c>
      <c r="BF50" s="84">
        <f>AD50</f>
        <v>0</v>
      </c>
      <c r="BG50" s="84">
        <f>AH50</f>
        <v>0</v>
      </c>
      <c r="BH50" s="84">
        <f>AL50</f>
        <v>0</v>
      </c>
      <c r="BI50" s="84">
        <v>0</v>
      </c>
      <c r="BJ50" s="134">
        <f>BE1:BE78+BF1:BF78+BG1:BG78+BH1:BH78-BI1:BI78</f>
        <v>0</v>
      </c>
      <c r="BK50" s="165">
        <f>AW50+BD50+BJ50</f>
        <v>202</v>
      </c>
      <c r="BL50" s="114">
        <v>46</v>
      </c>
    </row>
    <row r="51" spans="1:64" ht="12.75" customHeight="1">
      <c r="A51" s="80">
        <v>507</v>
      </c>
      <c r="B51" s="90" t="s">
        <v>433</v>
      </c>
      <c r="C51" s="90" t="s">
        <v>415</v>
      </c>
      <c r="D51" s="90" t="s">
        <v>194</v>
      </c>
      <c r="E51" s="85"/>
      <c r="F51" s="85"/>
      <c r="G51" s="85"/>
      <c r="H51" s="85"/>
      <c r="I51" s="85"/>
      <c r="J51" s="85"/>
      <c r="K51" s="85"/>
      <c r="L51" s="85"/>
      <c r="M51" s="84">
        <v>28</v>
      </c>
      <c r="N51" s="84">
        <v>27</v>
      </c>
      <c r="O51" s="85"/>
      <c r="P51" s="85"/>
      <c r="Q51" s="85"/>
      <c r="R51" s="85"/>
      <c r="S51" s="46"/>
      <c r="T51" s="46"/>
      <c r="U51" s="46"/>
      <c r="V51" s="86"/>
      <c r="W51" s="85"/>
      <c r="X51" s="85"/>
      <c r="Y51" s="85"/>
      <c r="Z51" s="85"/>
      <c r="AA51" s="85"/>
      <c r="AB51" s="85"/>
      <c r="AC51" s="85"/>
      <c r="AD51" s="85"/>
      <c r="AE51" s="84">
        <v>95</v>
      </c>
      <c r="AF51" s="84">
        <v>96</v>
      </c>
      <c r="AG51" s="85"/>
      <c r="AH51" s="85"/>
      <c r="AI51" s="85"/>
      <c r="AJ51" s="85"/>
      <c r="AK51" s="85"/>
      <c r="AL51" s="85"/>
      <c r="AM51" s="148"/>
      <c r="AN51" s="135">
        <f>W51</f>
        <v>0</v>
      </c>
      <c r="AO51" s="84">
        <f>Y51</f>
        <v>0</v>
      </c>
      <c r="AP51" s="84">
        <f>AA51</f>
        <v>0</v>
      </c>
      <c r="AQ51" s="84">
        <f>AC51</f>
        <v>0</v>
      </c>
      <c r="AR51" s="84">
        <f>AE51</f>
        <v>95</v>
      </c>
      <c r="AS51" s="84">
        <f>AG51</f>
        <v>0</v>
      </c>
      <c r="AT51" s="84">
        <f>AI51</f>
        <v>0</v>
      </c>
      <c r="AU51" s="84">
        <f>AK51</f>
        <v>0</v>
      </c>
      <c r="AV51" s="84">
        <v>0</v>
      </c>
      <c r="AW51" s="134">
        <f>AN1:AN78+AO1:AO78+AP1:AP78+AQ1:AQ78+AR1:AR78+AS1:AS78+AT1:AT78+AU1:AU78-AV1:AV78</f>
        <v>95</v>
      </c>
      <c r="AX51" s="135">
        <f>X51</f>
        <v>0</v>
      </c>
      <c r="AY51" s="84">
        <f>AB51</f>
        <v>0</v>
      </c>
      <c r="AZ51" s="84">
        <f>AF51</f>
        <v>96</v>
      </c>
      <c r="BA51" s="84">
        <f>AJ51</f>
        <v>0</v>
      </c>
      <c r="BB51" s="84">
        <f>AM51</f>
        <v>0</v>
      </c>
      <c r="BC51" s="84">
        <v>0</v>
      </c>
      <c r="BD51" s="134">
        <f>AX1:AX78+AY1:AY78+AZ1:AZ78+BA1:BA78+BB1:BB78-BC1:BC78</f>
        <v>96</v>
      </c>
      <c r="BE51" s="135">
        <f>Z51</f>
        <v>0</v>
      </c>
      <c r="BF51" s="84">
        <f>AD51</f>
        <v>0</v>
      </c>
      <c r="BG51" s="84">
        <f>AH51</f>
        <v>0</v>
      </c>
      <c r="BH51" s="84">
        <f>AL51</f>
        <v>0</v>
      </c>
      <c r="BI51" s="84">
        <v>0</v>
      </c>
      <c r="BJ51" s="134">
        <f>BE1:BE78+BF1:BF78+BG1:BG78+BH1:BH78-BI1:BI78</f>
        <v>0</v>
      </c>
      <c r="BK51" s="165">
        <f>AW51+BD51+BJ51</f>
        <v>191</v>
      </c>
      <c r="BL51" s="114">
        <v>47</v>
      </c>
    </row>
    <row r="52" spans="1:64" ht="12.75" customHeight="1">
      <c r="A52" s="80">
        <v>508</v>
      </c>
      <c r="B52" s="90" t="s">
        <v>434</v>
      </c>
      <c r="C52" s="90" t="s">
        <v>30</v>
      </c>
      <c r="D52" s="90" t="s">
        <v>203</v>
      </c>
      <c r="E52" s="85"/>
      <c r="F52" s="85"/>
      <c r="G52" s="85"/>
      <c r="H52" s="85"/>
      <c r="I52" s="85"/>
      <c r="J52" s="85"/>
      <c r="K52" s="85"/>
      <c r="L52" s="85"/>
      <c r="M52" s="84">
        <v>29</v>
      </c>
      <c r="N52" s="84">
        <v>26</v>
      </c>
      <c r="O52" s="85"/>
      <c r="P52" s="85"/>
      <c r="Q52" s="85"/>
      <c r="R52" s="85"/>
      <c r="S52" s="46"/>
      <c r="T52" s="46"/>
      <c r="U52" s="46"/>
      <c r="V52" s="86"/>
      <c r="W52" s="85"/>
      <c r="X52" s="85"/>
      <c r="Y52" s="85"/>
      <c r="Z52" s="85"/>
      <c r="AA52" s="85"/>
      <c r="AB52" s="85"/>
      <c r="AC52" s="85"/>
      <c r="AD52" s="85"/>
      <c r="AE52" s="84">
        <v>94</v>
      </c>
      <c r="AF52" s="84">
        <v>97</v>
      </c>
      <c r="AG52" s="85"/>
      <c r="AH52" s="85"/>
      <c r="AI52" s="85"/>
      <c r="AJ52" s="85"/>
      <c r="AK52" s="85"/>
      <c r="AL52" s="85"/>
      <c r="AM52" s="148"/>
      <c r="AN52" s="135">
        <f>W52</f>
        <v>0</v>
      </c>
      <c r="AO52" s="84">
        <f>Y52</f>
        <v>0</v>
      </c>
      <c r="AP52" s="84">
        <f>AA52</f>
        <v>0</v>
      </c>
      <c r="AQ52" s="84">
        <f>AC52</f>
        <v>0</v>
      </c>
      <c r="AR52" s="84">
        <f>AE52</f>
        <v>94</v>
      </c>
      <c r="AS52" s="84">
        <f>AG52</f>
        <v>0</v>
      </c>
      <c r="AT52" s="84">
        <f>AI52</f>
        <v>0</v>
      </c>
      <c r="AU52" s="84">
        <f>AK52</f>
        <v>0</v>
      </c>
      <c r="AV52" s="84">
        <v>0</v>
      </c>
      <c r="AW52" s="134">
        <f>AN1:AN78+AO1:AO78+AP1:AP78+AQ1:AQ78+AR1:AR78+AS1:AS78+AT1:AT78+AU1:AU78-AV1:AV78</f>
        <v>94</v>
      </c>
      <c r="AX52" s="135">
        <f>X52</f>
        <v>0</v>
      </c>
      <c r="AY52" s="84">
        <f>AB52</f>
        <v>0</v>
      </c>
      <c r="AZ52" s="84">
        <f>AF52</f>
        <v>97</v>
      </c>
      <c r="BA52" s="84">
        <f>AJ52</f>
        <v>0</v>
      </c>
      <c r="BB52" s="84">
        <f>AM52</f>
        <v>0</v>
      </c>
      <c r="BC52" s="84">
        <v>0</v>
      </c>
      <c r="BD52" s="134">
        <f>AX1:AX78+AY1:AY78+AZ1:AZ78+BA1:BA78+BB1:BB78-BC1:BC78</f>
        <v>97</v>
      </c>
      <c r="BE52" s="135">
        <f>Z52</f>
        <v>0</v>
      </c>
      <c r="BF52" s="84">
        <f>AD52</f>
        <v>0</v>
      </c>
      <c r="BG52" s="84">
        <f>AH52</f>
        <v>0</v>
      </c>
      <c r="BH52" s="84">
        <f>AL52</f>
        <v>0</v>
      </c>
      <c r="BI52" s="84">
        <v>0</v>
      </c>
      <c r="BJ52" s="134">
        <f>BE1:BE78+BF1:BF78+BG1:BG78+BH1:BH78-BI1:BI78</f>
        <v>0</v>
      </c>
      <c r="BK52" s="165">
        <f>AW52+BD52+BJ52</f>
        <v>191</v>
      </c>
      <c r="BL52" s="114">
        <v>48</v>
      </c>
    </row>
    <row r="53" spans="1:64" ht="12.75" customHeight="1">
      <c r="A53" s="80">
        <v>510</v>
      </c>
      <c r="B53" s="100" t="s">
        <v>435</v>
      </c>
      <c r="C53" s="100" t="s">
        <v>436</v>
      </c>
      <c r="D53" s="100" t="s">
        <v>121</v>
      </c>
      <c r="E53" s="85"/>
      <c r="F53" s="85"/>
      <c r="G53" s="85"/>
      <c r="H53" s="85"/>
      <c r="I53" s="85"/>
      <c r="J53" s="85"/>
      <c r="K53" s="85"/>
      <c r="L53" s="85"/>
      <c r="M53" s="85"/>
      <c r="N53" s="85"/>
      <c r="O53" s="84">
        <v>32</v>
      </c>
      <c r="P53" s="84">
        <v>28</v>
      </c>
      <c r="Q53" s="85"/>
      <c r="R53" s="85"/>
      <c r="S53" s="46"/>
      <c r="T53" s="46"/>
      <c r="U53" s="46"/>
      <c r="V53" s="86"/>
      <c r="W53" s="85"/>
      <c r="X53" s="85"/>
      <c r="Y53" s="85"/>
      <c r="Z53" s="85"/>
      <c r="AA53" s="85"/>
      <c r="AB53" s="85"/>
      <c r="AC53" s="85"/>
      <c r="AD53" s="85"/>
      <c r="AE53" s="85"/>
      <c r="AF53" s="85"/>
      <c r="AG53" s="84">
        <v>91</v>
      </c>
      <c r="AH53" s="84">
        <v>95</v>
      </c>
      <c r="AI53" s="85"/>
      <c r="AJ53" s="85"/>
      <c r="AK53" s="85"/>
      <c r="AL53" s="85"/>
      <c r="AM53" s="148"/>
      <c r="AN53" s="135">
        <f>W53</f>
        <v>0</v>
      </c>
      <c r="AO53" s="84">
        <f>Y53</f>
        <v>0</v>
      </c>
      <c r="AP53" s="84">
        <f>AA53</f>
        <v>0</v>
      </c>
      <c r="AQ53" s="84">
        <f>AC53</f>
        <v>0</v>
      </c>
      <c r="AR53" s="84">
        <f>AE53</f>
        <v>0</v>
      </c>
      <c r="AS53" s="84">
        <f>AG53</f>
        <v>91</v>
      </c>
      <c r="AT53" s="84">
        <f>AI53</f>
        <v>0</v>
      </c>
      <c r="AU53" s="84">
        <f>AK53</f>
        <v>0</v>
      </c>
      <c r="AV53" s="84">
        <v>0</v>
      </c>
      <c r="AW53" s="134">
        <f>AN1:AN78+AO1:AO78+AP1:AP78+AQ1:AQ78+AR1:AR78+AS1:AS78+AT1:AT78+AU1:AU78-AV1:AV78</f>
        <v>91</v>
      </c>
      <c r="AX53" s="135">
        <f>X53</f>
        <v>0</v>
      </c>
      <c r="AY53" s="84">
        <f>AB53</f>
        <v>0</v>
      </c>
      <c r="AZ53" s="84">
        <f>AF53</f>
        <v>0</v>
      </c>
      <c r="BA53" s="84">
        <f>AJ53</f>
        <v>0</v>
      </c>
      <c r="BB53" s="84">
        <f>AM53</f>
        <v>0</v>
      </c>
      <c r="BC53" s="84">
        <v>0</v>
      </c>
      <c r="BD53" s="134">
        <f>AX1:AX78+AY1:AY78+AZ1:AZ78+BA1:BA78+BB1:BB78-BC1:BC78</f>
        <v>0</v>
      </c>
      <c r="BE53" s="135">
        <f>Z53</f>
        <v>0</v>
      </c>
      <c r="BF53" s="84">
        <f>AD53</f>
        <v>0</v>
      </c>
      <c r="BG53" s="84">
        <f>AH53</f>
        <v>95</v>
      </c>
      <c r="BH53" s="84">
        <f>AL53</f>
        <v>0</v>
      </c>
      <c r="BI53" s="84">
        <v>0</v>
      </c>
      <c r="BJ53" s="134">
        <f>BE1:BE78+BF1:BF78+BG1:BG78+BH1:BH78-BI1:BI78</f>
        <v>95</v>
      </c>
      <c r="BK53" s="165">
        <f>AW53+BD53+BJ53</f>
        <v>186</v>
      </c>
      <c r="BL53" s="114">
        <v>49</v>
      </c>
    </row>
    <row r="54" spans="1:64" ht="12.75" customHeight="1">
      <c r="A54" s="96">
        <v>408</v>
      </c>
      <c r="B54" s="98" t="s">
        <v>437</v>
      </c>
      <c r="C54" s="98" t="s">
        <v>165</v>
      </c>
      <c r="D54" s="168" t="s">
        <v>203</v>
      </c>
      <c r="E54" s="181"/>
      <c r="F54" s="92"/>
      <c r="G54" s="85"/>
      <c r="H54" s="85"/>
      <c r="I54" s="84">
        <v>32</v>
      </c>
      <c r="J54" s="84">
        <v>30</v>
      </c>
      <c r="K54" s="85"/>
      <c r="L54" s="85"/>
      <c r="M54" s="85"/>
      <c r="N54" s="85"/>
      <c r="O54" s="85"/>
      <c r="P54" s="85"/>
      <c r="Q54" s="85"/>
      <c r="R54" s="85"/>
      <c r="S54" s="46"/>
      <c r="T54" s="46"/>
      <c r="U54" s="46"/>
      <c r="V54" s="86"/>
      <c r="W54" s="95"/>
      <c r="X54" s="95"/>
      <c r="Y54" s="85"/>
      <c r="Z54" s="85"/>
      <c r="AA54" s="84">
        <v>91</v>
      </c>
      <c r="AB54" s="84">
        <v>93</v>
      </c>
      <c r="AC54" s="85"/>
      <c r="AD54" s="85"/>
      <c r="AE54" s="85"/>
      <c r="AF54" s="85"/>
      <c r="AG54" s="85"/>
      <c r="AH54" s="85"/>
      <c r="AI54" s="85"/>
      <c r="AJ54" s="85"/>
      <c r="AK54" s="85"/>
      <c r="AL54" s="85"/>
      <c r="AM54" s="148"/>
      <c r="AN54" s="135">
        <f>W54</f>
        <v>0</v>
      </c>
      <c r="AO54" s="84">
        <f>Y54</f>
        <v>0</v>
      </c>
      <c r="AP54" s="84">
        <f>AA54</f>
        <v>91</v>
      </c>
      <c r="AQ54" s="84">
        <f>AC54</f>
        <v>0</v>
      </c>
      <c r="AR54" s="84">
        <f>AE54</f>
        <v>0</v>
      </c>
      <c r="AS54" s="84">
        <f>AG54</f>
        <v>0</v>
      </c>
      <c r="AT54" s="84">
        <f>AI54</f>
        <v>0</v>
      </c>
      <c r="AU54" s="84">
        <f>AK54</f>
        <v>0</v>
      </c>
      <c r="AV54" s="84">
        <v>0</v>
      </c>
      <c r="AW54" s="134">
        <f>AN1:AN78+AO1:AO78+AP1:AP78+AQ1:AQ78+AR1:AR78+AS1:AS78+AT1:AT78+AU1:AU78-AV1:AV78</f>
        <v>91</v>
      </c>
      <c r="AX54" s="135">
        <f>X54</f>
        <v>0</v>
      </c>
      <c r="AY54" s="84">
        <f>AB54</f>
        <v>93</v>
      </c>
      <c r="AZ54" s="84">
        <f>AF54</f>
        <v>0</v>
      </c>
      <c r="BA54" s="84">
        <f>AJ54</f>
        <v>0</v>
      </c>
      <c r="BB54" s="84">
        <f>AM54</f>
        <v>0</v>
      </c>
      <c r="BC54" s="84">
        <v>0</v>
      </c>
      <c r="BD54" s="134">
        <f>AX1:AX78+AY1:AY78+AZ1:AZ78+BA1:BA78+BB1:BB78-BC1:BC78</f>
        <v>93</v>
      </c>
      <c r="BE54" s="135">
        <f>Z54</f>
        <v>0</v>
      </c>
      <c r="BF54" s="84">
        <f>AD54</f>
        <v>0</v>
      </c>
      <c r="BG54" s="84">
        <f>AH54</f>
        <v>0</v>
      </c>
      <c r="BH54" s="84">
        <f>AL54</f>
        <v>0</v>
      </c>
      <c r="BI54" s="84">
        <v>0</v>
      </c>
      <c r="BJ54" s="134">
        <f>BE1:BE78+BF1:BF78+BG1:BG78+BH1:BH78-BI1:BI78</f>
        <v>0</v>
      </c>
      <c r="BK54" s="165">
        <f>AW54+BD54+BJ54</f>
        <v>184</v>
      </c>
      <c r="BL54" s="114">
        <v>50</v>
      </c>
    </row>
    <row r="55" spans="1:64" ht="12.75" customHeight="1">
      <c r="A55" s="80">
        <v>491</v>
      </c>
      <c r="B55" s="90" t="s">
        <v>438</v>
      </c>
      <c r="C55" s="90" t="s">
        <v>405</v>
      </c>
      <c r="D55" s="90" t="s">
        <v>439</v>
      </c>
      <c r="E55" s="85"/>
      <c r="F55" s="85"/>
      <c r="G55" s="85"/>
      <c r="H55" s="85"/>
      <c r="I55" s="84">
        <v>30</v>
      </c>
      <c r="J55" s="84">
        <v>32</v>
      </c>
      <c r="K55" s="85"/>
      <c r="L55" s="85"/>
      <c r="M55" s="85"/>
      <c r="N55" s="85"/>
      <c r="O55" s="85"/>
      <c r="P55" s="85"/>
      <c r="Q55" s="85"/>
      <c r="R55" s="85"/>
      <c r="S55" s="46"/>
      <c r="T55" s="46"/>
      <c r="U55" s="46"/>
      <c r="V55" s="86"/>
      <c r="W55" s="85"/>
      <c r="X55" s="85"/>
      <c r="Y55" s="85"/>
      <c r="Z55" s="85"/>
      <c r="AA55" s="84">
        <v>93</v>
      </c>
      <c r="AB55" s="84">
        <v>91</v>
      </c>
      <c r="AC55" s="85"/>
      <c r="AD55" s="85"/>
      <c r="AE55" s="85"/>
      <c r="AF55" s="85"/>
      <c r="AG55" s="85"/>
      <c r="AH55" s="85"/>
      <c r="AI55" s="85"/>
      <c r="AJ55" s="85"/>
      <c r="AK55" s="85"/>
      <c r="AL55" s="85"/>
      <c r="AM55" s="148"/>
      <c r="AN55" s="135">
        <f>W55</f>
        <v>0</v>
      </c>
      <c r="AO55" s="84">
        <f>Y55</f>
        <v>0</v>
      </c>
      <c r="AP55" s="84">
        <f>AA55</f>
        <v>93</v>
      </c>
      <c r="AQ55" s="84">
        <f>AC55</f>
        <v>0</v>
      </c>
      <c r="AR55" s="84">
        <f>AE55</f>
        <v>0</v>
      </c>
      <c r="AS55" s="84">
        <f>AG55</f>
        <v>0</v>
      </c>
      <c r="AT55" s="84">
        <f>AI55</f>
        <v>0</v>
      </c>
      <c r="AU55" s="84">
        <f>AK55</f>
        <v>0</v>
      </c>
      <c r="AV55" s="84">
        <v>0</v>
      </c>
      <c r="AW55" s="134">
        <f>AN1:AN78+AO1:AO78+AP1:AP78+AQ1:AQ78+AR1:AR78+AS1:AS78+AT1:AT78+AU1:AU78-AV1:AV78</f>
        <v>93</v>
      </c>
      <c r="AX55" s="135">
        <f>X55</f>
        <v>0</v>
      </c>
      <c r="AY55" s="84">
        <f>AB55</f>
        <v>91</v>
      </c>
      <c r="AZ55" s="84">
        <f>AF55</f>
        <v>0</v>
      </c>
      <c r="BA55" s="84">
        <f>AJ55</f>
        <v>0</v>
      </c>
      <c r="BB55" s="84">
        <f>AM55</f>
        <v>0</v>
      </c>
      <c r="BC55" s="84">
        <v>0</v>
      </c>
      <c r="BD55" s="134">
        <f>AX1:AX78+AY1:AY78+AZ1:AZ78+BA1:BA78+BB1:BB78-BC1:BC78</f>
        <v>91</v>
      </c>
      <c r="BE55" s="135">
        <f>Z55</f>
        <v>0</v>
      </c>
      <c r="BF55" s="84">
        <f>AD55</f>
        <v>0</v>
      </c>
      <c r="BG55" s="84">
        <f>AH55</f>
        <v>0</v>
      </c>
      <c r="BH55" s="84">
        <f>AL55</f>
        <v>0</v>
      </c>
      <c r="BI55" s="84">
        <v>0</v>
      </c>
      <c r="BJ55" s="134">
        <f>BE1:BE78+BF1:BF78+BG1:BG78+BH1:BH78-BI1:BI78</f>
        <v>0</v>
      </c>
      <c r="BK55" s="165">
        <f>AW55+BD55+BJ55</f>
        <v>184</v>
      </c>
      <c r="BL55" s="114">
        <v>51</v>
      </c>
    </row>
    <row r="56" spans="1:64" ht="12.75" customHeight="1">
      <c r="A56" s="80">
        <v>401</v>
      </c>
      <c r="B56" s="168" t="s">
        <v>440</v>
      </c>
      <c r="C56" s="169" t="s">
        <v>116</v>
      </c>
      <c r="D56" s="81" t="s">
        <v>375</v>
      </c>
      <c r="E56" s="82">
        <v>32</v>
      </c>
      <c r="F56" s="83">
        <v>31</v>
      </c>
      <c r="G56" s="85"/>
      <c r="H56" s="85"/>
      <c r="I56" s="85"/>
      <c r="J56" s="85"/>
      <c r="K56" s="85"/>
      <c r="L56" s="85"/>
      <c r="M56" s="85"/>
      <c r="N56" s="85"/>
      <c r="O56" s="85"/>
      <c r="P56" s="85"/>
      <c r="Q56" s="85"/>
      <c r="R56" s="85"/>
      <c r="S56" s="46"/>
      <c r="T56" s="46"/>
      <c r="U56" s="46"/>
      <c r="V56" s="86"/>
      <c r="W56" s="87">
        <v>91</v>
      </c>
      <c r="X56" s="87">
        <v>92</v>
      </c>
      <c r="Y56" s="85"/>
      <c r="Z56" s="85"/>
      <c r="AA56" s="85"/>
      <c r="AB56" s="85"/>
      <c r="AC56" s="85"/>
      <c r="AD56" s="85"/>
      <c r="AE56" s="85"/>
      <c r="AF56" s="85"/>
      <c r="AG56" s="85"/>
      <c r="AH56" s="85"/>
      <c r="AI56" s="85"/>
      <c r="AJ56" s="85"/>
      <c r="AK56" s="85"/>
      <c r="AL56" s="85"/>
      <c r="AM56" s="148"/>
      <c r="AN56" s="135">
        <f>W56</f>
        <v>91</v>
      </c>
      <c r="AO56" s="84">
        <f>Y56</f>
        <v>0</v>
      </c>
      <c r="AP56" s="84">
        <f>AA56</f>
        <v>0</v>
      </c>
      <c r="AQ56" s="84">
        <f>AC56</f>
        <v>0</v>
      </c>
      <c r="AR56" s="84">
        <f>AE56</f>
        <v>0</v>
      </c>
      <c r="AS56" s="84">
        <f>AG56</f>
        <v>0</v>
      </c>
      <c r="AT56" s="84">
        <f>AI56</f>
        <v>0</v>
      </c>
      <c r="AU56" s="84">
        <f>AK56</f>
        <v>0</v>
      </c>
      <c r="AV56" s="84">
        <v>0</v>
      </c>
      <c r="AW56" s="134">
        <f>AN1:AN78+AO1:AO78+AP1:AP78+AQ1:AQ78+AR1:AR78+AS1:AS78+AT1:AT78+AU1:AU78-AV1:AV78</f>
        <v>91</v>
      </c>
      <c r="AX56" s="135">
        <f>X56</f>
        <v>92</v>
      </c>
      <c r="AY56" s="84">
        <f>AB56</f>
        <v>0</v>
      </c>
      <c r="AZ56" s="84">
        <f>AF56</f>
        <v>0</v>
      </c>
      <c r="BA56" s="84">
        <f>AJ56</f>
        <v>0</v>
      </c>
      <c r="BB56" s="84">
        <f>AM56</f>
        <v>0</v>
      </c>
      <c r="BC56" s="84">
        <v>0</v>
      </c>
      <c r="BD56" s="134">
        <f>AX1:AX78+AY1:AY78+AZ1:AZ78+BA1:BA78+BB1:BB78-BC1:BC78</f>
        <v>92</v>
      </c>
      <c r="BE56" s="135">
        <f>Z56</f>
        <v>0</v>
      </c>
      <c r="BF56" s="84">
        <f>AD56</f>
        <v>0</v>
      </c>
      <c r="BG56" s="84">
        <f>AH56</f>
        <v>0</v>
      </c>
      <c r="BH56" s="84">
        <f>AL56</f>
        <v>0</v>
      </c>
      <c r="BI56" s="84">
        <v>0</v>
      </c>
      <c r="BJ56" s="134">
        <f>BE1:BE78+BF1:BF78+BG1:BG78+BH1:BH78-BI1:BI78</f>
        <v>0</v>
      </c>
      <c r="BK56" s="165">
        <f>AW56+BD56+BJ56</f>
        <v>183</v>
      </c>
      <c r="BL56" s="114">
        <v>52</v>
      </c>
    </row>
    <row r="57" spans="1:64" ht="12.75" customHeight="1">
      <c r="A57" s="80">
        <v>516</v>
      </c>
      <c r="B57" s="98" t="s">
        <v>441</v>
      </c>
      <c r="C57" s="98" t="s">
        <v>442</v>
      </c>
      <c r="D57" s="90" t="s">
        <v>61</v>
      </c>
      <c r="E57" s="85"/>
      <c r="F57" s="85"/>
      <c r="G57" s="85"/>
      <c r="H57" s="85"/>
      <c r="I57" s="85"/>
      <c r="J57" s="85"/>
      <c r="K57" s="85"/>
      <c r="L57" s="85"/>
      <c r="M57" s="85"/>
      <c r="N57" s="85"/>
      <c r="O57" s="85"/>
      <c r="P57" s="85"/>
      <c r="Q57" s="84">
        <v>35</v>
      </c>
      <c r="R57" s="84">
        <v>28</v>
      </c>
      <c r="S57" s="46"/>
      <c r="T57" s="46"/>
      <c r="U57" s="46"/>
      <c r="V57" s="86"/>
      <c r="W57" s="85"/>
      <c r="X57" s="85"/>
      <c r="Y57" s="85"/>
      <c r="Z57" s="85"/>
      <c r="AA57" s="85"/>
      <c r="AB57" s="85"/>
      <c r="AC57" s="85"/>
      <c r="AD57" s="85"/>
      <c r="AE57" s="85"/>
      <c r="AF57" s="85"/>
      <c r="AG57" s="85"/>
      <c r="AH57" s="85"/>
      <c r="AI57" s="84">
        <v>88</v>
      </c>
      <c r="AJ57" s="84">
        <v>95</v>
      </c>
      <c r="AK57" s="85"/>
      <c r="AL57" s="85"/>
      <c r="AM57" s="148"/>
      <c r="AN57" s="135">
        <f>W57</f>
        <v>0</v>
      </c>
      <c r="AO57" s="84">
        <f>Y57</f>
        <v>0</v>
      </c>
      <c r="AP57" s="84">
        <f>AA57</f>
        <v>0</v>
      </c>
      <c r="AQ57" s="84">
        <f>AC57</f>
        <v>0</v>
      </c>
      <c r="AR57" s="84">
        <f>AE57</f>
        <v>0</v>
      </c>
      <c r="AS57" s="84">
        <f>AG57</f>
        <v>0</v>
      </c>
      <c r="AT57" s="84">
        <f>AI57</f>
        <v>88</v>
      </c>
      <c r="AU57" s="84">
        <f>AK57</f>
        <v>0</v>
      </c>
      <c r="AV57" s="84">
        <v>0</v>
      </c>
      <c r="AW57" s="134">
        <f>AN1:AN78+AO1:AO78+AP1:AP78+AQ1:AQ78+AR1:AR78+AS1:AS78+AT1:AT78+AU1:AU78-AV1:AV78</f>
        <v>88</v>
      </c>
      <c r="AX57" s="135">
        <f>X57</f>
        <v>0</v>
      </c>
      <c r="AY57" s="84">
        <f>AB57</f>
        <v>0</v>
      </c>
      <c r="AZ57" s="84">
        <f>AF57</f>
        <v>0</v>
      </c>
      <c r="BA57" s="84">
        <f>AJ57</f>
        <v>95</v>
      </c>
      <c r="BB57" s="84">
        <f>AM57</f>
        <v>0</v>
      </c>
      <c r="BC57" s="84">
        <v>0</v>
      </c>
      <c r="BD57" s="134">
        <f>AX1:AX78+AY1:AY78+AZ1:AZ78+BA1:BA78+BB1:BB78-BC1:BC78</f>
        <v>95</v>
      </c>
      <c r="BE57" s="135">
        <f>Z57</f>
        <v>0</v>
      </c>
      <c r="BF57" s="84">
        <f>AD57</f>
        <v>0</v>
      </c>
      <c r="BG57" s="84">
        <f>AH57</f>
        <v>0</v>
      </c>
      <c r="BH57" s="84">
        <f>AL57</f>
        <v>0</v>
      </c>
      <c r="BI57" s="84">
        <v>0</v>
      </c>
      <c r="BJ57" s="134">
        <f>BE1:BE78+BF1:BF78+BG1:BG78+BH1:BH78-BI1:BI78</f>
        <v>0</v>
      </c>
      <c r="BK57" s="165">
        <f>AW57+BD57+BJ57</f>
        <v>183</v>
      </c>
      <c r="BL57" s="114">
        <v>53</v>
      </c>
    </row>
    <row r="58" spans="1:64" ht="12.75" customHeight="1">
      <c r="A58" s="80">
        <v>496</v>
      </c>
      <c r="B58" s="98" t="s">
        <v>443</v>
      </c>
      <c r="C58" s="98" t="s">
        <v>373</v>
      </c>
      <c r="D58" s="90" t="s">
        <v>42</v>
      </c>
      <c r="E58" s="85"/>
      <c r="F58" s="85"/>
      <c r="G58" s="85"/>
      <c r="H58" s="85"/>
      <c r="I58" s="85"/>
      <c r="J58" s="85"/>
      <c r="K58" s="85"/>
      <c r="L58" s="85"/>
      <c r="M58" s="85"/>
      <c r="N58" s="85"/>
      <c r="O58" s="85"/>
      <c r="P58" s="85"/>
      <c r="Q58" s="84">
        <v>34</v>
      </c>
      <c r="R58" s="84">
        <v>32</v>
      </c>
      <c r="S58" s="46"/>
      <c r="T58" s="46"/>
      <c r="U58" s="46"/>
      <c r="V58" s="86"/>
      <c r="W58" s="85"/>
      <c r="X58" s="85"/>
      <c r="Y58" s="85"/>
      <c r="Z58" s="85"/>
      <c r="AA58" s="85"/>
      <c r="AB58" s="85"/>
      <c r="AC58" s="85"/>
      <c r="AD58" s="85"/>
      <c r="AE58" s="85"/>
      <c r="AF58" s="85"/>
      <c r="AG58" s="85"/>
      <c r="AH58" s="85"/>
      <c r="AI58" s="84">
        <v>89</v>
      </c>
      <c r="AJ58" s="84">
        <v>91</v>
      </c>
      <c r="AK58" s="85"/>
      <c r="AL58" s="85"/>
      <c r="AM58" s="148"/>
      <c r="AN58" s="135">
        <f>W58</f>
        <v>0</v>
      </c>
      <c r="AO58" s="84">
        <f>Y58</f>
        <v>0</v>
      </c>
      <c r="AP58" s="84">
        <f>AA58</f>
        <v>0</v>
      </c>
      <c r="AQ58" s="84">
        <f>AC58</f>
        <v>0</v>
      </c>
      <c r="AR58" s="84">
        <f>AE58</f>
        <v>0</v>
      </c>
      <c r="AS58" s="84">
        <f>AG58</f>
        <v>0</v>
      </c>
      <c r="AT58" s="84">
        <f>AI58</f>
        <v>89</v>
      </c>
      <c r="AU58" s="84">
        <f>AK58</f>
        <v>0</v>
      </c>
      <c r="AV58" s="84">
        <v>0</v>
      </c>
      <c r="AW58" s="134">
        <f>AN1:AN78+AO1:AO78+AP1:AP78+AQ1:AQ78+AR1:AR78+AS1:AS78+AT1:AT78+AU1:AU78-AV1:AV78</f>
        <v>89</v>
      </c>
      <c r="AX58" s="135">
        <f>X58</f>
        <v>0</v>
      </c>
      <c r="AY58" s="84">
        <f>AB58</f>
        <v>0</v>
      </c>
      <c r="AZ58" s="84">
        <f>AF58</f>
        <v>0</v>
      </c>
      <c r="BA58" s="84">
        <f>AJ58</f>
        <v>91</v>
      </c>
      <c r="BB58" s="84">
        <f>AM58</f>
        <v>0</v>
      </c>
      <c r="BC58" s="84">
        <v>0</v>
      </c>
      <c r="BD58" s="134">
        <f>AX1:AX78+AY1:AY78+AZ1:AZ78+BA1:BA78+BB1:BB78-BC1:BC78</f>
        <v>91</v>
      </c>
      <c r="BE58" s="135">
        <f>Z58</f>
        <v>0</v>
      </c>
      <c r="BF58" s="84">
        <f>AD58</f>
        <v>0</v>
      </c>
      <c r="BG58" s="84">
        <f>AH58</f>
        <v>0</v>
      </c>
      <c r="BH58" s="84">
        <f>AL58</f>
        <v>0</v>
      </c>
      <c r="BI58" s="84">
        <v>0</v>
      </c>
      <c r="BJ58" s="134">
        <f>BE1:BE78+BF1:BF78+BG1:BG78+BH1:BH78-BI1:BI78</f>
        <v>0</v>
      </c>
      <c r="BK58" s="165">
        <f>AW58+BD58+BJ58</f>
        <v>180</v>
      </c>
      <c r="BL58" s="114">
        <v>54</v>
      </c>
    </row>
    <row r="59" spans="1:64" ht="12.75" customHeight="1">
      <c r="A59" s="80">
        <v>494</v>
      </c>
      <c r="B59" s="98" t="s">
        <v>444</v>
      </c>
      <c r="C59" s="90" t="s">
        <v>150</v>
      </c>
      <c r="D59" s="90" t="s">
        <v>445</v>
      </c>
      <c r="E59" s="92"/>
      <c r="F59" s="92"/>
      <c r="G59" s="85"/>
      <c r="H59" s="85"/>
      <c r="I59" s="84">
        <v>31</v>
      </c>
      <c r="J59" s="84">
        <v>36</v>
      </c>
      <c r="K59" s="85"/>
      <c r="L59" s="85"/>
      <c r="M59" s="85"/>
      <c r="N59" s="85"/>
      <c r="O59" s="85"/>
      <c r="P59" s="85"/>
      <c r="Q59" s="85"/>
      <c r="R59" s="85"/>
      <c r="S59" s="46"/>
      <c r="T59" s="46"/>
      <c r="U59" s="46"/>
      <c r="V59" s="86"/>
      <c r="W59" s="85"/>
      <c r="X59" s="85"/>
      <c r="Y59" s="85"/>
      <c r="Z59" s="85"/>
      <c r="AA59" s="84">
        <v>92</v>
      </c>
      <c r="AB59" s="84">
        <v>87</v>
      </c>
      <c r="AC59" s="85"/>
      <c r="AD59" s="85"/>
      <c r="AE59" s="85"/>
      <c r="AF59" s="85"/>
      <c r="AG59" s="85"/>
      <c r="AH59" s="85"/>
      <c r="AI59" s="85"/>
      <c r="AJ59" s="85"/>
      <c r="AK59" s="85"/>
      <c r="AL59" s="85"/>
      <c r="AM59" s="148"/>
      <c r="AN59" s="135">
        <f>W59</f>
        <v>0</v>
      </c>
      <c r="AO59" s="84">
        <f>Y59</f>
        <v>0</v>
      </c>
      <c r="AP59" s="84">
        <f>AA59</f>
        <v>92</v>
      </c>
      <c r="AQ59" s="84">
        <f>AC59</f>
        <v>0</v>
      </c>
      <c r="AR59" s="84">
        <f>AE59</f>
        <v>0</v>
      </c>
      <c r="AS59" s="84">
        <f>AG59</f>
        <v>0</v>
      </c>
      <c r="AT59" s="84">
        <f>AI59</f>
        <v>0</v>
      </c>
      <c r="AU59" s="84">
        <f>AK59</f>
        <v>0</v>
      </c>
      <c r="AV59" s="84">
        <v>0</v>
      </c>
      <c r="AW59" s="134">
        <f>AN1:AN78+AO1:AO78+AP1:AP78+AQ1:AQ78+AR1:AR78+AS1:AS78+AT1:AT78+AU1:AU78-AV1:AV78</f>
        <v>92</v>
      </c>
      <c r="AX59" s="135">
        <f>X59</f>
        <v>0</v>
      </c>
      <c r="AY59" s="84">
        <f>AB59</f>
        <v>87</v>
      </c>
      <c r="AZ59" s="84">
        <f>AF59</f>
        <v>0</v>
      </c>
      <c r="BA59" s="84">
        <f>AJ59</f>
        <v>0</v>
      </c>
      <c r="BB59" s="84">
        <f>AM59</f>
        <v>0</v>
      </c>
      <c r="BC59" s="84">
        <v>0</v>
      </c>
      <c r="BD59" s="134">
        <f>AX1:AX78+AY1:AY78+AZ1:AZ78+BA1:BA78+BB1:BB78-BC1:BC78</f>
        <v>87</v>
      </c>
      <c r="BE59" s="135">
        <f>Z59</f>
        <v>0</v>
      </c>
      <c r="BF59" s="84">
        <f>AD59</f>
        <v>0</v>
      </c>
      <c r="BG59" s="84">
        <f>AH59</f>
        <v>0</v>
      </c>
      <c r="BH59" s="84">
        <f>AL59</f>
        <v>0</v>
      </c>
      <c r="BI59" s="84">
        <v>0</v>
      </c>
      <c r="BJ59" s="134">
        <f>BE1:BE78+BF1:BF78+BG1:BG78+BH1:BH78-BI1:BI78</f>
        <v>0</v>
      </c>
      <c r="BK59" s="165">
        <f>AW59+BD59+BJ59</f>
        <v>179</v>
      </c>
      <c r="BL59" s="114">
        <v>55</v>
      </c>
    </row>
    <row r="60" spans="1:64" ht="12.75" customHeight="1">
      <c r="A60" s="80">
        <v>492</v>
      </c>
      <c r="B60" s="98" t="s">
        <v>446</v>
      </c>
      <c r="C60" s="90" t="s">
        <v>242</v>
      </c>
      <c r="D60" s="90" t="s">
        <v>447</v>
      </c>
      <c r="E60" s="85"/>
      <c r="F60" s="85"/>
      <c r="G60" s="85"/>
      <c r="H60" s="85"/>
      <c r="I60" s="84">
        <v>36</v>
      </c>
      <c r="J60" s="84">
        <v>33</v>
      </c>
      <c r="K60" s="85"/>
      <c r="L60" s="85"/>
      <c r="M60" s="85"/>
      <c r="N60" s="85"/>
      <c r="O60" s="85"/>
      <c r="P60" s="85"/>
      <c r="Q60" s="85"/>
      <c r="R60" s="85"/>
      <c r="S60" s="46"/>
      <c r="T60" s="46"/>
      <c r="U60" s="46"/>
      <c r="V60" s="86"/>
      <c r="W60" s="85"/>
      <c r="X60" s="85"/>
      <c r="Y60" s="85"/>
      <c r="Z60" s="85"/>
      <c r="AA60" s="84">
        <v>87</v>
      </c>
      <c r="AB60" s="84">
        <v>90</v>
      </c>
      <c r="AC60" s="85"/>
      <c r="AD60" s="85"/>
      <c r="AE60" s="85"/>
      <c r="AF60" s="85"/>
      <c r="AG60" s="85"/>
      <c r="AH60" s="85"/>
      <c r="AI60" s="85"/>
      <c r="AJ60" s="85"/>
      <c r="AK60" s="85"/>
      <c r="AL60" s="85"/>
      <c r="AM60" s="148"/>
      <c r="AN60" s="135">
        <f>W60</f>
        <v>0</v>
      </c>
      <c r="AO60" s="84">
        <f>Y60</f>
        <v>0</v>
      </c>
      <c r="AP60" s="84">
        <f>AA60</f>
        <v>87</v>
      </c>
      <c r="AQ60" s="84">
        <f>AC60</f>
        <v>0</v>
      </c>
      <c r="AR60" s="84">
        <f>AE60</f>
        <v>0</v>
      </c>
      <c r="AS60" s="84">
        <f>AG60</f>
        <v>0</v>
      </c>
      <c r="AT60" s="84">
        <f>AI60</f>
        <v>0</v>
      </c>
      <c r="AU60" s="84">
        <f>AK60</f>
        <v>0</v>
      </c>
      <c r="AV60" s="84">
        <v>0</v>
      </c>
      <c r="AW60" s="134">
        <f>AN1:AN78+AO1:AO78+AP1:AP78+AQ1:AQ78+AR1:AR78+AS1:AS78+AT1:AT78+AU1:AU78-AV1:AV78</f>
        <v>87</v>
      </c>
      <c r="AX60" s="135">
        <f>X60</f>
        <v>0</v>
      </c>
      <c r="AY60" s="84">
        <f>AB60</f>
        <v>90</v>
      </c>
      <c r="AZ60" s="84">
        <f>AF60</f>
        <v>0</v>
      </c>
      <c r="BA60" s="84">
        <f>AJ60</f>
        <v>0</v>
      </c>
      <c r="BB60" s="84">
        <f>AM60</f>
        <v>0</v>
      </c>
      <c r="BC60" s="84">
        <v>0</v>
      </c>
      <c r="BD60" s="134">
        <f>AX1:AX78+AY1:AY78+AZ1:AZ78+BA1:BA78+BB1:BB78-BC1:BC78</f>
        <v>90</v>
      </c>
      <c r="BE60" s="135">
        <f>Z60</f>
        <v>0</v>
      </c>
      <c r="BF60" s="84">
        <f>AD60</f>
        <v>0</v>
      </c>
      <c r="BG60" s="84">
        <f>AH60</f>
        <v>0</v>
      </c>
      <c r="BH60" s="84">
        <f>AL60</f>
        <v>0</v>
      </c>
      <c r="BI60" s="84">
        <v>0</v>
      </c>
      <c r="BJ60" s="134">
        <f>BE1:BE78+BF1:BF78+BG1:BG78+BH1:BH78-BI1:BI78</f>
        <v>0</v>
      </c>
      <c r="BK60" s="165">
        <f>AW60+BD60+BJ60</f>
        <v>177</v>
      </c>
      <c r="BL60" s="114">
        <v>56</v>
      </c>
    </row>
    <row r="61" spans="1:64" ht="12.75" customHeight="1">
      <c r="A61" s="96">
        <v>477</v>
      </c>
      <c r="B61" s="175" t="s">
        <v>448</v>
      </c>
      <c r="C61" s="175" t="s">
        <v>449</v>
      </c>
      <c r="D61" s="176" t="s">
        <v>133</v>
      </c>
      <c r="E61" s="177"/>
      <c r="F61" s="85"/>
      <c r="G61" s="85"/>
      <c r="H61" s="85"/>
      <c r="I61" s="84">
        <v>33</v>
      </c>
      <c r="J61" s="84">
        <v>37</v>
      </c>
      <c r="K61" s="85"/>
      <c r="L61" s="85"/>
      <c r="M61" s="85"/>
      <c r="N61" s="85"/>
      <c r="O61" s="85"/>
      <c r="P61" s="85"/>
      <c r="Q61" s="85"/>
      <c r="R61" s="85"/>
      <c r="S61" s="46"/>
      <c r="T61" s="46"/>
      <c r="U61" s="46"/>
      <c r="V61" s="86"/>
      <c r="W61" s="85"/>
      <c r="X61" s="85"/>
      <c r="Y61" s="85"/>
      <c r="Z61" s="85"/>
      <c r="AA61" s="84">
        <v>90</v>
      </c>
      <c r="AB61" s="84">
        <v>86</v>
      </c>
      <c r="AC61" s="85"/>
      <c r="AD61" s="85"/>
      <c r="AE61" s="85"/>
      <c r="AF61" s="85"/>
      <c r="AG61" s="85"/>
      <c r="AH61" s="85"/>
      <c r="AI61" s="85"/>
      <c r="AJ61" s="85"/>
      <c r="AK61" s="85"/>
      <c r="AL61" s="85"/>
      <c r="AM61" s="148"/>
      <c r="AN61" s="135">
        <f>W61</f>
        <v>0</v>
      </c>
      <c r="AO61" s="84">
        <f>Y61</f>
        <v>0</v>
      </c>
      <c r="AP61" s="84">
        <f>AA61</f>
        <v>90</v>
      </c>
      <c r="AQ61" s="84">
        <f>AC61</f>
        <v>0</v>
      </c>
      <c r="AR61" s="84">
        <f>AE61</f>
        <v>0</v>
      </c>
      <c r="AS61" s="84">
        <f>AG61</f>
        <v>0</v>
      </c>
      <c r="AT61" s="84">
        <f>AI61</f>
        <v>0</v>
      </c>
      <c r="AU61" s="84">
        <f>AK61</f>
        <v>0</v>
      </c>
      <c r="AV61" s="84">
        <v>0</v>
      </c>
      <c r="AW61" s="134">
        <f>AN1:AN78+AO1:AO78+AP1:AP78+AQ1:AQ78+AR1:AR78+AS1:AS78+AT1:AT78+AU1:AU78-AV1:AV78</f>
        <v>90</v>
      </c>
      <c r="AX61" s="135">
        <f>X61</f>
        <v>0</v>
      </c>
      <c r="AY61" s="84">
        <f>AB61</f>
        <v>86</v>
      </c>
      <c r="AZ61" s="84">
        <f>AF61</f>
        <v>0</v>
      </c>
      <c r="BA61" s="84">
        <f>AJ61</f>
        <v>0</v>
      </c>
      <c r="BB61" s="84">
        <f>AM61</f>
        <v>0</v>
      </c>
      <c r="BC61" s="84">
        <v>0</v>
      </c>
      <c r="BD61" s="134">
        <f>AX1:AX78+AY1:AY78+AZ1:AZ78+BA1:BA78+BB1:BB78-BC1:BC78</f>
        <v>86</v>
      </c>
      <c r="BE61" s="135">
        <f>Z61</f>
        <v>0</v>
      </c>
      <c r="BF61" s="84">
        <f>AD61</f>
        <v>0</v>
      </c>
      <c r="BG61" s="84">
        <f>AH61</f>
        <v>0</v>
      </c>
      <c r="BH61" s="84">
        <f>AL61</f>
        <v>0</v>
      </c>
      <c r="BI61" s="84">
        <v>0</v>
      </c>
      <c r="BJ61" s="134">
        <f>BE1:BE78+BF1:BF78+BG1:BG78+BH1:BH78-BI1:BI78</f>
        <v>0</v>
      </c>
      <c r="BK61" s="165">
        <f>AW61+BD61+BJ61</f>
        <v>176</v>
      </c>
      <c r="BL61" s="114">
        <v>57</v>
      </c>
    </row>
    <row r="62" spans="1:64" ht="12.75" customHeight="1">
      <c r="A62" s="80">
        <v>413</v>
      </c>
      <c r="B62" s="168" t="s">
        <v>450</v>
      </c>
      <c r="C62" s="169" t="s">
        <v>100</v>
      </c>
      <c r="D62" s="116" t="s">
        <v>133</v>
      </c>
      <c r="E62" s="82">
        <v>29</v>
      </c>
      <c r="F62" s="83">
        <v>43</v>
      </c>
      <c r="G62" s="85"/>
      <c r="H62" s="85"/>
      <c r="I62" s="85"/>
      <c r="J62" s="85"/>
      <c r="K62" s="85"/>
      <c r="L62" s="85"/>
      <c r="M62" s="85"/>
      <c r="N62" s="85"/>
      <c r="O62" s="85"/>
      <c r="P62" s="85"/>
      <c r="Q62" s="85"/>
      <c r="R62" s="85"/>
      <c r="S62" s="46"/>
      <c r="T62" s="46"/>
      <c r="U62" s="46"/>
      <c r="V62" s="86"/>
      <c r="W62" s="87">
        <v>94</v>
      </c>
      <c r="X62" s="87">
        <v>80</v>
      </c>
      <c r="Y62" s="85"/>
      <c r="Z62" s="85"/>
      <c r="AA62" s="85"/>
      <c r="AB62" s="85"/>
      <c r="AC62" s="85"/>
      <c r="AD62" s="85"/>
      <c r="AE62" s="85"/>
      <c r="AF62" s="85"/>
      <c r="AG62" s="85"/>
      <c r="AH62" s="85"/>
      <c r="AI62" s="85"/>
      <c r="AJ62" s="85"/>
      <c r="AK62" s="85"/>
      <c r="AL62" s="85"/>
      <c r="AM62" s="148"/>
      <c r="AN62" s="135">
        <f>W62</f>
        <v>94</v>
      </c>
      <c r="AO62" s="84">
        <f>Y62</f>
        <v>0</v>
      </c>
      <c r="AP62" s="84">
        <f>AA62</f>
        <v>0</v>
      </c>
      <c r="AQ62" s="84">
        <f>AC62</f>
        <v>0</v>
      </c>
      <c r="AR62" s="84">
        <f>AE62</f>
        <v>0</v>
      </c>
      <c r="AS62" s="84">
        <f>AG62</f>
        <v>0</v>
      </c>
      <c r="AT62" s="84">
        <f>AI62</f>
        <v>0</v>
      </c>
      <c r="AU62" s="84">
        <f>AK62</f>
        <v>0</v>
      </c>
      <c r="AV62" s="84">
        <v>0</v>
      </c>
      <c r="AW62" s="134">
        <f>AN1:AN78+AO1:AO78+AP1:AP78+AQ1:AQ78+AR1:AR78+AS1:AS78+AT1:AT78+AU1:AU78-AV1:AV78</f>
        <v>94</v>
      </c>
      <c r="AX62" s="135">
        <f>X62</f>
        <v>80</v>
      </c>
      <c r="AY62" s="84">
        <f>AB62</f>
        <v>0</v>
      </c>
      <c r="AZ62" s="84">
        <f>AF62</f>
        <v>0</v>
      </c>
      <c r="BA62" s="84">
        <f>AJ62</f>
        <v>0</v>
      </c>
      <c r="BB62" s="84">
        <f>AM62</f>
        <v>0</v>
      </c>
      <c r="BC62" s="84">
        <v>0</v>
      </c>
      <c r="BD62" s="134">
        <f>AX1:AX78+AY1:AY78+AZ1:AZ78+BA1:BA78+BB1:BB78-BC1:BC78</f>
        <v>80</v>
      </c>
      <c r="BE62" s="135">
        <f>Z62</f>
        <v>0</v>
      </c>
      <c r="BF62" s="84">
        <f>AD62</f>
        <v>0</v>
      </c>
      <c r="BG62" s="84">
        <f>AH62</f>
        <v>0</v>
      </c>
      <c r="BH62" s="84">
        <f>AL62</f>
        <v>0</v>
      </c>
      <c r="BI62" s="84">
        <v>0</v>
      </c>
      <c r="BJ62" s="134">
        <f>BE1:BE78+BF1:BF78+BG1:BG78+BH1:BH78-BI1:BI78</f>
        <v>0</v>
      </c>
      <c r="BK62" s="165">
        <f>AW62+BD62+BJ62</f>
        <v>174</v>
      </c>
      <c r="BL62" s="114">
        <v>58</v>
      </c>
    </row>
    <row r="63" spans="1:64" ht="12.75" customHeight="1">
      <c r="A63" s="80">
        <v>449</v>
      </c>
      <c r="B63" s="90" t="s">
        <v>451</v>
      </c>
      <c r="C63" s="90" t="s">
        <v>452</v>
      </c>
      <c r="D63" s="90" t="s">
        <v>133</v>
      </c>
      <c r="E63" s="82">
        <v>39</v>
      </c>
      <c r="F63" s="84">
        <v>37</v>
      </c>
      <c r="G63" s="85"/>
      <c r="H63" s="85"/>
      <c r="I63" s="85"/>
      <c r="J63" s="85"/>
      <c r="K63" s="85"/>
      <c r="L63" s="85"/>
      <c r="M63" s="85"/>
      <c r="N63" s="85"/>
      <c r="O63" s="85"/>
      <c r="P63" s="85"/>
      <c r="Q63" s="85"/>
      <c r="R63" s="85"/>
      <c r="S63" s="46"/>
      <c r="T63" s="46"/>
      <c r="U63" s="46"/>
      <c r="V63" s="86"/>
      <c r="W63" s="87">
        <v>84</v>
      </c>
      <c r="X63" s="87">
        <v>86</v>
      </c>
      <c r="Y63" s="85"/>
      <c r="Z63" s="85"/>
      <c r="AA63" s="85"/>
      <c r="AB63" s="85"/>
      <c r="AC63" s="85"/>
      <c r="AD63" s="85"/>
      <c r="AE63" s="85"/>
      <c r="AF63" s="85"/>
      <c r="AG63" s="85"/>
      <c r="AH63" s="85"/>
      <c r="AI63" s="85"/>
      <c r="AJ63" s="85"/>
      <c r="AK63" s="85"/>
      <c r="AL63" s="85"/>
      <c r="AM63" s="148"/>
      <c r="AN63" s="135">
        <f>W63</f>
        <v>84</v>
      </c>
      <c r="AO63" s="84">
        <f>Y63</f>
        <v>0</v>
      </c>
      <c r="AP63" s="84">
        <f>AA63</f>
        <v>0</v>
      </c>
      <c r="AQ63" s="84">
        <f>AC63</f>
        <v>0</v>
      </c>
      <c r="AR63" s="84">
        <f>AE63</f>
        <v>0</v>
      </c>
      <c r="AS63" s="84">
        <f>AG63</f>
        <v>0</v>
      </c>
      <c r="AT63" s="84">
        <f>AI63</f>
        <v>0</v>
      </c>
      <c r="AU63" s="84">
        <f>AK63</f>
        <v>0</v>
      </c>
      <c r="AV63" s="84">
        <v>0</v>
      </c>
      <c r="AW63" s="134">
        <f>AN1:AN78+AO1:AO78+AP1:AP78+AQ1:AQ78+AR1:AR78+AS1:AS78+AT1:AT78+AU1:AU78-AV1:AV78</f>
        <v>84</v>
      </c>
      <c r="AX63" s="135">
        <f>X63</f>
        <v>86</v>
      </c>
      <c r="AY63" s="84">
        <f>AB63</f>
        <v>0</v>
      </c>
      <c r="AZ63" s="84">
        <f>AF63</f>
        <v>0</v>
      </c>
      <c r="BA63" s="84">
        <f>AJ63</f>
        <v>0</v>
      </c>
      <c r="BB63" s="84">
        <f>AM63</f>
        <v>0</v>
      </c>
      <c r="BC63" s="84">
        <v>0</v>
      </c>
      <c r="BD63" s="134">
        <f>AX1:AX78+AY1:AY78+AZ1:AZ78+BA1:BA78+BB1:BB78-BC1:BC78</f>
        <v>86</v>
      </c>
      <c r="BE63" s="135">
        <f>Z63</f>
        <v>0</v>
      </c>
      <c r="BF63" s="84">
        <f>AD63</f>
        <v>0</v>
      </c>
      <c r="BG63" s="84">
        <f>AH63</f>
        <v>0</v>
      </c>
      <c r="BH63" s="84">
        <f>AL63</f>
        <v>0</v>
      </c>
      <c r="BI63" s="84">
        <v>0</v>
      </c>
      <c r="BJ63" s="134">
        <f>BE1:BE78+BF1:BF78+BG1:BG78+BH1:BH78-BI1:BI78</f>
        <v>0</v>
      </c>
      <c r="BK63" s="165">
        <f>AW63+BD63+BJ63</f>
        <v>170</v>
      </c>
      <c r="BL63" s="114">
        <v>59</v>
      </c>
    </row>
    <row r="64" spans="1:64" ht="12.75" customHeight="1">
      <c r="A64" s="80">
        <v>425</v>
      </c>
      <c r="B64" s="168" t="s">
        <v>453</v>
      </c>
      <c r="C64" s="169" t="s">
        <v>454</v>
      </c>
      <c r="D64" s="81" t="s">
        <v>336</v>
      </c>
      <c r="E64" s="82">
        <v>40</v>
      </c>
      <c r="F64" s="84">
        <v>39</v>
      </c>
      <c r="G64" s="85"/>
      <c r="H64" s="85"/>
      <c r="I64" s="85"/>
      <c r="J64" s="85"/>
      <c r="K64" s="85"/>
      <c r="L64" s="85"/>
      <c r="M64" s="85"/>
      <c r="N64" s="85"/>
      <c r="O64" s="85"/>
      <c r="P64" s="85"/>
      <c r="Q64" s="85"/>
      <c r="R64" s="85"/>
      <c r="S64" s="46"/>
      <c r="T64" s="46"/>
      <c r="U64" s="46"/>
      <c r="V64" s="86"/>
      <c r="W64" s="87">
        <v>83</v>
      </c>
      <c r="X64" s="87">
        <v>84</v>
      </c>
      <c r="Y64" s="85"/>
      <c r="Z64" s="85"/>
      <c r="AA64" s="85"/>
      <c r="AB64" s="85"/>
      <c r="AC64" s="85"/>
      <c r="AD64" s="85"/>
      <c r="AE64" s="85"/>
      <c r="AF64" s="85"/>
      <c r="AG64" s="85"/>
      <c r="AH64" s="85"/>
      <c r="AI64" s="85"/>
      <c r="AJ64" s="85"/>
      <c r="AK64" s="85"/>
      <c r="AL64" s="85"/>
      <c r="AM64" s="148"/>
      <c r="AN64" s="135">
        <f>W64</f>
        <v>83</v>
      </c>
      <c r="AO64" s="84">
        <f>Y64</f>
        <v>0</v>
      </c>
      <c r="AP64" s="84">
        <f>AA64</f>
        <v>0</v>
      </c>
      <c r="AQ64" s="84">
        <f>AC64</f>
        <v>0</v>
      </c>
      <c r="AR64" s="84">
        <f>AE64</f>
        <v>0</v>
      </c>
      <c r="AS64" s="84">
        <f>AG64</f>
        <v>0</v>
      </c>
      <c r="AT64" s="84">
        <f>AI64</f>
        <v>0</v>
      </c>
      <c r="AU64" s="84">
        <f>AK64</f>
        <v>0</v>
      </c>
      <c r="AV64" s="84">
        <v>0</v>
      </c>
      <c r="AW64" s="134">
        <f>AN1:AN78+AO1:AO78+AP1:AP78+AQ1:AQ78+AR1:AR78+AS1:AS78+AT1:AT78+AU1:AU78-AV1:AV78</f>
        <v>83</v>
      </c>
      <c r="AX64" s="135">
        <f>X64</f>
        <v>84</v>
      </c>
      <c r="AY64" s="84">
        <f>AB64</f>
        <v>0</v>
      </c>
      <c r="AZ64" s="84">
        <f>AF64</f>
        <v>0</v>
      </c>
      <c r="BA64" s="84">
        <f>AJ64</f>
        <v>0</v>
      </c>
      <c r="BB64" s="84">
        <f>AM64</f>
        <v>0</v>
      </c>
      <c r="BC64" s="84">
        <v>0</v>
      </c>
      <c r="BD64" s="134">
        <f>AX1:AX78+AY1:AY78+AZ1:AZ78+BA1:BA78+BB1:BB78-BC1:BC78</f>
        <v>84</v>
      </c>
      <c r="BE64" s="135">
        <f>Z64</f>
        <v>0</v>
      </c>
      <c r="BF64" s="84">
        <f>AD64</f>
        <v>0</v>
      </c>
      <c r="BG64" s="84">
        <f>AH64</f>
        <v>0</v>
      </c>
      <c r="BH64" s="84">
        <f>AL64</f>
        <v>0</v>
      </c>
      <c r="BI64" s="84">
        <v>0</v>
      </c>
      <c r="BJ64" s="134">
        <f>BE1:BE78+BF1:BF78+BG1:BG78+BH1:BH78-BI1:BI78</f>
        <v>0</v>
      </c>
      <c r="BK64" s="165">
        <f>AW64+BD64+BJ64</f>
        <v>167</v>
      </c>
      <c r="BL64" s="114">
        <v>60</v>
      </c>
    </row>
    <row r="65" spans="1:64" ht="12.75" customHeight="1">
      <c r="A65" s="80">
        <v>452</v>
      </c>
      <c r="B65" s="90" t="s">
        <v>455</v>
      </c>
      <c r="C65" s="90" t="s">
        <v>456</v>
      </c>
      <c r="D65" s="90" t="s">
        <v>104</v>
      </c>
      <c r="E65" s="82">
        <v>42</v>
      </c>
      <c r="F65" s="83">
        <v>41</v>
      </c>
      <c r="G65" s="85"/>
      <c r="H65" s="85"/>
      <c r="I65" s="85"/>
      <c r="J65" s="85"/>
      <c r="K65" s="85"/>
      <c r="L65" s="85"/>
      <c r="M65" s="85"/>
      <c r="N65" s="85"/>
      <c r="O65" s="85"/>
      <c r="P65" s="85"/>
      <c r="Q65" s="85"/>
      <c r="R65" s="85"/>
      <c r="S65" s="46"/>
      <c r="T65" s="46"/>
      <c r="U65" s="46"/>
      <c r="V65" s="86"/>
      <c r="W65" s="87">
        <v>81</v>
      </c>
      <c r="X65" s="87">
        <v>82</v>
      </c>
      <c r="Y65" s="85"/>
      <c r="Z65" s="85"/>
      <c r="AA65" s="85"/>
      <c r="AB65" s="85"/>
      <c r="AC65" s="85"/>
      <c r="AD65" s="85"/>
      <c r="AE65" s="85"/>
      <c r="AF65" s="85"/>
      <c r="AG65" s="85"/>
      <c r="AH65" s="85"/>
      <c r="AI65" s="85"/>
      <c r="AJ65" s="85"/>
      <c r="AK65" s="85"/>
      <c r="AL65" s="85"/>
      <c r="AM65" s="148"/>
      <c r="AN65" s="135">
        <f>W65</f>
        <v>81</v>
      </c>
      <c r="AO65" s="84">
        <f>Y65</f>
        <v>0</v>
      </c>
      <c r="AP65" s="84">
        <f>AA65</f>
        <v>0</v>
      </c>
      <c r="AQ65" s="84">
        <f>AC65</f>
        <v>0</v>
      </c>
      <c r="AR65" s="84">
        <f>AE65</f>
        <v>0</v>
      </c>
      <c r="AS65" s="84">
        <f>AG65</f>
        <v>0</v>
      </c>
      <c r="AT65" s="84">
        <f>AI65</f>
        <v>0</v>
      </c>
      <c r="AU65" s="84">
        <f>AK65</f>
        <v>0</v>
      </c>
      <c r="AV65" s="84">
        <v>0</v>
      </c>
      <c r="AW65" s="134">
        <f>AN1:AN78+AO1:AO78+AP1:AP78+AQ1:AQ78+AR1:AR78+AS1:AS78+AT1:AT78+AU1:AU78-AV1:AV78</f>
        <v>81</v>
      </c>
      <c r="AX65" s="135">
        <f>X65</f>
        <v>82</v>
      </c>
      <c r="AY65" s="84">
        <f>AB65</f>
        <v>0</v>
      </c>
      <c r="AZ65" s="84">
        <f>AF65</f>
        <v>0</v>
      </c>
      <c r="BA65" s="84">
        <f>AJ65</f>
        <v>0</v>
      </c>
      <c r="BB65" s="84">
        <f>AM65</f>
        <v>0</v>
      </c>
      <c r="BC65" s="84">
        <v>0</v>
      </c>
      <c r="BD65" s="134">
        <f>AX1:AX78+AY1:AY78+AZ1:AZ78+BA1:BA78+BB1:BB78-BC1:BC78</f>
        <v>82</v>
      </c>
      <c r="BE65" s="135">
        <f>Z65</f>
        <v>0</v>
      </c>
      <c r="BF65" s="84">
        <f>AD65</f>
        <v>0</v>
      </c>
      <c r="BG65" s="84">
        <f>AH65</f>
        <v>0</v>
      </c>
      <c r="BH65" s="84">
        <f>AL65</f>
        <v>0</v>
      </c>
      <c r="BI65" s="84">
        <v>0</v>
      </c>
      <c r="BJ65" s="134">
        <f>BE1:BE78+BF1:BF78+BG1:BG78+BH1:BH78-BI1:BI78</f>
        <v>0</v>
      </c>
      <c r="BK65" s="165">
        <f>AW65+BD65+BJ65</f>
        <v>163</v>
      </c>
      <c r="BL65" s="114">
        <v>61</v>
      </c>
    </row>
    <row r="66" spans="1:64" ht="12.75" customHeight="1">
      <c r="A66" s="80">
        <v>424</v>
      </c>
      <c r="B66" s="168" t="s">
        <v>457</v>
      </c>
      <c r="C66" s="169" t="s">
        <v>264</v>
      </c>
      <c r="D66" s="81" t="s">
        <v>336</v>
      </c>
      <c r="E66" s="82">
        <v>46</v>
      </c>
      <c r="F66" s="83">
        <v>40</v>
      </c>
      <c r="G66" s="85"/>
      <c r="H66" s="85"/>
      <c r="I66" s="85"/>
      <c r="J66" s="85"/>
      <c r="K66" s="85"/>
      <c r="L66" s="85"/>
      <c r="M66" s="85"/>
      <c r="N66" s="85"/>
      <c r="O66" s="85"/>
      <c r="P66" s="85"/>
      <c r="Q66" s="85"/>
      <c r="R66" s="85"/>
      <c r="S66" s="46"/>
      <c r="T66" s="46"/>
      <c r="U66" s="46"/>
      <c r="V66" s="86"/>
      <c r="W66" s="87">
        <v>77</v>
      </c>
      <c r="X66" s="87">
        <v>83</v>
      </c>
      <c r="Y66" s="85"/>
      <c r="Z66" s="85"/>
      <c r="AA66" s="85"/>
      <c r="AB66" s="85"/>
      <c r="AC66" s="85"/>
      <c r="AD66" s="85"/>
      <c r="AE66" s="85"/>
      <c r="AF66" s="85"/>
      <c r="AG66" s="85"/>
      <c r="AH66" s="85"/>
      <c r="AI66" s="85"/>
      <c r="AJ66" s="85"/>
      <c r="AK66" s="85"/>
      <c r="AL66" s="85"/>
      <c r="AM66" s="148"/>
      <c r="AN66" s="135">
        <f>W66</f>
        <v>77</v>
      </c>
      <c r="AO66" s="84">
        <f>Y66</f>
        <v>0</v>
      </c>
      <c r="AP66" s="84">
        <f>AA66</f>
        <v>0</v>
      </c>
      <c r="AQ66" s="84">
        <f>AC66</f>
        <v>0</v>
      </c>
      <c r="AR66" s="84">
        <f>AE66</f>
        <v>0</v>
      </c>
      <c r="AS66" s="84">
        <f>AG66</f>
        <v>0</v>
      </c>
      <c r="AT66" s="84">
        <f>AI66</f>
        <v>0</v>
      </c>
      <c r="AU66" s="84">
        <f>AK66</f>
        <v>0</v>
      </c>
      <c r="AV66" s="84">
        <v>0</v>
      </c>
      <c r="AW66" s="134">
        <f>AN1:AN78+AO1:AO78+AP1:AP78+AQ1:AQ78+AR1:AR78+AS1:AS78+AT1:AT78+AU1:AU78-AV1:AV78</f>
        <v>77</v>
      </c>
      <c r="AX66" s="135">
        <f>X66</f>
        <v>83</v>
      </c>
      <c r="AY66" s="84">
        <f>AB66</f>
        <v>0</v>
      </c>
      <c r="AZ66" s="84">
        <f>AF66</f>
        <v>0</v>
      </c>
      <c r="BA66" s="84">
        <f>AJ66</f>
        <v>0</v>
      </c>
      <c r="BB66" s="84">
        <f>AM66</f>
        <v>0</v>
      </c>
      <c r="BC66" s="84">
        <v>0</v>
      </c>
      <c r="BD66" s="134">
        <f>AX1:AX78+AY1:AY78+AZ1:AZ78+BA1:BA78+BB1:BB78-BC1:BC78</f>
        <v>83</v>
      </c>
      <c r="BE66" s="135">
        <f>Z66</f>
        <v>0</v>
      </c>
      <c r="BF66" s="84">
        <f>AD66</f>
        <v>0</v>
      </c>
      <c r="BG66" s="84">
        <f>AH66</f>
        <v>0</v>
      </c>
      <c r="BH66" s="84">
        <f>AL66</f>
        <v>0</v>
      </c>
      <c r="BI66" s="84">
        <v>0</v>
      </c>
      <c r="BJ66" s="134">
        <f>BE1:BE78+BF1:BF78+BG1:BG78+BH1:BH78-BI1:BI78</f>
        <v>0</v>
      </c>
      <c r="BK66" s="165">
        <f>AW66+BD66+BJ66</f>
        <v>160</v>
      </c>
      <c r="BL66" s="114">
        <v>62</v>
      </c>
    </row>
    <row r="67" spans="1:64" ht="12.75" customHeight="1">
      <c r="A67" s="80">
        <v>448</v>
      </c>
      <c r="B67" s="90" t="s">
        <v>458</v>
      </c>
      <c r="C67" s="90" t="s">
        <v>429</v>
      </c>
      <c r="D67" s="90" t="s">
        <v>104</v>
      </c>
      <c r="E67" s="82">
        <v>45</v>
      </c>
      <c r="F67" s="83">
        <v>42</v>
      </c>
      <c r="G67" s="85"/>
      <c r="H67" s="85"/>
      <c r="I67" s="85"/>
      <c r="J67" s="85"/>
      <c r="K67" s="85"/>
      <c r="L67" s="85"/>
      <c r="M67" s="85"/>
      <c r="N67" s="85"/>
      <c r="O67" s="85"/>
      <c r="P67" s="85"/>
      <c r="Q67" s="85"/>
      <c r="R67" s="85"/>
      <c r="S67" s="46"/>
      <c r="T67" s="46"/>
      <c r="U67" s="46"/>
      <c r="V67" s="86"/>
      <c r="W67" s="87">
        <v>78</v>
      </c>
      <c r="X67" s="87">
        <v>81</v>
      </c>
      <c r="Y67" s="85"/>
      <c r="Z67" s="85"/>
      <c r="AA67" s="85"/>
      <c r="AB67" s="85"/>
      <c r="AC67" s="85"/>
      <c r="AD67" s="85"/>
      <c r="AE67" s="85"/>
      <c r="AF67" s="85"/>
      <c r="AG67" s="85"/>
      <c r="AH67" s="85"/>
      <c r="AI67" s="85"/>
      <c r="AJ67" s="85"/>
      <c r="AK67" s="85"/>
      <c r="AL67" s="85"/>
      <c r="AM67" s="148"/>
      <c r="AN67" s="135">
        <f>W67</f>
        <v>78</v>
      </c>
      <c r="AO67" s="84">
        <f>Y67</f>
        <v>0</v>
      </c>
      <c r="AP67" s="84">
        <f>AA67</f>
        <v>0</v>
      </c>
      <c r="AQ67" s="84">
        <f>AC67</f>
        <v>0</v>
      </c>
      <c r="AR67" s="84">
        <f>AE67</f>
        <v>0</v>
      </c>
      <c r="AS67" s="84">
        <f>AG67</f>
        <v>0</v>
      </c>
      <c r="AT67" s="84">
        <f>AI67</f>
        <v>0</v>
      </c>
      <c r="AU67" s="84">
        <f>AK67</f>
        <v>0</v>
      </c>
      <c r="AV67" s="84">
        <v>0</v>
      </c>
      <c r="AW67" s="134">
        <f>AN1:AN78+AO1:AO78+AP1:AP78+AQ1:AQ78+AR1:AR78+AS1:AS78+AT1:AT78+AU1:AU78-AV1:AV78</f>
        <v>78</v>
      </c>
      <c r="AX67" s="135">
        <f>X67</f>
        <v>81</v>
      </c>
      <c r="AY67" s="84">
        <f>AB67</f>
        <v>0</v>
      </c>
      <c r="AZ67" s="84">
        <f>AF67</f>
        <v>0</v>
      </c>
      <c r="BA67" s="84">
        <f>AJ67</f>
        <v>0</v>
      </c>
      <c r="BB67" s="84">
        <f>AM67</f>
        <v>0</v>
      </c>
      <c r="BC67" s="84">
        <v>0</v>
      </c>
      <c r="BD67" s="134">
        <f>AX1:AX78+AY1:AY78+AZ1:AZ78+BA1:BA78+BB1:BB78-BC1:BC78</f>
        <v>81</v>
      </c>
      <c r="BE67" s="135">
        <f>Z67</f>
        <v>0</v>
      </c>
      <c r="BF67" s="84">
        <f>AD67</f>
        <v>0</v>
      </c>
      <c r="BG67" s="84">
        <f>AH67</f>
        <v>0</v>
      </c>
      <c r="BH67" s="84">
        <f>AL67</f>
        <v>0</v>
      </c>
      <c r="BI67" s="84">
        <v>0</v>
      </c>
      <c r="BJ67" s="134">
        <f>BE1:BE78+BF1:BF78+BG1:BG78+BH1:BH78-BI1:BI78</f>
        <v>0</v>
      </c>
      <c r="BK67" s="165">
        <f>AW67+BD67+BJ67</f>
        <v>159</v>
      </c>
      <c r="BL67" s="114">
        <v>63</v>
      </c>
    </row>
    <row r="68" spans="1:64" ht="12.75" customHeight="1">
      <c r="A68" s="80">
        <v>518</v>
      </c>
      <c r="B68" s="98" t="s">
        <v>459</v>
      </c>
      <c r="C68" s="98" t="s">
        <v>86</v>
      </c>
      <c r="D68" s="90" t="s">
        <v>61</v>
      </c>
      <c r="E68" s="85"/>
      <c r="F68" s="85"/>
      <c r="G68" s="85"/>
      <c r="H68" s="85"/>
      <c r="I68" s="85"/>
      <c r="J68" s="85"/>
      <c r="K68" s="85"/>
      <c r="L68" s="85"/>
      <c r="M68" s="85"/>
      <c r="N68" s="85"/>
      <c r="O68" s="85"/>
      <c r="P68" s="85"/>
      <c r="Q68" s="84">
        <v>17</v>
      </c>
      <c r="R68" s="85"/>
      <c r="S68" s="46"/>
      <c r="T68" s="46"/>
      <c r="U68" s="46"/>
      <c r="V68" s="86"/>
      <c r="W68" s="85"/>
      <c r="X68" s="85"/>
      <c r="Y68" s="85"/>
      <c r="Z68" s="85"/>
      <c r="AA68" s="85"/>
      <c r="AB68" s="85"/>
      <c r="AC68" s="85"/>
      <c r="AD68" s="85"/>
      <c r="AE68" s="85"/>
      <c r="AF68" s="85"/>
      <c r="AG68" s="85"/>
      <c r="AH68" s="85"/>
      <c r="AI68" s="84">
        <v>111</v>
      </c>
      <c r="AJ68" s="85"/>
      <c r="AK68" s="85"/>
      <c r="AL68" s="85"/>
      <c r="AM68" s="148"/>
      <c r="AN68" s="135">
        <f>W68</f>
        <v>0</v>
      </c>
      <c r="AO68" s="84">
        <f>Y68</f>
        <v>0</v>
      </c>
      <c r="AP68" s="84">
        <f>AA68</f>
        <v>0</v>
      </c>
      <c r="AQ68" s="84">
        <f>AC68</f>
        <v>0</v>
      </c>
      <c r="AR68" s="84">
        <f>AE68</f>
        <v>0</v>
      </c>
      <c r="AS68" s="84">
        <f>AG68</f>
        <v>0</v>
      </c>
      <c r="AT68" s="84">
        <f>AI68</f>
        <v>111</v>
      </c>
      <c r="AU68" s="84">
        <f>AK68</f>
        <v>0</v>
      </c>
      <c r="AV68" s="84">
        <v>0</v>
      </c>
      <c r="AW68" s="134">
        <f>AN1:AN78+AO1:AO78+AP1:AP78+AQ1:AQ78+AR1:AR78+AS1:AS78+AT1:AT78+AU1:AU78-AV1:AV78</f>
        <v>111</v>
      </c>
      <c r="AX68" s="135">
        <f>X68</f>
        <v>0</v>
      </c>
      <c r="AY68" s="84">
        <f>AB68</f>
        <v>0</v>
      </c>
      <c r="AZ68" s="84">
        <f>AF68</f>
        <v>0</v>
      </c>
      <c r="BA68" s="84">
        <f>AJ68</f>
        <v>0</v>
      </c>
      <c r="BB68" s="84">
        <f>AM68</f>
        <v>0</v>
      </c>
      <c r="BC68" s="84">
        <v>0</v>
      </c>
      <c r="BD68" s="134">
        <f>AX1:AX78+AY1:AY78+AZ1:AZ78+BA1:BA78+BB1:BB78-BC1:BC78</f>
        <v>0</v>
      </c>
      <c r="BE68" s="135">
        <f>Z68</f>
        <v>0</v>
      </c>
      <c r="BF68" s="84">
        <f>AD68</f>
        <v>0</v>
      </c>
      <c r="BG68" s="84">
        <f>AH68</f>
        <v>0</v>
      </c>
      <c r="BH68" s="84">
        <f>AL68</f>
        <v>0</v>
      </c>
      <c r="BI68" s="84">
        <v>0</v>
      </c>
      <c r="BJ68" s="134">
        <f>BE1:BE78+BF1:BF78+BG1:BG78+BH1:BH78-BI1:BI78</f>
        <v>0</v>
      </c>
      <c r="BK68" s="165">
        <f>AW68+BD68+BJ68</f>
        <v>111</v>
      </c>
      <c r="BL68" s="114">
        <v>64</v>
      </c>
    </row>
    <row r="69" spans="1:64" ht="12.75" customHeight="1">
      <c r="A69" s="80">
        <v>509</v>
      </c>
      <c r="B69" s="90" t="s">
        <v>460</v>
      </c>
      <c r="C69" s="90" t="s">
        <v>461</v>
      </c>
      <c r="D69" s="90" t="s">
        <v>121</v>
      </c>
      <c r="E69" s="85"/>
      <c r="F69" s="85"/>
      <c r="G69" s="85"/>
      <c r="H69" s="85"/>
      <c r="I69" s="85"/>
      <c r="J69" s="85"/>
      <c r="K69" s="85"/>
      <c r="L69" s="85"/>
      <c r="M69" s="85"/>
      <c r="N69" s="85"/>
      <c r="O69" s="84">
        <v>21</v>
      </c>
      <c r="P69" s="85"/>
      <c r="Q69" s="85"/>
      <c r="R69" s="85"/>
      <c r="S69" s="46"/>
      <c r="T69" s="46"/>
      <c r="U69" s="46"/>
      <c r="V69" s="86"/>
      <c r="W69" s="85"/>
      <c r="X69" s="85"/>
      <c r="Y69" s="85"/>
      <c r="Z69" s="85"/>
      <c r="AA69" s="85"/>
      <c r="AB69" s="85"/>
      <c r="AC69" s="85"/>
      <c r="AD69" s="85"/>
      <c r="AE69" s="85"/>
      <c r="AF69" s="85"/>
      <c r="AG69" s="84">
        <v>103</v>
      </c>
      <c r="AH69" s="85"/>
      <c r="AI69" s="85"/>
      <c r="AJ69" s="85"/>
      <c r="AK69" s="85"/>
      <c r="AL69" s="85"/>
      <c r="AM69" s="148"/>
      <c r="AN69" s="135">
        <f>W69</f>
        <v>0</v>
      </c>
      <c r="AO69" s="84">
        <f>Y69</f>
        <v>0</v>
      </c>
      <c r="AP69" s="84">
        <f>AA69</f>
        <v>0</v>
      </c>
      <c r="AQ69" s="84">
        <f>AC69</f>
        <v>0</v>
      </c>
      <c r="AR69" s="84">
        <f>AE69</f>
        <v>0</v>
      </c>
      <c r="AS69" s="84">
        <f>AG69</f>
        <v>103</v>
      </c>
      <c r="AT69" s="84">
        <f>AI69</f>
        <v>0</v>
      </c>
      <c r="AU69" s="84">
        <f>AK69</f>
        <v>0</v>
      </c>
      <c r="AV69" s="84">
        <v>0</v>
      </c>
      <c r="AW69" s="134">
        <f>AN1:AN78+AO1:AO78+AP1:AP78+AQ1:AQ78+AR1:AR78+AS1:AS78+AT1:AT78+AU1:AU78-AV1:AV78</f>
        <v>103</v>
      </c>
      <c r="AX69" s="135">
        <f>X69</f>
        <v>0</v>
      </c>
      <c r="AY69" s="84">
        <f>AB69</f>
        <v>0</v>
      </c>
      <c r="AZ69" s="84">
        <f>AF69</f>
        <v>0</v>
      </c>
      <c r="BA69" s="84">
        <f>AJ69</f>
        <v>0</v>
      </c>
      <c r="BB69" s="84">
        <f>AM69</f>
        <v>0</v>
      </c>
      <c r="BC69" s="84">
        <v>0</v>
      </c>
      <c r="BD69" s="134">
        <f>AX1:AX78+AY1:AY78+AZ1:AZ78+BA1:BA78+BB1:BB78-BC1:BC78</f>
        <v>0</v>
      </c>
      <c r="BE69" s="135">
        <f>Z69</f>
        <v>0</v>
      </c>
      <c r="BF69" s="84">
        <f>AD69</f>
        <v>0</v>
      </c>
      <c r="BG69" s="84">
        <f>AH69</f>
        <v>0</v>
      </c>
      <c r="BH69" s="84">
        <f>AL69</f>
        <v>0</v>
      </c>
      <c r="BI69" s="84">
        <v>0</v>
      </c>
      <c r="BJ69" s="134">
        <f>BE1:BE78+BF1:BF78+BG1:BG78+BH1:BH78-BI1:BI78</f>
        <v>0</v>
      </c>
      <c r="BK69" s="165">
        <f>AW69+BD69+BJ69</f>
        <v>103</v>
      </c>
      <c r="BL69" s="114">
        <v>65</v>
      </c>
    </row>
    <row r="70" spans="1:64" ht="12.75" customHeight="1">
      <c r="A70" s="80">
        <v>503</v>
      </c>
      <c r="B70" s="90" t="s">
        <v>462</v>
      </c>
      <c r="C70" s="90" t="s">
        <v>165</v>
      </c>
      <c r="D70" s="90" t="s">
        <v>176</v>
      </c>
      <c r="E70" s="85"/>
      <c r="F70" s="85"/>
      <c r="G70" s="85"/>
      <c r="H70" s="85"/>
      <c r="I70" s="85"/>
      <c r="J70" s="85"/>
      <c r="K70" s="84">
        <v>24</v>
      </c>
      <c r="L70" s="85"/>
      <c r="M70" s="85"/>
      <c r="N70" s="85"/>
      <c r="O70" s="85"/>
      <c r="P70" s="85"/>
      <c r="Q70" s="85"/>
      <c r="R70" s="85"/>
      <c r="S70" s="46"/>
      <c r="T70" s="46"/>
      <c r="U70" s="46"/>
      <c r="V70" s="86"/>
      <c r="W70" s="85"/>
      <c r="X70" s="85"/>
      <c r="Y70" s="85"/>
      <c r="Z70" s="85"/>
      <c r="AA70" s="85"/>
      <c r="AB70" s="85"/>
      <c r="AC70" s="84">
        <v>99</v>
      </c>
      <c r="AD70" s="85"/>
      <c r="AE70" s="85"/>
      <c r="AF70" s="85"/>
      <c r="AG70" s="85"/>
      <c r="AH70" s="85"/>
      <c r="AI70" s="85"/>
      <c r="AJ70" s="85"/>
      <c r="AK70" s="85"/>
      <c r="AL70" s="85"/>
      <c r="AM70" s="148"/>
      <c r="AN70" s="135">
        <f>W70</f>
        <v>0</v>
      </c>
      <c r="AO70" s="84">
        <f>Y70</f>
        <v>0</v>
      </c>
      <c r="AP70" s="84">
        <f>AA70</f>
        <v>0</v>
      </c>
      <c r="AQ70" s="84">
        <f>AC70</f>
        <v>99</v>
      </c>
      <c r="AR70" s="84">
        <f>AE70</f>
        <v>0</v>
      </c>
      <c r="AS70" s="84">
        <f>AG70</f>
        <v>0</v>
      </c>
      <c r="AT70" s="84">
        <f>AI70</f>
        <v>0</v>
      </c>
      <c r="AU70" s="84">
        <f>AK70</f>
        <v>0</v>
      </c>
      <c r="AV70" s="84">
        <v>0</v>
      </c>
      <c r="AW70" s="134">
        <f>AN1:AN78+AO1:AO78+AP1:AP78+AQ1:AQ78+AR1:AR78+AS1:AS78+AT1:AT78+AU1:AU78-AV1:AV78</f>
        <v>99</v>
      </c>
      <c r="AX70" s="135">
        <f>X70</f>
        <v>0</v>
      </c>
      <c r="AY70" s="84">
        <f>AB70</f>
        <v>0</v>
      </c>
      <c r="AZ70" s="84">
        <f>AF70</f>
        <v>0</v>
      </c>
      <c r="BA70" s="84">
        <f>AJ70</f>
        <v>0</v>
      </c>
      <c r="BB70" s="84">
        <f>AM70</f>
        <v>0</v>
      </c>
      <c r="BC70" s="84">
        <v>0</v>
      </c>
      <c r="BD70" s="134">
        <f>AX1:AX78+AY1:AY78+AZ1:AZ78+BA1:BA78+BB1:BB78-BC1:BC78</f>
        <v>0</v>
      </c>
      <c r="BE70" s="135">
        <f>Z70</f>
        <v>0</v>
      </c>
      <c r="BF70" s="84">
        <f>AD70</f>
        <v>0</v>
      </c>
      <c r="BG70" s="84">
        <f>AH70</f>
        <v>0</v>
      </c>
      <c r="BH70" s="84">
        <f>AL70</f>
        <v>0</v>
      </c>
      <c r="BI70" s="84">
        <v>0</v>
      </c>
      <c r="BJ70" s="134">
        <f>BE1:BE78+BF1:BF78+BG1:BG78+BH1:BH78-BI1:BI78</f>
        <v>0</v>
      </c>
      <c r="BK70" s="165">
        <f>AW70+BD70+BJ70</f>
        <v>99</v>
      </c>
      <c r="BL70" s="114">
        <v>66</v>
      </c>
    </row>
    <row r="71" spans="1:64" ht="12.75" customHeight="1">
      <c r="A71" s="80">
        <v>511</v>
      </c>
      <c r="B71" s="90" t="s">
        <v>463</v>
      </c>
      <c r="C71" s="90" t="s">
        <v>30</v>
      </c>
      <c r="D71" s="90" t="s">
        <v>121</v>
      </c>
      <c r="E71" s="85"/>
      <c r="F71" s="85"/>
      <c r="G71" s="85"/>
      <c r="H71" s="85"/>
      <c r="I71" s="85"/>
      <c r="J71" s="85"/>
      <c r="K71" s="85"/>
      <c r="L71" s="85"/>
      <c r="M71" s="85"/>
      <c r="N71" s="85"/>
      <c r="O71" s="84">
        <v>24</v>
      </c>
      <c r="P71" s="85"/>
      <c r="Q71" s="85"/>
      <c r="R71" s="85"/>
      <c r="S71" s="46"/>
      <c r="T71" s="46"/>
      <c r="U71" s="46"/>
      <c r="V71" s="86"/>
      <c r="W71" s="85"/>
      <c r="X71" s="85"/>
      <c r="Y71" s="85"/>
      <c r="Z71" s="85"/>
      <c r="AA71" s="85"/>
      <c r="AB71" s="85"/>
      <c r="AC71" s="85"/>
      <c r="AD71" s="85"/>
      <c r="AE71" s="85"/>
      <c r="AF71" s="85"/>
      <c r="AG71" s="84">
        <v>99</v>
      </c>
      <c r="AH71" s="85"/>
      <c r="AI71" s="85"/>
      <c r="AJ71" s="85"/>
      <c r="AK71" s="85"/>
      <c r="AL71" s="85"/>
      <c r="AM71" s="148"/>
      <c r="AN71" s="135">
        <f>W71</f>
        <v>0</v>
      </c>
      <c r="AO71" s="84">
        <f>Y71</f>
        <v>0</v>
      </c>
      <c r="AP71" s="84">
        <f>AA71</f>
        <v>0</v>
      </c>
      <c r="AQ71" s="84">
        <f>AC71</f>
        <v>0</v>
      </c>
      <c r="AR71" s="84">
        <f>AE71</f>
        <v>0</v>
      </c>
      <c r="AS71" s="84">
        <f>AG71</f>
        <v>99</v>
      </c>
      <c r="AT71" s="84">
        <f>AI71</f>
        <v>0</v>
      </c>
      <c r="AU71" s="84">
        <f>AK71</f>
        <v>0</v>
      </c>
      <c r="AV71" s="84">
        <v>0</v>
      </c>
      <c r="AW71" s="134">
        <f>AN1:AN78+AO1:AO78+AP1:AP78+AQ1:AQ78+AR1:AR78+AS1:AS78+AT1:AT78+AU1:AU78-AV1:AV78</f>
        <v>99</v>
      </c>
      <c r="AX71" s="135">
        <f>X71</f>
        <v>0</v>
      </c>
      <c r="AY71" s="84">
        <f>AB71</f>
        <v>0</v>
      </c>
      <c r="AZ71" s="84">
        <f>AF71</f>
        <v>0</v>
      </c>
      <c r="BA71" s="84">
        <f>AJ71</f>
        <v>0</v>
      </c>
      <c r="BB71" s="84">
        <f>AM71</f>
        <v>0</v>
      </c>
      <c r="BC71" s="84">
        <v>0</v>
      </c>
      <c r="BD71" s="134">
        <f>AX1:AX78+AY1:AY78+AZ1:AZ78+BA1:BA78+BB1:BB78-BC1:BC78</f>
        <v>0</v>
      </c>
      <c r="BE71" s="135">
        <f>Z71</f>
        <v>0</v>
      </c>
      <c r="BF71" s="84">
        <f>AD71</f>
        <v>0</v>
      </c>
      <c r="BG71" s="84">
        <f>AH71</f>
        <v>0</v>
      </c>
      <c r="BH71" s="84">
        <f>AL71</f>
        <v>0</v>
      </c>
      <c r="BI71" s="84">
        <v>0</v>
      </c>
      <c r="BJ71" s="134">
        <f>BE1:BE78+BF1:BF78+BG1:BG78+BH1:BH78-BI1:BI78</f>
        <v>0</v>
      </c>
      <c r="BK71" s="165">
        <f>AW71+BD71+BJ71</f>
        <v>99</v>
      </c>
      <c r="BL71" s="114">
        <v>67</v>
      </c>
    </row>
    <row r="72" spans="1:64" ht="12.75" customHeight="1">
      <c r="A72" s="80">
        <v>505</v>
      </c>
      <c r="B72" s="90" t="s">
        <v>464</v>
      </c>
      <c r="C72" s="90" t="s">
        <v>276</v>
      </c>
      <c r="D72" s="90" t="s">
        <v>176</v>
      </c>
      <c r="E72" s="85"/>
      <c r="F72" s="85"/>
      <c r="G72" s="85"/>
      <c r="H72" s="85"/>
      <c r="I72" s="85"/>
      <c r="J72" s="85"/>
      <c r="K72" s="84">
        <v>25</v>
      </c>
      <c r="L72" s="85"/>
      <c r="M72" s="85"/>
      <c r="N72" s="85"/>
      <c r="O72" s="85"/>
      <c r="P72" s="85"/>
      <c r="Q72" s="85"/>
      <c r="R72" s="85"/>
      <c r="S72" s="46"/>
      <c r="T72" s="46"/>
      <c r="U72" s="46"/>
      <c r="V72" s="86"/>
      <c r="W72" s="85"/>
      <c r="X72" s="85"/>
      <c r="Y72" s="85"/>
      <c r="Z72" s="85"/>
      <c r="AA72" s="85"/>
      <c r="AB72" s="85"/>
      <c r="AC72" s="84">
        <v>98</v>
      </c>
      <c r="AD72" s="85"/>
      <c r="AE72" s="85"/>
      <c r="AF72" s="85"/>
      <c r="AG72" s="85"/>
      <c r="AH72" s="85"/>
      <c r="AI72" s="85"/>
      <c r="AJ72" s="85"/>
      <c r="AK72" s="85"/>
      <c r="AL72" s="85"/>
      <c r="AM72" s="148"/>
      <c r="AN72" s="135">
        <f>W72</f>
        <v>0</v>
      </c>
      <c r="AO72" s="84">
        <f>Y72</f>
        <v>0</v>
      </c>
      <c r="AP72" s="84">
        <f>AA72</f>
        <v>0</v>
      </c>
      <c r="AQ72" s="84">
        <f>AC72</f>
        <v>98</v>
      </c>
      <c r="AR72" s="84">
        <f>AE72</f>
        <v>0</v>
      </c>
      <c r="AS72" s="84">
        <f>AG72</f>
        <v>0</v>
      </c>
      <c r="AT72" s="84">
        <f>AI72</f>
        <v>0</v>
      </c>
      <c r="AU72" s="84">
        <f>AK72</f>
        <v>0</v>
      </c>
      <c r="AV72" s="84">
        <v>0</v>
      </c>
      <c r="AW72" s="134">
        <f>AN1:AN78+AO1:AO78+AP1:AP78+AQ1:AQ78+AR1:AR78+AS1:AS78+AT1:AT78+AU1:AU78-AV1:AV78</f>
        <v>98</v>
      </c>
      <c r="AX72" s="135">
        <f>X72</f>
        <v>0</v>
      </c>
      <c r="AY72" s="84">
        <f>AB72</f>
        <v>0</v>
      </c>
      <c r="AZ72" s="84">
        <f>AF72</f>
        <v>0</v>
      </c>
      <c r="BA72" s="84">
        <f>AJ72</f>
        <v>0</v>
      </c>
      <c r="BB72" s="84">
        <f>AM72</f>
        <v>0</v>
      </c>
      <c r="BC72" s="84">
        <v>0</v>
      </c>
      <c r="BD72" s="134">
        <f>AX1:AX78+AY1:AY78+AZ1:AZ78+BA1:BA78+BB1:BB78-BC1:BC78</f>
        <v>0</v>
      </c>
      <c r="BE72" s="135">
        <f>Z72</f>
        <v>0</v>
      </c>
      <c r="BF72" s="84">
        <f>AD72</f>
        <v>0</v>
      </c>
      <c r="BG72" s="84">
        <f>AH72</f>
        <v>0</v>
      </c>
      <c r="BH72" s="84">
        <f>AL72</f>
        <v>0</v>
      </c>
      <c r="BI72" s="84">
        <v>0</v>
      </c>
      <c r="BJ72" s="134">
        <f>BE1:BE78+BF1:BF78+BG1:BG78+BH1:BH78-BI1:BI78</f>
        <v>0</v>
      </c>
      <c r="BK72" s="165">
        <f>AW72+BD72+BJ72</f>
        <v>98</v>
      </c>
      <c r="BL72" s="114">
        <v>68</v>
      </c>
    </row>
    <row r="73" spans="1:64" ht="12.75" customHeight="1">
      <c r="A73" s="182">
        <v>538</v>
      </c>
      <c r="B73" s="98" t="s">
        <v>465</v>
      </c>
      <c r="C73" s="98" t="s">
        <v>124</v>
      </c>
      <c r="D73" s="98" t="s">
        <v>230</v>
      </c>
      <c r="E73" s="85"/>
      <c r="F73" s="85"/>
      <c r="G73" s="85"/>
      <c r="H73" s="85"/>
      <c r="I73" s="85"/>
      <c r="J73" s="85"/>
      <c r="K73" s="85"/>
      <c r="L73" s="85"/>
      <c r="M73" s="85"/>
      <c r="N73" s="85"/>
      <c r="O73" s="85"/>
      <c r="P73" s="85"/>
      <c r="Q73" s="85"/>
      <c r="R73" s="85"/>
      <c r="S73" s="46"/>
      <c r="T73" s="46"/>
      <c r="U73" s="109">
        <v>25</v>
      </c>
      <c r="V73" s="86"/>
      <c r="W73" s="85"/>
      <c r="X73" s="85"/>
      <c r="Y73" s="85"/>
      <c r="Z73" s="85"/>
      <c r="AA73" s="85"/>
      <c r="AB73" s="85"/>
      <c r="AC73" s="85"/>
      <c r="AD73" s="85"/>
      <c r="AE73" s="85"/>
      <c r="AF73" s="85"/>
      <c r="AG73" s="85"/>
      <c r="AH73" s="85"/>
      <c r="AI73" s="85"/>
      <c r="AJ73" s="85"/>
      <c r="AK73" s="85"/>
      <c r="AL73" s="85"/>
      <c r="AM73" s="134">
        <v>98</v>
      </c>
      <c r="AN73" s="135">
        <f>W73</f>
        <v>0</v>
      </c>
      <c r="AO73" s="84">
        <f>Y73</f>
        <v>0</v>
      </c>
      <c r="AP73" s="84">
        <f>AA73</f>
        <v>0</v>
      </c>
      <c r="AQ73" s="84">
        <f>AC73</f>
        <v>0</v>
      </c>
      <c r="AR73" s="84">
        <f>AE73</f>
        <v>0</v>
      </c>
      <c r="AS73" s="84">
        <f>AG73</f>
        <v>0</v>
      </c>
      <c r="AT73" s="84">
        <f>AI73</f>
        <v>0</v>
      </c>
      <c r="AU73" s="84">
        <f>AK73</f>
        <v>0</v>
      </c>
      <c r="AV73" s="84">
        <v>0</v>
      </c>
      <c r="AW73" s="134">
        <f>AN1:AN78+AO1:AO78+AP1:AP78+AQ1:AQ78+AR1:AR78+AS1:AS78+AT1:AT78+AU1:AU78-AV1:AV78</f>
        <v>0</v>
      </c>
      <c r="AX73" s="135">
        <f>X73</f>
        <v>0</v>
      </c>
      <c r="AY73" s="84">
        <f>AB73</f>
        <v>0</v>
      </c>
      <c r="AZ73" s="84">
        <f>AF73</f>
        <v>0</v>
      </c>
      <c r="BA73" s="84">
        <f>AJ73</f>
        <v>0</v>
      </c>
      <c r="BB73" s="84">
        <f>AM73</f>
        <v>98</v>
      </c>
      <c r="BC73" s="84">
        <v>0</v>
      </c>
      <c r="BD73" s="134">
        <f>AX1:AX78+AY1:AY78+AZ1:AZ78+BA1:BA78+BB1:BB78-BC1:BC78</f>
        <v>98</v>
      </c>
      <c r="BE73" s="135">
        <f>Z73</f>
        <v>0</v>
      </c>
      <c r="BF73" s="84">
        <f>AD73</f>
        <v>0</v>
      </c>
      <c r="BG73" s="84">
        <f>AH73</f>
        <v>0</v>
      </c>
      <c r="BH73" s="84">
        <f>AL73</f>
        <v>0</v>
      </c>
      <c r="BI73" s="84">
        <v>0</v>
      </c>
      <c r="BJ73" s="134">
        <f>BE1:BE78+BF1:BF78+BG1:BG78+BH1:BH78-BI1:BI78</f>
        <v>0</v>
      </c>
      <c r="BK73" s="165">
        <f>AW73+BD73+BJ73</f>
        <v>98</v>
      </c>
      <c r="BL73" s="114">
        <v>69</v>
      </c>
    </row>
    <row r="74" spans="1:64" ht="12.75" customHeight="1">
      <c r="A74" s="80">
        <v>485</v>
      </c>
      <c r="B74" s="90" t="s">
        <v>466</v>
      </c>
      <c r="C74" s="90" t="s">
        <v>335</v>
      </c>
      <c r="D74" s="90" t="s">
        <v>467</v>
      </c>
      <c r="E74" s="92"/>
      <c r="F74" s="92"/>
      <c r="G74" s="84">
        <v>29</v>
      </c>
      <c r="H74" s="85"/>
      <c r="I74" s="85"/>
      <c r="J74" s="85"/>
      <c r="K74" s="85"/>
      <c r="L74" s="85"/>
      <c r="M74" s="85"/>
      <c r="N74" s="85"/>
      <c r="O74" s="85"/>
      <c r="P74" s="85"/>
      <c r="Q74" s="85"/>
      <c r="R74" s="85"/>
      <c r="S74" s="46"/>
      <c r="T74" s="46"/>
      <c r="U74" s="46"/>
      <c r="V74" s="86"/>
      <c r="W74" s="85"/>
      <c r="X74" s="85"/>
      <c r="Y74" s="84">
        <v>94</v>
      </c>
      <c r="Z74" s="85"/>
      <c r="AA74" s="85"/>
      <c r="AB74" s="85"/>
      <c r="AC74" s="85"/>
      <c r="AD74" s="85"/>
      <c r="AE74" s="85"/>
      <c r="AF74" s="85"/>
      <c r="AG74" s="85"/>
      <c r="AH74" s="85"/>
      <c r="AI74" s="85"/>
      <c r="AJ74" s="85"/>
      <c r="AK74" s="85"/>
      <c r="AL74" s="85"/>
      <c r="AM74" s="148"/>
      <c r="AN74" s="135">
        <f>W74</f>
        <v>0</v>
      </c>
      <c r="AO74" s="84">
        <f>Y74</f>
        <v>94</v>
      </c>
      <c r="AP74" s="84">
        <f>AA74</f>
        <v>0</v>
      </c>
      <c r="AQ74" s="84">
        <f>AC74</f>
        <v>0</v>
      </c>
      <c r="AR74" s="84">
        <f>AE74</f>
        <v>0</v>
      </c>
      <c r="AS74" s="84">
        <f>AG74</f>
        <v>0</v>
      </c>
      <c r="AT74" s="84">
        <f>AI74</f>
        <v>0</v>
      </c>
      <c r="AU74" s="84">
        <f>AK74</f>
        <v>0</v>
      </c>
      <c r="AV74" s="84">
        <v>0</v>
      </c>
      <c r="AW74" s="134">
        <f>AN1:AN78+AO1:AO78+AP1:AP78+AQ1:AQ78+AR1:AR78+AS1:AS78+AT1:AT78+AU1:AU78-AV1:AV78</f>
        <v>94</v>
      </c>
      <c r="AX74" s="135">
        <f>X74</f>
        <v>0</v>
      </c>
      <c r="AY74" s="84">
        <f>AB74</f>
        <v>0</v>
      </c>
      <c r="AZ74" s="84">
        <f>AF74</f>
        <v>0</v>
      </c>
      <c r="BA74" s="84">
        <f>AJ74</f>
        <v>0</v>
      </c>
      <c r="BB74" s="84">
        <f>AM74</f>
        <v>0</v>
      </c>
      <c r="BC74" s="84">
        <v>0</v>
      </c>
      <c r="BD74" s="134">
        <f>AX1:AX78+AY1:AY78+AZ1:AZ78+BA1:BA78+BB1:BB78-BC1:BC78</f>
        <v>0</v>
      </c>
      <c r="BE74" s="135">
        <f>Z74</f>
        <v>0</v>
      </c>
      <c r="BF74" s="84">
        <f>AD74</f>
        <v>0</v>
      </c>
      <c r="BG74" s="84">
        <f>AH74</f>
        <v>0</v>
      </c>
      <c r="BH74" s="84">
        <f>AL74</f>
        <v>0</v>
      </c>
      <c r="BI74" s="84">
        <v>0</v>
      </c>
      <c r="BJ74" s="134">
        <f>BE1:BE78+BF1:BF78+BG1:BG78+BH1:BH78-BI1:BI78</f>
        <v>0</v>
      </c>
      <c r="BK74" s="165">
        <f>AW74+BD74+BJ74</f>
        <v>94</v>
      </c>
      <c r="BL74" s="114">
        <v>70</v>
      </c>
    </row>
    <row r="75" spans="1:64" ht="12.75" customHeight="1">
      <c r="A75" s="80">
        <v>512</v>
      </c>
      <c r="B75" s="90" t="s">
        <v>468</v>
      </c>
      <c r="C75" s="90" t="s">
        <v>469</v>
      </c>
      <c r="D75" s="90" t="s">
        <v>58</v>
      </c>
      <c r="E75" s="85"/>
      <c r="F75" s="85"/>
      <c r="G75" s="85"/>
      <c r="H75" s="85"/>
      <c r="I75" s="85"/>
      <c r="J75" s="85"/>
      <c r="K75" s="85"/>
      <c r="L75" s="85"/>
      <c r="M75" s="85"/>
      <c r="N75" s="85"/>
      <c r="O75" s="84">
        <v>29</v>
      </c>
      <c r="P75" s="85"/>
      <c r="Q75" s="85"/>
      <c r="R75" s="85"/>
      <c r="S75" s="46"/>
      <c r="T75" s="46"/>
      <c r="U75" s="46"/>
      <c r="V75" s="86"/>
      <c r="W75" s="85"/>
      <c r="X75" s="85"/>
      <c r="Y75" s="85"/>
      <c r="Z75" s="85"/>
      <c r="AA75" s="85"/>
      <c r="AB75" s="85"/>
      <c r="AC75" s="85"/>
      <c r="AD75" s="85"/>
      <c r="AE75" s="85"/>
      <c r="AF75" s="85"/>
      <c r="AG75" s="84">
        <v>94</v>
      </c>
      <c r="AH75" s="85"/>
      <c r="AI75" s="85"/>
      <c r="AJ75" s="85"/>
      <c r="AK75" s="85"/>
      <c r="AL75" s="85"/>
      <c r="AM75" s="148"/>
      <c r="AN75" s="135">
        <f>W75</f>
        <v>0</v>
      </c>
      <c r="AO75" s="84">
        <f>Y75</f>
        <v>0</v>
      </c>
      <c r="AP75" s="84">
        <f>AA75</f>
        <v>0</v>
      </c>
      <c r="AQ75" s="84">
        <f>AC75</f>
        <v>0</v>
      </c>
      <c r="AR75" s="84">
        <f>AE75</f>
        <v>0</v>
      </c>
      <c r="AS75" s="84">
        <f>AG75</f>
        <v>94</v>
      </c>
      <c r="AT75" s="84">
        <f>AI75</f>
        <v>0</v>
      </c>
      <c r="AU75" s="84">
        <f>AK75</f>
        <v>0</v>
      </c>
      <c r="AV75" s="84">
        <v>0</v>
      </c>
      <c r="AW75" s="134">
        <f>AN1:AN78+AO1:AO78+AP1:AP78+AQ1:AQ78+AR1:AR78+AS1:AS78+AT1:AT78+AU1:AU78-AV1:AV78</f>
        <v>94</v>
      </c>
      <c r="AX75" s="135">
        <f>X75</f>
        <v>0</v>
      </c>
      <c r="AY75" s="84">
        <f>AB75</f>
        <v>0</v>
      </c>
      <c r="AZ75" s="84">
        <f>AF75</f>
        <v>0</v>
      </c>
      <c r="BA75" s="84">
        <f>AJ75</f>
        <v>0</v>
      </c>
      <c r="BB75" s="84">
        <f>AM75</f>
        <v>0</v>
      </c>
      <c r="BC75" s="84">
        <v>0</v>
      </c>
      <c r="BD75" s="134">
        <f>AX1:AX78+AY1:AY78+AZ1:AZ78+BA1:BA78+BB1:BB78-BC1:BC78</f>
        <v>0</v>
      </c>
      <c r="BE75" s="135">
        <f>Z75</f>
        <v>0</v>
      </c>
      <c r="BF75" s="84">
        <f>AD75</f>
        <v>0</v>
      </c>
      <c r="BG75" s="84">
        <f>AH75</f>
        <v>0</v>
      </c>
      <c r="BH75" s="84">
        <f>AL75</f>
        <v>0</v>
      </c>
      <c r="BI75" s="84">
        <v>0</v>
      </c>
      <c r="BJ75" s="134">
        <f>BE1:BE78+BF1:BF78+BG1:BG78+BH1:BH78-BI1:BI78</f>
        <v>0</v>
      </c>
      <c r="BK75" s="165">
        <f>AW75+BD75+BJ75</f>
        <v>94</v>
      </c>
      <c r="BL75" s="114">
        <v>71</v>
      </c>
    </row>
    <row r="76" spans="1:64" ht="12.75" customHeight="1">
      <c r="A76" s="80">
        <v>506</v>
      </c>
      <c r="B76" s="90" t="s">
        <v>470</v>
      </c>
      <c r="C76" s="90" t="s">
        <v>116</v>
      </c>
      <c r="D76" s="90" t="s">
        <v>203</v>
      </c>
      <c r="E76" s="85"/>
      <c r="F76" s="85"/>
      <c r="G76" s="85"/>
      <c r="H76" s="85"/>
      <c r="I76" s="85"/>
      <c r="J76" s="85"/>
      <c r="K76" s="85"/>
      <c r="L76" s="85"/>
      <c r="M76" s="84">
        <v>30</v>
      </c>
      <c r="N76" s="85"/>
      <c r="O76" s="85"/>
      <c r="P76" s="85"/>
      <c r="Q76" s="85"/>
      <c r="R76" s="85"/>
      <c r="S76" s="46"/>
      <c r="T76" s="46"/>
      <c r="U76" s="46"/>
      <c r="V76" s="86"/>
      <c r="W76" s="85"/>
      <c r="X76" s="85"/>
      <c r="Y76" s="85"/>
      <c r="Z76" s="85"/>
      <c r="AA76" s="85"/>
      <c r="AB76" s="85"/>
      <c r="AC76" s="85"/>
      <c r="AD76" s="85"/>
      <c r="AE76" s="84">
        <v>93</v>
      </c>
      <c r="AF76" s="85"/>
      <c r="AG76" s="85"/>
      <c r="AH76" s="85"/>
      <c r="AI76" s="85"/>
      <c r="AJ76" s="85"/>
      <c r="AK76" s="85"/>
      <c r="AL76" s="85"/>
      <c r="AM76" s="148"/>
      <c r="AN76" s="135">
        <f>W76</f>
        <v>0</v>
      </c>
      <c r="AO76" s="84">
        <f>Y76</f>
        <v>0</v>
      </c>
      <c r="AP76" s="84">
        <f>AA76</f>
        <v>0</v>
      </c>
      <c r="AQ76" s="84">
        <f>AC76</f>
        <v>0</v>
      </c>
      <c r="AR76" s="84">
        <f>AE76</f>
        <v>93</v>
      </c>
      <c r="AS76" s="84">
        <f>AG76</f>
        <v>0</v>
      </c>
      <c r="AT76" s="84">
        <f>AI76</f>
        <v>0</v>
      </c>
      <c r="AU76" s="84">
        <f>AK76</f>
        <v>0</v>
      </c>
      <c r="AV76" s="84">
        <v>0</v>
      </c>
      <c r="AW76" s="134">
        <f>AN1:AN78+AO1:AO78+AP1:AP78+AQ1:AQ78+AR1:AR78+AS1:AS78+AT1:AT78+AU1:AU78-AV1:AV78</f>
        <v>93</v>
      </c>
      <c r="AX76" s="135">
        <f>X76</f>
        <v>0</v>
      </c>
      <c r="AY76" s="84">
        <f>AB76</f>
        <v>0</v>
      </c>
      <c r="AZ76" s="84">
        <f>AF76</f>
        <v>0</v>
      </c>
      <c r="BA76" s="84">
        <f>AJ76</f>
        <v>0</v>
      </c>
      <c r="BB76" s="84">
        <f>AM76</f>
        <v>0</v>
      </c>
      <c r="BC76" s="84">
        <v>0</v>
      </c>
      <c r="BD76" s="134">
        <f>AX1:AX78+AY1:AY78+AZ1:AZ78+BA1:BA78+BB1:BB78-BC1:BC78</f>
        <v>0</v>
      </c>
      <c r="BE76" s="135">
        <f>Z76</f>
        <v>0</v>
      </c>
      <c r="BF76" s="84">
        <f>AD76</f>
        <v>0</v>
      </c>
      <c r="BG76" s="84">
        <f>AH76</f>
        <v>0</v>
      </c>
      <c r="BH76" s="84">
        <f>AL76</f>
        <v>0</v>
      </c>
      <c r="BI76" s="84">
        <v>0</v>
      </c>
      <c r="BJ76" s="134">
        <f>BE1:BE78+BF1:BF78+BG1:BG78+BH1:BH78-BI1:BI78</f>
        <v>0</v>
      </c>
      <c r="BK76" s="165">
        <f>AW76+BD76+BJ76</f>
        <v>93</v>
      </c>
      <c r="BL76" s="114">
        <v>72</v>
      </c>
    </row>
    <row r="77" spans="1:64" ht="12.75" customHeight="1">
      <c r="A77" s="80">
        <v>464</v>
      </c>
      <c r="B77" s="90" t="s">
        <v>471</v>
      </c>
      <c r="C77" s="90" t="s">
        <v>472</v>
      </c>
      <c r="D77" s="90" t="s">
        <v>156</v>
      </c>
      <c r="E77" s="82">
        <v>41</v>
      </c>
      <c r="F77" s="92"/>
      <c r="G77" s="85"/>
      <c r="H77" s="85"/>
      <c r="I77" s="85"/>
      <c r="J77" s="85"/>
      <c r="K77" s="85"/>
      <c r="L77" s="85"/>
      <c r="M77" s="85"/>
      <c r="N77" s="85"/>
      <c r="O77" s="85"/>
      <c r="P77" s="85"/>
      <c r="Q77" s="85"/>
      <c r="R77" s="85"/>
      <c r="S77" s="46"/>
      <c r="T77" s="46"/>
      <c r="U77" s="46"/>
      <c r="V77" s="86"/>
      <c r="W77" s="87">
        <v>82</v>
      </c>
      <c r="X77" s="87">
        <v>0</v>
      </c>
      <c r="Y77" s="85"/>
      <c r="Z77" s="85"/>
      <c r="AA77" s="85"/>
      <c r="AB77" s="85"/>
      <c r="AC77" s="85"/>
      <c r="AD77" s="85"/>
      <c r="AE77" s="85"/>
      <c r="AF77" s="85"/>
      <c r="AG77" s="85"/>
      <c r="AH77" s="85"/>
      <c r="AI77" s="85"/>
      <c r="AJ77" s="85"/>
      <c r="AK77" s="85"/>
      <c r="AL77" s="85"/>
      <c r="AM77" s="148"/>
      <c r="AN77" s="135">
        <f>W77</f>
        <v>82</v>
      </c>
      <c r="AO77" s="84">
        <f>Y77</f>
        <v>0</v>
      </c>
      <c r="AP77" s="84">
        <f>AA77</f>
        <v>0</v>
      </c>
      <c r="AQ77" s="84">
        <f>AC77</f>
        <v>0</v>
      </c>
      <c r="AR77" s="84">
        <f>AE77</f>
        <v>0</v>
      </c>
      <c r="AS77" s="84">
        <f>AG77</f>
        <v>0</v>
      </c>
      <c r="AT77" s="84">
        <f>AI77</f>
        <v>0</v>
      </c>
      <c r="AU77" s="84">
        <f>AK77</f>
        <v>0</v>
      </c>
      <c r="AV77" s="84">
        <v>0</v>
      </c>
      <c r="AW77" s="134">
        <f>AN1:AN78+AO1:AO78+AP1:AP78+AQ1:AQ78+AR1:AR78+AS1:AS78+AT1:AT78+AU1:AU78-AV1:AV78</f>
        <v>82</v>
      </c>
      <c r="AX77" s="135">
        <f>X77</f>
        <v>0</v>
      </c>
      <c r="AY77" s="84">
        <f>AB77</f>
        <v>0</v>
      </c>
      <c r="AZ77" s="84">
        <f>AF77</f>
        <v>0</v>
      </c>
      <c r="BA77" s="84">
        <f>AJ77</f>
        <v>0</v>
      </c>
      <c r="BB77" s="84">
        <f>AM77</f>
        <v>0</v>
      </c>
      <c r="BC77" s="84">
        <v>0</v>
      </c>
      <c r="BD77" s="134">
        <f>AX1:AX78+AY1:AY78+AZ1:AZ78+BA1:BA78+BB1:BB78-BC1:BC78</f>
        <v>0</v>
      </c>
      <c r="BE77" s="135">
        <f>Z77</f>
        <v>0</v>
      </c>
      <c r="BF77" s="84">
        <f>AD77</f>
        <v>0</v>
      </c>
      <c r="BG77" s="84">
        <f>AH77</f>
        <v>0</v>
      </c>
      <c r="BH77" s="84">
        <f>AL77</f>
        <v>0</v>
      </c>
      <c r="BI77" s="84">
        <v>0</v>
      </c>
      <c r="BJ77" s="134">
        <f>BE1:BE78+BF1:BF78+BG1:BG78+BH1:BH78-BI1:BI78</f>
        <v>0</v>
      </c>
      <c r="BK77" s="165">
        <f>AW77+BD77+BJ77</f>
        <v>82</v>
      </c>
      <c r="BL77" s="114">
        <v>73</v>
      </c>
    </row>
    <row r="78" spans="1:64" ht="12.75" customHeight="1">
      <c r="A78" s="80">
        <v>466</v>
      </c>
      <c r="B78" s="90" t="s">
        <v>473</v>
      </c>
      <c r="C78" s="90" t="s">
        <v>97</v>
      </c>
      <c r="D78" s="90" t="s">
        <v>474</v>
      </c>
      <c r="E78" s="82">
        <v>43</v>
      </c>
      <c r="F78" s="85"/>
      <c r="G78" s="85"/>
      <c r="H78" s="85"/>
      <c r="I78" s="85"/>
      <c r="J78" s="85"/>
      <c r="K78" s="85"/>
      <c r="L78" s="85"/>
      <c r="M78" s="85"/>
      <c r="N78" s="85"/>
      <c r="O78" s="85"/>
      <c r="P78" s="85"/>
      <c r="Q78" s="85"/>
      <c r="R78" s="85"/>
      <c r="S78" s="46"/>
      <c r="T78" s="46"/>
      <c r="U78" s="46"/>
      <c r="V78" s="86"/>
      <c r="W78" s="87">
        <v>80</v>
      </c>
      <c r="X78" s="87">
        <v>0</v>
      </c>
      <c r="Y78" s="85"/>
      <c r="Z78" s="85"/>
      <c r="AA78" s="85"/>
      <c r="AB78" s="85"/>
      <c r="AC78" s="85"/>
      <c r="AD78" s="85"/>
      <c r="AE78" s="85"/>
      <c r="AF78" s="85"/>
      <c r="AG78" s="85"/>
      <c r="AH78" s="85"/>
      <c r="AI78" s="85"/>
      <c r="AJ78" s="85"/>
      <c r="AK78" s="85"/>
      <c r="AL78" s="85"/>
      <c r="AM78" s="148"/>
      <c r="AN78" s="135">
        <f>W78</f>
        <v>80</v>
      </c>
      <c r="AO78" s="84">
        <f>Y78</f>
        <v>0</v>
      </c>
      <c r="AP78" s="84">
        <f>AA78</f>
        <v>0</v>
      </c>
      <c r="AQ78" s="84">
        <f>AC78</f>
        <v>0</v>
      </c>
      <c r="AR78" s="84">
        <f>AE78</f>
        <v>0</v>
      </c>
      <c r="AS78" s="84">
        <f>AG78</f>
        <v>0</v>
      </c>
      <c r="AT78" s="84">
        <f>AI78</f>
        <v>0</v>
      </c>
      <c r="AU78" s="84">
        <f>AK78</f>
        <v>0</v>
      </c>
      <c r="AV78" s="84">
        <v>0</v>
      </c>
      <c r="AW78" s="134">
        <f>AN1:AN78+AO1:AO78+AP1:AP78+AQ1:AQ78+AR1:AR78+AS1:AS78+AT1:AT78+AU1:AU78-AV1:AV78</f>
        <v>80</v>
      </c>
      <c r="AX78" s="135">
        <f>X78</f>
        <v>0</v>
      </c>
      <c r="AY78" s="84">
        <f>AB78</f>
        <v>0</v>
      </c>
      <c r="AZ78" s="84">
        <f>AF78</f>
        <v>0</v>
      </c>
      <c r="BA78" s="84">
        <f>AJ78</f>
        <v>0</v>
      </c>
      <c r="BB78" s="84">
        <f>AM78</f>
        <v>0</v>
      </c>
      <c r="BC78" s="84">
        <v>0</v>
      </c>
      <c r="BD78" s="134">
        <f>AX1:AX78+AY1:AY78+AZ1:AZ78+BA1:BA78+BB1:BB78-BC1:BC78</f>
        <v>0</v>
      </c>
      <c r="BE78" s="135">
        <f>Z78</f>
        <v>0</v>
      </c>
      <c r="BF78" s="84">
        <f>AD78</f>
        <v>0</v>
      </c>
      <c r="BG78" s="84">
        <f>AH78</f>
        <v>0</v>
      </c>
      <c r="BH78" s="84">
        <f>AL78</f>
        <v>0</v>
      </c>
      <c r="BI78" s="84">
        <v>0</v>
      </c>
      <c r="BJ78" s="134">
        <f>BE1:BE78+BF1:BF78+BG1:BG78+BH1:BH78-BI1:BI78</f>
        <v>0</v>
      </c>
      <c r="BK78" s="183">
        <f>AW78+BD78+BJ78</f>
        <v>80</v>
      </c>
      <c r="BL78" s="121">
        <v>74</v>
      </c>
    </row>
  </sheetData>
  <mergeCells count="49">
    <mergeCell ref="E1:F1"/>
    <mergeCell ref="I1:J1"/>
    <mergeCell ref="G1:H1"/>
    <mergeCell ref="E2:F2"/>
    <mergeCell ref="I2:J2"/>
    <mergeCell ref="M1:N1"/>
    <mergeCell ref="O1:P1"/>
    <mergeCell ref="O2:P2"/>
    <mergeCell ref="Q1:R1"/>
    <mergeCell ref="Q2:R2"/>
    <mergeCell ref="E3:R3"/>
    <mergeCell ref="W2:X2"/>
    <mergeCell ref="Y2:Z2"/>
    <mergeCell ref="AA2:AB2"/>
    <mergeCell ref="AC2:AD2"/>
    <mergeCell ref="AE2:AF2"/>
    <mergeCell ref="AG2:AH2"/>
    <mergeCell ref="AI2:AJ2"/>
    <mergeCell ref="AN1:AW1"/>
    <mergeCell ref="AX1:BC1"/>
    <mergeCell ref="BE1:BI1"/>
    <mergeCell ref="AN2:AN4"/>
    <mergeCell ref="AO2:AO4"/>
    <mergeCell ref="AP2:AP4"/>
    <mergeCell ref="AQ2:AQ4"/>
    <mergeCell ref="AR2:AR4"/>
    <mergeCell ref="AS2:AS4"/>
    <mergeCell ref="AW2:AW4"/>
    <mergeCell ref="AT2:AT4"/>
    <mergeCell ref="AX2:AX4"/>
    <mergeCell ref="AY2:AY4"/>
    <mergeCell ref="AZ2:AZ4"/>
    <mergeCell ref="BA2:BA4"/>
    <mergeCell ref="BE2:BE4"/>
    <mergeCell ref="BF2:BF4"/>
    <mergeCell ref="BG2:BG4"/>
    <mergeCell ref="BH2:BH4"/>
    <mergeCell ref="BK2:BK4"/>
    <mergeCell ref="BL2:BL4"/>
    <mergeCell ref="AV2:AV4"/>
    <mergeCell ref="BC2:BC4"/>
    <mergeCell ref="BI2:BI4"/>
    <mergeCell ref="BD2:BD4"/>
    <mergeCell ref="BJ2:BJ4"/>
    <mergeCell ref="S2:U2"/>
    <mergeCell ref="S1:U1"/>
    <mergeCell ref="AK2:AM2"/>
    <mergeCell ref="AU2:AU4"/>
    <mergeCell ref="BB2:BB4"/>
  </mergeCells>
  <printOptions/>
  <pageMargins left="1" right="1" top="1" bottom="1" header="0.25" footer="0.25"/>
  <pageSetup fitToHeight="1" fitToWidth="1" horizontalDpi="300" verticalDpi="300" orientation="portrait" paperSize="9"/>
  <headerFooter alignWithMargins="0">
    <oddFooter>&amp;C&amp;"Helvetica Neue,Regular"&amp;12&amp;K000000&amp;P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O58"/>
  <sheetViews>
    <sheetView showGridLines="0" workbookViewId="0" topLeftCell="A1">
      <selection activeCell="A1" sqref="A1"/>
    </sheetView>
  </sheetViews>
  <sheetFormatPr defaultColWidth="11.00390625" defaultRowHeight="13.5" customHeight="1"/>
  <cols>
    <col min="1" max="1" width="8.00390625" style="184" customWidth="1"/>
    <col min="2" max="2" width="16.50390625" style="184" customWidth="1"/>
    <col min="3" max="3" width="10.50390625" style="184" customWidth="1"/>
    <col min="4" max="4" width="22.625" style="184" customWidth="1"/>
    <col min="5" max="65" width="3.625" style="184" customWidth="1"/>
    <col min="66" max="66" width="6.50390625" style="184" customWidth="1"/>
    <col min="67" max="67" width="3.625" style="184" customWidth="1"/>
    <col min="68" max="256" width="10.875" style="184" customWidth="1"/>
  </cols>
  <sheetData>
    <row r="1" spans="1:67" ht="144" customHeight="1">
      <c r="A1" s="22"/>
      <c r="B1" s="20"/>
      <c r="C1" s="20"/>
      <c r="D1" s="23"/>
      <c r="E1" s="24" t="s">
        <v>10</v>
      </c>
      <c r="F1" s="25"/>
      <c r="G1" s="26"/>
      <c r="H1" s="27"/>
      <c r="I1" s="28"/>
      <c r="J1" s="29"/>
      <c r="K1" s="26"/>
      <c r="L1" s="30"/>
      <c r="M1" s="26"/>
      <c r="N1" s="27"/>
      <c r="O1" s="31"/>
      <c r="P1" s="29"/>
      <c r="Q1" s="32"/>
      <c r="R1" s="25"/>
      <c r="S1" s="32"/>
      <c r="T1" s="103"/>
      <c r="U1" s="104"/>
      <c r="V1" s="33"/>
      <c r="W1" s="34"/>
      <c r="X1" s="35"/>
      <c r="Y1" s="36"/>
      <c r="Z1" s="36"/>
      <c r="AA1" s="36"/>
      <c r="AB1" s="36"/>
      <c r="AC1" s="36"/>
      <c r="AD1" s="36"/>
      <c r="AE1" s="36"/>
      <c r="AF1" s="36"/>
      <c r="AG1" s="36"/>
      <c r="AH1" s="36"/>
      <c r="AI1" s="36"/>
      <c r="AJ1" s="36"/>
      <c r="AK1" s="36"/>
      <c r="AL1" s="36"/>
      <c r="AM1" s="36"/>
      <c r="AN1" s="36"/>
      <c r="AO1" s="27"/>
      <c r="AP1" s="37"/>
      <c r="AQ1" s="36"/>
      <c r="AR1" s="36"/>
      <c r="AS1" s="36"/>
      <c r="AT1" s="36"/>
      <c r="AU1" s="36"/>
      <c r="AV1" s="36"/>
      <c r="AW1" s="36"/>
      <c r="AX1" s="36"/>
      <c r="AY1" s="36"/>
      <c r="AZ1" s="27"/>
      <c r="BA1" s="29"/>
      <c r="BB1" s="29"/>
      <c r="BC1" s="29"/>
      <c r="BD1" s="29"/>
      <c r="BE1" s="29"/>
      <c r="BF1" s="29"/>
      <c r="BG1" s="38"/>
      <c r="BH1" s="29"/>
      <c r="BI1" s="29"/>
      <c r="BJ1" s="29"/>
      <c r="BK1" s="29"/>
      <c r="BL1" s="29"/>
      <c r="BM1" s="39"/>
      <c r="BN1" s="34"/>
      <c r="BO1" s="40"/>
    </row>
    <row r="2" spans="1:67" ht="122.25" customHeight="1">
      <c r="A2" s="41"/>
      <c r="B2" s="8"/>
      <c r="C2" s="8"/>
      <c r="D2" s="42"/>
      <c r="E2" s="43"/>
      <c r="F2" s="25"/>
      <c r="G2" s="44"/>
      <c r="H2" s="45"/>
      <c r="I2" s="46"/>
      <c r="J2" s="29"/>
      <c r="K2" s="44"/>
      <c r="L2" s="45"/>
      <c r="M2" s="47"/>
      <c r="N2" s="48"/>
      <c r="O2" s="46"/>
      <c r="P2" s="29"/>
      <c r="Q2" s="43"/>
      <c r="R2" s="25"/>
      <c r="S2" s="43"/>
      <c r="T2" s="103"/>
      <c r="U2" s="104"/>
      <c r="V2" s="33"/>
      <c r="W2" s="49"/>
      <c r="X2" s="50"/>
      <c r="Y2" s="29"/>
      <c r="Z2" s="51"/>
      <c r="AA2" s="29"/>
      <c r="AB2" s="52"/>
      <c r="AC2" s="29"/>
      <c r="AD2" s="51"/>
      <c r="AE2" s="29"/>
      <c r="AF2" s="51"/>
      <c r="AG2" s="29"/>
      <c r="AH2" s="51"/>
      <c r="AI2" s="29"/>
      <c r="AJ2" s="51"/>
      <c r="AK2" s="29"/>
      <c r="AL2" s="51"/>
      <c r="AM2" s="51"/>
      <c r="AN2" s="29"/>
      <c r="AO2" s="39"/>
      <c r="AP2" s="123"/>
      <c r="AQ2" s="53"/>
      <c r="AR2" s="53"/>
      <c r="AS2" s="53"/>
      <c r="AT2" s="53"/>
      <c r="AU2" s="53"/>
      <c r="AV2" s="53"/>
      <c r="AW2" s="53"/>
      <c r="AX2" s="53"/>
      <c r="AY2" s="53"/>
      <c r="AZ2" s="124"/>
      <c r="BA2" s="125"/>
      <c r="BB2" s="55"/>
      <c r="BC2" s="55"/>
      <c r="BD2" s="55"/>
      <c r="BE2" s="55"/>
      <c r="BF2" s="56"/>
      <c r="BG2" s="126"/>
      <c r="BH2" s="127"/>
      <c r="BI2" s="58"/>
      <c r="BJ2" s="58"/>
      <c r="BK2" s="58"/>
      <c r="BL2" s="58"/>
      <c r="BM2" s="59"/>
      <c r="BN2" s="49"/>
      <c r="BO2" s="60"/>
    </row>
    <row r="3" spans="1:67" ht="16.5" customHeight="1">
      <c r="A3" s="41"/>
      <c r="B3" s="8"/>
      <c r="C3" s="8"/>
      <c r="D3" s="42"/>
      <c r="E3" s="61" t="s">
        <v>11</v>
      </c>
      <c r="F3" s="25"/>
      <c r="G3" s="37"/>
      <c r="H3" s="27"/>
      <c r="I3" s="29"/>
      <c r="J3" s="29"/>
      <c r="K3" s="37"/>
      <c r="L3" s="27"/>
      <c r="M3" s="37"/>
      <c r="N3" s="27"/>
      <c r="O3" s="29"/>
      <c r="P3" s="29"/>
      <c r="Q3" s="62"/>
      <c r="R3" s="25"/>
      <c r="S3" s="32"/>
      <c r="T3" s="103"/>
      <c r="U3" s="103"/>
      <c r="V3" s="105"/>
      <c r="W3" s="63"/>
      <c r="X3" s="64"/>
      <c r="Y3" s="51"/>
      <c r="Z3" s="51"/>
      <c r="AA3" s="51"/>
      <c r="AB3" s="51"/>
      <c r="AC3" s="51"/>
      <c r="AD3" s="51"/>
      <c r="AE3" s="51"/>
      <c r="AF3" s="51"/>
      <c r="AG3" s="51"/>
      <c r="AH3" s="51"/>
      <c r="AI3" s="51"/>
      <c r="AJ3" s="51"/>
      <c r="AK3" s="51"/>
      <c r="AL3" s="51"/>
      <c r="AM3" s="51"/>
      <c r="AN3" s="51"/>
      <c r="AO3" s="128"/>
      <c r="AP3" s="129"/>
      <c r="AQ3" s="29"/>
      <c r="AR3" s="29"/>
      <c r="AS3" s="29"/>
      <c r="AT3" s="29"/>
      <c r="AU3" s="29"/>
      <c r="AV3" s="29"/>
      <c r="AW3" s="29"/>
      <c r="AX3" s="29"/>
      <c r="AY3" s="29"/>
      <c r="AZ3" s="39"/>
      <c r="BA3" s="129"/>
      <c r="BB3" s="29"/>
      <c r="BC3" s="29"/>
      <c r="BD3" s="29"/>
      <c r="BE3" s="29"/>
      <c r="BF3" s="29"/>
      <c r="BG3" s="130"/>
      <c r="BH3" s="129"/>
      <c r="BI3" s="29"/>
      <c r="BJ3" s="29"/>
      <c r="BK3" s="29"/>
      <c r="BL3" s="29"/>
      <c r="BM3" s="39"/>
      <c r="BN3" s="66"/>
      <c r="BO3" s="66"/>
    </row>
    <row r="4" spans="1:67" ht="16.5" customHeight="1">
      <c r="A4" s="67" t="s">
        <v>12</v>
      </c>
      <c r="B4" s="68" t="s">
        <v>13</v>
      </c>
      <c r="C4" s="68" t="s">
        <v>14</v>
      </c>
      <c r="D4" s="69" t="s">
        <v>15</v>
      </c>
      <c r="E4" s="70" t="s">
        <v>16</v>
      </c>
      <c r="F4" s="71" t="s">
        <v>17</v>
      </c>
      <c r="G4" s="72" t="s">
        <v>16</v>
      </c>
      <c r="H4" s="72" t="s">
        <v>18</v>
      </c>
      <c r="I4" s="72" t="s">
        <v>16</v>
      </c>
      <c r="J4" s="72" t="s">
        <v>17</v>
      </c>
      <c r="K4" s="72" t="s">
        <v>16</v>
      </c>
      <c r="L4" s="72" t="s">
        <v>19</v>
      </c>
      <c r="M4" s="72" t="s">
        <v>16</v>
      </c>
      <c r="N4" s="72" t="s">
        <v>17</v>
      </c>
      <c r="O4" s="72" t="s">
        <v>16</v>
      </c>
      <c r="P4" s="73" t="s">
        <v>19</v>
      </c>
      <c r="Q4" s="73" t="s">
        <v>16</v>
      </c>
      <c r="R4" s="72" t="s">
        <v>17</v>
      </c>
      <c r="S4" s="73" t="s">
        <v>16</v>
      </c>
      <c r="T4" s="70" t="s">
        <v>16</v>
      </c>
      <c r="U4" s="106" t="s">
        <v>19</v>
      </c>
      <c r="V4" s="107" t="s">
        <v>17</v>
      </c>
      <c r="W4" s="75"/>
      <c r="X4" s="76" t="s">
        <v>16</v>
      </c>
      <c r="Y4" s="77" t="s">
        <v>17</v>
      </c>
      <c r="Z4" s="77" t="s">
        <v>16</v>
      </c>
      <c r="AA4" s="77" t="s">
        <v>19</v>
      </c>
      <c r="AB4" s="77" t="s">
        <v>16</v>
      </c>
      <c r="AC4" s="77" t="s">
        <v>17</v>
      </c>
      <c r="AD4" s="77" t="s">
        <v>16</v>
      </c>
      <c r="AE4" s="77" t="s">
        <v>19</v>
      </c>
      <c r="AF4" s="77" t="s">
        <v>16</v>
      </c>
      <c r="AG4" s="77" t="s">
        <v>17</v>
      </c>
      <c r="AH4" s="77" t="s">
        <v>16</v>
      </c>
      <c r="AI4" s="77" t="s">
        <v>19</v>
      </c>
      <c r="AJ4" s="77" t="s">
        <v>16</v>
      </c>
      <c r="AK4" s="77" t="s">
        <v>17</v>
      </c>
      <c r="AL4" s="77" t="s">
        <v>16</v>
      </c>
      <c r="AM4" s="77" t="s">
        <v>16</v>
      </c>
      <c r="AN4" s="77" t="s">
        <v>19</v>
      </c>
      <c r="AO4" s="131" t="s">
        <v>17</v>
      </c>
      <c r="AP4" s="129"/>
      <c r="AQ4" s="29"/>
      <c r="AR4" s="29"/>
      <c r="AS4" s="29"/>
      <c r="AT4" s="29"/>
      <c r="AU4" s="29"/>
      <c r="AV4" s="29"/>
      <c r="AW4" s="29"/>
      <c r="AX4" s="29"/>
      <c r="AY4" s="29"/>
      <c r="AZ4" s="39"/>
      <c r="BA4" s="129"/>
      <c r="BB4" s="29"/>
      <c r="BC4" s="29"/>
      <c r="BD4" s="29"/>
      <c r="BE4" s="29"/>
      <c r="BF4" s="29"/>
      <c r="BG4" s="39"/>
      <c r="BH4" s="129"/>
      <c r="BI4" s="29"/>
      <c r="BJ4" s="29"/>
      <c r="BK4" s="29"/>
      <c r="BL4" s="29"/>
      <c r="BM4" s="39"/>
      <c r="BN4" s="78"/>
      <c r="BO4" s="108"/>
    </row>
    <row r="5" spans="1:67" ht="12.75" customHeight="1">
      <c r="A5" s="84">
        <v>658</v>
      </c>
      <c r="B5" s="98" t="s">
        <v>476</v>
      </c>
      <c r="C5" s="98" t="s">
        <v>477</v>
      </c>
      <c r="D5" s="90" t="s">
        <v>52</v>
      </c>
      <c r="E5" s="82">
        <v>5</v>
      </c>
      <c r="F5" s="83">
        <v>4</v>
      </c>
      <c r="G5" s="84">
        <v>1</v>
      </c>
      <c r="H5" s="84">
        <v>1</v>
      </c>
      <c r="I5" s="84">
        <v>3</v>
      </c>
      <c r="J5" s="84">
        <v>1</v>
      </c>
      <c r="K5" s="84">
        <v>3</v>
      </c>
      <c r="L5" s="84">
        <v>1</v>
      </c>
      <c r="M5" s="84">
        <v>1</v>
      </c>
      <c r="N5" s="84">
        <v>1</v>
      </c>
      <c r="O5" s="84">
        <v>2</v>
      </c>
      <c r="P5" s="84">
        <v>1</v>
      </c>
      <c r="Q5" s="84">
        <v>4</v>
      </c>
      <c r="R5" s="84">
        <v>1</v>
      </c>
      <c r="S5" s="84">
        <v>18</v>
      </c>
      <c r="T5" s="109">
        <v>2</v>
      </c>
      <c r="U5" s="109">
        <v>1</v>
      </c>
      <c r="V5" s="109">
        <v>1</v>
      </c>
      <c r="W5" s="86"/>
      <c r="X5" s="87">
        <v>138</v>
      </c>
      <c r="Y5" s="87">
        <v>141</v>
      </c>
      <c r="Z5" s="84">
        <v>150</v>
      </c>
      <c r="AA5" s="84">
        <v>150</v>
      </c>
      <c r="AB5" s="84">
        <v>144</v>
      </c>
      <c r="AC5" s="84">
        <v>150</v>
      </c>
      <c r="AD5" s="84">
        <v>144</v>
      </c>
      <c r="AE5" s="84">
        <v>150</v>
      </c>
      <c r="AF5" s="84">
        <v>150</v>
      </c>
      <c r="AG5" s="84">
        <v>150</v>
      </c>
      <c r="AH5" s="84">
        <v>147</v>
      </c>
      <c r="AI5" s="84">
        <v>150</v>
      </c>
      <c r="AJ5" s="84">
        <v>141</v>
      </c>
      <c r="AK5" s="84">
        <v>150</v>
      </c>
      <c r="AL5" s="84">
        <v>109</v>
      </c>
      <c r="AM5" s="84">
        <v>147</v>
      </c>
      <c r="AN5" s="84">
        <v>150</v>
      </c>
      <c r="AO5" s="134">
        <v>150</v>
      </c>
      <c r="AP5" s="135">
        <f>X5</f>
        <v>138</v>
      </c>
      <c r="AQ5" s="84">
        <f>Z5</f>
        <v>150</v>
      </c>
      <c r="AR5" s="84">
        <f>AB5</f>
        <v>144</v>
      </c>
      <c r="AS5" s="84">
        <f>AD5</f>
        <v>144</v>
      </c>
      <c r="AT5" s="84">
        <f>AF5</f>
        <v>150</v>
      </c>
      <c r="AU5" s="84">
        <f>AH5</f>
        <v>147</v>
      </c>
      <c r="AV5" s="84">
        <f>AJ5</f>
        <v>141</v>
      </c>
      <c r="AW5" s="84">
        <f>AL5</f>
        <v>109</v>
      </c>
      <c r="AX5" s="84">
        <f>AM5</f>
        <v>147</v>
      </c>
      <c r="AY5" s="84">
        <v>109</v>
      </c>
      <c r="AZ5" s="134">
        <f>AP1:AP58+AQ1:AQ58+AR1:AR58+AS1:AS58+AT1:AT58+AU1:AU58+AV1:AV58+AW1:AW58+AX1:AX58-AY1:AY58</f>
        <v>1161</v>
      </c>
      <c r="BA5" s="135">
        <f>Y5</f>
        <v>141</v>
      </c>
      <c r="BB5" s="84">
        <f>AC5</f>
        <v>150</v>
      </c>
      <c r="BC5" s="84">
        <f>AG5</f>
        <v>150</v>
      </c>
      <c r="BD5" s="84">
        <f>AK5</f>
        <v>150</v>
      </c>
      <c r="BE5" s="84">
        <f>AO5</f>
        <v>150</v>
      </c>
      <c r="BF5" s="84">
        <v>141</v>
      </c>
      <c r="BG5" s="134">
        <f>BA1:BA58+BB1:BB58+BC1:BC58+BD1:BD58+BE1:BE58-BF1:BF58</f>
        <v>600</v>
      </c>
      <c r="BH5" s="135">
        <f>AA5</f>
        <v>150</v>
      </c>
      <c r="BI5" s="84">
        <f>AE5</f>
        <v>150</v>
      </c>
      <c r="BJ5" s="84">
        <f>AI5</f>
        <v>150</v>
      </c>
      <c r="BK5" s="84">
        <f>AN5</f>
        <v>150</v>
      </c>
      <c r="BL5" s="84">
        <v>150</v>
      </c>
      <c r="BM5" s="134">
        <f>BH1:BH58+BI1:BI58+BJ1:BJ58+BK1:BK58-BL1:BL58</f>
        <v>450</v>
      </c>
      <c r="BN5" s="165">
        <f>AZ5+BG5+BM5</f>
        <v>2211</v>
      </c>
      <c r="BO5" s="113">
        <v>1</v>
      </c>
    </row>
    <row r="6" spans="1:67" ht="12.75" customHeight="1">
      <c r="A6" s="84">
        <v>656</v>
      </c>
      <c r="B6" s="98" t="s">
        <v>478</v>
      </c>
      <c r="C6" s="98" t="s">
        <v>109</v>
      </c>
      <c r="D6" s="90" t="s">
        <v>52</v>
      </c>
      <c r="E6" s="82">
        <v>3</v>
      </c>
      <c r="F6" s="83">
        <v>1</v>
      </c>
      <c r="G6" s="84">
        <v>6</v>
      </c>
      <c r="H6" s="84">
        <v>3</v>
      </c>
      <c r="I6" s="84">
        <v>6</v>
      </c>
      <c r="J6" s="84">
        <v>4</v>
      </c>
      <c r="K6" s="84">
        <v>2</v>
      </c>
      <c r="L6" s="84">
        <v>2</v>
      </c>
      <c r="M6" s="84">
        <v>11</v>
      </c>
      <c r="N6" s="84">
        <v>4</v>
      </c>
      <c r="O6" s="84">
        <v>3</v>
      </c>
      <c r="P6" s="84">
        <v>4</v>
      </c>
      <c r="Q6" s="84">
        <v>3</v>
      </c>
      <c r="R6" s="84">
        <v>3</v>
      </c>
      <c r="S6" s="84">
        <v>9</v>
      </c>
      <c r="T6" s="109">
        <v>7</v>
      </c>
      <c r="U6" s="109">
        <v>7</v>
      </c>
      <c r="V6" s="109">
        <v>5</v>
      </c>
      <c r="W6" s="86"/>
      <c r="X6" s="87">
        <v>144</v>
      </c>
      <c r="Y6" s="87">
        <v>150</v>
      </c>
      <c r="Z6" s="84">
        <v>135</v>
      </c>
      <c r="AA6" s="84">
        <v>144</v>
      </c>
      <c r="AB6" s="84">
        <v>135</v>
      </c>
      <c r="AC6" s="84">
        <v>141</v>
      </c>
      <c r="AD6" s="84">
        <v>147</v>
      </c>
      <c r="AE6" s="84">
        <v>147</v>
      </c>
      <c r="AF6" s="84">
        <v>123</v>
      </c>
      <c r="AG6" s="84">
        <v>141</v>
      </c>
      <c r="AH6" s="84">
        <v>144</v>
      </c>
      <c r="AI6" s="84">
        <v>141</v>
      </c>
      <c r="AJ6" s="84">
        <v>144</v>
      </c>
      <c r="AK6" s="84">
        <v>144</v>
      </c>
      <c r="AL6" s="84">
        <v>127</v>
      </c>
      <c r="AM6" s="84">
        <v>132</v>
      </c>
      <c r="AN6" s="84">
        <v>132</v>
      </c>
      <c r="AO6" s="134">
        <v>138</v>
      </c>
      <c r="AP6" s="135">
        <f>X6</f>
        <v>144</v>
      </c>
      <c r="AQ6" s="84">
        <f>Z6</f>
        <v>135</v>
      </c>
      <c r="AR6" s="84">
        <f>AB6</f>
        <v>135</v>
      </c>
      <c r="AS6" s="84">
        <f>AD6</f>
        <v>147</v>
      </c>
      <c r="AT6" s="84">
        <f>AF6</f>
        <v>123</v>
      </c>
      <c r="AU6" s="84">
        <f>AH6</f>
        <v>144</v>
      </c>
      <c r="AV6" s="84">
        <f>AJ6</f>
        <v>144</v>
      </c>
      <c r="AW6" s="84">
        <f>AL6</f>
        <v>127</v>
      </c>
      <c r="AX6" s="84">
        <f>AM6</f>
        <v>132</v>
      </c>
      <c r="AY6" s="84">
        <v>123</v>
      </c>
      <c r="AZ6" s="134">
        <f>AP1:AP58+AQ1:AQ58+AR1:AR58+AS1:AS58+AT1:AT58+AU1:AU58+AV1:AV58+AW1:AW58+AX1:AX58-AY1:AY58</f>
        <v>1108</v>
      </c>
      <c r="BA6" s="135">
        <f>Y6</f>
        <v>150</v>
      </c>
      <c r="BB6" s="84">
        <f>AC6</f>
        <v>141</v>
      </c>
      <c r="BC6" s="84">
        <f>AG6</f>
        <v>141</v>
      </c>
      <c r="BD6" s="84">
        <f>AK6</f>
        <v>144</v>
      </c>
      <c r="BE6" s="84">
        <f>AO6</f>
        <v>138</v>
      </c>
      <c r="BF6" s="84">
        <v>138</v>
      </c>
      <c r="BG6" s="134">
        <f>BA1:BA58+BB1:BB58+BC1:BC58+BD1:BD58+BE1:BE58-BF1:BF58</f>
        <v>576</v>
      </c>
      <c r="BH6" s="135">
        <f>AA6</f>
        <v>144</v>
      </c>
      <c r="BI6" s="84">
        <f>AE6</f>
        <v>147</v>
      </c>
      <c r="BJ6" s="84">
        <f>AI6</f>
        <v>141</v>
      </c>
      <c r="BK6" s="84">
        <f>AN6</f>
        <v>132</v>
      </c>
      <c r="BL6" s="84">
        <v>132</v>
      </c>
      <c r="BM6" s="134">
        <f>BH1:BH58+BI1:BI58+BJ1:BJ58+BK1:BK58-BL1:BL58</f>
        <v>432</v>
      </c>
      <c r="BN6" s="165">
        <f>AZ6+BG6+BM6</f>
        <v>2116</v>
      </c>
      <c r="BO6" s="114">
        <v>2</v>
      </c>
    </row>
    <row r="7" spans="1:67" ht="12.75" customHeight="1">
      <c r="A7" s="84">
        <v>637</v>
      </c>
      <c r="B7" s="98" t="s">
        <v>479</v>
      </c>
      <c r="C7" s="98" t="s">
        <v>480</v>
      </c>
      <c r="D7" s="90" t="s">
        <v>166</v>
      </c>
      <c r="E7" s="82">
        <v>7</v>
      </c>
      <c r="F7" s="84">
        <v>23</v>
      </c>
      <c r="G7" s="84">
        <v>16</v>
      </c>
      <c r="H7" s="84">
        <v>4</v>
      </c>
      <c r="I7" s="84">
        <v>15</v>
      </c>
      <c r="J7" s="84">
        <v>9</v>
      </c>
      <c r="K7" s="84">
        <v>5</v>
      </c>
      <c r="L7" s="84">
        <v>6</v>
      </c>
      <c r="M7" s="84">
        <v>5</v>
      </c>
      <c r="N7" s="84">
        <v>3</v>
      </c>
      <c r="O7" s="84">
        <v>12</v>
      </c>
      <c r="P7" s="84">
        <v>6</v>
      </c>
      <c r="Q7" s="84">
        <v>6</v>
      </c>
      <c r="R7" s="84">
        <v>4</v>
      </c>
      <c r="S7" s="84">
        <v>7</v>
      </c>
      <c r="T7" s="109">
        <v>8</v>
      </c>
      <c r="U7" s="109">
        <v>3</v>
      </c>
      <c r="V7" s="109">
        <v>3</v>
      </c>
      <c r="W7" s="86"/>
      <c r="X7" s="87">
        <v>132</v>
      </c>
      <c r="Y7" s="87">
        <v>100</v>
      </c>
      <c r="Z7" s="84">
        <v>113</v>
      </c>
      <c r="AA7" s="84">
        <v>141</v>
      </c>
      <c r="AB7" s="84">
        <v>115</v>
      </c>
      <c r="AC7" s="84">
        <v>127</v>
      </c>
      <c r="AD7" s="84">
        <v>138</v>
      </c>
      <c r="AE7" s="84">
        <v>135</v>
      </c>
      <c r="AF7" s="84">
        <v>138</v>
      </c>
      <c r="AG7" s="84">
        <v>144</v>
      </c>
      <c r="AH7" s="84">
        <v>121</v>
      </c>
      <c r="AI7" s="84">
        <v>135</v>
      </c>
      <c r="AJ7" s="84">
        <v>135</v>
      </c>
      <c r="AK7" s="84">
        <v>141</v>
      </c>
      <c r="AL7" s="84">
        <v>132</v>
      </c>
      <c r="AM7" s="84">
        <v>129</v>
      </c>
      <c r="AN7" s="84">
        <v>144</v>
      </c>
      <c r="AO7" s="134">
        <v>144</v>
      </c>
      <c r="AP7" s="135">
        <f>X7</f>
        <v>132</v>
      </c>
      <c r="AQ7" s="84">
        <f>Z7</f>
        <v>113</v>
      </c>
      <c r="AR7" s="84">
        <f>AB7</f>
        <v>115</v>
      </c>
      <c r="AS7" s="84">
        <f>AD7</f>
        <v>138</v>
      </c>
      <c r="AT7" s="84">
        <f>AF7</f>
        <v>138</v>
      </c>
      <c r="AU7" s="84">
        <f>AH7</f>
        <v>121</v>
      </c>
      <c r="AV7" s="84">
        <f>AJ7</f>
        <v>135</v>
      </c>
      <c r="AW7" s="84">
        <f>AL7</f>
        <v>132</v>
      </c>
      <c r="AX7" s="84">
        <f>AM7</f>
        <v>129</v>
      </c>
      <c r="AY7" s="84">
        <v>113</v>
      </c>
      <c r="AZ7" s="134">
        <f>AP1:AP58+AQ1:AQ58+AR1:AR58+AS1:AS58+AT1:AT58+AU1:AU58+AV1:AV58+AW1:AW58+AX1:AX58-AY1:AY58</f>
        <v>1040</v>
      </c>
      <c r="BA7" s="135">
        <f>Y7</f>
        <v>100</v>
      </c>
      <c r="BB7" s="84">
        <f>AC7</f>
        <v>127</v>
      </c>
      <c r="BC7" s="84">
        <f>AG7</f>
        <v>144</v>
      </c>
      <c r="BD7" s="84">
        <f>AK7</f>
        <v>141</v>
      </c>
      <c r="BE7" s="84">
        <f>AO7</f>
        <v>144</v>
      </c>
      <c r="BF7" s="84">
        <v>100</v>
      </c>
      <c r="BG7" s="134">
        <f>BA1:BA58+BB1:BB58+BC1:BC58+BD1:BD58+BE1:BE58-BF1:BF58</f>
        <v>556</v>
      </c>
      <c r="BH7" s="135">
        <f>AA7</f>
        <v>141</v>
      </c>
      <c r="BI7" s="84">
        <f>AE7</f>
        <v>135</v>
      </c>
      <c r="BJ7" s="84">
        <f>AI7</f>
        <v>135</v>
      </c>
      <c r="BK7" s="84">
        <f>AN7</f>
        <v>144</v>
      </c>
      <c r="BL7" s="84">
        <v>135</v>
      </c>
      <c r="BM7" s="134">
        <f>BH1:BH58+BI1:BI58+BJ1:BJ58+BK1:BK58-BL1:BL58</f>
        <v>420</v>
      </c>
      <c r="BN7" s="165">
        <f>AZ7+BG7+BM7</f>
        <v>2016</v>
      </c>
      <c r="BO7" s="114">
        <v>3</v>
      </c>
    </row>
    <row r="8" spans="1:67" ht="12.75" customHeight="1">
      <c r="A8" s="84">
        <v>634</v>
      </c>
      <c r="B8" s="98" t="s">
        <v>395</v>
      </c>
      <c r="C8" s="98" t="s">
        <v>321</v>
      </c>
      <c r="D8" s="90" t="s">
        <v>166</v>
      </c>
      <c r="E8" s="82">
        <v>34</v>
      </c>
      <c r="F8" s="83">
        <v>9</v>
      </c>
      <c r="G8" s="84">
        <v>4</v>
      </c>
      <c r="H8" s="84">
        <v>8</v>
      </c>
      <c r="I8" s="84">
        <v>2</v>
      </c>
      <c r="J8" s="84">
        <v>6</v>
      </c>
      <c r="K8" s="84">
        <v>1</v>
      </c>
      <c r="L8" s="84">
        <v>14</v>
      </c>
      <c r="M8" s="84">
        <v>2</v>
      </c>
      <c r="N8" s="84">
        <v>9</v>
      </c>
      <c r="O8" s="84">
        <v>5</v>
      </c>
      <c r="P8" s="84">
        <v>14</v>
      </c>
      <c r="Q8" s="84">
        <v>1</v>
      </c>
      <c r="R8" s="84">
        <v>7</v>
      </c>
      <c r="S8" s="84">
        <v>24</v>
      </c>
      <c r="T8" s="109">
        <v>3</v>
      </c>
      <c r="U8" s="109">
        <v>9</v>
      </c>
      <c r="V8" s="109">
        <v>7</v>
      </c>
      <c r="W8" s="86"/>
      <c r="X8" s="87">
        <v>89</v>
      </c>
      <c r="Y8" s="87">
        <v>127</v>
      </c>
      <c r="Z8" s="84">
        <v>141</v>
      </c>
      <c r="AA8" s="84">
        <v>129</v>
      </c>
      <c r="AB8" s="84">
        <v>147</v>
      </c>
      <c r="AC8" s="84">
        <v>135</v>
      </c>
      <c r="AD8" s="84">
        <v>150</v>
      </c>
      <c r="AE8" s="84">
        <v>117</v>
      </c>
      <c r="AF8" s="84">
        <v>147</v>
      </c>
      <c r="AG8" s="84">
        <v>127</v>
      </c>
      <c r="AH8" s="84">
        <v>138</v>
      </c>
      <c r="AI8" s="84">
        <v>117</v>
      </c>
      <c r="AJ8" s="84">
        <v>150</v>
      </c>
      <c r="AK8" s="84">
        <v>132</v>
      </c>
      <c r="AL8" s="84">
        <v>99</v>
      </c>
      <c r="AM8" s="84">
        <v>144</v>
      </c>
      <c r="AN8" s="84">
        <v>127</v>
      </c>
      <c r="AO8" s="134">
        <v>132</v>
      </c>
      <c r="AP8" s="135">
        <f>X8</f>
        <v>89</v>
      </c>
      <c r="AQ8" s="84">
        <f>Z8</f>
        <v>141</v>
      </c>
      <c r="AR8" s="84">
        <f>AB8</f>
        <v>147</v>
      </c>
      <c r="AS8" s="84">
        <f>AD8</f>
        <v>150</v>
      </c>
      <c r="AT8" s="84">
        <f>AF8</f>
        <v>147</v>
      </c>
      <c r="AU8" s="84">
        <f>AH8</f>
        <v>138</v>
      </c>
      <c r="AV8" s="84">
        <f>AJ8</f>
        <v>150</v>
      </c>
      <c r="AW8" s="84">
        <f>AL8</f>
        <v>99</v>
      </c>
      <c r="AX8" s="84">
        <f>AM8</f>
        <v>144</v>
      </c>
      <c r="AY8" s="84">
        <v>89</v>
      </c>
      <c r="AZ8" s="134">
        <f>AP1:AP58+AQ1:AQ58+AR1:AR58+AS1:AS58+AT1:AT58+AU1:AU58+AV1:AV58+AW1:AW58+AX1:AX58-AY1:AY58</f>
        <v>1116</v>
      </c>
      <c r="BA8" s="135">
        <f>Y8</f>
        <v>127</v>
      </c>
      <c r="BB8" s="84">
        <f>AC8</f>
        <v>135</v>
      </c>
      <c r="BC8" s="84">
        <f>AG8</f>
        <v>127</v>
      </c>
      <c r="BD8" s="84">
        <f>AK8</f>
        <v>132</v>
      </c>
      <c r="BE8" s="84">
        <f>AO8</f>
        <v>132</v>
      </c>
      <c r="BF8" s="84">
        <v>127</v>
      </c>
      <c r="BG8" s="134">
        <f>BA1:BA58+BB1:BB58+BC1:BC58+BD1:BD58+BE1:BE58-BF1:BF58</f>
        <v>526</v>
      </c>
      <c r="BH8" s="135">
        <f>AA8</f>
        <v>129</v>
      </c>
      <c r="BI8" s="84">
        <f>AE8</f>
        <v>117</v>
      </c>
      <c r="BJ8" s="84">
        <f>AI8</f>
        <v>117</v>
      </c>
      <c r="BK8" s="84">
        <f>AN8</f>
        <v>127</v>
      </c>
      <c r="BL8" s="84">
        <v>117</v>
      </c>
      <c r="BM8" s="134">
        <f>BH1:BH58+BI1:BI58+BJ1:BJ58+BK1:BK58-BL1:BL58</f>
        <v>373</v>
      </c>
      <c r="BN8" s="165">
        <f>AZ8+BG8+BM8</f>
        <v>2015</v>
      </c>
      <c r="BO8" s="114">
        <v>4</v>
      </c>
    </row>
    <row r="9" spans="1:67" ht="12.75" customHeight="1">
      <c r="A9" s="84">
        <v>610</v>
      </c>
      <c r="B9" s="98" t="s">
        <v>110</v>
      </c>
      <c r="C9" s="98" t="s">
        <v>116</v>
      </c>
      <c r="D9" s="81" t="s">
        <v>69</v>
      </c>
      <c r="E9" s="82">
        <v>8</v>
      </c>
      <c r="F9" s="83">
        <v>21</v>
      </c>
      <c r="G9" s="84">
        <v>3</v>
      </c>
      <c r="H9" s="84">
        <v>11</v>
      </c>
      <c r="I9" s="84">
        <v>5</v>
      </c>
      <c r="J9" s="84">
        <v>10</v>
      </c>
      <c r="K9" s="84">
        <v>6</v>
      </c>
      <c r="L9" s="84">
        <v>9</v>
      </c>
      <c r="M9" s="84">
        <v>3</v>
      </c>
      <c r="N9" s="84">
        <v>6</v>
      </c>
      <c r="O9" s="84">
        <v>4</v>
      </c>
      <c r="P9" s="84">
        <v>5</v>
      </c>
      <c r="Q9" s="84">
        <v>2</v>
      </c>
      <c r="R9" s="84">
        <v>12</v>
      </c>
      <c r="S9" s="84">
        <v>11</v>
      </c>
      <c r="T9" s="109">
        <v>4</v>
      </c>
      <c r="U9" s="109">
        <v>14</v>
      </c>
      <c r="V9" s="109">
        <v>15</v>
      </c>
      <c r="W9" s="86"/>
      <c r="X9" s="87">
        <v>129</v>
      </c>
      <c r="Y9" s="87">
        <v>103</v>
      </c>
      <c r="Z9" s="84">
        <v>144</v>
      </c>
      <c r="AA9" s="84">
        <v>123</v>
      </c>
      <c r="AB9" s="84">
        <v>138</v>
      </c>
      <c r="AC9" s="84">
        <v>125</v>
      </c>
      <c r="AD9" s="84">
        <v>135</v>
      </c>
      <c r="AE9" s="84">
        <v>127</v>
      </c>
      <c r="AF9" s="84">
        <v>144</v>
      </c>
      <c r="AG9" s="84">
        <v>135</v>
      </c>
      <c r="AH9" s="84">
        <v>141</v>
      </c>
      <c r="AI9" s="84">
        <v>138</v>
      </c>
      <c r="AJ9" s="84">
        <v>147</v>
      </c>
      <c r="AK9" s="84">
        <v>121</v>
      </c>
      <c r="AL9" s="84">
        <v>123</v>
      </c>
      <c r="AM9" s="84">
        <v>141</v>
      </c>
      <c r="AN9" s="84">
        <v>117</v>
      </c>
      <c r="AO9" s="134">
        <v>115</v>
      </c>
      <c r="AP9" s="135">
        <f>X9</f>
        <v>129</v>
      </c>
      <c r="AQ9" s="84">
        <f>Z9</f>
        <v>144</v>
      </c>
      <c r="AR9" s="84">
        <f>AB9</f>
        <v>138</v>
      </c>
      <c r="AS9" s="84">
        <f>AD9</f>
        <v>135</v>
      </c>
      <c r="AT9" s="84">
        <f>AF9</f>
        <v>144</v>
      </c>
      <c r="AU9" s="84">
        <f>AH9</f>
        <v>141</v>
      </c>
      <c r="AV9" s="84">
        <f>AJ9</f>
        <v>147</v>
      </c>
      <c r="AW9" s="84">
        <f>AL9</f>
        <v>123</v>
      </c>
      <c r="AX9" s="84">
        <f>AM9</f>
        <v>141</v>
      </c>
      <c r="AY9" s="84">
        <v>123</v>
      </c>
      <c r="AZ9" s="134">
        <f>AP1:AP58+AQ1:AQ58+AR1:AR58+AS1:AS58+AT1:AT58+AU1:AU58+AV1:AV58+AW1:AW58+AX1:AX58-AY1:AY58</f>
        <v>1119</v>
      </c>
      <c r="BA9" s="135">
        <f>Y9</f>
        <v>103</v>
      </c>
      <c r="BB9" s="84">
        <f>AC9</f>
        <v>125</v>
      </c>
      <c r="BC9" s="84">
        <f>AG9</f>
        <v>135</v>
      </c>
      <c r="BD9" s="84">
        <f>AK9</f>
        <v>121</v>
      </c>
      <c r="BE9" s="84">
        <f>AO9</f>
        <v>115</v>
      </c>
      <c r="BF9" s="84">
        <v>103</v>
      </c>
      <c r="BG9" s="134">
        <f>BA1:BA58+BB1:BB58+BC1:BC58+BD1:BD58+BE1:BE58-BF1:BF58</f>
        <v>496</v>
      </c>
      <c r="BH9" s="135">
        <f>AA9</f>
        <v>123</v>
      </c>
      <c r="BI9" s="84">
        <f>AE9</f>
        <v>127</v>
      </c>
      <c r="BJ9" s="84">
        <f>AI9</f>
        <v>138</v>
      </c>
      <c r="BK9" s="84">
        <f>AN9</f>
        <v>117</v>
      </c>
      <c r="BL9" s="84">
        <v>117</v>
      </c>
      <c r="BM9" s="134">
        <f>BH1:BH58+BI1:BI58+BJ1:BJ58+BK1:BK58-BL1:BL58</f>
        <v>388</v>
      </c>
      <c r="BN9" s="165">
        <f>AZ9+BG9+BM9</f>
        <v>2003</v>
      </c>
      <c r="BO9" s="114">
        <v>5</v>
      </c>
    </row>
    <row r="10" spans="1:67" ht="12.75" customHeight="1">
      <c r="A10" s="84">
        <v>635</v>
      </c>
      <c r="B10" s="98" t="s">
        <v>265</v>
      </c>
      <c r="C10" s="98" t="s">
        <v>481</v>
      </c>
      <c r="D10" s="90" t="s">
        <v>166</v>
      </c>
      <c r="E10" s="82">
        <v>37</v>
      </c>
      <c r="F10" s="84">
        <v>7</v>
      </c>
      <c r="G10" s="84">
        <v>5</v>
      </c>
      <c r="H10" s="84">
        <v>7</v>
      </c>
      <c r="I10" s="84">
        <v>20</v>
      </c>
      <c r="J10" s="84">
        <v>13</v>
      </c>
      <c r="K10" s="84">
        <v>9</v>
      </c>
      <c r="L10" s="84">
        <v>3</v>
      </c>
      <c r="M10" s="84">
        <v>4</v>
      </c>
      <c r="N10" s="84">
        <v>7</v>
      </c>
      <c r="O10" s="84">
        <v>6</v>
      </c>
      <c r="P10" s="84">
        <v>3</v>
      </c>
      <c r="Q10" s="84">
        <v>7</v>
      </c>
      <c r="R10" s="84">
        <v>11</v>
      </c>
      <c r="S10" s="84">
        <v>16</v>
      </c>
      <c r="T10" s="109">
        <v>5</v>
      </c>
      <c r="U10" s="109">
        <v>4</v>
      </c>
      <c r="V10" s="109">
        <v>6</v>
      </c>
      <c r="W10" s="86"/>
      <c r="X10" s="87">
        <v>86</v>
      </c>
      <c r="Y10" s="87">
        <v>132</v>
      </c>
      <c r="Z10" s="84">
        <v>138</v>
      </c>
      <c r="AA10" s="84">
        <v>132</v>
      </c>
      <c r="AB10" s="84">
        <v>105</v>
      </c>
      <c r="AC10" s="84">
        <v>119</v>
      </c>
      <c r="AD10" s="84">
        <v>127</v>
      </c>
      <c r="AE10" s="84">
        <v>144</v>
      </c>
      <c r="AF10" s="84">
        <v>141</v>
      </c>
      <c r="AG10" s="84">
        <v>132</v>
      </c>
      <c r="AH10" s="84">
        <v>135</v>
      </c>
      <c r="AI10" s="84">
        <v>144</v>
      </c>
      <c r="AJ10" s="84">
        <v>132</v>
      </c>
      <c r="AK10" s="84">
        <v>123</v>
      </c>
      <c r="AL10" s="84">
        <v>113</v>
      </c>
      <c r="AM10" s="84">
        <v>138</v>
      </c>
      <c r="AN10" s="84">
        <v>141</v>
      </c>
      <c r="AO10" s="134">
        <v>135</v>
      </c>
      <c r="AP10" s="135">
        <f>X10</f>
        <v>86</v>
      </c>
      <c r="AQ10" s="84">
        <f>Z10</f>
        <v>138</v>
      </c>
      <c r="AR10" s="84">
        <f>AB10</f>
        <v>105</v>
      </c>
      <c r="AS10" s="84">
        <f>AD10</f>
        <v>127</v>
      </c>
      <c r="AT10" s="84">
        <f>AF10</f>
        <v>141</v>
      </c>
      <c r="AU10" s="84">
        <f>AH10</f>
        <v>135</v>
      </c>
      <c r="AV10" s="84">
        <f>AJ10</f>
        <v>132</v>
      </c>
      <c r="AW10" s="84">
        <f>AL10</f>
        <v>113</v>
      </c>
      <c r="AX10" s="84">
        <f>AM10</f>
        <v>138</v>
      </c>
      <c r="AY10" s="84">
        <v>86</v>
      </c>
      <c r="AZ10" s="134">
        <f>AP1:AP58+AQ1:AQ58+AR1:AR58+AS1:AS58+AT1:AT58+AU1:AU58+AV1:AV58+AW1:AW58+AX1:AX58-AY1:AY58</f>
        <v>1029</v>
      </c>
      <c r="BA10" s="135">
        <f>Y10</f>
        <v>132</v>
      </c>
      <c r="BB10" s="84">
        <f>AC10</f>
        <v>119</v>
      </c>
      <c r="BC10" s="84">
        <f>AG10</f>
        <v>132</v>
      </c>
      <c r="BD10" s="84">
        <f>AK10</f>
        <v>123</v>
      </c>
      <c r="BE10" s="84">
        <f>AO10</f>
        <v>135</v>
      </c>
      <c r="BF10" s="84">
        <v>119</v>
      </c>
      <c r="BG10" s="134">
        <f>BA1:BA58+BB1:BB58+BC1:BC58+BD1:BD58+BE1:BE58-BF1:BF58</f>
        <v>522</v>
      </c>
      <c r="BH10" s="135">
        <f>AA10</f>
        <v>132</v>
      </c>
      <c r="BI10" s="84">
        <f>AE10</f>
        <v>144</v>
      </c>
      <c r="BJ10" s="84">
        <f>AI10</f>
        <v>144</v>
      </c>
      <c r="BK10" s="84">
        <f>AN10</f>
        <v>141</v>
      </c>
      <c r="BL10" s="84">
        <v>132</v>
      </c>
      <c r="BM10" s="134">
        <f>BH1:BH58+BI1:BI58+BJ1:BJ58+BK1:BK58-BL1:BL58</f>
        <v>429</v>
      </c>
      <c r="BN10" s="165">
        <f>AZ10+BG10+BM10</f>
        <v>1980</v>
      </c>
      <c r="BO10" s="114">
        <v>6</v>
      </c>
    </row>
    <row r="11" spans="1:67" ht="12.75" customHeight="1">
      <c r="A11" s="84">
        <v>678</v>
      </c>
      <c r="B11" s="90" t="s">
        <v>482</v>
      </c>
      <c r="C11" s="90" t="s">
        <v>483</v>
      </c>
      <c r="D11" s="90" t="s">
        <v>317</v>
      </c>
      <c r="E11" s="82">
        <v>9</v>
      </c>
      <c r="F11" s="83">
        <v>12</v>
      </c>
      <c r="G11" s="84">
        <v>11</v>
      </c>
      <c r="H11" s="84">
        <v>9</v>
      </c>
      <c r="I11" s="84">
        <v>9</v>
      </c>
      <c r="J11" s="84">
        <v>7</v>
      </c>
      <c r="K11" s="84">
        <v>8</v>
      </c>
      <c r="L11" s="84">
        <v>8</v>
      </c>
      <c r="M11" s="84">
        <v>6</v>
      </c>
      <c r="N11" s="84">
        <v>5</v>
      </c>
      <c r="O11" s="84">
        <v>7</v>
      </c>
      <c r="P11" s="84">
        <v>12</v>
      </c>
      <c r="Q11" s="84">
        <v>5</v>
      </c>
      <c r="R11" s="84">
        <v>5</v>
      </c>
      <c r="S11" s="84">
        <v>6</v>
      </c>
      <c r="T11" s="109">
        <v>6</v>
      </c>
      <c r="U11" s="109">
        <v>13</v>
      </c>
      <c r="V11" s="109">
        <v>13</v>
      </c>
      <c r="W11" s="86"/>
      <c r="X11" s="87">
        <v>127</v>
      </c>
      <c r="Y11" s="87">
        <v>121</v>
      </c>
      <c r="Z11" s="84">
        <v>123</v>
      </c>
      <c r="AA11" s="84">
        <v>127</v>
      </c>
      <c r="AB11" s="84">
        <v>127</v>
      </c>
      <c r="AC11" s="84">
        <v>132</v>
      </c>
      <c r="AD11" s="84">
        <v>129</v>
      </c>
      <c r="AE11" s="84">
        <v>129</v>
      </c>
      <c r="AF11" s="84">
        <v>135</v>
      </c>
      <c r="AG11" s="84">
        <v>138</v>
      </c>
      <c r="AH11" s="84">
        <v>132</v>
      </c>
      <c r="AI11" s="84">
        <v>121</v>
      </c>
      <c r="AJ11" s="84">
        <v>138</v>
      </c>
      <c r="AK11" s="84">
        <v>138</v>
      </c>
      <c r="AL11" s="84">
        <v>135</v>
      </c>
      <c r="AM11" s="84">
        <v>135</v>
      </c>
      <c r="AN11" s="84">
        <v>119</v>
      </c>
      <c r="AO11" s="134">
        <v>119</v>
      </c>
      <c r="AP11" s="135">
        <f>X11</f>
        <v>127</v>
      </c>
      <c r="AQ11" s="84">
        <f>Z11</f>
        <v>123</v>
      </c>
      <c r="AR11" s="84">
        <f>AB11</f>
        <v>127</v>
      </c>
      <c r="AS11" s="84">
        <f>AD11</f>
        <v>129</v>
      </c>
      <c r="AT11" s="84">
        <f>AF11</f>
        <v>135</v>
      </c>
      <c r="AU11" s="84">
        <f>AH11</f>
        <v>132</v>
      </c>
      <c r="AV11" s="84">
        <f>AJ11</f>
        <v>138</v>
      </c>
      <c r="AW11" s="84">
        <f>AL11</f>
        <v>135</v>
      </c>
      <c r="AX11" s="84">
        <f>AM11</f>
        <v>135</v>
      </c>
      <c r="AY11" s="84">
        <v>123</v>
      </c>
      <c r="AZ11" s="134">
        <f>AP1:AP58+AQ1:AQ58+AR1:AR58+AS1:AS58+AT1:AT58+AU1:AU58+AV1:AV58+AW1:AW58+AX1:AX58-AY1:AY58</f>
        <v>1058</v>
      </c>
      <c r="BA11" s="135">
        <f>Y11</f>
        <v>121</v>
      </c>
      <c r="BB11" s="84">
        <f>AC11</f>
        <v>132</v>
      </c>
      <c r="BC11" s="84">
        <f>AG11</f>
        <v>138</v>
      </c>
      <c r="BD11" s="84">
        <f>AK11</f>
        <v>138</v>
      </c>
      <c r="BE11" s="84">
        <f>AO11</f>
        <v>119</v>
      </c>
      <c r="BF11" s="84">
        <v>119</v>
      </c>
      <c r="BG11" s="134">
        <f>BA1:BA58+BB1:BB58+BC1:BC58+BD1:BD58+BE1:BE58-BF1:BF58</f>
        <v>529</v>
      </c>
      <c r="BH11" s="135">
        <f>AA11</f>
        <v>127</v>
      </c>
      <c r="BI11" s="84">
        <f>AE11</f>
        <v>129</v>
      </c>
      <c r="BJ11" s="84">
        <f>AI11</f>
        <v>121</v>
      </c>
      <c r="BK11" s="84">
        <f>AN11</f>
        <v>119</v>
      </c>
      <c r="BL11" s="84">
        <v>119</v>
      </c>
      <c r="BM11" s="134">
        <f>BH1:BH58+BI1:BI58+BJ1:BJ58+BK1:BK58-BL1:BL58</f>
        <v>377</v>
      </c>
      <c r="BN11" s="165">
        <f>AZ11+BG11+BM11</f>
        <v>1964</v>
      </c>
      <c r="BO11" s="114">
        <v>7</v>
      </c>
    </row>
    <row r="12" spans="1:67" ht="12.75" customHeight="1">
      <c r="A12" s="84">
        <v>655</v>
      </c>
      <c r="B12" s="98" t="s">
        <v>484</v>
      </c>
      <c r="C12" s="98" t="s">
        <v>325</v>
      </c>
      <c r="D12" s="90" t="s">
        <v>52</v>
      </c>
      <c r="E12" s="82">
        <v>38</v>
      </c>
      <c r="F12" s="84">
        <v>8</v>
      </c>
      <c r="G12" s="84">
        <v>8</v>
      </c>
      <c r="H12" s="84">
        <v>2</v>
      </c>
      <c r="I12" s="84">
        <v>11</v>
      </c>
      <c r="J12" s="84">
        <v>16</v>
      </c>
      <c r="K12" s="84">
        <v>7</v>
      </c>
      <c r="L12" s="84">
        <v>5</v>
      </c>
      <c r="M12" s="84">
        <v>8</v>
      </c>
      <c r="N12" s="84">
        <v>10</v>
      </c>
      <c r="O12" s="84">
        <v>9</v>
      </c>
      <c r="P12" s="84">
        <v>2</v>
      </c>
      <c r="Q12" s="84">
        <v>9</v>
      </c>
      <c r="R12" s="84">
        <v>10</v>
      </c>
      <c r="S12" s="84">
        <v>15</v>
      </c>
      <c r="T12" s="109">
        <v>9</v>
      </c>
      <c r="U12" s="109">
        <v>2</v>
      </c>
      <c r="V12" s="109">
        <v>8</v>
      </c>
      <c r="W12" s="86"/>
      <c r="X12" s="87">
        <v>85</v>
      </c>
      <c r="Y12" s="87">
        <v>129</v>
      </c>
      <c r="Z12" s="84">
        <v>129</v>
      </c>
      <c r="AA12" s="84">
        <v>147</v>
      </c>
      <c r="AB12" s="84">
        <v>123</v>
      </c>
      <c r="AC12" s="84">
        <v>113</v>
      </c>
      <c r="AD12" s="84">
        <v>132</v>
      </c>
      <c r="AE12" s="84">
        <v>138</v>
      </c>
      <c r="AF12" s="84">
        <v>129</v>
      </c>
      <c r="AG12" s="84">
        <v>125</v>
      </c>
      <c r="AH12" s="84">
        <v>127</v>
      </c>
      <c r="AI12" s="84">
        <v>147</v>
      </c>
      <c r="AJ12" s="84">
        <v>127</v>
      </c>
      <c r="AK12" s="84">
        <v>125</v>
      </c>
      <c r="AL12" s="84">
        <v>115</v>
      </c>
      <c r="AM12" s="84">
        <v>127</v>
      </c>
      <c r="AN12" s="84">
        <v>147</v>
      </c>
      <c r="AO12" s="134">
        <v>129</v>
      </c>
      <c r="AP12" s="135">
        <f>X12</f>
        <v>85</v>
      </c>
      <c r="AQ12" s="84">
        <f>Z12</f>
        <v>129</v>
      </c>
      <c r="AR12" s="84">
        <f>AB12</f>
        <v>123</v>
      </c>
      <c r="AS12" s="84">
        <f>AD12</f>
        <v>132</v>
      </c>
      <c r="AT12" s="84">
        <f>AF12</f>
        <v>129</v>
      </c>
      <c r="AU12" s="84">
        <f>AH12</f>
        <v>127</v>
      </c>
      <c r="AV12" s="84">
        <f>AJ12</f>
        <v>127</v>
      </c>
      <c r="AW12" s="84">
        <f>AL12</f>
        <v>115</v>
      </c>
      <c r="AX12" s="84">
        <f>AM12</f>
        <v>127</v>
      </c>
      <c r="AY12" s="84">
        <v>85</v>
      </c>
      <c r="AZ12" s="134">
        <f>AP1:AP58+AQ1:AQ58+AR1:AR58+AS1:AS58+AT1:AT58+AU1:AU58+AV1:AV58+AW1:AW58+AX1:AX58-AY1:AY58</f>
        <v>1009</v>
      </c>
      <c r="BA12" s="135">
        <f>Y12</f>
        <v>129</v>
      </c>
      <c r="BB12" s="84">
        <f>AC12</f>
        <v>113</v>
      </c>
      <c r="BC12" s="84">
        <f>AG12</f>
        <v>125</v>
      </c>
      <c r="BD12" s="84">
        <f>AK12</f>
        <v>125</v>
      </c>
      <c r="BE12" s="84">
        <f>AO12</f>
        <v>129</v>
      </c>
      <c r="BF12" s="84">
        <v>113</v>
      </c>
      <c r="BG12" s="134">
        <f>BA1:BA58+BB1:BB58+BC1:BC58+BD1:BD58+BE1:BE58-BF1:BF58</f>
        <v>508</v>
      </c>
      <c r="BH12" s="135">
        <f>AA12</f>
        <v>147</v>
      </c>
      <c r="BI12" s="84">
        <f>AE12</f>
        <v>138</v>
      </c>
      <c r="BJ12" s="84">
        <f>AI12</f>
        <v>147</v>
      </c>
      <c r="BK12" s="84">
        <f>AN12</f>
        <v>147</v>
      </c>
      <c r="BL12" s="84">
        <v>138</v>
      </c>
      <c r="BM12" s="134">
        <f>BH1:BH58+BI1:BI58+BJ1:BJ58+BK1:BK58-BL1:BL58</f>
        <v>441</v>
      </c>
      <c r="BN12" s="165">
        <f>AZ12+BG12+BM12</f>
        <v>1958</v>
      </c>
      <c r="BO12" s="114">
        <v>8</v>
      </c>
    </row>
    <row r="13" spans="1:67" ht="12.75" customHeight="1">
      <c r="A13" s="84">
        <v>654</v>
      </c>
      <c r="B13" s="98" t="s">
        <v>253</v>
      </c>
      <c r="C13" s="98" t="s">
        <v>485</v>
      </c>
      <c r="D13" s="90" t="s">
        <v>52</v>
      </c>
      <c r="E13" s="82">
        <v>15</v>
      </c>
      <c r="F13" s="84">
        <v>6</v>
      </c>
      <c r="G13" s="84">
        <v>12</v>
      </c>
      <c r="H13" s="84">
        <v>5</v>
      </c>
      <c r="I13" s="84">
        <v>18</v>
      </c>
      <c r="J13" s="84">
        <v>3</v>
      </c>
      <c r="K13" s="84">
        <v>12</v>
      </c>
      <c r="L13" s="84">
        <v>4</v>
      </c>
      <c r="M13" s="84">
        <v>13</v>
      </c>
      <c r="N13" s="84">
        <v>2</v>
      </c>
      <c r="O13" s="84">
        <v>11</v>
      </c>
      <c r="P13" s="84">
        <v>8</v>
      </c>
      <c r="Q13" s="84">
        <v>11</v>
      </c>
      <c r="R13" s="84">
        <v>2</v>
      </c>
      <c r="S13" s="84">
        <v>22</v>
      </c>
      <c r="T13" s="109">
        <v>10</v>
      </c>
      <c r="U13" s="109">
        <v>8</v>
      </c>
      <c r="V13" s="109">
        <v>4</v>
      </c>
      <c r="W13" s="86"/>
      <c r="X13" s="87">
        <v>115</v>
      </c>
      <c r="Y13" s="87">
        <v>135</v>
      </c>
      <c r="Z13" s="84">
        <v>121</v>
      </c>
      <c r="AA13" s="84">
        <v>138</v>
      </c>
      <c r="AB13" s="84">
        <v>109</v>
      </c>
      <c r="AC13" s="84">
        <v>144</v>
      </c>
      <c r="AD13" s="84">
        <v>121</v>
      </c>
      <c r="AE13" s="84">
        <v>141</v>
      </c>
      <c r="AF13" s="84">
        <v>119</v>
      </c>
      <c r="AG13" s="84">
        <v>147</v>
      </c>
      <c r="AH13" s="84">
        <v>123</v>
      </c>
      <c r="AI13" s="84">
        <v>129</v>
      </c>
      <c r="AJ13" s="84">
        <v>123</v>
      </c>
      <c r="AK13" s="84">
        <v>147</v>
      </c>
      <c r="AL13" s="84">
        <v>101</v>
      </c>
      <c r="AM13" s="84">
        <v>125</v>
      </c>
      <c r="AN13" s="84">
        <v>129</v>
      </c>
      <c r="AO13" s="134">
        <v>141</v>
      </c>
      <c r="AP13" s="135">
        <f>X13</f>
        <v>115</v>
      </c>
      <c r="AQ13" s="84">
        <f>Z13</f>
        <v>121</v>
      </c>
      <c r="AR13" s="84">
        <f>AB13</f>
        <v>109</v>
      </c>
      <c r="AS13" s="84">
        <f>AD13</f>
        <v>121</v>
      </c>
      <c r="AT13" s="84">
        <f>AF13</f>
        <v>119</v>
      </c>
      <c r="AU13" s="84">
        <f>AH13</f>
        <v>123</v>
      </c>
      <c r="AV13" s="84">
        <f>AJ13</f>
        <v>123</v>
      </c>
      <c r="AW13" s="84">
        <f>AL13</f>
        <v>101</v>
      </c>
      <c r="AX13" s="84">
        <f>AM13</f>
        <v>125</v>
      </c>
      <c r="AY13" s="84">
        <v>101</v>
      </c>
      <c r="AZ13" s="134">
        <f>AP1:AP58+AQ1:AQ58+AR1:AR58+AS1:AS58+AT1:AT58+AU1:AU58+AV1:AV58+AW1:AW58+AX1:AX58-AY1:AY58</f>
        <v>956</v>
      </c>
      <c r="BA13" s="135">
        <f>Y13</f>
        <v>135</v>
      </c>
      <c r="BB13" s="84">
        <f>AC13</f>
        <v>144</v>
      </c>
      <c r="BC13" s="84">
        <f>AG13</f>
        <v>147</v>
      </c>
      <c r="BD13" s="84">
        <f>AK13</f>
        <v>147</v>
      </c>
      <c r="BE13" s="84">
        <f>AO13</f>
        <v>141</v>
      </c>
      <c r="BF13" s="84">
        <v>135</v>
      </c>
      <c r="BG13" s="134">
        <f>BA1:BA58+BB1:BB58+BC1:BC58+BD1:BD58+BE1:BE58-BF1:BF58</f>
        <v>579</v>
      </c>
      <c r="BH13" s="135">
        <f>AA13</f>
        <v>138</v>
      </c>
      <c r="BI13" s="84">
        <f>AE13</f>
        <v>141</v>
      </c>
      <c r="BJ13" s="84">
        <f>AI13</f>
        <v>129</v>
      </c>
      <c r="BK13" s="84">
        <f>AN13</f>
        <v>129</v>
      </c>
      <c r="BL13" s="84">
        <v>129</v>
      </c>
      <c r="BM13" s="134">
        <f>BH1:BH58+BI1:BI58+BJ1:BJ58+BK1:BK58-BL1:BL58</f>
        <v>408</v>
      </c>
      <c r="BN13" s="165">
        <f>AZ13+BG13+BM13</f>
        <v>1943</v>
      </c>
      <c r="BO13" s="114">
        <v>9</v>
      </c>
    </row>
    <row r="14" spans="1:67" ht="12.75" customHeight="1">
      <c r="A14" s="84">
        <v>681</v>
      </c>
      <c r="B14" s="100" t="s">
        <v>486</v>
      </c>
      <c r="C14" s="100" t="s">
        <v>487</v>
      </c>
      <c r="D14" s="100" t="s">
        <v>413</v>
      </c>
      <c r="E14" s="82">
        <v>16</v>
      </c>
      <c r="F14" s="84">
        <v>11</v>
      </c>
      <c r="G14" s="84">
        <v>15</v>
      </c>
      <c r="H14" s="84">
        <v>12</v>
      </c>
      <c r="I14" s="84">
        <v>17</v>
      </c>
      <c r="J14" s="84">
        <v>13</v>
      </c>
      <c r="K14" s="84">
        <v>10</v>
      </c>
      <c r="L14" s="84">
        <v>10</v>
      </c>
      <c r="M14" s="84">
        <v>9</v>
      </c>
      <c r="N14" s="84">
        <v>8</v>
      </c>
      <c r="O14" s="84">
        <v>13</v>
      </c>
      <c r="P14" s="84">
        <v>11</v>
      </c>
      <c r="Q14" s="84">
        <v>10</v>
      </c>
      <c r="R14" s="84">
        <v>6</v>
      </c>
      <c r="S14" s="84">
        <v>1</v>
      </c>
      <c r="T14" s="109">
        <v>12</v>
      </c>
      <c r="U14" s="109">
        <v>11</v>
      </c>
      <c r="V14" s="109">
        <v>10</v>
      </c>
      <c r="W14" s="86"/>
      <c r="X14" s="87">
        <v>113</v>
      </c>
      <c r="Y14" s="87">
        <v>123</v>
      </c>
      <c r="Z14" s="84">
        <v>115</v>
      </c>
      <c r="AA14" s="84">
        <v>121</v>
      </c>
      <c r="AB14" s="84">
        <v>111</v>
      </c>
      <c r="AC14" s="84">
        <v>119</v>
      </c>
      <c r="AD14" s="84">
        <v>125</v>
      </c>
      <c r="AE14" s="84">
        <v>125</v>
      </c>
      <c r="AF14" s="84">
        <v>127</v>
      </c>
      <c r="AG14" s="84">
        <v>129</v>
      </c>
      <c r="AH14" s="84">
        <v>119</v>
      </c>
      <c r="AI14" s="84">
        <v>123</v>
      </c>
      <c r="AJ14" s="84">
        <v>125</v>
      </c>
      <c r="AK14" s="84">
        <v>135</v>
      </c>
      <c r="AL14" s="84">
        <v>150</v>
      </c>
      <c r="AM14" s="84">
        <v>121</v>
      </c>
      <c r="AN14" s="84">
        <v>123</v>
      </c>
      <c r="AO14" s="134">
        <v>125</v>
      </c>
      <c r="AP14" s="135">
        <f>X14</f>
        <v>113</v>
      </c>
      <c r="AQ14" s="84">
        <f>Z14</f>
        <v>115</v>
      </c>
      <c r="AR14" s="84">
        <f>AB14</f>
        <v>111</v>
      </c>
      <c r="AS14" s="84">
        <f>AD14</f>
        <v>125</v>
      </c>
      <c r="AT14" s="84">
        <f>AF14</f>
        <v>127</v>
      </c>
      <c r="AU14" s="84">
        <f>AH14</f>
        <v>119</v>
      </c>
      <c r="AV14" s="84">
        <f>AJ14</f>
        <v>125</v>
      </c>
      <c r="AW14" s="84">
        <f>AL14</f>
        <v>150</v>
      </c>
      <c r="AX14" s="84">
        <f>AM14</f>
        <v>121</v>
      </c>
      <c r="AY14" s="84">
        <v>111</v>
      </c>
      <c r="AZ14" s="134">
        <f>AP1:AP58+AQ1:AQ58+AR1:AR58+AS1:AS58+AT1:AT58+AU1:AU58+AV1:AV58+AW1:AW58+AX1:AX58-AY1:AY58</f>
        <v>995</v>
      </c>
      <c r="BA14" s="135">
        <f>Y14</f>
        <v>123</v>
      </c>
      <c r="BB14" s="84">
        <f>AC14</f>
        <v>119</v>
      </c>
      <c r="BC14" s="84">
        <f>AG14</f>
        <v>129</v>
      </c>
      <c r="BD14" s="84">
        <f>AK14</f>
        <v>135</v>
      </c>
      <c r="BE14" s="84">
        <f>AO14</f>
        <v>125</v>
      </c>
      <c r="BF14" s="84">
        <v>119</v>
      </c>
      <c r="BG14" s="134">
        <f>BA1:BA58+BB1:BB58+BC1:BC58+BD1:BD58+BE1:BE58-BF1:BF58</f>
        <v>512</v>
      </c>
      <c r="BH14" s="135">
        <f>AA14</f>
        <v>121</v>
      </c>
      <c r="BI14" s="84">
        <f>AE14</f>
        <v>125</v>
      </c>
      <c r="BJ14" s="84">
        <f>AI14</f>
        <v>123</v>
      </c>
      <c r="BK14" s="84">
        <f>AN14</f>
        <v>123</v>
      </c>
      <c r="BL14" s="84">
        <v>121</v>
      </c>
      <c r="BM14" s="134">
        <f>BH1:BH58+BI1:BI58+BJ1:BJ58+BK1:BK58-BL1:BL58</f>
        <v>371</v>
      </c>
      <c r="BN14" s="165">
        <f>AZ14+BG14+BM14</f>
        <v>1878</v>
      </c>
      <c r="BO14" s="114">
        <v>10</v>
      </c>
    </row>
    <row r="15" spans="1:67" ht="12.75" customHeight="1">
      <c r="A15" s="84">
        <v>657</v>
      </c>
      <c r="B15" s="139" t="s">
        <v>488</v>
      </c>
      <c r="C15" s="139" t="s">
        <v>84</v>
      </c>
      <c r="D15" s="100" t="s">
        <v>52</v>
      </c>
      <c r="E15" s="82">
        <v>20</v>
      </c>
      <c r="F15" s="83">
        <v>22</v>
      </c>
      <c r="G15" s="84">
        <v>20</v>
      </c>
      <c r="H15" s="84">
        <v>14</v>
      </c>
      <c r="I15" s="84">
        <v>26</v>
      </c>
      <c r="J15" s="84">
        <v>23</v>
      </c>
      <c r="K15" s="84">
        <v>14</v>
      </c>
      <c r="L15" s="84">
        <v>12</v>
      </c>
      <c r="M15" s="84">
        <v>19</v>
      </c>
      <c r="N15" s="84">
        <v>18</v>
      </c>
      <c r="O15" s="84">
        <v>19</v>
      </c>
      <c r="P15" s="84">
        <v>9</v>
      </c>
      <c r="Q15" s="84">
        <v>15</v>
      </c>
      <c r="R15" s="84">
        <v>14</v>
      </c>
      <c r="S15" s="84">
        <v>4</v>
      </c>
      <c r="T15" s="109">
        <v>14</v>
      </c>
      <c r="U15" s="109">
        <v>12</v>
      </c>
      <c r="V15" s="109">
        <v>14</v>
      </c>
      <c r="W15" s="86"/>
      <c r="X15" s="87">
        <v>105</v>
      </c>
      <c r="Y15" s="87">
        <v>101</v>
      </c>
      <c r="Z15" s="84">
        <v>105</v>
      </c>
      <c r="AA15" s="84">
        <v>117</v>
      </c>
      <c r="AB15" s="84">
        <v>97</v>
      </c>
      <c r="AC15" s="84">
        <v>100</v>
      </c>
      <c r="AD15" s="84">
        <v>117</v>
      </c>
      <c r="AE15" s="84">
        <v>121</v>
      </c>
      <c r="AF15" s="84">
        <v>107</v>
      </c>
      <c r="AG15" s="84">
        <v>109</v>
      </c>
      <c r="AH15" s="84">
        <v>107</v>
      </c>
      <c r="AI15" s="84">
        <v>127</v>
      </c>
      <c r="AJ15" s="84">
        <v>115</v>
      </c>
      <c r="AK15" s="84">
        <v>117</v>
      </c>
      <c r="AL15" s="84">
        <v>141</v>
      </c>
      <c r="AM15" s="84">
        <v>117</v>
      </c>
      <c r="AN15" s="84">
        <v>121</v>
      </c>
      <c r="AO15" s="134">
        <v>117</v>
      </c>
      <c r="AP15" s="135">
        <f>X15</f>
        <v>105</v>
      </c>
      <c r="AQ15" s="84">
        <f>Z15</f>
        <v>105</v>
      </c>
      <c r="AR15" s="84">
        <f>AB15</f>
        <v>97</v>
      </c>
      <c r="AS15" s="84">
        <f>AD15</f>
        <v>117</v>
      </c>
      <c r="AT15" s="84">
        <f>AF15</f>
        <v>107</v>
      </c>
      <c r="AU15" s="84">
        <f>AH15</f>
        <v>107</v>
      </c>
      <c r="AV15" s="84">
        <f>AJ15</f>
        <v>115</v>
      </c>
      <c r="AW15" s="84">
        <f>AL15</f>
        <v>141</v>
      </c>
      <c r="AX15" s="84">
        <f>AM15</f>
        <v>117</v>
      </c>
      <c r="AY15" s="84">
        <v>97</v>
      </c>
      <c r="AZ15" s="134">
        <f>AP1:AP58+AQ1:AQ58+AR1:AR58+AS1:AS58+AT1:AT58+AU1:AU58+AV1:AV58+AW1:AW58+AX1:AX58-AY1:AY58</f>
        <v>914</v>
      </c>
      <c r="BA15" s="135">
        <f>Y15</f>
        <v>101</v>
      </c>
      <c r="BB15" s="84">
        <f>AC15</f>
        <v>100</v>
      </c>
      <c r="BC15" s="84">
        <f>AG15</f>
        <v>109</v>
      </c>
      <c r="BD15" s="84">
        <f>AK15</f>
        <v>117</v>
      </c>
      <c r="BE15" s="84">
        <f>AO15</f>
        <v>117</v>
      </c>
      <c r="BF15" s="84">
        <v>100</v>
      </c>
      <c r="BG15" s="134">
        <f>BA1:BA58+BB1:BB58+BC1:BC58+BD1:BD58+BE1:BE58-BF1:BF58</f>
        <v>444</v>
      </c>
      <c r="BH15" s="135">
        <f>AA15</f>
        <v>117</v>
      </c>
      <c r="BI15" s="84">
        <f>AE15</f>
        <v>121</v>
      </c>
      <c r="BJ15" s="84">
        <f>AI15</f>
        <v>127</v>
      </c>
      <c r="BK15" s="84">
        <f>AN15</f>
        <v>121</v>
      </c>
      <c r="BL15" s="84">
        <v>117</v>
      </c>
      <c r="BM15" s="134">
        <f>BH1:BH58+BI1:BI58+BJ1:BJ58+BK1:BK58-BL1:BL58</f>
        <v>369</v>
      </c>
      <c r="BN15" s="165">
        <f>AZ15+BG15+BM15</f>
        <v>1727</v>
      </c>
      <c r="BO15" s="114">
        <v>11</v>
      </c>
    </row>
    <row r="16" spans="1:67" ht="12.75" customHeight="1">
      <c r="A16" s="84">
        <v>659</v>
      </c>
      <c r="B16" s="139" t="s">
        <v>489</v>
      </c>
      <c r="C16" s="139" t="s">
        <v>490</v>
      </c>
      <c r="D16" s="100" t="s">
        <v>52</v>
      </c>
      <c r="E16" s="82">
        <v>27</v>
      </c>
      <c r="F16" s="83">
        <v>19</v>
      </c>
      <c r="G16" s="84">
        <v>25</v>
      </c>
      <c r="H16" s="84">
        <v>10</v>
      </c>
      <c r="I16" s="84">
        <v>30</v>
      </c>
      <c r="J16" s="84">
        <v>20</v>
      </c>
      <c r="K16" s="84">
        <v>16</v>
      </c>
      <c r="L16" s="84">
        <v>11</v>
      </c>
      <c r="M16" s="84">
        <v>22</v>
      </c>
      <c r="N16" s="84">
        <v>15</v>
      </c>
      <c r="O16" s="84">
        <v>20</v>
      </c>
      <c r="P16" s="84">
        <v>10</v>
      </c>
      <c r="Q16" s="84">
        <v>19</v>
      </c>
      <c r="R16" s="84">
        <v>17</v>
      </c>
      <c r="S16" s="84">
        <v>5</v>
      </c>
      <c r="T16" s="109">
        <v>13</v>
      </c>
      <c r="U16" s="109">
        <v>10</v>
      </c>
      <c r="V16" s="109">
        <v>12</v>
      </c>
      <c r="W16" s="86"/>
      <c r="X16" s="87">
        <v>96</v>
      </c>
      <c r="Y16" s="87">
        <v>107</v>
      </c>
      <c r="Z16" s="84">
        <v>98</v>
      </c>
      <c r="AA16" s="84">
        <v>125</v>
      </c>
      <c r="AB16" s="84">
        <v>93</v>
      </c>
      <c r="AC16" s="84">
        <v>105</v>
      </c>
      <c r="AD16" s="84">
        <v>113</v>
      </c>
      <c r="AE16" s="84">
        <v>123</v>
      </c>
      <c r="AF16" s="84">
        <v>101</v>
      </c>
      <c r="AG16" s="84">
        <v>115</v>
      </c>
      <c r="AH16" s="84">
        <v>105</v>
      </c>
      <c r="AI16" s="84">
        <v>125</v>
      </c>
      <c r="AJ16" s="84">
        <v>107</v>
      </c>
      <c r="AK16" s="84">
        <v>111</v>
      </c>
      <c r="AL16" s="84">
        <v>138</v>
      </c>
      <c r="AM16" s="84">
        <v>119</v>
      </c>
      <c r="AN16" s="84">
        <v>125</v>
      </c>
      <c r="AO16" s="134">
        <v>121</v>
      </c>
      <c r="AP16" s="135">
        <f>X16</f>
        <v>96</v>
      </c>
      <c r="AQ16" s="84">
        <f>Z16</f>
        <v>98</v>
      </c>
      <c r="AR16" s="84">
        <f>AB16</f>
        <v>93</v>
      </c>
      <c r="AS16" s="84">
        <f>AD16</f>
        <v>113</v>
      </c>
      <c r="AT16" s="84">
        <f>AF16</f>
        <v>101</v>
      </c>
      <c r="AU16" s="84">
        <f>AH16</f>
        <v>105</v>
      </c>
      <c r="AV16" s="84">
        <f>AJ16</f>
        <v>107</v>
      </c>
      <c r="AW16" s="84">
        <f>AL16</f>
        <v>138</v>
      </c>
      <c r="AX16" s="84">
        <f>AM16</f>
        <v>119</v>
      </c>
      <c r="AY16" s="84">
        <v>93</v>
      </c>
      <c r="AZ16" s="134">
        <f>AP1:AP58+AQ1:AQ58+AR1:AR58+AS1:AS58+AT1:AT58+AU1:AU58+AV1:AV58+AW1:AW58+AX1:AX58-AY1:AY58</f>
        <v>877</v>
      </c>
      <c r="BA16" s="135">
        <f>Y16</f>
        <v>107</v>
      </c>
      <c r="BB16" s="84">
        <f>AC16</f>
        <v>105</v>
      </c>
      <c r="BC16" s="84">
        <f>AG16</f>
        <v>115</v>
      </c>
      <c r="BD16" s="84">
        <f>AK16</f>
        <v>111</v>
      </c>
      <c r="BE16" s="84">
        <f>AO16</f>
        <v>121</v>
      </c>
      <c r="BF16" s="84">
        <v>105</v>
      </c>
      <c r="BG16" s="134">
        <f>BA1:BA58+BB1:BB58+BC1:BC58+BD1:BD58+BE1:BE58-BF1:BF58</f>
        <v>454</v>
      </c>
      <c r="BH16" s="135">
        <f>AA16</f>
        <v>125</v>
      </c>
      <c r="BI16" s="84">
        <f>AE16</f>
        <v>123</v>
      </c>
      <c r="BJ16" s="84">
        <f>AI16</f>
        <v>125</v>
      </c>
      <c r="BK16" s="84">
        <f>AN16</f>
        <v>125</v>
      </c>
      <c r="BL16" s="84">
        <v>123</v>
      </c>
      <c r="BM16" s="134">
        <f>BH1:BH58+BI1:BI58+BJ1:BJ58+BK1:BK58-BL1:BL58</f>
        <v>375</v>
      </c>
      <c r="BN16" s="165">
        <f>AZ16+BG16+BM16</f>
        <v>1706</v>
      </c>
      <c r="BO16" s="114">
        <v>12</v>
      </c>
    </row>
    <row r="17" spans="1:67" ht="12.75" customHeight="1">
      <c r="A17" s="84">
        <v>674</v>
      </c>
      <c r="B17" s="90" t="s">
        <v>421</v>
      </c>
      <c r="C17" s="90" t="s">
        <v>491</v>
      </c>
      <c r="D17" s="90" t="s">
        <v>492</v>
      </c>
      <c r="E17" s="82">
        <v>12</v>
      </c>
      <c r="F17" s="83">
        <v>14</v>
      </c>
      <c r="G17" s="84">
        <v>14</v>
      </c>
      <c r="H17" s="84">
        <v>6</v>
      </c>
      <c r="I17" s="84">
        <v>14</v>
      </c>
      <c r="J17" s="84">
        <v>10</v>
      </c>
      <c r="K17" s="84">
        <v>13</v>
      </c>
      <c r="L17" s="84">
        <v>7</v>
      </c>
      <c r="M17" s="84">
        <v>17</v>
      </c>
      <c r="N17" s="84">
        <v>12</v>
      </c>
      <c r="O17" s="84">
        <v>15</v>
      </c>
      <c r="P17" s="84">
        <v>13</v>
      </c>
      <c r="Q17" s="84">
        <v>13</v>
      </c>
      <c r="R17" s="84">
        <v>7</v>
      </c>
      <c r="S17" s="85"/>
      <c r="T17" s="46"/>
      <c r="U17" s="46"/>
      <c r="V17" s="46"/>
      <c r="W17" s="86"/>
      <c r="X17" s="87">
        <v>121</v>
      </c>
      <c r="Y17" s="87">
        <v>117</v>
      </c>
      <c r="Z17" s="84">
        <v>117</v>
      </c>
      <c r="AA17" s="84">
        <v>135</v>
      </c>
      <c r="AB17" s="84">
        <v>117</v>
      </c>
      <c r="AC17" s="84">
        <v>125</v>
      </c>
      <c r="AD17" s="84">
        <v>119</v>
      </c>
      <c r="AE17" s="84">
        <v>132</v>
      </c>
      <c r="AF17" s="84">
        <v>111</v>
      </c>
      <c r="AG17" s="84">
        <v>121</v>
      </c>
      <c r="AH17" s="84">
        <v>115</v>
      </c>
      <c r="AI17" s="84">
        <v>119</v>
      </c>
      <c r="AJ17" s="84">
        <v>119</v>
      </c>
      <c r="AK17" s="84">
        <v>132</v>
      </c>
      <c r="AL17" s="85"/>
      <c r="AM17" s="85"/>
      <c r="AN17" s="85"/>
      <c r="AO17" s="148"/>
      <c r="AP17" s="135">
        <f>X17</f>
        <v>121</v>
      </c>
      <c r="AQ17" s="84">
        <f>Z17</f>
        <v>117</v>
      </c>
      <c r="AR17" s="84">
        <f>AB17</f>
        <v>117</v>
      </c>
      <c r="AS17" s="84">
        <f>AD17</f>
        <v>119</v>
      </c>
      <c r="AT17" s="84">
        <f>AF17</f>
        <v>111</v>
      </c>
      <c r="AU17" s="84">
        <f>AH17</f>
        <v>115</v>
      </c>
      <c r="AV17" s="84">
        <f>AJ17</f>
        <v>119</v>
      </c>
      <c r="AW17" s="84">
        <f>AL17</f>
        <v>0</v>
      </c>
      <c r="AX17" s="84">
        <f>AM17</f>
        <v>0</v>
      </c>
      <c r="AY17" s="84">
        <f>AN17</f>
        <v>0</v>
      </c>
      <c r="AZ17" s="134">
        <f>AP1:AP58+AQ1:AQ58+AR1:AR58+AS1:AS58+AT1:AT58+AU1:AU58+AV1:AV58+AW1:AW58+AX1:AX58-AY1:AY58</f>
        <v>819</v>
      </c>
      <c r="BA17" s="135">
        <f>Y17</f>
        <v>117</v>
      </c>
      <c r="BB17" s="84">
        <f>AC17</f>
        <v>125</v>
      </c>
      <c r="BC17" s="84">
        <f>AG17</f>
        <v>121</v>
      </c>
      <c r="BD17" s="84">
        <f>AK17</f>
        <v>132</v>
      </c>
      <c r="BE17" s="84">
        <f>AO17</f>
        <v>0</v>
      </c>
      <c r="BF17" s="84">
        <v>0</v>
      </c>
      <c r="BG17" s="134">
        <f>BA1:BA58+BB1:BB58+BC1:BC58+BD1:BD58+BE1:BE58-BF1:BF58</f>
        <v>495</v>
      </c>
      <c r="BH17" s="135">
        <f>AA17</f>
        <v>135</v>
      </c>
      <c r="BI17" s="84">
        <f>AE17</f>
        <v>132</v>
      </c>
      <c r="BJ17" s="84">
        <f>AI17</f>
        <v>119</v>
      </c>
      <c r="BK17" s="84">
        <f>AN17</f>
        <v>0</v>
      </c>
      <c r="BL17" s="84">
        <v>0</v>
      </c>
      <c r="BM17" s="134">
        <f>BH1:BH58+BI1:BI58+BJ1:BJ58+BK1:BK58-BL1:BL58</f>
        <v>386</v>
      </c>
      <c r="BN17" s="165">
        <f>AZ17+BG17+BM17</f>
        <v>1700</v>
      </c>
      <c r="BO17" s="114">
        <v>13</v>
      </c>
    </row>
    <row r="18" spans="1:67" ht="12.75" customHeight="1">
      <c r="A18" s="84">
        <v>650</v>
      </c>
      <c r="B18" s="98" t="s">
        <v>493</v>
      </c>
      <c r="C18" s="98" t="s">
        <v>494</v>
      </c>
      <c r="D18" s="90" t="s">
        <v>220</v>
      </c>
      <c r="E18" s="82">
        <v>13</v>
      </c>
      <c r="F18" s="83">
        <v>16</v>
      </c>
      <c r="G18" s="84">
        <v>13</v>
      </c>
      <c r="H18" s="84">
        <v>15</v>
      </c>
      <c r="I18" s="84">
        <v>16</v>
      </c>
      <c r="J18" s="84">
        <v>18</v>
      </c>
      <c r="K18" s="84">
        <v>11</v>
      </c>
      <c r="L18" s="84">
        <v>13</v>
      </c>
      <c r="M18" s="84">
        <v>10</v>
      </c>
      <c r="N18" s="84">
        <v>13</v>
      </c>
      <c r="O18" s="84">
        <v>10</v>
      </c>
      <c r="P18" s="84">
        <v>15</v>
      </c>
      <c r="Q18" s="84">
        <v>12</v>
      </c>
      <c r="R18" s="84">
        <v>13</v>
      </c>
      <c r="S18" s="85"/>
      <c r="T18" s="46"/>
      <c r="U18" s="46"/>
      <c r="V18" s="46"/>
      <c r="W18" s="86"/>
      <c r="X18" s="87">
        <v>119</v>
      </c>
      <c r="Y18" s="87">
        <v>113</v>
      </c>
      <c r="Z18" s="84">
        <v>119</v>
      </c>
      <c r="AA18" s="84">
        <v>115</v>
      </c>
      <c r="AB18" s="84">
        <v>113</v>
      </c>
      <c r="AC18" s="84">
        <v>109</v>
      </c>
      <c r="AD18" s="84">
        <v>123</v>
      </c>
      <c r="AE18" s="84">
        <v>119</v>
      </c>
      <c r="AF18" s="84">
        <v>125</v>
      </c>
      <c r="AG18" s="84">
        <v>119</v>
      </c>
      <c r="AH18" s="84">
        <v>125</v>
      </c>
      <c r="AI18" s="84">
        <v>115</v>
      </c>
      <c r="AJ18" s="84">
        <v>121</v>
      </c>
      <c r="AK18" s="84">
        <v>119</v>
      </c>
      <c r="AL18" s="85"/>
      <c r="AM18" s="85"/>
      <c r="AN18" s="85"/>
      <c r="AO18" s="148"/>
      <c r="AP18" s="135">
        <f>X18</f>
        <v>119</v>
      </c>
      <c r="AQ18" s="84">
        <f>Z18</f>
        <v>119</v>
      </c>
      <c r="AR18" s="84">
        <f>AB18</f>
        <v>113</v>
      </c>
      <c r="AS18" s="84">
        <f>AD18</f>
        <v>123</v>
      </c>
      <c r="AT18" s="84">
        <f>AF18</f>
        <v>125</v>
      </c>
      <c r="AU18" s="84">
        <f>AH18</f>
        <v>125</v>
      </c>
      <c r="AV18" s="84">
        <f>AJ18</f>
        <v>121</v>
      </c>
      <c r="AW18" s="84">
        <f>AL18</f>
        <v>0</v>
      </c>
      <c r="AX18" s="84">
        <f>AM18</f>
        <v>0</v>
      </c>
      <c r="AY18" s="84">
        <f>AN18</f>
        <v>0</v>
      </c>
      <c r="AZ18" s="134">
        <f>AP1:AP58+AQ1:AQ58+AR1:AR58+AS1:AS58+AT1:AT58+AU1:AU58+AV1:AV58+AW1:AW58+AX1:AX58-AY1:AY58</f>
        <v>845</v>
      </c>
      <c r="BA18" s="135">
        <f>Y18</f>
        <v>113</v>
      </c>
      <c r="BB18" s="84">
        <f>AC18</f>
        <v>109</v>
      </c>
      <c r="BC18" s="84">
        <f>AG18</f>
        <v>119</v>
      </c>
      <c r="BD18" s="84">
        <f>AK18</f>
        <v>119</v>
      </c>
      <c r="BE18" s="84">
        <f>AO18</f>
        <v>0</v>
      </c>
      <c r="BF18" s="84">
        <v>0</v>
      </c>
      <c r="BG18" s="134">
        <f>BA1:BA58+BB1:BB58+BC1:BC58+BD1:BD58+BE1:BE58-BF1:BF58</f>
        <v>460</v>
      </c>
      <c r="BH18" s="135">
        <f>AA18</f>
        <v>115</v>
      </c>
      <c r="BI18" s="84">
        <f>AE18</f>
        <v>119</v>
      </c>
      <c r="BJ18" s="84">
        <f>AI18</f>
        <v>115</v>
      </c>
      <c r="BK18" s="84">
        <f>AN18</f>
        <v>0</v>
      </c>
      <c r="BL18" s="84">
        <v>0</v>
      </c>
      <c r="BM18" s="134">
        <f>BH1:BH58+BI1:BI58+BJ1:BJ58+BK1:BK58-BL1:BL58</f>
        <v>349</v>
      </c>
      <c r="BN18" s="165">
        <f>AZ18+BG18+BM18</f>
        <v>1654</v>
      </c>
      <c r="BO18" s="114">
        <v>14</v>
      </c>
    </row>
    <row r="19" spans="1:67" ht="12.75" customHeight="1">
      <c r="A19" s="84">
        <v>638</v>
      </c>
      <c r="B19" s="139" t="s">
        <v>134</v>
      </c>
      <c r="C19" s="139" t="s">
        <v>495</v>
      </c>
      <c r="D19" s="100" t="s">
        <v>61</v>
      </c>
      <c r="E19" s="82">
        <v>28</v>
      </c>
      <c r="F19" s="83">
        <v>29</v>
      </c>
      <c r="G19" s="84">
        <v>24</v>
      </c>
      <c r="H19" s="84">
        <v>17</v>
      </c>
      <c r="I19" s="84">
        <v>27</v>
      </c>
      <c r="J19" s="84">
        <v>26</v>
      </c>
      <c r="K19" s="84">
        <v>15</v>
      </c>
      <c r="L19" s="84">
        <v>16</v>
      </c>
      <c r="M19" s="84">
        <v>21</v>
      </c>
      <c r="N19" s="84">
        <v>21</v>
      </c>
      <c r="O19" s="85"/>
      <c r="P19" s="85"/>
      <c r="Q19" s="84">
        <v>18</v>
      </c>
      <c r="R19" s="84">
        <v>14</v>
      </c>
      <c r="S19" s="84">
        <v>7</v>
      </c>
      <c r="T19" s="109">
        <v>15</v>
      </c>
      <c r="U19" s="109">
        <v>15</v>
      </c>
      <c r="V19" s="109">
        <v>17</v>
      </c>
      <c r="W19" s="86"/>
      <c r="X19" s="87">
        <v>95</v>
      </c>
      <c r="Y19" s="87">
        <v>94</v>
      </c>
      <c r="Z19" s="84">
        <v>99</v>
      </c>
      <c r="AA19" s="84">
        <v>111</v>
      </c>
      <c r="AB19" s="84">
        <v>96</v>
      </c>
      <c r="AC19" s="84">
        <v>97</v>
      </c>
      <c r="AD19" s="84">
        <v>115</v>
      </c>
      <c r="AE19" s="84">
        <v>133</v>
      </c>
      <c r="AF19" s="84">
        <v>103</v>
      </c>
      <c r="AG19" s="84">
        <v>103</v>
      </c>
      <c r="AH19" s="85"/>
      <c r="AI19" s="85"/>
      <c r="AJ19" s="84">
        <v>109</v>
      </c>
      <c r="AK19" s="84">
        <v>117</v>
      </c>
      <c r="AL19" s="84">
        <v>132</v>
      </c>
      <c r="AM19" s="84">
        <v>115</v>
      </c>
      <c r="AN19" s="84">
        <v>115</v>
      </c>
      <c r="AO19" s="134">
        <v>111</v>
      </c>
      <c r="AP19" s="135">
        <f>X19</f>
        <v>95</v>
      </c>
      <c r="AQ19" s="84">
        <f>Z19</f>
        <v>99</v>
      </c>
      <c r="AR19" s="84">
        <f>AB19</f>
        <v>96</v>
      </c>
      <c r="AS19" s="84">
        <f>AD19</f>
        <v>115</v>
      </c>
      <c r="AT19" s="84">
        <f>AF19</f>
        <v>103</v>
      </c>
      <c r="AU19" s="84">
        <f>AH19</f>
        <v>0</v>
      </c>
      <c r="AV19" s="84">
        <f>AJ19</f>
        <v>109</v>
      </c>
      <c r="AW19" s="84">
        <f>AL19</f>
        <v>132</v>
      </c>
      <c r="AX19" s="84">
        <f>AM19</f>
        <v>115</v>
      </c>
      <c r="AY19" s="84">
        <v>0</v>
      </c>
      <c r="AZ19" s="134">
        <f>AP1:AP58+AQ1:AQ58+AR1:AR58+AS1:AS58+AT1:AT58+AU1:AU58+AV1:AV58+AW1:AW58+AX1:AX58-AY1:AY58</f>
        <v>864</v>
      </c>
      <c r="BA19" s="135">
        <f>Y19</f>
        <v>94</v>
      </c>
      <c r="BB19" s="84">
        <f>AC19</f>
        <v>97</v>
      </c>
      <c r="BC19" s="84">
        <f>AG19</f>
        <v>103</v>
      </c>
      <c r="BD19" s="84">
        <f>AK19</f>
        <v>117</v>
      </c>
      <c r="BE19" s="84">
        <f>AO19</f>
        <v>111</v>
      </c>
      <c r="BF19" s="84">
        <v>94</v>
      </c>
      <c r="BG19" s="134">
        <f>BA1:BA58+BB1:BB58+BC1:BC58+BD1:BD58+BE1:BE58-BF1:BF58</f>
        <v>428</v>
      </c>
      <c r="BH19" s="135">
        <f>AA19</f>
        <v>111</v>
      </c>
      <c r="BI19" s="84">
        <f>AE19</f>
        <v>133</v>
      </c>
      <c r="BJ19" s="84">
        <f>AI19</f>
        <v>0</v>
      </c>
      <c r="BK19" s="84">
        <f>AN19</f>
        <v>115</v>
      </c>
      <c r="BL19" s="84">
        <v>0</v>
      </c>
      <c r="BM19" s="134">
        <f>BH1:BH58+BI1:BI58+BJ1:BJ58+BK1:BK58-BL1:BL58</f>
        <v>359</v>
      </c>
      <c r="BN19" s="165">
        <f>AZ19+BG19+BM19</f>
        <v>1651</v>
      </c>
      <c r="BO19" s="114">
        <v>15</v>
      </c>
    </row>
    <row r="20" spans="1:67" ht="12.75" customHeight="1">
      <c r="A20" s="84">
        <v>633</v>
      </c>
      <c r="B20" s="98" t="s">
        <v>261</v>
      </c>
      <c r="C20" s="98" t="s">
        <v>24</v>
      </c>
      <c r="D20" s="81" t="s">
        <v>166</v>
      </c>
      <c r="E20" s="82">
        <v>1</v>
      </c>
      <c r="F20" s="83">
        <v>2</v>
      </c>
      <c r="G20" s="85"/>
      <c r="H20" s="85"/>
      <c r="I20" s="84">
        <v>1</v>
      </c>
      <c r="J20" s="84">
        <v>2</v>
      </c>
      <c r="K20" s="85"/>
      <c r="L20" s="85"/>
      <c r="M20" s="84">
        <v>25</v>
      </c>
      <c r="N20" s="85"/>
      <c r="O20" s="84">
        <v>1</v>
      </c>
      <c r="P20" s="84">
        <v>7</v>
      </c>
      <c r="Q20" s="85"/>
      <c r="R20" s="85"/>
      <c r="S20" s="84">
        <v>4</v>
      </c>
      <c r="T20" s="109">
        <v>1</v>
      </c>
      <c r="U20" s="109">
        <v>5</v>
      </c>
      <c r="V20" s="109">
        <v>2</v>
      </c>
      <c r="W20" s="86"/>
      <c r="X20" s="87">
        <v>150</v>
      </c>
      <c r="Y20" s="87">
        <v>147</v>
      </c>
      <c r="Z20" s="85"/>
      <c r="AA20" s="85"/>
      <c r="AB20" s="84">
        <v>150</v>
      </c>
      <c r="AC20" s="84">
        <v>147</v>
      </c>
      <c r="AD20" s="85"/>
      <c r="AE20" s="85"/>
      <c r="AF20" s="84">
        <v>98</v>
      </c>
      <c r="AG20" s="85"/>
      <c r="AH20" s="84">
        <v>150</v>
      </c>
      <c r="AI20" s="84">
        <v>132</v>
      </c>
      <c r="AJ20" s="85"/>
      <c r="AK20" s="85"/>
      <c r="AL20" s="84">
        <v>141</v>
      </c>
      <c r="AM20" s="84">
        <v>150</v>
      </c>
      <c r="AN20" s="84">
        <v>138</v>
      </c>
      <c r="AO20" s="134">
        <v>147</v>
      </c>
      <c r="AP20" s="135">
        <f>X20</f>
        <v>150</v>
      </c>
      <c r="AQ20" s="84">
        <f>Z20</f>
        <v>0</v>
      </c>
      <c r="AR20" s="84">
        <f>AB20</f>
        <v>150</v>
      </c>
      <c r="AS20" s="84">
        <f>AD20</f>
        <v>0</v>
      </c>
      <c r="AT20" s="84">
        <f>AF20</f>
        <v>98</v>
      </c>
      <c r="AU20" s="84">
        <f>AH20</f>
        <v>150</v>
      </c>
      <c r="AV20" s="84">
        <f>AJ20</f>
        <v>0</v>
      </c>
      <c r="AW20" s="84">
        <f>AL20</f>
        <v>141</v>
      </c>
      <c r="AX20" s="84">
        <f>AM20</f>
        <v>150</v>
      </c>
      <c r="AY20" s="84">
        <v>0</v>
      </c>
      <c r="AZ20" s="134">
        <f>AP1:AP58+AQ1:AQ58+AR1:AR58+AS1:AS58+AT1:AT58+AU1:AU58+AV1:AV58+AW1:AW58+AX1:AX58-AY1:AY58</f>
        <v>839</v>
      </c>
      <c r="BA20" s="135">
        <f>Y20</f>
        <v>147</v>
      </c>
      <c r="BB20" s="84">
        <f>AC20</f>
        <v>147</v>
      </c>
      <c r="BC20" s="84">
        <f>AG20</f>
        <v>0</v>
      </c>
      <c r="BD20" s="84">
        <f>AK20</f>
        <v>0</v>
      </c>
      <c r="BE20" s="84">
        <f>AO20</f>
        <v>147</v>
      </c>
      <c r="BF20" s="84">
        <v>0</v>
      </c>
      <c r="BG20" s="134">
        <f>BA1:BA58+BB1:BB58+BC1:BC58+BD1:BD58+BE1:BE58-BF1:BF58</f>
        <v>441</v>
      </c>
      <c r="BH20" s="135">
        <f>AA20</f>
        <v>0</v>
      </c>
      <c r="BI20" s="84">
        <f>AE20</f>
        <v>0</v>
      </c>
      <c r="BJ20" s="84">
        <f>AI20</f>
        <v>132</v>
      </c>
      <c r="BK20" s="84">
        <f>AN20</f>
        <v>138</v>
      </c>
      <c r="BL20" s="84">
        <v>0</v>
      </c>
      <c r="BM20" s="134">
        <f>BH1:BH58+BI1:BI58+BJ1:BJ58+BK1:BK58-BL1:BL58</f>
        <v>270</v>
      </c>
      <c r="BN20" s="165">
        <f>AZ20+BG20+BM20</f>
        <v>1550</v>
      </c>
      <c r="BO20" s="114">
        <v>16</v>
      </c>
    </row>
    <row r="21" spans="1:67" ht="12.75" customHeight="1">
      <c r="A21" s="84">
        <v>626</v>
      </c>
      <c r="B21" s="98" t="s">
        <v>496</v>
      </c>
      <c r="C21" s="98" t="s">
        <v>342</v>
      </c>
      <c r="D21" s="81" t="s">
        <v>104</v>
      </c>
      <c r="E21" s="82">
        <v>10</v>
      </c>
      <c r="F21" s="83">
        <v>15</v>
      </c>
      <c r="G21" s="84">
        <v>9</v>
      </c>
      <c r="H21" s="84">
        <v>23</v>
      </c>
      <c r="I21" s="84">
        <v>12</v>
      </c>
      <c r="J21" s="84">
        <v>13</v>
      </c>
      <c r="K21" s="85"/>
      <c r="L21" s="85"/>
      <c r="M21" s="84">
        <v>12</v>
      </c>
      <c r="N21" s="84">
        <v>11</v>
      </c>
      <c r="O21" s="85"/>
      <c r="P21" s="85"/>
      <c r="Q21" s="85"/>
      <c r="R21" s="85"/>
      <c r="S21" s="84">
        <v>23</v>
      </c>
      <c r="T21" s="109">
        <v>11</v>
      </c>
      <c r="U21" s="109">
        <v>16</v>
      </c>
      <c r="V21" s="109">
        <v>16</v>
      </c>
      <c r="W21" s="86"/>
      <c r="X21" s="87">
        <v>125</v>
      </c>
      <c r="Y21" s="87">
        <v>115</v>
      </c>
      <c r="Z21" s="84">
        <v>127</v>
      </c>
      <c r="AA21" s="84">
        <v>100</v>
      </c>
      <c r="AB21" s="84">
        <v>121</v>
      </c>
      <c r="AC21" s="84">
        <v>119</v>
      </c>
      <c r="AD21" s="85"/>
      <c r="AE21" s="85"/>
      <c r="AF21" s="84">
        <v>121</v>
      </c>
      <c r="AG21" s="84">
        <v>123</v>
      </c>
      <c r="AH21" s="85"/>
      <c r="AI21" s="85"/>
      <c r="AJ21" s="85"/>
      <c r="AK21" s="85"/>
      <c r="AL21" s="84">
        <v>100</v>
      </c>
      <c r="AM21" s="84">
        <v>123</v>
      </c>
      <c r="AN21" s="84">
        <v>113</v>
      </c>
      <c r="AO21" s="134">
        <v>113</v>
      </c>
      <c r="AP21" s="135">
        <f>X21</f>
        <v>125</v>
      </c>
      <c r="AQ21" s="84">
        <f>Z21</f>
        <v>127</v>
      </c>
      <c r="AR21" s="84">
        <f>AB21</f>
        <v>121</v>
      </c>
      <c r="AS21" s="84">
        <f>AD21</f>
        <v>0</v>
      </c>
      <c r="AT21" s="84">
        <f>AF21</f>
        <v>121</v>
      </c>
      <c r="AU21" s="84">
        <f>AH21</f>
        <v>0</v>
      </c>
      <c r="AV21" s="84">
        <f>AJ21</f>
        <v>0</v>
      </c>
      <c r="AW21" s="84">
        <f>AL21</f>
        <v>100</v>
      </c>
      <c r="AX21" s="84">
        <f>AM21</f>
        <v>123</v>
      </c>
      <c r="AY21" s="84">
        <v>0</v>
      </c>
      <c r="AZ21" s="134">
        <f>AP1:AP58+AQ1:AQ58+AR1:AR58+AS1:AS58+AT1:AT58+AU1:AU58+AV1:AV58+AW1:AW58+AX1:AX58-AY1:AY58</f>
        <v>717</v>
      </c>
      <c r="BA21" s="135">
        <f>Y21</f>
        <v>115</v>
      </c>
      <c r="BB21" s="84">
        <f>AC21</f>
        <v>119</v>
      </c>
      <c r="BC21" s="84">
        <f>AG21</f>
        <v>123</v>
      </c>
      <c r="BD21" s="84">
        <f>AK21</f>
        <v>0</v>
      </c>
      <c r="BE21" s="84">
        <f>AO21</f>
        <v>113</v>
      </c>
      <c r="BF21" s="84">
        <v>0</v>
      </c>
      <c r="BG21" s="134">
        <f>BA1:BA58+BB1:BB58+BC1:BC58+BD1:BD58+BE1:BE58-BF1:BF58</f>
        <v>470</v>
      </c>
      <c r="BH21" s="135">
        <f>AA21</f>
        <v>100</v>
      </c>
      <c r="BI21" s="84">
        <f>AE21</f>
        <v>0</v>
      </c>
      <c r="BJ21" s="84">
        <f>AI21</f>
        <v>0</v>
      </c>
      <c r="BK21" s="84">
        <f>AN21</f>
        <v>113</v>
      </c>
      <c r="BL21" s="84">
        <v>0</v>
      </c>
      <c r="BM21" s="134">
        <f>BH1:BH58+BI1:BI58+BJ1:BJ58+BK1:BK58-BL1:BL58</f>
        <v>213</v>
      </c>
      <c r="BN21" s="165">
        <f>AZ21+BG21+BM21</f>
        <v>1400</v>
      </c>
      <c r="BO21" s="114">
        <v>17</v>
      </c>
    </row>
    <row r="22" spans="1:67" ht="12.75" customHeight="1">
      <c r="A22" s="84">
        <v>632</v>
      </c>
      <c r="B22" s="98" t="s">
        <v>497</v>
      </c>
      <c r="C22" s="98" t="s">
        <v>60</v>
      </c>
      <c r="D22" s="81" t="s">
        <v>112</v>
      </c>
      <c r="E22" s="82">
        <v>6</v>
      </c>
      <c r="F22" s="84">
        <v>18</v>
      </c>
      <c r="G22" s="84">
        <v>10</v>
      </c>
      <c r="H22" s="84">
        <v>16</v>
      </c>
      <c r="I22" s="84">
        <v>10</v>
      </c>
      <c r="J22" s="84">
        <v>7</v>
      </c>
      <c r="K22" s="84">
        <v>4</v>
      </c>
      <c r="L22" s="84">
        <v>15</v>
      </c>
      <c r="M22" s="84">
        <v>18</v>
      </c>
      <c r="N22" s="84">
        <v>15</v>
      </c>
      <c r="O22" s="85"/>
      <c r="P22" s="85"/>
      <c r="Q22" s="85"/>
      <c r="R22" s="85"/>
      <c r="S22" s="84">
        <v>29</v>
      </c>
      <c r="T22" s="46"/>
      <c r="U22" s="46"/>
      <c r="V22" s="46"/>
      <c r="W22" s="86"/>
      <c r="X22" s="87">
        <v>135</v>
      </c>
      <c r="Y22" s="87">
        <v>109</v>
      </c>
      <c r="Z22" s="84">
        <v>125</v>
      </c>
      <c r="AA22" s="84">
        <v>113</v>
      </c>
      <c r="AB22" s="84">
        <v>125</v>
      </c>
      <c r="AC22" s="84">
        <v>132</v>
      </c>
      <c r="AD22" s="84">
        <v>141</v>
      </c>
      <c r="AE22" s="84">
        <v>115</v>
      </c>
      <c r="AF22" s="84">
        <v>109</v>
      </c>
      <c r="AG22" s="84">
        <v>115</v>
      </c>
      <c r="AH22" s="85"/>
      <c r="AI22" s="85"/>
      <c r="AJ22" s="85"/>
      <c r="AK22" s="85"/>
      <c r="AL22" s="84">
        <v>94</v>
      </c>
      <c r="AM22" s="85"/>
      <c r="AN22" s="85"/>
      <c r="AO22" s="148"/>
      <c r="AP22" s="135">
        <f>X22</f>
        <v>135</v>
      </c>
      <c r="AQ22" s="84">
        <f>Z22</f>
        <v>125</v>
      </c>
      <c r="AR22" s="84">
        <f>AB22</f>
        <v>125</v>
      </c>
      <c r="AS22" s="84">
        <f>AD22</f>
        <v>141</v>
      </c>
      <c r="AT22" s="84">
        <f>AF22</f>
        <v>109</v>
      </c>
      <c r="AU22" s="84">
        <f>AH22</f>
        <v>0</v>
      </c>
      <c r="AV22" s="84">
        <f>AJ22</f>
        <v>0</v>
      </c>
      <c r="AW22" s="84">
        <f>AL22</f>
        <v>94</v>
      </c>
      <c r="AX22" s="84">
        <f>AM22</f>
        <v>0</v>
      </c>
      <c r="AY22" s="84">
        <f>AN22</f>
        <v>0</v>
      </c>
      <c r="AZ22" s="134">
        <f>AP1:AP58+AQ1:AQ58+AR1:AR58+AS1:AS58+AT1:AT58+AU1:AU58+AV1:AV58+AW1:AW58+AX1:AX58-AY1:AY58</f>
        <v>729</v>
      </c>
      <c r="BA22" s="135">
        <f>Y22</f>
        <v>109</v>
      </c>
      <c r="BB22" s="84">
        <f>AC22</f>
        <v>132</v>
      </c>
      <c r="BC22" s="84">
        <f>AG22</f>
        <v>115</v>
      </c>
      <c r="BD22" s="84">
        <f>AK22</f>
        <v>0</v>
      </c>
      <c r="BE22" s="84">
        <f>AO22</f>
        <v>0</v>
      </c>
      <c r="BF22" s="84">
        <v>0</v>
      </c>
      <c r="BG22" s="134">
        <f>BA1:BA58+BB1:BB58+BC1:BC58+BD1:BD58+BE1:BE58-BF1:BF58</f>
        <v>356</v>
      </c>
      <c r="BH22" s="135">
        <f>AA22</f>
        <v>113</v>
      </c>
      <c r="BI22" s="84">
        <f>AE22</f>
        <v>115</v>
      </c>
      <c r="BJ22" s="84">
        <f>AI22</f>
        <v>0</v>
      </c>
      <c r="BK22" s="84">
        <f>AN22</f>
        <v>0</v>
      </c>
      <c r="BL22" s="84">
        <v>0</v>
      </c>
      <c r="BM22" s="134">
        <f>BH1:BH58+BI1:BI58+BJ1:BJ58+BK1:BK58-BL1:BL58</f>
        <v>228</v>
      </c>
      <c r="BN22" s="165">
        <f>AZ22+BG22+BM22</f>
        <v>1313</v>
      </c>
      <c r="BO22" s="114">
        <v>18</v>
      </c>
    </row>
    <row r="23" spans="1:67" ht="12.75" customHeight="1">
      <c r="A23" s="84">
        <v>723</v>
      </c>
      <c r="B23" s="90" t="s">
        <v>498</v>
      </c>
      <c r="C23" s="90" t="s">
        <v>321</v>
      </c>
      <c r="D23" s="90" t="s">
        <v>413</v>
      </c>
      <c r="E23" s="92"/>
      <c r="F23" s="92"/>
      <c r="G23" s="84">
        <v>17</v>
      </c>
      <c r="H23" s="84">
        <v>20</v>
      </c>
      <c r="I23" s="117">
        <v>13</v>
      </c>
      <c r="J23" s="84">
        <v>21</v>
      </c>
      <c r="K23" s="85"/>
      <c r="L23" s="85"/>
      <c r="M23" s="84">
        <v>15</v>
      </c>
      <c r="N23" s="84">
        <v>14</v>
      </c>
      <c r="O23" s="84">
        <v>14</v>
      </c>
      <c r="P23" s="84">
        <v>17</v>
      </c>
      <c r="Q23" s="84">
        <v>8</v>
      </c>
      <c r="R23" s="84">
        <v>7</v>
      </c>
      <c r="S23" s="84">
        <v>19</v>
      </c>
      <c r="T23" s="46"/>
      <c r="U23" s="46"/>
      <c r="V23" s="46"/>
      <c r="W23" s="86"/>
      <c r="X23" s="85"/>
      <c r="Y23" s="85"/>
      <c r="Z23" s="84">
        <v>111</v>
      </c>
      <c r="AA23" s="84">
        <v>105</v>
      </c>
      <c r="AB23" s="84">
        <v>119</v>
      </c>
      <c r="AC23" s="84">
        <v>103</v>
      </c>
      <c r="AD23" s="85"/>
      <c r="AE23" s="85"/>
      <c r="AF23" s="84">
        <v>115</v>
      </c>
      <c r="AG23" s="84">
        <v>117</v>
      </c>
      <c r="AH23" s="84">
        <v>117</v>
      </c>
      <c r="AI23" s="84">
        <v>111</v>
      </c>
      <c r="AJ23" s="84">
        <v>129</v>
      </c>
      <c r="AK23" s="84">
        <v>132</v>
      </c>
      <c r="AL23" s="84">
        <v>107</v>
      </c>
      <c r="AM23" s="85"/>
      <c r="AN23" s="85"/>
      <c r="AO23" s="148"/>
      <c r="AP23" s="135">
        <f>X23</f>
        <v>0</v>
      </c>
      <c r="AQ23" s="84">
        <f>Z23</f>
        <v>111</v>
      </c>
      <c r="AR23" s="84">
        <f>AB23</f>
        <v>119</v>
      </c>
      <c r="AS23" s="84">
        <f>AD23</f>
        <v>0</v>
      </c>
      <c r="AT23" s="84">
        <f>AF23</f>
        <v>115</v>
      </c>
      <c r="AU23" s="84">
        <f>AH23</f>
        <v>117</v>
      </c>
      <c r="AV23" s="84">
        <f>AJ23</f>
        <v>129</v>
      </c>
      <c r="AW23" s="84">
        <f>AL23</f>
        <v>107</v>
      </c>
      <c r="AX23" s="84">
        <f>AM23</f>
        <v>0</v>
      </c>
      <c r="AY23" s="84">
        <f>AN23</f>
        <v>0</v>
      </c>
      <c r="AZ23" s="134">
        <f>AP1:AP58+AQ1:AQ58+AR1:AR58+AS1:AS58+AT1:AT58+AU1:AU58+AV1:AV58+AW1:AW58+AX1:AX58-AY1:AY58</f>
        <v>698</v>
      </c>
      <c r="BA23" s="135">
        <f>Y23</f>
        <v>0</v>
      </c>
      <c r="BB23" s="84">
        <f>AC23</f>
        <v>103</v>
      </c>
      <c r="BC23" s="84">
        <f>AG23</f>
        <v>117</v>
      </c>
      <c r="BD23" s="84">
        <f>AK23</f>
        <v>132</v>
      </c>
      <c r="BE23" s="84">
        <f>AO23</f>
        <v>0</v>
      </c>
      <c r="BF23" s="84">
        <v>0</v>
      </c>
      <c r="BG23" s="134">
        <f>BA1:BA58+BB1:BB58+BC1:BC58+BD1:BD58+BE1:BE58-BF1:BF58</f>
        <v>352</v>
      </c>
      <c r="BH23" s="135">
        <f>AA23</f>
        <v>105</v>
      </c>
      <c r="BI23" s="84">
        <f>AE23</f>
        <v>0</v>
      </c>
      <c r="BJ23" s="84">
        <f>AI23</f>
        <v>111</v>
      </c>
      <c r="BK23" s="84">
        <f>AN23</f>
        <v>0</v>
      </c>
      <c r="BL23" s="84">
        <v>0</v>
      </c>
      <c r="BM23" s="134">
        <f>BH1:BH58+BI1:BI58+BJ1:BJ58+BK1:BK58-BL1:BL58</f>
        <v>216</v>
      </c>
      <c r="BN23" s="165">
        <f>AZ23+BG23+BM23</f>
        <v>1266</v>
      </c>
      <c r="BO23" s="114">
        <v>19</v>
      </c>
    </row>
    <row r="24" spans="1:67" ht="12.75" customHeight="1">
      <c r="A24" s="84">
        <v>671</v>
      </c>
      <c r="B24" s="98" t="s">
        <v>499</v>
      </c>
      <c r="C24" s="98" t="s">
        <v>500</v>
      </c>
      <c r="D24" s="90" t="s">
        <v>25</v>
      </c>
      <c r="E24" s="82">
        <v>21</v>
      </c>
      <c r="F24" s="83">
        <v>0</v>
      </c>
      <c r="G24" s="84">
        <v>18</v>
      </c>
      <c r="H24" s="84">
        <v>24</v>
      </c>
      <c r="I24" s="84">
        <v>21</v>
      </c>
      <c r="J24" s="84">
        <v>24</v>
      </c>
      <c r="K24" s="85"/>
      <c r="L24" s="85"/>
      <c r="M24" s="84">
        <v>14</v>
      </c>
      <c r="N24" s="84">
        <v>20</v>
      </c>
      <c r="O24" s="84">
        <v>21</v>
      </c>
      <c r="P24" s="85"/>
      <c r="Q24" s="84">
        <v>14</v>
      </c>
      <c r="R24" s="84">
        <v>17</v>
      </c>
      <c r="S24" s="84">
        <v>28</v>
      </c>
      <c r="T24" s="46"/>
      <c r="U24" s="46"/>
      <c r="V24" s="46"/>
      <c r="W24" s="86"/>
      <c r="X24" s="87">
        <v>103</v>
      </c>
      <c r="Y24" s="87">
        <v>0</v>
      </c>
      <c r="Z24" s="84">
        <v>109</v>
      </c>
      <c r="AA24" s="84">
        <v>99</v>
      </c>
      <c r="AB24" s="84">
        <v>103</v>
      </c>
      <c r="AC24" s="84">
        <v>99</v>
      </c>
      <c r="AD24" s="85"/>
      <c r="AE24" s="85"/>
      <c r="AF24" s="84">
        <v>117</v>
      </c>
      <c r="AG24" s="84">
        <v>105</v>
      </c>
      <c r="AH24" s="84">
        <v>103</v>
      </c>
      <c r="AI24" s="85"/>
      <c r="AJ24" s="84">
        <v>117</v>
      </c>
      <c r="AK24" s="84">
        <v>111</v>
      </c>
      <c r="AL24" s="84">
        <v>95</v>
      </c>
      <c r="AM24" s="85"/>
      <c r="AN24" s="85"/>
      <c r="AO24" s="148"/>
      <c r="AP24" s="135">
        <f>X24</f>
        <v>103</v>
      </c>
      <c r="AQ24" s="84">
        <f>Z24</f>
        <v>109</v>
      </c>
      <c r="AR24" s="84">
        <f>AB24</f>
        <v>103</v>
      </c>
      <c r="AS24" s="84">
        <f>AD24</f>
        <v>0</v>
      </c>
      <c r="AT24" s="84">
        <f>AF24</f>
        <v>117</v>
      </c>
      <c r="AU24" s="84">
        <f>AH24</f>
        <v>103</v>
      </c>
      <c r="AV24" s="84">
        <f>AJ24</f>
        <v>117</v>
      </c>
      <c r="AW24" s="84">
        <f>AL24</f>
        <v>95</v>
      </c>
      <c r="AX24" s="84">
        <f>AM24</f>
        <v>0</v>
      </c>
      <c r="AY24" s="84">
        <f>AN24</f>
        <v>0</v>
      </c>
      <c r="AZ24" s="134">
        <f>AP1:AP58+AQ1:AQ58+AR1:AR58+AS1:AS58+AT1:AT58+AU1:AU58+AV1:AV58+AW1:AW58+AX1:AX58-AY1:AY58</f>
        <v>747</v>
      </c>
      <c r="BA24" s="135">
        <f>Y24</f>
        <v>0</v>
      </c>
      <c r="BB24" s="84">
        <f>AC24</f>
        <v>99</v>
      </c>
      <c r="BC24" s="84">
        <f>AG24</f>
        <v>105</v>
      </c>
      <c r="BD24" s="84">
        <f>AK24</f>
        <v>111</v>
      </c>
      <c r="BE24" s="84">
        <f>AO24</f>
        <v>0</v>
      </c>
      <c r="BF24" s="84">
        <v>0</v>
      </c>
      <c r="BG24" s="134">
        <f>BA1:BA58+BB1:BB58+BC1:BC58+BD1:BD58+BE1:BE58-BF1:BF58</f>
        <v>315</v>
      </c>
      <c r="BH24" s="135">
        <f>AA24</f>
        <v>99</v>
      </c>
      <c r="BI24" s="84">
        <f>AE24</f>
        <v>0</v>
      </c>
      <c r="BJ24" s="84">
        <f>AI24</f>
        <v>0</v>
      </c>
      <c r="BK24" s="84">
        <f>AN24</f>
        <v>0</v>
      </c>
      <c r="BL24" s="84">
        <v>0</v>
      </c>
      <c r="BM24" s="134">
        <f>BH1:BH58+BI1:BI58+BJ1:BJ58+BK1:BK58-BL1:BL58</f>
        <v>99</v>
      </c>
      <c r="BN24" s="165">
        <f>AZ24+BG24+BM24</f>
        <v>1161</v>
      </c>
      <c r="BO24" s="114">
        <v>20</v>
      </c>
    </row>
    <row r="25" spans="1:67" ht="12.75" customHeight="1">
      <c r="A25" s="84">
        <v>679</v>
      </c>
      <c r="B25" s="90" t="s">
        <v>131</v>
      </c>
      <c r="C25" s="90" t="s">
        <v>116</v>
      </c>
      <c r="D25" s="90" t="s">
        <v>133</v>
      </c>
      <c r="E25" s="82">
        <v>32</v>
      </c>
      <c r="F25" s="83">
        <v>17</v>
      </c>
      <c r="G25" s="84">
        <v>7</v>
      </c>
      <c r="H25" s="84">
        <v>19</v>
      </c>
      <c r="I25" s="85"/>
      <c r="J25" s="85"/>
      <c r="K25" s="85"/>
      <c r="L25" s="85"/>
      <c r="M25" s="84">
        <v>16</v>
      </c>
      <c r="N25" s="84">
        <v>18</v>
      </c>
      <c r="O25" s="85"/>
      <c r="P25" s="85"/>
      <c r="Q25" s="85"/>
      <c r="R25" s="85"/>
      <c r="S25" s="84">
        <v>30</v>
      </c>
      <c r="T25" s="46"/>
      <c r="U25" s="46"/>
      <c r="V25" s="46"/>
      <c r="W25" s="86"/>
      <c r="X25" s="87">
        <v>91</v>
      </c>
      <c r="Y25" s="87">
        <v>111</v>
      </c>
      <c r="Z25" s="84">
        <v>132</v>
      </c>
      <c r="AA25" s="84">
        <v>107</v>
      </c>
      <c r="AB25" s="85"/>
      <c r="AC25" s="85"/>
      <c r="AD25" s="85"/>
      <c r="AE25" s="85"/>
      <c r="AF25" s="84">
        <v>113</v>
      </c>
      <c r="AG25" s="84">
        <v>109</v>
      </c>
      <c r="AH25" s="85"/>
      <c r="AI25" s="85"/>
      <c r="AJ25" s="85"/>
      <c r="AK25" s="85"/>
      <c r="AL25" s="84">
        <v>93</v>
      </c>
      <c r="AM25" s="85"/>
      <c r="AN25" s="85"/>
      <c r="AO25" s="148"/>
      <c r="AP25" s="135">
        <f>X25</f>
        <v>91</v>
      </c>
      <c r="AQ25" s="84">
        <f>Z25</f>
        <v>132</v>
      </c>
      <c r="AR25" s="84">
        <f>AB25</f>
        <v>0</v>
      </c>
      <c r="AS25" s="84">
        <f>AD25</f>
        <v>0</v>
      </c>
      <c r="AT25" s="84">
        <f>AF25</f>
        <v>113</v>
      </c>
      <c r="AU25" s="84">
        <f>AH25</f>
        <v>0</v>
      </c>
      <c r="AV25" s="84">
        <f>AJ25</f>
        <v>0</v>
      </c>
      <c r="AW25" s="84">
        <f>AL25</f>
        <v>93</v>
      </c>
      <c r="AX25" s="84">
        <f>AM25</f>
        <v>0</v>
      </c>
      <c r="AY25" s="84">
        <f>AN25</f>
        <v>0</v>
      </c>
      <c r="AZ25" s="134">
        <f>AP1:AP58+AQ1:AQ58+AR1:AR58+AS1:AS58+AT1:AT58+AU1:AU58+AV1:AV58+AW1:AW58+AX1:AX58-AY1:AY58</f>
        <v>429</v>
      </c>
      <c r="BA25" s="135">
        <f>Y25</f>
        <v>111</v>
      </c>
      <c r="BB25" s="84">
        <f>AC25</f>
        <v>0</v>
      </c>
      <c r="BC25" s="84">
        <f>AG25</f>
        <v>109</v>
      </c>
      <c r="BD25" s="84">
        <f>AK25</f>
        <v>0</v>
      </c>
      <c r="BE25" s="84">
        <f>AO25</f>
        <v>0</v>
      </c>
      <c r="BF25" s="84">
        <v>0</v>
      </c>
      <c r="BG25" s="134">
        <f>BA1:BA58+BB1:BB58+BC1:BC58+BD1:BD58+BE1:BE58-BF1:BF58</f>
        <v>220</v>
      </c>
      <c r="BH25" s="135">
        <f>AA25</f>
        <v>107</v>
      </c>
      <c r="BI25" s="84">
        <f>AE25</f>
        <v>0</v>
      </c>
      <c r="BJ25" s="84">
        <f>AI25</f>
        <v>0</v>
      </c>
      <c r="BK25" s="84">
        <f>AN25</f>
        <v>0</v>
      </c>
      <c r="BL25" s="84">
        <v>0</v>
      </c>
      <c r="BM25" s="134">
        <f>BH1:BH58+BI1:BI58+BJ1:BJ58+BK1:BK58-BL1:BL58</f>
        <v>107</v>
      </c>
      <c r="BN25" s="165">
        <f>AZ25+BG25+BM25</f>
        <v>756</v>
      </c>
      <c r="BO25" s="114">
        <v>21</v>
      </c>
    </row>
    <row r="26" spans="1:67" ht="12.75" customHeight="1">
      <c r="A26" s="84">
        <v>615</v>
      </c>
      <c r="B26" s="98" t="s">
        <v>501</v>
      </c>
      <c r="C26" s="98" t="s">
        <v>491</v>
      </c>
      <c r="D26" s="81" t="s">
        <v>492</v>
      </c>
      <c r="E26" s="82">
        <v>29</v>
      </c>
      <c r="F26" s="83">
        <v>0</v>
      </c>
      <c r="G26" s="84">
        <v>27</v>
      </c>
      <c r="H26" s="84">
        <v>22</v>
      </c>
      <c r="I26" s="84">
        <v>31</v>
      </c>
      <c r="J26" s="84">
        <v>27</v>
      </c>
      <c r="K26" s="85"/>
      <c r="L26" s="85"/>
      <c r="M26" s="84">
        <v>23</v>
      </c>
      <c r="N26" s="84">
        <v>24</v>
      </c>
      <c r="O26" s="85"/>
      <c r="P26" s="85"/>
      <c r="Q26" s="85"/>
      <c r="R26" s="85"/>
      <c r="S26" s="85"/>
      <c r="T26" s="46"/>
      <c r="U26" s="46"/>
      <c r="V26" s="46"/>
      <c r="W26" s="86"/>
      <c r="X26" s="87">
        <v>94</v>
      </c>
      <c r="Y26" s="87">
        <v>0</v>
      </c>
      <c r="Z26" s="84">
        <v>96</v>
      </c>
      <c r="AA26" s="84">
        <v>101</v>
      </c>
      <c r="AB26" s="84">
        <v>92</v>
      </c>
      <c r="AC26" s="84">
        <v>96</v>
      </c>
      <c r="AD26" s="85"/>
      <c r="AE26" s="85"/>
      <c r="AF26" s="84">
        <v>100</v>
      </c>
      <c r="AG26" s="84">
        <v>99</v>
      </c>
      <c r="AH26" s="85"/>
      <c r="AI26" s="85"/>
      <c r="AJ26" s="85"/>
      <c r="AK26" s="85"/>
      <c r="AL26" s="85"/>
      <c r="AM26" s="85"/>
      <c r="AN26" s="85"/>
      <c r="AO26" s="148"/>
      <c r="AP26" s="135">
        <f>X26</f>
        <v>94</v>
      </c>
      <c r="AQ26" s="84">
        <f>Z26</f>
        <v>96</v>
      </c>
      <c r="AR26" s="84">
        <f>AB26</f>
        <v>92</v>
      </c>
      <c r="AS26" s="84">
        <f>AD26</f>
        <v>0</v>
      </c>
      <c r="AT26" s="84">
        <f>AF26</f>
        <v>100</v>
      </c>
      <c r="AU26" s="84">
        <f>AH26</f>
        <v>0</v>
      </c>
      <c r="AV26" s="84">
        <f>AJ26</f>
        <v>0</v>
      </c>
      <c r="AW26" s="84">
        <f>AL26</f>
        <v>0</v>
      </c>
      <c r="AX26" s="84">
        <f>AM26</f>
        <v>0</v>
      </c>
      <c r="AY26" s="84">
        <v>0</v>
      </c>
      <c r="AZ26" s="134">
        <f>AP1:AP58+AQ1:AQ58+AR1:AR58+AS1:AS58+AT1:AT58+AU1:AU58+AV1:AV58+AW1:AW58+AX1:AX58-AY1:AY58</f>
        <v>382</v>
      </c>
      <c r="BA26" s="135">
        <f>Y26</f>
        <v>0</v>
      </c>
      <c r="BB26" s="84">
        <f>AC26</f>
        <v>96</v>
      </c>
      <c r="BC26" s="84">
        <f>AG26</f>
        <v>99</v>
      </c>
      <c r="BD26" s="84">
        <f>AK26</f>
        <v>0</v>
      </c>
      <c r="BE26" s="84">
        <f>AO26</f>
        <v>0</v>
      </c>
      <c r="BF26" s="84">
        <v>0</v>
      </c>
      <c r="BG26" s="134">
        <f>BA1:BA58+BB1:BB58+BC1:BC58+BD1:BD58+BE1:BE58-BF1:BF58</f>
        <v>195</v>
      </c>
      <c r="BH26" s="135">
        <f>AA26</f>
        <v>101</v>
      </c>
      <c r="BI26" s="84">
        <f>AE26</f>
        <v>0</v>
      </c>
      <c r="BJ26" s="84">
        <f>AI26</f>
        <v>0</v>
      </c>
      <c r="BK26" s="84">
        <f>AN26</f>
        <v>0</v>
      </c>
      <c r="BL26" s="84">
        <v>0</v>
      </c>
      <c r="BM26" s="134">
        <f>BH1:BH58+BI1:BI58+BJ1:BJ58+BK1:BK58-BL1:BL58</f>
        <v>101</v>
      </c>
      <c r="BN26" s="165">
        <f>AZ26+BG26+BM26</f>
        <v>678</v>
      </c>
      <c r="BO26" s="114">
        <v>22</v>
      </c>
    </row>
    <row r="27" spans="1:67" ht="12.75" customHeight="1">
      <c r="A27" s="84">
        <v>698</v>
      </c>
      <c r="B27" s="100" t="s">
        <v>502</v>
      </c>
      <c r="C27" s="100" t="s">
        <v>503</v>
      </c>
      <c r="D27" s="90" t="s">
        <v>408</v>
      </c>
      <c r="E27" s="85"/>
      <c r="F27" s="85"/>
      <c r="G27" s="84">
        <v>23</v>
      </c>
      <c r="H27" s="84">
        <v>21</v>
      </c>
      <c r="I27" s="84">
        <v>28</v>
      </c>
      <c r="J27" s="84">
        <v>30</v>
      </c>
      <c r="K27" s="85"/>
      <c r="L27" s="85"/>
      <c r="M27" s="85"/>
      <c r="N27" s="85"/>
      <c r="O27" s="85"/>
      <c r="P27" s="85"/>
      <c r="Q27" s="84">
        <v>17</v>
      </c>
      <c r="R27" s="84">
        <v>19</v>
      </c>
      <c r="S27" s="85"/>
      <c r="T27" s="46"/>
      <c r="U27" s="46"/>
      <c r="V27" s="46"/>
      <c r="W27" s="86"/>
      <c r="X27" s="85"/>
      <c r="Y27" s="85"/>
      <c r="Z27" s="84">
        <v>100</v>
      </c>
      <c r="AA27" s="84">
        <v>103</v>
      </c>
      <c r="AB27" s="84">
        <v>95</v>
      </c>
      <c r="AC27" s="84">
        <v>93</v>
      </c>
      <c r="AD27" s="85"/>
      <c r="AE27" s="85"/>
      <c r="AF27" s="85"/>
      <c r="AG27" s="85"/>
      <c r="AH27" s="85"/>
      <c r="AI27" s="85"/>
      <c r="AJ27" s="84">
        <v>111</v>
      </c>
      <c r="AK27" s="84">
        <v>107</v>
      </c>
      <c r="AL27" s="85"/>
      <c r="AM27" s="85"/>
      <c r="AN27" s="85"/>
      <c r="AO27" s="148"/>
      <c r="AP27" s="135">
        <f>X27</f>
        <v>0</v>
      </c>
      <c r="AQ27" s="84">
        <f>Z27</f>
        <v>100</v>
      </c>
      <c r="AR27" s="84">
        <f>AB27</f>
        <v>95</v>
      </c>
      <c r="AS27" s="84">
        <f>AD27</f>
        <v>0</v>
      </c>
      <c r="AT27" s="84">
        <f>AF27</f>
        <v>0</v>
      </c>
      <c r="AU27" s="84">
        <f>AH27</f>
        <v>0</v>
      </c>
      <c r="AV27" s="84">
        <f>AJ27</f>
        <v>111</v>
      </c>
      <c r="AW27" s="84">
        <f>AL27</f>
        <v>0</v>
      </c>
      <c r="AX27" s="84">
        <f>AM27</f>
        <v>0</v>
      </c>
      <c r="AY27" s="84">
        <f>AN27</f>
        <v>0</v>
      </c>
      <c r="AZ27" s="134">
        <f>AP1:AP58+AQ1:AQ58+AR1:AR58+AS1:AS58+AT1:AT58+AU1:AU58+AV1:AV58+AW1:AW58+AX1:AX58-AY1:AY58</f>
        <v>306</v>
      </c>
      <c r="BA27" s="135">
        <f>Y27</f>
        <v>0</v>
      </c>
      <c r="BB27" s="84">
        <f>AC27</f>
        <v>93</v>
      </c>
      <c r="BC27" s="84">
        <f>AG27</f>
        <v>0</v>
      </c>
      <c r="BD27" s="84">
        <f>AK27</f>
        <v>107</v>
      </c>
      <c r="BE27" s="84">
        <f>AO27</f>
        <v>0</v>
      </c>
      <c r="BF27" s="84">
        <v>0</v>
      </c>
      <c r="BG27" s="134">
        <f>BA1:BA58+BB1:BB58+BC1:BC58+BD1:BD58+BE1:BE58-BF1:BF58</f>
        <v>200</v>
      </c>
      <c r="BH27" s="135">
        <f>AA27</f>
        <v>103</v>
      </c>
      <c r="BI27" s="84">
        <f>AE27</f>
        <v>0</v>
      </c>
      <c r="BJ27" s="84">
        <f>AI27</f>
        <v>0</v>
      </c>
      <c r="BK27" s="84">
        <f>AN27</f>
        <v>0</v>
      </c>
      <c r="BL27" s="84">
        <v>0</v>
      </c>
      <c r="BM27" s="134">
        <f>BH1:BH58+BI1:BI58+BJ1:BJ58+BK1:BK58-BL1:BL58</f>
        <v>103</v>
      </c>
      <c r="BN27" s="165">
        <f>AZ27+BG27+BM27</f>
        <v>609</v>
      </c>
      <c r="BO27" s="114">
        <v>23</v>
      </c>
    </row>
    <row r="28" spans="1:67" ht="12.75" customHeight="1">
      <c r="A28" s="84">
        <v>628</v>
      </c>
      <c r="B28" s="98" t="s">
        <v>504</v>
      </c>
      <c r="C28" s="98" t="s">
        <v>505</v>
      </c>
      <c r="D28" s="81" t="s">
        <v>104</v>
      </c>
      <c r="E28" s="82">
        <v>14</v>
      </c>
      <c r="F28" s="83">
        <v>13</v>
      </c>
      <c r="G28" s="85"/>
      <c r="H28" s="85"/>
      <c r="I28" s="84">
        <v>19</v>
      </c>
      <c r="J28" s="84">
        <v>17</v>
      </c>
      <c r="K28" s="85"/>
      <c r="L28" s="85"/>
      <c r="M28" s="85"/>
      <c r="N28" s="85"/>
      <c r="O28" s="85"/>
      <c r="P28" s="85"/>
      <c r="Q28" s="85"/>
      <c r="R28" s="85"/>
      <c r="S28" s="84">
        <v>17</v>
      </c>
      <c r="T28" s="46"/>
      <c r="U28" s="46"/>
      <c r="V28" s="46"/>
      <c r="W28" s="86"/>
      <c r="X28" s="87">
        <v>117</v>
      </c>
      <c r="Y28" s="87">
        <v>119</v>
      </c>
      <c r="Z28" s="85"/>
      <c r="AA28" s="85"/>
      <c r="AB28" s="84">
        <v>107</v>
      </c>
      <c r="AC28" s="84">
        <v>111</v>
      </c>
      <c r="AD28" s="85"/>
      <c r="AE28" s="85"/>
      <c r="AF28" s="85"/>
      <c r="AG28" s="85"/>
      <c r="AH28" s="85"/>
      <c r="AI28" s="85"/>
      <c r="AJ28" s="85"/>
      <c r="AK28" s="85"/>
      <c r="AL28" s="84">
        <v>111</v>
      </c>
      <c r="AM28" s="85"/>
      <c r="AN28" s="85"/>
      <c r="AO28" s="148"/>
      <c r="AP28" s="135">
        <f>X28</f>
        <v>117</v>
      </c>
      <c r="AQ28" s="84">
        <f>Z28</f>
        <v>0</v>
      </c>
      <c r="AR28" s="84">
        <f>AB28</f>
        <v>107</v>
      </c>
      <c r="AS28" s="84">
        <f>AD28</f>
        <v>0</v>
      </c>
      <c r="AT28" s="84">
        <f>AF28</f>
        <v>0</v>
      </c>
      <c r="AU28" s="84">
        <f>AH28</f>
        <v>0</v>
      </c>
      <c r="AV28" s="84">
        <f>AJ28</f>
        <v>0</v>
      </c>
      <c r="AW28" s="84">
        <f>AL28</f>
        <v>111</v>
      </c>
      <c r="AX28" s="84">
        <f>AM28</f>
        <v>0</v>
      </c>
      <c r="AY28" s="84">
        <f>AN28</f>
        <v>0</v>
      </c>
      <c r="AZ28" s="134">
        <f>AP1:AP58+AQ1:AQ58+AR1:AR58+AS1:AS58+AT1:AT58+AU1:AU58+AV1:AV58+AW1:AW58+AX1:AX58-AY1:AY58</f>
        <v>335</v>
      </c>
      <c r="BA28" s="135">
        <f>Y28</f>
        <v>119</v>
      </c>
      <c r="BB28" s="84">
        <f>AC28</f>
        <v>111</v>
      </c>
      <c r="BC28" s="84">
        <f>AG28</f>
        <v>0</v>
      </c>
      <c r="BD28" s="84">
        <f>AK28</f>
        <v>0</v>
      </c>
      <c r="BE28" s="84">
        <f>AO28</f>
        <v>0</v>
      </c>
      <c r="BF28" s="84">
        <v>0</v>
      </c>
      <c r="BG28" s="134">
        <f>BA1:BA58+BB1:BB58+BC1:BC58+BD1:BD58+BE1:BE58-BF1:BF58</f>
        <v>230</v>
      </c>
      <c r="BH28" s="135">
        <f>AA28</f>
        <v>0</v>
      </c>
      <c r="BI28" s="84">
        <f>AE28</f>
        <v>0</v>
      </c>
      <c r="BJ28" s="84">
        <f>AI28</f>
        <v>0</v>
      </c>
      <c r="BK28" s="84">
        <f>AN28</f>
        <v>0</v>
      </c>
      <c r="BL28" s="84">
        <v>0</v>
      </c>
      <c r="BM28" s="134">
        <f>BH1:BH58+BI1:BI58+BJ1:BJ58+BK1:BK58-BL1:BL58</f>
        <v>0</v>
      </c>
      <c r="BN28" s="165">
        <f>AZ28+BG28+BM28</f>
        <v>565</v>
      </c>
      <c r="BO28" s="114">
        <v>24</v>
      </c>
    </row>
    <row r="29" spans="1:67" ht="12.75" customHeight="1">
      <c r="A29" s="185">
        <v>630</v>
      </c>
      <c r="B29" s="100" t="s">
        <v>506</v>
      </c>
      <c r="C29" s="100" t="s">
        <v>254</v>
      </c>
      <c r="D29" s="100" t="s">
        <v>112</v>
      </c>
      <c r="E29" s="82">
        <v>19</v>
      </c>
      <c r="F29" s="83">
        <v>31</v>
      </c>
      <c r="G29" s="84">
        <v>22</v>
      </c>
      <c r="H29" s="85"/>
      <c r="I29" s="84">
        <v>23</v>
      </c>
      <c r="J29" s="84">
        <v>28</v>
      </c>
      <c r="K29" s="85"/>
      <c r="L29" s="85"/>
      <c r="M29" s="85"/>
      <c r="N29" s="85"/>
      <c r="O29" s="85"/>
      <c r="P29" s="85"/>
      <c r="Q29" s="85"/>
      <c r="R29" s="85"/>
      <c r="S29" s="85"/>
      <c r="T29" s="46"/>
      <c r="U29" s="46"/>
      <c r="V29" s="46"/>
      <c r="W29" s="86"/>
      <c r="X29" s="87">
        <v>107</v>
      </c>
      <c r="Y29" s="87">
        <v>92</v>
      </c>
      <c r="Z29" s="84">
        <v>101</v>
      </c>
      <c r="AA29" s="85"/>
      <c r="AB29" s="84">
        <v>100</v>
      </c>
      <c r="AC29" s="84">
        <v>95</v>
      </c>
      <c r="AD29" s="85"/>
      <c r="AE29" s="85"/>
      <c r="AF29" s="85"/>
      <c r="AG29" s="85"/>
      <c r="AH29" s="85"/>
      <c r="AI29" s="85"/>
      <c r="AJ29" s="85"/>
      <c r="AK29" s="85"/>
      <c r="AL29" s="85"/>
      <c r="AM29" s="85"/>
      <c r="AN29" s="85"/>
      <c r="AO29" s="148"/>
      <c r="AP29" s="135">
        <f>X29</f>
        <v>107</v>
      </c>
      <c r="AQ29" s="84">
        <f>Z29</f>
        <v>101</v>
      </c>
      <c r="AR29" s="84">
        <f>AB29</f>
        <v>100</v>
      </c>
      <c r="AS29" s="84">
        <f>AD29</f>
        <v>0</v>
      </c>
      <c r="AT29" s="84">
        <f>AF29</f>
        <v>0</v>
      </c>
      <c r="AU29" s="84">
        <f>AH29</f>
        <v>0</v>
      </c>
      <c r="AV29" s="84">
        <f>AJ29</f>
        <v>0</v>
      </c>
      <c r="AW29" s="84">
        <f>AL29</f>
        <v>0</v>
      </c>
      <c r="AX29" s="84">
        <f>AM29</f>
        <v>0</v>
      </c>
      <c r="AY29" s="84">
        <f>AN29</f>
        <v>0</v>
      </c>
      <c r="AZ29" s="134">
        <f>AP1:AP58+AQ1:AQ58+AR1:AR58+AS1:AS58+AT1:AT58+AU1:AU58+AV1:AV58+AW1:AW58+AX1:AX58-AY1:AY58</f>
        <v>308</v>
      </c>
      <c r="BA29" s="135">
        <f>Y29</f>
        <v>92</v>
      </c>
      <c r="BB29" s="84">
        <f>AC29</f>
        <v>95</v>
      </c>
      <c r="BC29" s="84">
        <f>AG29</f>
        <v>0</v>
      </c>
      <c r="BD29" s="84">
        <f>AK29</f>
        <v>0</v>
      </c>
      <c r="BE29" s="84">
        <f>AO29</f>
        <v>0</v>
      </c>
      <c r="BF29" s="84">
        <v>0</v>
      </c>
      <c r="BG29" s="134">
        <f>BA1:BA58+BB1:BB58+BC1:BC58+BD1:BD58+BE1:BE58-BF1:BF58</f>
        <v>187</v>
      </c>
      <c r="BH29" s="135">
        <f>AA29</f>
        <v>0</v>
      </c>
      <c r="BI29" s="84">
        <f>AE29</f>
        <v>0</v>
      </c>
      <c r="BJ29" s="84">
        <f>AI29</f>
        <v>0</v>
      </c>
      <c r="BK29" s="84">
        <f>AN29</f>
        <v>0</v>
      </c>
      <c r="BL29" s="84">
        <v>0</v>
      </c>
      <c r="BM29" s="134">
        <f>BH1:BH58+BI1:BI58+BJ1:BJ58+BK1:BK58-BL1:BL58</f>
        <v>0</v>
      </c>
      <c r="BN29" s="165">
        <f>AZ29+BG29+BM29</f>
        <v>495</v>
      </c>
      <c r="BO29" s="114">
        <v>25</v>
      </c>
    </row>
    <row r="30" spans="1:67" ht="12.75" customHeight="1">
      <c r="A30" s="84">
        <v>617</v>
      </c>
      <c r="B30" s="98" t="s">
        <v>507</v>
      </c>
      <c r="C30" s="98" t="s">
        <v>508</v>
      </c>
      <c r="D30" s="179" t="s">
        <v>133</v>
      </c>
      <c r="E30" s="82">
        <v>2</v>
      </c>
      <c r="F30" s="83">
        <v>9</v>
      </c>
      <c r="G30" s="85"/>
      <c r="H30" s="85"/>
      <c r="I30" s="85"/>
      <c r="J30" s="85"/>
      <c r="K30" s="85"/>
      <c r="L30" s="85"/>
      <c r="M30" s="85"/>
      <c r="N30" s="85"/>
      <c r="O30" s="85"/>
      <c r="P30" s="85"/>
      <c r="Q30" s="85"/>
      <c r="R30" s="85"/>
      <c r="S30" s="84">
        <v>3</v>
      </c>
      <c r="T30" s="46"/>
      <c r="U30" s="46"/>
      <c r="V30" s="46"/>
      <c r="W30" s="86"/>
      <c r="X30" s="87">
        <v>147</v>
      </c>
      <c r="Y30" s="87">
        <v>127</v>
      </c>
      <c r="Z30" s="85"/>
      <c r="AA30" s="85"/>
      <c r="AB30" s="85"/>
      <c r="AC30" s="85"/>
      <c r="AD30" s="85"/>
      <c r="AE30" s="85"/>
      <c r="AF30" s="85"/>
      <c r="AG30" s="85"/>
      <c r="AH30" s="85"/>
      <c r="AI30" s="85"/>
      <c r="AJ30" s="85"/>
      <c r="AK30" s="85"/>
      <c r="AL30" s="84">
        <v>144</v>
      </c>
      <c r="AM30" s="85"/>
      <c r="AN30" s="85"/>
      <c r="AO30" s="148"/>
      <c r="AP30" s="135">
        <f>X30</f>
        <v>147</v>
      </c>
      <c r="AQ30" s="84">
        <f>Z30</f>
        <v>0</v>
      </c>
      <c r="AR30" s="84">
        <f>AB30</f>
        <v>0</v>
      </c>
      <c r="AS30" s="84">
        <f>AD30</f>
        <v>0</v>
      </c>
      <c r="AT30" s="84">
        <f>AF30</f>
        <v>0</v>
      </c>
      <c r="AU30" s="84">
        <f>AH30</f>
        <v>0</v>
      </c>
      <c r="AV30" s="84">
        <f>AJ30</f>
        <v>0</v>
      </c>
      <c r="AW30" s="84">
        <f>AL30</f>
        <v>144</v>
      </c>
      <c r="AX30" s="84">
        <f>AM30</f>
        <v>0</v>
      </c>
      <c r="AY30" s="84">
        <f>AN30</f>
        <v>0</v>
      </c>
      <c r="AZ30" s="134">
        <f>AP1:AP58+AQ1:AQ58+AR1:AR58+AS1:AS58+AT1:AT58+AU1:AU58+AV1:AV58+AW1:AW58+AX1:AX58-AY1:AY58</f>
        <v>291</v>
      </c>
      <c r="BA30" s="135">
        <f>Y30</f>
        <v>127</v>
      </c>
      <c r="BB30" s="84">
        <f>AC30</f>
        <v>0</v>
      </c>
      <c r="BC30" s="84">
        <f>AG30</f>
        <v>0</v>
      </c>
      <c r="BD30" s="84">
        <f>AK30</f>
        <v>0</v>
      </c>
      <c r="BE30" s="84">
        <f>AO30</f>
        <v>0</v>
      </c>
      <c r="BF30" s="84">
        <v>0</v>
      </c>
      <c r="BG30" s="134">
        <f>BA1:BA58+BB1:BB58+BC1:BC58+BD1:BD58+BE1:BE58-BF1:BF58</f>
        <v>127</v>
      </c>
      <c r="BH30" s="135">
        <f>AA30</f>
        <v>0</v>
      </c>
      <c r="BI30" s="84">
        <f>AE30</f>
        <v>0</v>
      </c>
      <c r="BJ30" s="84">
        <f>AI30</f>
        <v>0</v>
      </c>
      <c r="BK30" s="84">
        <f>AN30</f>
        <v>0</v>
      </c>
      <c r="BL30" s="84">
        <v>0</v>
      </c>
      <c r="BM30" s="134">
        <f>BH1:BH58+BI1:BI58+BJ1:BJ58+BK1:BK58-BL1:BL58</f>
        <v>0</v>
      </c>
      <c r="BN30" s="165">
        <f>AZ30+BG30+BM30</f>
        <v>418</v>
      </c>
      <c r="BO30" s="114">
        <v>26</v>
      </c>
    </row>
    <row r="31" spans="1:67" ht="12.75" customHeight="1">
      <c r="A31" s="84">
        <v>653</v>
      </c>
      <c r="B31" s="90" t="s">
        <v>509</v>
      </c>
      <c r="C31" s="90" t="s">
        <v>249</v>
      </c>
      <c r="D31" s="90" t="s">
        <v>47</v>
      </c>
      <c r="E31" s="82">
        <v>33</v>
      </c>
      <c r="F31" s="83">
        <v>20</v>
      </c>
      <c r="G31" s="84">
        <v>21</v>
      </c>
      <c r="H31" s="84">
        <v>13</v>
      </c>
      <c r="I31" s="85"/>
      <c r="J31" s="85"/>
      <c r="K31" s="85"/>
      <c r="L31" s="85"/>
      <c r="M31" s="85"/>
      <c r="N31" s="85"/>
      <c r="O31" s="85"/>
      <c r="P31" s="85"/>
      <c r="Q31" s="85"/>
      <c r="R31" s="85"/>
      <c r="S31" s="85"/>
      <c r="T31" s="46"/>
      <c r="U31" s="46"/>
      <c r="V31" s="46"/>
      <c r="W31" s="86"/>
      <c r="X31" s="87">
        <v>90</v>
      </c>
      <c r="Y31" s="87">
        <v>105</v>
      </c>
      <c r="Z31" s="84">
        <v>103</v>
      </c>
      <c r="AA31" s="84">
        <v>119</v>
      </c>
      <c r="AB31" s="85"/>
      <c r="AC31" s="85"/>
      <c r="AD31" s="85"/>
      <c r="AE31" s="85"/>
      <c r="AF31" s="85"/>
      <c r="AG31" s="85"/>
      <c r="AH31" s="85"/>
      <c r="AI31" s="85"/>
      <c r="AJ31" s="85"/>
      <c r="AK31" s="85"/>
      <c r="AL31" s="85"/>
      <c r="AM31" s="85"/>
      <c r="AN31" s="85"/>
      <c r="AO31" s="148"/>
      <c r="AP31" s="135">
        <f>X31</f>
        <v>90</v>
      </c>
      <c r="AQ31" s="84">
        <f>Z31</f>
        <v>103</v>
      </c>
      <c r="AR31" s="84">
        <f>AB31</f>
        <v>0</v>
      </c>
      <c r="AS31" s="84">
        <f>AD31</f>
        <v>0</v>
      </c>
      <c r="AT31" s="84">
        <f>AF31</f>
        <v>0</v>
      </c>
      <c r="AU31" s="84">
        <f>AH31</f>
        <v>0</v>
      </c>
      <c r="AV31" s="84">
        <f>AJ31</f>
        <v>0</v>
      </c>
      <c r="AW31" s="84">
        <f>AL31</f>
        <v>0</v>
      </c>
      <c r="AX31" s="84">
        <f>AM31</f>
        <v>0</v>
      </c>
      <c r="AY31" s="84">
        <f>AN31</f>
        <v>0</v>
      </c>
      <c r="AZ31" s="134">
        <f>AP1:AP58+AQ1:AQ58+AR1:AR58+AS1:AS58+AT1:AT58+AU1:AU58+AV1:AV58+AW1:AW58+AX1:AX58-AY1:AY58</f>
        <v>193</v>
      </c>
      <c r="BA31" s="135">
        <f>Y31</f>
        <v>105</v>
      </c>
      <c r="BB31" s="84">
        <f>AC31</f>
        <v>0</v>
      </c>
      <c r="BC31" s="84">
        <f>AG31</f>
        <v>0</v>
      </c>
      <c r="BD31" s="84">
        <f>AK31</f>
        <v>0</v>
      </c>
      <c r="BE31" s="84">
        <f>AO31</f>
        <v>0</v>
      </c>
      <c r="BF31" s="84">
        <v>0</v>
      </c>
      <c r="BG31" s="134">
        <f>BA1:BA58+BB1:BB58+BC1:BC58+BD1:BD58+BE1:BE58-BF1:BF58</f>
        <v>105</v>
      </c>
      <c r="BH31" s="135">
        <f>AA31</f>
        <v>119</v>
      </c>
      <c r="BI31" s="84">
        <f>AE31</f>
        <v>0</v>
      </c>
      <c r="BJ31" s="84">
        <f>AI31</f>
        <v>0</v>
      </c>
      <c r="BK31" s="84">
        <f>AN31</f>
        <v>0</v>
      </c>
      <c r="BL31" s="84">
        <v>0</v>
      </c>
      <c r="BM31" s="134">
        <f>BH1:BH58+BI1:BI58+BJ1:BJ58+BK1:BK58-BL1:BL58</f>
        <v>119</v>
      </c>
      <c r="BN31" s="165">
        <f>AZ31+BG31+BM31</f>
        <v>417</v>
      </c>
      <c r="BO31" s="114">
        <v>27</v>
      </c>
    </row>
    <row r="32" spans="1:67" ht="12.75" customHeight="1">
      <c r="A32" s="84">
        <v>618</v>
      </c>
      <c r="B32" s="98" t="s">
        <v>510</v>
      </c>
      <c r="C32" s="98" t="s">
        <v>378</v>
      </c>
      <c r="D32" s="81" t="s">
        <v>133</v>
      </c>
      <c r="E32" s="82">
        <v>17</v>
      </c>
      <c r="F32" s="84">
        <v>32</v>
      </c>
      <c r="G32" s="85"/>
      <c r="H32" s="85"/>
      <c r="I32" s="85"/>
      <c r="J32" s="85"/>
      <c r="K32" s="85"/>
      <c r="L32" s="85"/>
      <c r="M32" s="85"/>
      <c r="N32" s="85"/>
      <c r="O32" s="84">
        <v>18</v>
      </c>
      <c r="P32" s="85"/>
      <c r="Q32" s="85"/>
      <c r="R32" s="85"/>
      <c r="S32" s="84">
        <v>27</v>
      </c>
      <c r="T32" s="46"/>
      <c r="U32" s="46"/>
      <c r="V32" s="46"/>
      <c r="W32" s="86"/>
      <c r="X32" s="87">
        <v>111</v>
      </c>
      <c r="Y32" s="87">
        <v>91</v>
      </c>
      <c r="Z32" s="85"/>
      <c r="AA32" s="85"/>
      <c r="AB32" s="85"/>
      <c r="AC32" s="85"/>
      <c r="AD32" s="85"/>
      <c r="AE32" s="85"/>
      <c r="AF32" s="85"/>
      <c r="AG32" s="85"/>
      <c r="AH32" s="84">
        <v>109</v>
      </c>
      <c r="AI32" s="85"/>
      <c r="AJ32" s="85"/>
      <c r="AK32" s="85"/>
      <c r="AL32" s="84">
        <v>96</v>
      </c>
      <c r="AM32" s="85"/>
      <c r="AN32" s="85"/>
      <c r="AO32" s="148"/>
      <c r="AP32" s="135">
        <f>X32</f>
        <v>111</v>
      </c>
      <c r="AQ32" s="84">
        <f>Z32</f>
        <v>0</v>
      </c>
      <c r="AR32" s="84">
        <f>AB32</f>
        <v>0</v>
      </c>
      <c r="AS32" s="84">
        <f>AD32</f>
        <v>0</v>
      </c>
      <c r="AT32" s="84">
        <f>AF32</f>
        <v>0</v>
      </c>
      <c r="AU32" s="84">
        <f>AH32</f>
        <v>109</v>
      </c>
      <c r="AV32" s="84">
        <f>AJ32</f>
        <v>0</v>
      </c>
      <c r="AW32" s="84">
        <f>AL32</f>
        <v>96</v>
      </c>
      <c r="AX32" s="84">
        <f>AM32</f>
        <v>0</v>
      </c>
      <c r="AY32" s="84">
        <f>AN32</f>
        <v>0</v>
      </c>
      <c r="AZ32" s="134">
        <f>AP1:AP58+AQ1:AQ58+AR1:AR58+AS1:AS58+AT1:AT58+AU1:AU58+AV1:AV58+AW1:AW58+AX1:AX58-AY1:AY58</f>
        <v>316</v>
      </c>
      <c r="BA32" s="135">
        <f>Y32</f>
        <v>91</v>
      </c>
      <c r="BB32" s="84">
        <f>AC32</f>
        <v>0</v>
      </c>
      <c r="BC32" s="84">
        <f>AG32</f>
        <v>0</v>
      </c>
      <c r="BD32" s="84">
        <f>AK32</f>
        <v>0</v>
      </c>
      <c r="BE32" s="84">
        <f>AO32</f>
        <v>0</v>
      </c>
      <c r="BF32" s="84">
        <v>0</v>
      </c>
      <c r="BG32" s="134">
        <f>BA1:BA58+BB1:BB58+BC1:BC58+BD1:BD58+BE1:BE58-BF1:BF58</f>
        <v>91</v>
      </c>
      <c r="BH32" s="135">
        <f>AA32</f>
        <v>0</v>
      </c>
      <c r="BI32" s="84">
        <f>AE32</f>
        <v>0</v>
      </c>
      <c r="BJ32" s="84">
        <f>AI32</f>
        <v>0</v>
      </c>
      <c r="BK32" s="84">
        <f>AN32</f>
        <v>0</v>
      </c>
      <c r="BL32" s="84">
        <v>0</v>
      </c>
      <c r="BM32" s="134">
        <f>BH1:BH58+BI1:BI58+BJ1:BJ58+BK1:BK58-BL1:BL58</f>
        <v>0</v>
      </c>
      <c r="BN32" s="165">
        <f>AZ32+BG32+BM32</f>
        <v>407</v>
      </c>
      <c r="BO32" s="114">
        <v>28</v>
      </c>
    </row>
    <row r="33" spans="1:67" ht="12.75" customHeight="1">
      <c r="A33" s="84">
        <v>722</v>
      </c>
      <c r="B33" s="90" t="s">
        <v>511</v>
      </c>
      <c r="C33" s="90" t="s">
        <v>481</v>
      </c>
      <c r="D33" s="90" t="s">
        <v>133</v>
      </c>
      <c r="E33" s="92"/>
      <c r="F33" s="92"/>
      <c r="G33" s="84">
        <v>2</v>
      </c>
      <c r="H33" s="84">
        <v>18</v>
      </c>
      <c r="I33" s="118"/>
      <c r="J33" s="85"/>
      <c r="K33" s="85"/>
      <c r="L33" s="85"/>
      <c r="M33" s="85"/>
      <c r="N33" s="85"/>
      <c r="O33" s="85"/>
      <c r="P33" s="85"/>
      <c r="Q33" s="85"/>
      <c r="R33" s="85"/>
      <c r="S33" s="84">
        <v>1</v>
      </c>
      <c r="T33" s="46"/>
      <c r="U33" s="46"/>
      <c r="V33" s="46"/>
      <c r="W33" s="86"/>
      <c r="X33" s="85"/>
      <c r="Y33" s="85"/>
      <c r="Z33" s="84">
        <v>147</v>
      </c>
      <c r="AA33" s="84">
        <v>109</v>
      </c>
      <c r="AB33" s="85"/>
      <c r="AC33" s="85"/>
      <c r="AD33" s="85"/>
      <c r="AE33" s="85"/>
      <c r="AF33" s="85"/>
      <c r="AG33" s="85"/>
      <c r="AH33" s="85"/>
      <c r="AI33" s="85"/>
      <c r="AJ33" s="85"/>
      <c r="AK33" s="85"/>
      <c r="AL33" s="84">
        <v>150</v>
      </c>
      <c r="AM33" s="85"/>
      <c r="AN33" s="85"/>
      <c r="AO33" s="148"/>
      <c r="AP33" s="135">
        <f>X33</f>
        <v>0</v>
      </c>
      <c r="AQ33" s="84">
        <f>Z33</f>
        <v>147</v>
      </c>
      <c r="AR33" s="84">
        <f>AB33</f>
        <v>0</v>
      </c>
      <c r="AS33" s="84">
        <f>AD33</f>
        <v>0</v>
      </c>
      <c r="AT33" s="84">
        <f>AF33</f>
        <v>0</v>
      </c>
      <c r="AU33" s="84">
        <f>AH33</f>
        <v>0</v>
      </c>
      <c r="AV33" s="84">
        <f>AJ33</f>
        <v>0</v>
      </c>
      <c r="AW33" s="84">
        <f>AL33</f>
        <v>150</v>
      </c>
      <c r="AX33" s="84">
        <f>AM33</f>
        <v>0</v>
      </c>
      <c r="AY33" s="84">
        <f>AN33</f>
        <v>0</v>
      </c>
      <c r="AZ33" s="134">
        <f>AP1:AP58+AQ1:AQ58+AR1:AR58+AS1:AS58+AT1:AT58+AU1:AU58+AV1:AV58+AW1:AW58+AX1:AX58-AY1:AY58</f>
        <v>297</v>
      </c>
      <c r="BA33" s="135">
        <f>Y33</f>
        <v>0</v>
      </c>
      <c r="BB33" s="84">
        <f>AC33</f>
        <v>0</v>
      </c>
      <c r="BC33" s="84">
        <f>AG33</f>
        <v>0</v>
      </c>
      <c r="BD33" s="84">
        <f>AK33</f>
        <v>0</v>
      </c>
      <c r="BE33" s="84">
        <f>AO33</f>
        <v>0</v>
      </c>
      <c r="BF33" s="84">
        <v>0</v>
      </c>
      <c r="BG33" s="134">
        <f>BA1:BA58+BB1:BB58+BC1:BC58+BD1:BD58+BE1:BE58-BF1:BF58</f>
        <v>0</v>
      </c>
      <c r="BH33" s="135">
        <f>AA33</f>
        <v>109</v>
      </c>
      <c r="BI33" s="84">
        <f>AE33</f>
        <v>0</v>
      </c>
      <c r="BJ33" s="84">
        <f>AI33</f>
        <v>0</v>
      </c>
      <c r="BK33" s="84">
        <f>AN33</f>
        <v>0</v>
      </c>
      <c r="BL33" s="84">
        <v>0</v>
      </c>
      <c r="BM33" s="134">
        <f>BH1:BH58+BI1:BI58+BJ1:BJ58+BK1:BK58-BL1:BL58</f>
        <v>109</v>
      </c>
      <c r="BN33" s="165">
        <f>AZ33+BG33+BM33</f>
        <v>406</v>
      </c>
      <c r="BO33" s="114">
        <v>29</v>
      </c>
    </row>
    <row r="34" spans="1:67" ht="12.75" customHeight="1">
      <c r="A34" s="84">
        <v>625</v>
      </c>
      <c r="B34" s="98" t="s">
        <v>512</v>
      </c>
      <c r="C34" s="98" t="s">
        <v>248</v>
      </c>
      <c r="D34" s="81" t="s">
        <v>513</v>
      </c>
      <c r="E34" s="94"/>
      <c r="F34" s="92"/>
      <c r="G34" s="85"/>
      <c r="H34" s="85"/>
      <c r="I34" s="84">
        <v>4</v>
      </c>
      <c r="J34" s="84">
        <v>19</v>
      </c>
      <c r="K34" s="85"/>
      <c r="L34" s="85"/>
      <c r="M34" s="85"/>
      <c r="N34" s="85"/>
      <c r="O34" s="85"/>
      <c r="P34" s="85"/>
      <c r="Q34" s="85"/>
      <c r="R34" s="85"/>
      <c r="S34" s="84">
        <v>2</v>
      </c>
      <c r="T34" s="46"/>
      <c r="U34" s="46"/>
      <c r="V34" s="46"/>
      <c r="W34" s="86"/>
      <c r="X34" s="95"/>
      <c r="Y34" s="95"/>
      <c r="Z34" s="85"/>
      <c r="AA34" s="85"/>
      <c r="AB34" s="84">
        <v>141</v>
      </c>
      <c r="AC34" s="84">
        <v>107</v>
      </c>
      <c r="AD34" s="85"/>
      <c r="AE34" s="85"/>
      <c r="AF34" s="85"/>
      <c r="AG34" s="85"/>
      <c r="AH34" s="85"/>
      <c r="AI34" s="85"/>
      <c r="AJ34" s="85"/>
      <c r="AK34" s="85"/>
      <c r="AL34" s="84">
        <v>147</v>
      </c>
      <c r="AM34" s="85"/>
      <c r="AN34" s="85"/>
      <c r="AO34" s="148"/>
      <c r="AP34" s="135">
        <f>X34</f>
        <v>0</v>
      </c>
      <c r="AQ34" s="84">
        <f>Z34</f>
        <v>0</v>
      </c>
      <c r="AR34" s="84">
        <f>AB34</f>
        <v>141</v>
      </c>
      <c r="AS34" s="84">
        <f>AD34</f>
        <v>0</v>
      </c>
      <c r="AT34" s="84">
        <f>AF34</f>
        <v>0</v>
      </c>
      <c r="AU34" s="84">
        <f>AH34</f>
        <v>0</v>
      </c>
      <c r="AV34" s="84">
        <f>AJ34</f>
        <v>0</v>
      </c>
      <c r="AW34" s="84">
        <f>AL34</f>
        <v>147</v>
      </c>
      <c r="AX34" s="84">
        <f>AM34</f>
        <v>0</v>
      </c>
      <c r="AY34" s="84">
        <f>AN34</f>
        <v>0</v>
      </c>
      <c r="AZ34" s="134">
        <f>AP1:AP58+AQ1:AQ58+AR1:AR58+AS1:AS58+AT1:AT58+AU1:AU58+AV1:AV58+AW1:AW58+AX1:AX58-AY1:AY58</f>
        <v>288</v>
      </c>
      <c r="BA34" s="135">
        <f>Y34</f>
        <v>0</v>
      </c>
      <c r="BB34" s="84">
        <f>AC34</f>
        <v>107</v>
      </c>
      <c r="BC34" s="84">
        <f>AG34</f>
        <v>0</v>
      </c>
      <c r="BD34" s="84">
        <f>AK34</f>
        <v>0</v>
      </c>
      <c r="BE34" s="84">
        <f>AO34</f>
        <v>0</v>
      </c>
      <c r="BF34" s="84">
        <v>0</v>
      </c>
      <c r="BG34" s="134">
        <f>BA1:BA58+BB1:BB58+BC1:BC58+BD1:BD58+BE1:BE58-BF1:BF58</f>
        <v>107</v>
      </c>
      <c r="BH34" s="135">
        <f>AA34</f>
        <v>0</v>
      </c>
      <c r="BI34" s="84">
        <f>AE34</f>
        <v>0</v>
      </c>
      <c r="BJ34" s="84">
        <f>AI34</f>
        <v>0</v>
      </c>
      <c r="BK34" s="84">
        <f>AN34</f>
        <v>0</v>
      </c>
      <c r="BL34" s="84">
        <v>0</v>
      </c>
      <c r="BM34" s="134">
        <f>BH1:BH58+BI1:BI58+BJ1:BJ58+BK1:BK58-BL1:BL58</f>
        <v>0</v>
      </c>
      <c r="BN34" s="165">
        <f>AZ34+BG34+BM34</f>
        <v>395</v>
      </c>
      <c r="BO34" s="114">
        <v>30</v>
      </c>
    </row>
    <row r="35" spans="1:67" ht="12.75" customHeight="1">
      <c r="A35" s="186">
        <v>716</v>
      </c>
      <c r="B35" s="187" t="s">
        <v>181</v>
      </c>
      <c r="C35" s="98" t="s">
        <v>514</v>
      </c>
      <c r="D35" s="81" t="s">
        <v>182</v>
      </c>
      <c r="E35" s="85"/>
      <c r="F35" s="85"/>
      <c r="G35" s="85"/>
      <c r="H35" s="85"/>
      <c r="I35" s="85"/>
      <c r="J35" s="85"/>
      <c r="K35" s="85"/>
      <c r="L35" s="85"/>
      <c r="M35" s="84">
        <v>7</v>
      </c>
      <c r="N35" s="84">
        <v>17</v>
      </c>
      <c r="O35" s="84">
        <v>16</v>
      </c>
      <c r="P35" s="84">
        <v>18</v>
      </c>
      <c r="Q35" s="85"/>
      <c r="R35" s="85"/>
      <c r="S35" s="84">
        <v>12</v>
      </c>
      <c r="T35" s="46"/>
      <c r="U35" s="46"/>
      <c r="V35" s="46"/>
      <c r="W35" s="86"/>
      <c r="X35" s="85"/>
      <c r="Y35" s="85"/>
      <c r="Z35" s="85"/>
      <c r="AA35" s="85"/>
      <c r="AB35" s="85"/>
      <c r="AC35" s="85"/>
      <c r="AD35" s="85"/>
      <c r="AE35" s="85"/>
      <c r="AF35" s="84">
        <v>132</v>
      </c>
      <c r="AG35" s="84">
        <v>111</v>
      </c>
      <c r="AH35" s="84">
        <v>113</v>
      </c>
      <c r="AI35" s="84">
        <v>109</v>
      </c>
      <c r="AJ35" s="85"/>
      <c r="AK35" s="85"/>
      <c r="AL35" s="84">
        <v>121</v>
      </c>
      <c r="AM35" s="85"/>
      <c r="AN35" s="85"/>
      <c r="AO35" s="148"/>
      <c r="AP35" s="188"/>
      <c r="AQ35" s="85"/>
      <c r="AR35" s="85"/>
      <c r="AS35" s="85"/>
      <c r="AT35" s="84">
        <f>AF35</f>
        <v>132</v>
      </c>
      <c r="AU35" s="85"/>
      <c r="AV35" s="85"/>
      <c r="AW35" s="85"/>
      <c r="AX35" s="85"/>
      <c r="AY35" s="84">
        <f>AN35</f>
        <v>0</v>
      </c>
      <c r="AZ35" s="134">
        <f>AP1:AP58+AQ1:AQ58+AR1:AR58+AS1:AS58+AT1:AT58+AU1:AU58+AV1:AV58+AW1:AW58+AX1:AX58-AY1:AY58</f>
        <v>132</v>
      </c>
      <c r="BA35" s="188"/>
      <c r="BB35" s="85"/>
      <c r="BC35" s="84">
        <f>AG35</f>
        <v>111</v>
      </c>
      <c r="BD35" s="85"/>
      <c r="BE35" s="85"/>
      <c r="BF35" s="84">
        <v>0</v>
      </c>
      <c r="BG35" s="134">
        <f>BA1:BA58+BB1:BB58+BC1:BC58+BD1:BD58+BE1:BE58-BF1:BF58</f>
        <v>111</v>
      </c>
      <c r="BH35" s="188"/>
      <c r="BI35" s="85"/>
      <c r="BJ35" s="84">
        <f>AI35</f>
        <v>109</v>
      </c>
      <c r="BK35" s="85"/>
      <c r="BL35" s="84">
        <v>0</v>
      </c>
      <c r="BM35" s="134">
        <f>BH1:BH58+BI1:BI58+BJ1:BJ58+BK1:BK58-BL1:BL58</f>
        <v>109</v>
      </c>
      <c r="BN35" s="165">
        <f>AZ35+BG35+BM35</f>
        <v>352</v>
      </c>
      <c r="BO35" s="114">
        <v>31</v>
      </c>
    </row>
    <row r="36" spans="1:67" ht="12.75" customHeight="1">
      <c r="A36" s="84">
        <v>676</v>
      </c>
      <c r="B36" s="90" t="s">
        <v>515</v>
      </c>
      <c r="C36" s="90" t="s">
        <v>516</v>
      </c>
      <c r="D36" s="90" t="s">
        <v>166</v>
      </c>
      <c r="E36" s="82">
        <v>11</v>
      </c>
      <c r="F36" s="83">
        <v>25</v>
      </c>
      <c r="G36" s="85"/>
      <c r="H36" s="85"/>
      <c r="I36" s="85"/>
      <c r="J36" s="85"/>
      <c r="K36" s="85"/>
      <c r="L36" s="85"/>
      <c r="M36" s="85"/>
      <c r="N36" s="85"/>
      <c r="O36" s="85"/>
      <c r="P36" s="85"/>
      <c r="Q36" s="85"/>
      <c r="R36" s="85"/>
      <c r="S36" s="85"/>
      <c r="T36" s="46"/>
      <c r="U36" s="46"/>
      <c r="V36" s="109">
        <v>9</v>
      </c>
      <c r="W36" s="86"/>
      <c r="X36" s="87">
        <v>123</v>
      </c>
      <c r="Y36" s="87">
        <v>98</v>
      </c>
      <c r="Z36" s="85"/>
      <c r="AA36" s="85"/>
      <c r="AB36" s="85"/>
      <c r="AC36" s="85"/>
      <c r="AD36" s="85"/>
      <c r="AE36" s="85"/>
      <c r="AF36" s="85"/>
      <c r="AG36" s="85"/>
      <c r="AH36" s="85"/>
      <c r="AI36" s="85"/>
      <c r="AJ36" s="85"/>
      <c r="AK36" s="85"/>
      <c r="AL36" s="85"/>
      <c r="AM36" s="85"/>
      <c r="AN36" s="85"/>
      <c r="AO36" s="134">
        <v>127</v>
      </c>
      <c r="AP36" s="135">
        <f>X36</f>
        <v>123</v>
      </c>
      <c r="AQ36" s="84">
        <f>Z36</f>
        <v>0</v>
      </c>
      <c r="AR36" s="84">
        <f>AB36</f>
        <v>0</v>
      </c>
      <c r="AS36" s="84">
        <f>AD36</f>
        <v>0</v>
      </c>
      <c r="AT36" s="84">
        <f>AF36</f>
        <v>0</v>
      </c>
      <c r="AU36" s="84">
        <f>AH36</f>
        <v>0</v>
      </c>
      <c r="AV36" s="84">
        <f>AJ36</f>
        <v>0</v>
      </c>
      <c r="AW36" s="84">
        <f>AL36</f>
        <v>0</v>
      </c>
      <c r="AX36" s="84">
        <f>AM36</f>
        <v>0</v>
      </c>
      <c r="AY36" s="84">
        <f>AN36</f>
        <v>0</v>
      </c>
      <c r="AZ36" s="134">
        <f>AP1:AP58+AQ1:AQ58+AR1:AR58+AS1:AS58+AT1:AT58+AU1:AU58+AV1:AV58+AW1:AW58+AX1:AX58-AY1:AY58</f>
        <v>123</v>
      </c>
      <c r="BA36" s="135">
        <f>Y36</f>
        <v>98</v>
      </c>
      <c r="BB36" s="84">
        <f>AC36</f>
        <v>0</v>
      </c>
      <c r="BC36" s="84">
        <f>AG36</f>
        <v>0</v>
      </c>
      <c r="BD36" s="84">
        <f>AK36</f>
        <v>0</v>
      </c>
      <c r="BE36" s="84">
        <f>AO36</f>
        <v>127</v>
      </c>
      <c r="BF36" s="84">
        <v>0</v>
      </c>
      <c r="BG36" s="134">
        <f>BA1:BA58+BB1:BB58+BC1:BC58+BD1:BD58+BE1:BE58-BF1:BF58</f>
        <v>225</v>
      </c>
      <c r="BH36" s="135">
        <f>AA36</f>
        <v>0</v>
      </c>
      <c r="BI36" s="84">
        <f>AE36</f>
        <v>0</v>
      </c>
      <c r="BJ36" s="84">
        <f>AI36</f>
        <v>0</v>
      </c>
      <c r="BK36" s="84">
        <f>AN36</f>
        <v>0</v>
      </c>
      <c r="BL36" s="84">
        <v>0</v>
      </c>
      <c r="BM36" s="134">
        <f>BH1:BH58+BI1:BI58+BJ1:BJ58+BK1:BK58-BL1:BL58</f>
        <v>0</v>
      </c>
      <c r="BN36" s="165">
        <f>AZ36+BG36+BM36</f>
        <v>348</v>
      </c>
      <c r="BO36" s="114">
        <v>32</v>
      </c>
    </row>
    <row r="37" spans="1:67" ht="12.75" customHeight="1">
      <c r="A37" s="84">
        <v>675</v>
      </c>
      <c r="B37" s="90" t="s">
        <v>517</v>
      </c>
      <c r="C37" s="90" t="s">
        <v>518</v>
      </c>
      <c r="D37" s="90" t="s">
        <v>25</v>
      </c>
      <c r="E37" s="82">
        <v>22</v>
      </c>
      <c r="F37" s="84">
        <v>0</v>
      </c>
      <c r="G37" s="84">
        <v>26</v>
      </c>
      <c r="H37" s="84">
        <v>24</v>
      </c>
      <c r="I37" s="85"/>
      <c r="J37" s="85"/>
      <c r="K37" s="85"/>
      <c r="L37" s="85"/>
      <c r="M37" s="85"/>
      <c r="N37" s="85"/>
      <c r="O37" s="85"/>
      <c r="P37" s="85"/>
      <c r="Q37" s="85"/>
      <c r="R37" s="85"/>
      <c r="S37" s="85"/>
      <c r="T37" s="46"/>
      <c r="U37" s="46"/>
      <c r="V37" s="46"/>
      <c r="W37" s="86"/>
      <c r="X37" s="87">
        <v>101</v>
      </c>
      <c r="Y37" s="87">
        <v>0</v>
      </c>
      <c r="Z37" s="84">
        <v>97</v>
      </c>
      <c r="AA37" s="84">
        <v>99</v>
      </c>
      <c r="AB37" s="85"/>
      <c r="AC37" s="85"/>
      <c r="AD37" s="85"/>
      <c r="AE37" s="85"/>
      <c r="AF37" s="85"/>
      <c r="AG37" s="85"/>
      <c r="AH37" s="85"/>
      <c r="AI37" s="85"/>
      <c r="AJ37" s="85"/>
      <c r="AK37" s="85"/>
      <c r="AL37" s="85"/>
      <c r="AM37" s="85"/>
      <c r="AN37" s="85"/>
      <c r="AO37" s="148"/>
      <c r="AP37" s="135">
        <f>X37</f>
        <v>101</v>
      </c>
      <c r="AQ37" s="84">
        <f>Z37</f>
        <v>97</v>
      </c>
      <c r="AR37" s="84">
        <f>AB37</f>
        <v>0</v>
      </c>
      <c r="AS37" s="84">
        <f>AD37</f>
        <v>0</v>
      </c>
      <c r="AT37" s="84">
        <f>AF37</f>
        <v>0</v>
      </c>
      <c r="AU37" s="84">
        <f>AH37</f>
        <v>0</v>
      </c>
      <c r="AV37" s="84">
        <f>AJ37</f>
        <v>0</v>
      </c>
      <c r="AW37" s="84">
        <f>AL37</f>
        <v>0</v>
      </c>
      <c r="AX37" s="84">
        <f>AM37</f>
        <v>0</v>
      </c>
      <c r="AY37" s="84">
        <f>AN37</f>
        <v>0</v>
      </c>
      <c r="AZ37" s="134">
        <f>AP1:AP58+AQ1:AQ58+AR1:AR58+AS1:AS58+AT1:AT58+AU1:AU58+AV1:AV58+AW1:AW58+AX1:AX58-AY1:AY58</f>
        <v>198</v>
      </c>
      <c r="BA37" s="135">
        <f>Y37</f>
        <v>0</v>
      </c>
      <c r="BB37" s="84">
        <f>AC37</f>
        <v>0</v>
      </c>
      <c r="BC37" s="84">
        <f>AG37</f>
        <v>0</v>
      </c>
      <c r="BD37" s="84">
        <f>AK37</f>
        <v>0</v>
      </c>
      <c r="BE37" s="84">
        <f>AO37</f>
        <v>0</v>
      </c>
      <c r="BF37" s="84">
        <v>0</v>
      </c>
      <c r="BG37" s="134">
        <f>BA1:BA58+BB1:BB58+BC1:BC58+BD1:BD58+BE1:BE58-BF1:BF58</f>
        <v>0</v>
      </c>
      <c r="BH37" s="135">
        <f>AA37</f>
        <v>99</v>
      </c>
      <c r="BI37" s="84">
        <f>AE37</f>
        <v>0</v>
      </c>
      <c r="BJ37" s="84">
        <f>AI37</f>
        <v>0</v>
      </c>
      <c r="BK37" s="84">
        <f>AN37</f>
        <v>0</v>
      </c>
      <c r="BL37" s="84">
        <v>0</v>
      </c>
      <c r="BM37" s="134">
        <f>BH1:BH58+BI1:BI58+BJ1:BJ58+BK1:BK58-BL1:BL58</f>
        <v>99</v>
      </c>
      <c r="BN37" s="165">
        <f>AZ37+BG37+BM37</f>
        <v>297</v>
      </c>
      <c r="BO37" s="114">
        <v>33</v>
      </c>
    </row>
    <row r="38" spans="1:67" ht="12.75" customHeight="1">
      <c r="A38" s="84">
        <v>661</v>
      </c>
      <c r="B38" s="98" t="s">
        <v>519</v>
      </c>
      <c r="C38" s="98" t="s">
        <v>116</v>
      </c>
      <c r="D38" s="90" t="s">
        <v>223</v>
      </c>
      <c r="E38" s="82">
        <v>4</v>
      </c>
      <c r="F38" s="83">
        <v>3</v>
      </c>
      <c r="G38" s="85"/>
      <c r="H38" s="85"/>
      <c r="I38" s="85"/>
      <c r="J38" s="85"/>
      <c r="K38" s="85"/>
      <c r="L38" s="85"/>
      <c r="M38" s="85"/>
      <c r="N38" s="85"/>
      <c r="O38" s="85"/>
      <c r="P38" s="85"/>
      <c r="Q38" s="85"/>
      <c r="R38" s="85"/>
      <c r="S38" s="85"/>
      <c r="T38" s="46"/>
      <c r="U38" s="46"/>
      <c r="V38" s="46"/>
      <c r="W38" s="86"/>
      <c r="X38" s="87">
        <v>141</v>
      </c>
      <c r="Y38" s="87">
        <v>144</v>
      </c>
      <c r="Z38" s="85"/>
      <c r="AA38" s="85"/>
      <c r="AB38" s="85"/>
      <c r="AC38" s="85"/>
      <c r="AD38" s="85"/>
      <c r="AE38" s="85"/>
      <c r="AF38" s="85"/>
      <c r="AG38" s="85"/>
      <c r="AH38" s="85"/>
      <c r="AI38" s="85"/>
      <c r="AJ38" s="85"/>
      <c r="AK38" s="85"/>
      <c r="AL38" s="85"/>
      <c r="AM38" s="85"/>
      <c r="AN38" s="85"/>
      <c r="AO38" s="148"/>
      <c r="AP38" s="135">
        <f>X38</f>
        <v>141</v>
      </c>
      <c r="AQ38" s="84">
        <f>Z38</f>
        <v>0</v>
      </c>
      <c r="AR38" s="84">
        <f>AB38</f>
        <v>0</v>
      </c>
      <c r="AS38" s="84">
        <f>AD38</f>
        <v>0</v>
      </c>
      <c r="AT38" s="84">
        <f>AF38</f>
        <v>0</v>
      </c>
      <c r="AU38" s="84">
        <f>AH38</f>
        <v>0</v>
      </c>
      <c r="AV38" s="84">
        <f>AJ38</f>
        <v>0</v>
      </c>
      <c r="AW38" s="84">
        <f>AL38</f>
        <v>0</v>
      </c>
      <c r="AX38" s="84">
        <f>AM38</f>
        <v>0</v>
      </c>
      <c r="AY38" s="84">
        <f>AN38</f>
        <v>0</v>
      </c>
      <c r="AZ38" s="134">
        <f>AP1:AP58+AQ1:AQ58+AR1:AR58+AS1:AS58+AT1:AT58+AU1:AU58+AV1:AV58+AW1:AW58+AX1:AX58-AY1:AY58</f>
        <v>141</v>
      </c>
      <c r="BA38" s="135">
        <f>Y38</f>
        <v>144</v>
      </c>
      <c r="BB38" s="84">
        <f>AC38</f>
        <v>0</v>
      </c>
      <c r="BC38" s="84">
        <f>AG38</f>
        <v>0</v>
      </c>
      <c r="BD38" s="84">
        <f>AK38</f>
        <v>0</v>
      </c>
      <c r="BE38" s="84">
        <f>AO38</f>
        <v>0</v>
      </c>
      <c r="BF38" s="84">
        <v>0</v>
      </c>
      <c r="BG38" s="134">
        <f>BA1:BA58+BB1:BB58+BC1:BC58+BD1:BD58+BE1:BE58-BF1:BF58</f>
        <v>144</v>
      </c>
      <c r="BH38" s="135">
        <f>AA38</f>
        <v>0</v>
      </c>
      <c r="BI38" s="84">
        <f>AE38</f>
        <v>0</v>
      </c>
      <c r="BJ38" s="84">
        <f>AI38</f>
        <v>0</v>
      </c>
      <c r="BK38" s="84">
        <f>AN38</f>
        <v>0</v>
      </c>
      <c r="BL38" s="84">
        <v>0</v>
      </c>
      <c r="BM38" s="134">
        <f>BH1:BH58+BI1:BI58+BJ1:BJ58+BK1:BK58-BL1:BL58</f>
        <v>0</v>
      </c>
      <c r="BN38" s="165">
        <f>AZ38+BG38+BM38</f>
        <v>285</v>
      </c>
      <c r="BO38" s="114">
        <v>34</v>
      </c>
    </row>
    <row r="39" spans="1:67" ht="12.75" customHeight="1">
      <c r="A39" s="84">
        <v>623</v>
      </c>
      <c r="B39" s="98" t="s">
        <v>504</v>
      </c>
      <c r="C39" s="98" t="s">
        <v>37</v>
      </c>
      <c r="D39" s="81" t="s">
        <v>133</v>
      </c>
      <c r="E39" s="82">
        <v>36</v>
      </c>
      <c r="F39" s="83">
        <v>26</v>
      </c>
      <c r="G39" s="85"/>
      <c r="H39" s="85"/>
      <c r="I39" s="85"/>
      <c r="J39" s="85"/>
      <c r="K39" s="85"/>
      <c r="L39" s="85"/>
      <c r="M39" s="85"/>
      <c r="N39" s="85"/>
      <c r="O39" s="85"/>
      <c r="P39" s="85"/>
      <c r="Q39" s="85"/>
      <c r="R39" s="85"/>
      <c r="S39" s="84">
        <v>34</v>
      </c>
      <c r="T39" s="46"/>
      <c r="U39" s="46"/>
      <c r="V39" s="46"/>
      <c r="W39" s="86"/>
      <c r="X39" s="87">
        <v>87</v>
      </c>
      <c r="Y39" s="87">
        <v>97</v>
      </c>
      <c r="Z39" s="85"/>
      <c r="AA39" s="85"/>
      <c r="AB39" s="85"/>
      <c r="AC39" s="85"/>
      <c r="AD39" s="85"/>
      <c r="AE39" s="85"/>
      <c r="AF39" s="85"/>
      <c r="AG39" s="85"/>
      <c r="AH39" s="85"/>
      <c r="AI39" s="85"/>
      <c r="AJ39" s="85"/>
      <c r="AK39" s="85"/>
      <c r="AL39" s="84">
        <v>89</v>
      </c>
      <c r="AM39" s="85"/>
      <c r="AN39" s="85"/>
      <c r="AO39" s="148"/>
      <c r="AP39" s="135">
        <f>X39</f>
        <v>87</v>
      </c>
      <c r="AQ39" s="84">
        <f>Z39</f>
        <v>0</v>
      </c>
      <c r="AR39" s="84">
        <f>AB39</f>
        <v>0</v>
      </c>
      <c r="AS39" s="84">
        <f>AD39</f>
        <v>0</v>
      </c>
      <c r="AT39" s="84">
        <f>AF39</f>
        <v>0</v>
      </c>
      <c r="AU39" s="84">
        <f>AH39</f>
        <v>0</v>
      </c>
      <c r="AV39" s="84">
        <f>AJ39</f>
        <v>0</v>
      </c>
      <c r="AW39" s="84">
        <f>AL39</f>
        <v>89</v>
      </c>
      <c r="AX39" s="84">
        <f>AM39</f>
        <v>0</v>
      </c>
      <c r="AY39" s="84">
        <f>AN39</f>
        <v>0</v>
      </c>
      <c r="AZ39" s="134">
        <f>AP1:AP58+AQ1:AQ58+AR1:AR58+AS1:AS58+AT1:AT58+AU1:AU58+AV1:AV58+AW1:AW58+AX1:AX58-AY1:AY58</f>
        <v>176</v>
      </c>
      <c r="BA39" s="135">
        <f>Y39</f>
        <v>97</v>
      </c>
      <c r="BB39" s="84">
        <f>AC39</f>
        <v>0</v>
      </c>
      <c r="BC39" s="84">
        <f>AG39</f>
        <v>0</v>
      </c>
      <c r="BD39" s="84">
        <f>AK39</f>
        <v>0</v>
      </c>
      <c r="BE39" s="84">
        <f>AO39</f>
        <v>0</v>
      </c>
      <c r="BF39" s="84">
        <v>0</v>
      </c>
      <c r="BG39" s="134">
        <f>BA1:BA58+BB1:BB58+BC1:BC58+BD1:BD58+BE1:BE58-BF1:BF58</f>
        <v>97</v>
      </c>
      <c r="BH39" s="135">
        <f>AA39</f>
        <v>0</v>
      </c>
      <c r="BI39" s="84">
        <f>AE39</f>
        <v>0</v>
      </c>
      <c r="BJ39" s="84">
        <f>AI39</f>
        <v>0</v>
      </c>
      <c r="BK39" s="84">
        <f>AN39</f>
        <v>0</v>
      </c>
      <c r="BL39" s="84">
        <v>0</v>
      </c>
      <c r="BM39" s="134">
        <f>BH1:BH58+BI1:BI58+BJ1:BJ58+BK1:BK58-BL1:BL58</f>
        <v>0</v>
      </c>
      <c r="BN39" s="165">
        <f>AZ39+BG39+BM39</f>
        <v>273</v>
      </c>
      <c r="BO39" s="114">
        <v>35</v>
      </c>
    </row>
    <row r="40" spans="1:67" ht="12.75" customHeight="1">
      <c r="A40" s="84">
        <v>649</v>
      </c>
      <c r="B40" s="98" t="s">
        <v>520</v>
      </c>
      <c r="C40" s="98" t="s">
        <v>521</v>
      </c>
      <c r="D40" s="90" t="s">
        <v>228</v>
      </c>
      <c r="E40" s="94"/>
      <c r="F40" s="92"/>
      <c r="G40" s="85"/>
      <c r="H40" s="85"/>
      <c r="I40" s="84">
        <v>7</v>
      </c>
      <c r="J40" s="84">
        <v>5</v>
      </c>
      <c r="K40" s="85"/>
      <c r="L40" s="85"/>
      <c r="M40" s="85"/>
      <c r="N40" s="85"/>
      <c r="O40" s="85"/>
      <c r="P40" s="85"/>
      <c r="Q40" s="85"/>
      <c r="R40" s="85"/>
      <c r="S40" s="85"/>
      <c r="T40" s="46"/>
      <c r="U40" s="46"/>
      <c r="V40" s="46"/>
      <c r="W40" s="86"/>
      <c r="X40" s="95"/>
      <c r="Y40" s="95"/>
      <c r="Z40" s="85"/>
      <c r="AA40" s="85"/>
      <c r="AB40" s="84">
        <v>132</v>
      </c>
      <c r="AC40" s="84">
        <v>138</v>
      </c>
      <c r="AD40" s="85"/>
      <c r="AE40" s="85"/>
      <c r="AF40" s="85"/>
      <c r="AG40" s="85"/>
      <c r="AH40" s="85"/>
      <c r="AI40" s="85"/>
      <c r="AJ40" s="85"/>
      <c r="AK40" s="85"/>
      <c r="AL40" s="85"/>
      <c r="AM40" s="85"/>
      <c r="AN40" s="85"/>
      <c r="AO40" s="148"/>
      <c r="AP40" s="135">
        <f>X40</f>
        <v>0</v>
      </c>
      <c r="AQ40" s="84">
        <f>Z40</f>
        <v>0</v>
      </c>
      <c r="AR40" s="84">
        <f>AB40</f>
        <v>132</v>
      </c>
      <c r="AS40" s="84">
        <f>AD40</f>
        <v>0</v>
      </c>
      <c r="AT40" s="84">
        <f>AF40</f>
        <v>0</v>
      </c>
      <c r="AU40" s="84">
        <f>AH40</f>
        <v>0</v>
      </c>
      <c r="AV40" s="84">
        <f>AJ40</f>
        <v>0</v>
      </c>
      <c r="AW40" s="84">
        <f>AL40</f>
        <v>0</v>
      </c>
      <c r="AX40" s="84">
        <f>AM40</f>
        <v>0</v>
      </c>
      <c r="AY40" s="84">
        <f>AN40</f>
        <v>0</v>
      </c>
      <c r="AZ40" s="134">
        <f>AP1:AP58+AQ1:AQ58+AR1:AR58+AS1:AS58+AT1:AT58+AU1:AU58+AV1:AV58+AW1:AW58+AX1:AX58-AY1:AY58</f>
        <v>132</v>
      </c>
      <c r="BA40" s="135">
        <f>Y40</f>
        <v>0</v>
      </c>
      <c r="BB40" s="84">
        <f>AC40</f>
        <v>138</v>
      </c>
      <c r="BC40" s="84">
        <f>AG40</f>
        <v>0</v>
      </c>
      <c r="BD40" s="84">
        <f>AK40</f>
        <v>0</v>
      </c>
      <c r="BE40" s="84">
        <f>AO40</f>
        <v>0</v>
      </c>
      <c r="BF40" s="84">
        <v>0</v>
      </c>
      <c r="BG40" s="134">
        <f>BA1:BA58+BB1:BB58+BC1:BC58+BD1:BD58+BE1:BE58-BF1:BF58</f>
        <v>138</v>
      </c>
      <c r="BH40" s="135">
        <f>AA40</f>
        <v>0</v>
      </c>
      <c r="BI40" s="84">
        <f>AE40</f>
        <v>0</v>
      </c>
      <c r="BJ40" s="84">
        <f>AI40</f>
        <v>0</v>
      </c>
      <c r="BK40" s="84">
        <f>AN40</f>
        <v>0</v>
      </c>
      <c r="BL40" s="84">
        <v>0</v>
      </c>
      <c r="BM40" s="134">
        <f>BH1:BH58+BI1:BI58+BJ1:BJ58+BK1:BK58-BL1:BL58</f>
        <v>0</v>
      </c>
      <c r="BN40" s="165">
        <f>AZ40+BG40+BM40</f>
        <v>270</v>
      </c>
      <c r="BO40" s="114">
        <v>36</v>
      </c>
    </row>
    <row r="41" spans="1:67" ht="12.75" customHeight="1">
      <c r="A41" s="135">
        <v>738</v>
      </c>
      <c r="B41" s="90" t="s">
        <v>522</v>
      </c>
      <c r="C41" s="90" t="s">
        <v>124</v>
      </c>
      <c r="D41" s="90" t="s">
        <v>523</v>
      </c>
      <c r="E41" s="92"/>
      <c r="F41" s="92"/>
      <c r="G41" s="85"/>
      <c r="H41" s="85"/>
      <c r="I41" s="85"/>
      <c r="J41" s="85"/>
      <c r="K41" s="85"/>
      <c r="L41" s="85"/>
      <c r="M41" s="85"/>
      <c r="N41" s="85"/>
      <c r="O41" s="85"/>
      <c r="P41" s="85"/>
      <c r="Q41" s="85"/>
      <c r="R41" s="85"/>
      <c r="S41" s="85"/>
      <c r="T41" s="109">
        <v>16</v>
      </c>
      <c r="U41" s="109">
        <v>6</v>
      </c>
      <c r="V41" s="109">
        <v>11</v>
      </c>
      <c r="W41" s="86"/>
      <c r="X41" s="85"/>
      <c r="Y41" s="85"/>
      <c r="Z41" s="85"/>
      <c r="AA41" s="85"/>
      <c r="AB41" s="85"/>
      <c r="AC41" s="85"/>
      <c r="AD41" s="85"/>
      <c r="AE41" s="85"/>
      <c r="AF41" s="85"/>
      <c r="AG41" s="85"/>
      <c r="AH41" s="85"/>
      <c r="AI41" s="85"/>
      <c r="AJ41" s="85"/>
      <c r="AK41" s="85"/>
      <c r="AL41" s="85"/>
      <c r="AM41" s="84">
        <v>113</v>
      </c>
      <c r="AN41" s="84">
        <v>135</v>
      </c>
      <c r="AO41" s="134">
        <v>123</v>
      </c>
      <c r="AP41" s="188"/>
      <c r="AQ41" s="85"/>
      <c r="AR41" s="85"/>
      <c r="AS41" s="85"/>
      <c r="AT41" s="85"/>
      <c r="AU41" s="85"/>
      <c r="AV41" s="85"/>
      <c r="AW41" s="85"/>
      <c r="AX41" s="84">
        <f>AM41</f>
        <v>113</v>
      </c>
      <c r="AY41" s="84">
        <v>0</v>
      </c>
      <c r="AZ41" s="134">
        <f>AP1:AP58+AQ1:AQ58+AR1:AR58+AS1:AS58+AT1:AT58+AU1:AU58+AV1:AV58+AW1:AW58+AX1:AX58-AY1:AY58</f>
        <v>113</v>
      </c>
      <c r="BA41" s="188"/>
      <c r="BB41" s="85"/>
      <c r="BC41" s="85"/>
      <c r="BD41" s="85"/>
      <c r="BE41" s="84">
        <f>AO41</f>
        <v>123</v>
      </c>
      <c r="BF41" s="84">
        <v>0</v>
      </c>
      <c r="BG41" s="84">
        <f>BA1:BA58+BB1:BB58+BC1:BC58+BD1:BD58+BE1:BE58-BF1:BF58</f>
        <v>123</v>
      </c>
      <c r="BH41" s="85"/>
      <c r="BI41" s="85"/>
      <c r="BJ41" s="84">
        <f>AI41</f>
        <v>0</v>
      </c>
      <c r="BK41" s="85"/>
      <c r="BL41" s="84">
        <v>0</v>
      </c>
      <c r="BM41" s="134">
        <f>BH1:BH58+BI1:BI58+BJ1:BJ58+BK1:BK58-BL1:BL58</f>
        <v>0</v>
      </c>
      <c r="BN41" s="165">
        <f>AZ41+BG41+BM41</f>
        <v>236</v>
      </c>
      <c r="BO41" s="114">
        <v>37</v>
      </c>
    </row>
    <row r="42" spans="1:67" ht="12.75" customHeight="1">
      <c r="A42" s="84">
        <v>662</v>
      </c>
      <c r="B42" s="98" t="s">
        <v>357</v>
      </c>
      <c r="C42" s="98" t="s">
        <v>524</v>
      </c>
      <c r="D42" s="90" t="s">
        <v>223</v>
      </c>
      <c r="E42" s="82">
        <v>35</v>
      </c>
      <c r="F42" s="84">
        <v>4</v>
      </c>
      <c r="G42" s="85"/>
      <c r="H42" s="85"/>
      <c r="I42" s="85"/>
      <c r="J42" s="85"/>
      <c r="K42" s="85"/>
      <c r="L42" s="85"/>
      <c r="M42" s="85"/>
      <c r="N42" s="85"/>
      <c r="O42" s="85"/>
      <c r="P42" s="85"/>
      <c r="Q42" s="85"/>
      <c r="R42" s="85"/>
      <c r="S42" s="85"/>
      <c r="T42" s="46"/>
      <c r="U42" s="46"/>
      <c r="V42" s="46"/>
      <c r="W42" s="86"/>
      <c r="X42" s="87">
        <v>88</v>
      </c>
      <c r="Y42" s="87">
        <v>141</v>
      </c>
      <c r="Z42" s="85"/>
      <c r="AA42" s="85"/>
      <c r="AB42" s="85"/>
      <c r="AC42" s="85"/>
      <c r="AD42" s="85"/>
      <c r="AE42" s="85"/>
      <c r="AF42" s="85"/>
      <c r="AG42" s="85"/>
      <c r="AH42" s="85"/>
      <c r="AI42" s="85"/>
      <c r="AJ42" s="85"/>
      <c r="AK42" s="85"/>
      <c r="AL42" s="85"/>
      <c r="AM42" s="85"/>
      <c r="AN42" s="85"/>
      <c r="AO42" s="148"/>
      <c r="AP42" s="135">
        <f>X42</f>
        <v>88</v>
      </c>
      <c r="AQ42" s="84">
        <f>Z42</f>
        <v>0</v>
      </c>
      <c r="AR42" s="84">
        <f>AB42</f>
        <v>0</v>
      </c>
      <c r="AS42" s="84">
        <f>AD42</f>
        <v>0</v>
      </c>
      <c r="AT42" s="84">
        <f>AF42</f>
        <v>0</v>
      </c>
      <c r="AU42" s="84">
        <f>AH42</f>
        <v>0</v>
      </c>
      <c r="AV42" s="84">
        <f>AJ42</f>
        <v>0</v>
      </c>
      <c r="AW42" s="84">
        <f>AL42</f>
        <v>0</v>
      </c>
      <c r="AX42" s="84">
        <f>AM42</f>
        <v>0</v>
      </c>
      <c r="AY42" s="84">
        <f>AN42</f>
        <v>0</v>
      </c>
      <c r="AZ42" s="134">
        <f>AP1:AP58+AQ1:AQ58+AR1:AR58+AS1:AS58+AT1:AT58+AU1:AU58+AV1:AV58+AW1:AW58+AX1:AX58-AY1:AY58</f>
        <v>88</v>
      </c>
      <c r="BA42" s="135">
        <f>Y42</f>
        <v>141</v>
      </c>
      <c r="BB42" s="84">
        <f>AC42</f>
        <v>0</v>
      </c>
      <c r="BC42" s="84">
        <f>AG42</f>
        <v>0</v>
      </c>
      <c r="BD42" s="84">
        <f>AK42</f>
        <v>0</v>
      </c>
      <c r="BE42" s="84">
        <f>AO42</f>
        <v>0</v>
      </c>
      <c r="BF42" s="84">
        <v>0</v>
      </c>
      <c r="BG42" s="134">
        <f>BA1:BA58+BB1:BB58+BC1:BC58+BD1:BD58+BE1:BE58-BF1:BF58</f>
        <v>141</v>
      </c>
      <c r="BH42" s="135">
        <f>AA42</f>
        <v>0</v>
      </c>
      <c r="BI42" s="84">
        <f>AE42</f>
        <v>0</v>
      </c>
      <c r="BJ42" s="84">
        <f>AI42</f>
        <v>0</v>
      </c>
      <c r="BK42" s="84">
        <f>AN42</f>
        <v>0</v>
      </c>
      <c r="BL42" s="84">
        <v>0</v>
      </c>
      <c r="BM42" s="134">
        <f>BH1:BH58+BI1:BI58+BJ1:BJ58+BK1:BK58-BL1:BL58</f>
        <v>0</v>
      </c>
      <c r="BN42" s="165">
        <f>AZ42+BG42+BM42</f>
        <v>229</v>
      </c>
      <c r="BO42" s="114">
        <v>38</v>
      </c>
    </row>
    <row r="43" spans="1:67" ht="12.75" customHeight="1">
      <c r="A43" s="189">
        <v>728</v>
      </c>
      <c r="B43" s="190" t="s">
        <v>525</v>
      </c>
      <c r="C43" s="90" t="s">
        <v>37</v>
      </c>
      <c r="D43" s="85"/>
      <c r="E43" s="85"/>
      <c r="F43" s="85"/>
      <c r="G43" s="85"/>
      <c r="H43" s="85"/>
      <c r="I43" s="85"/>
      <c r="J43" s="85"/>
      <c r="K43" s="85"/>
      <c r="L43" s="85"/>
      <c r="M43" s="85"/>
      <c r="N43" s="85"/>
      <c r="O43" s="85"/>
      <c r="P43" s="85"/>
      <c r="Q43" s="84">
        <v>16</v>
      </c>
      <c r="R43" s="84">
        <v>16</v>
      </c>
      <c r="S43" s="85"/>
      <c r="T43" s="46"/>
      <c r="U43" s="46"/>
      <c r="V43" s="46"/>
      <c r="W43" s="86"/>
      <c r="X43" s="85"/>
      <c r="Y43" s="85"/>
      <c r="Z43" s="85"/>
      <c r="AA43" s="85"/>
      <c r="AB43" s="85"/>
      <c r="AC43" s="85"/>
      <c r="AD43" s="85"/>
      <c r="AE43" s="85"/>
      <c r="AF43" s="85"/>
      <c r="AG43" s="85"/>
      <c r="AH43" s="85"/>
      <c r="AI43" s="85"/>
      <c r="AJ43" s="84">
        <v>113</v>
      </c>
      <c r="AK43" s="84">
        <v>113</v>
      </c>
      <c r="AL43" s="85"/>
      <c r="AM43" s="85"/>
      <c r="AN43" s="85"/>
      <c r="AO43" s="148"/>
      <c r="AP43" s="188"/>
      <c r="AQ43" s="85"/>
      <c r="AR43" s="85"/>
      <c r="AS43" s="85"/>
      <c r="AT43" s="85"/>
      <c r="AU43" s="85"/>
      <c r="AV43" s="84">
        <f>AJ43</f>
        <v>113</v>
      </c>
      <c r="AW43" s="85"/>
      <c r="AX43" s="85"/>
      <c r="AY43" s="84">
        <f>AN43</f>
        <v>0</v>
      </c>
      <c r="AZ43" s="134">
        <f>AP1:AP58+AQ1:AQ58+AR1:AR58+AS1:AS58+AT1:AT58+AU1:AU58+AV1:AV58+AW1:AW58+AX1:AX58-AY1:AY58</f>
        <v>113</v>
      </c>
      <c r="BA43" s="188"/>
      <c r="BB43" s="85"/>
      <c r="BC43" s="85"/>
      <c r="BD43" s="84">
        <f>AK43</f>
        <v>113</v>
      </c>
      <c r="BE43" s="85"/>
      <c r="BF43" s="84">
        <v>0</v>
      </c>
      <c r="BG43" s="134">
        <f>BA1:BA58+BB1:BB58+BC1:BC58+BD1:BD58+BE1:BE58-BF1:BF58</f>
        <v>113</v>
      </c>
      <c r="BH43" s="188"/>
      <c r="BI43" s="85"/>
      <c r="BJ43" s="84">
        <f>AI43</f>
        <v>0</v>
      </c>
      <c r="BK43" s="85"/>
      <c r="BL43" s="84">
        <v>0</v>
      </c>
      <c r="BM43" s="134">
        <f>BH1:BH58+BI1:BI58+BJ1:BJ58+BK1:BK58-BL1:BL58</f>
        <v>0</v>
      </c>
      <c r="BN43" s="165">
        <f>AZ43+BG43+BM43</f>
        <v>226</v>
      </c>
      <c r="BO43" s="114">
        <v>39</v>
      </c>
    </row>
    <row r="44" spans="1:67" ht="12.75" customHeight="1">
      <c r="A44" s="84">
        <v>713</v>
      </c>
      <c r="B44" s="90" t="s">
        <v>526</v>
      </c>
      <c r="C44" s="90" t="s">
        <v>86</v>
      </c>
      <c r="D44" s="90" t="s">
        <v>317</v>
      </c>
      <c r="E44" s="85"/>
      <c r="F44" s="85"/>
      <c r="G44" s="85"/>
      <c r="H44" s="85"/>
      <c r="I44" s="84">
        <v>24</v>
      </c>
      <c r="J44" s="84">
        <v>10</v>
      </c>
      <c r="K44" s="85"/>
      <c r="L44" s="85"/>
      <c r="M44" s="85"/>
      <c r="N44" s="85"/>
      <c r="O44" s="85"/>
      <c r="P44" s="85"/>
      <c r="Q44" s="85"/>
      <c r="R44" s="85"/>
      <c r="S44" s="85"/>
      <c r="T44" s="46"/>
      <c r="U44" s="46"/>
      <c r="V44" s="46"/>
      <c r="W44" s="86"/>
      <c r="X44" s="85"/>
      <c r="Y44" s="85"/>
      <c r="Z44" s="85"/>
      <c r="AA44" s="85"/>
      <c r="AB44" s="84">
        <v>99</v>
      </c>
      <c r="AC44" s="84">
        <v>125</v>
      </c>
      <c r="AD44" s="85"/>
      <c r="AE44" s="85"/>
      <c r="AF44" s="85"/>
      <c r="AG44" s="85"/>
      <c r="AH44" s="85"/>
      <c r="AI44" s="85"/>
      <c r="AJ44" s="85"/>
      <c r="AK44" s="85"/>
      <c r="AL44" s="85"/>
      <c r="AM44" s="85"/>
      <c r="AN44" s="85"/>
      <c r="AO44" s="148"/>
      <c r="AP44" s="135">
        <f>X44</f>
        <v>0</v>
      </c>
      <c r="AQ44" s="84">
        <f>Z44</f>
        <v>0</v>
      </c>
      <c r="AR44" s="84">
        <f>AB44</f>
        <v>99</v>
      </c>
      <c r="AS44" s="84">
        <f>AD44</f>
        <v>0</v>
      </c>
      <c r="AT44" s="84">
        <f>AF44</f>
        <v>0</v>
      </c>
      <c r="AU44" s="84">
        <f>AH44</f>
        <v>0</v>
      </c>
      <c r="AV44" s="84">
        <f>AJ44</f>
        <v>0</v>
      </c>
      <c r="AW44" s="84">
        <f>AL44</f>
        <v>0</v>
      </c>
      <c r="AX44" s="84">
        <f>AM44</f>
        <v>0</v>
      </c>
      <c r="AY44" s="84">
        <f>AN44</f>
        <v>0</v>
      </c>
      <c r="AZ44" s="134">
        <f>AP1:AP58+AQ1:AQ58+AR1:AR58+AS1:AS58+AT1:AT58+AU1:AU58+AV1:AV58+AW1:AW58+AX1:AX58-AY1:AY58</f>
        <v>99</v>
      </c>
      <c r="BA44" s="135">
        <f>Y44</f>
        <v>0</v>
      </c>
      <c r="BB44" s="84">
        <f>AC44</f>
        <v>125</v>
      </c>
      <c r="BC44" s="84">
        <f>AG44</f>
        <v>0</v>
      </c>
      <c r="BD44" s="84">
        <f>AK44</f>
        <v>0</v>
      </c>
      <c r="BE44" s="84">
        <f>AO44</f>
        <v>0</v>
      </c>
      <c r="BF44" s="84">
        <v>0</v>
      </c>
      <c r="BG44" s="134">
        <f>BA1:BA58+BB1:BB58+BC1:BC58+BD1:BD58+BE1:BE58-BF1:BF58</f>
        <v>125</v>
      </c>
      <c r="BH44" s="135">
        <f>AA44</f>
        <v>0</v>
      </c>
      <c r="BI44" s="84">
        <f>AE44</f>
        <v>0</v>
      </c>
      <c r="BJ44" s="84">
        <f>AI44</f>
        <v>0</v>
      </c>
      <c r="BK44" s="84">
        <f>AN44</f>
        <v>0</v>
      </c>
      <c r="BL44" s="84">
        <v>0</v>
      </c>
      <c r="BM44" s="134">
        <f>BH1:BH58+BI1:BI58+BJ1:BJ58+BK1:BK58-BL1:BL58</f>
        <v>0</v>
      </c>
      <c r="BN44" s="165">
        <f>AZ44+BG44+BM44</f>
        <v>224</v>
      </c>
      <c r="BO44" s="114">
        <v>40</v>
      </c>
    </row>
    <row r="45" spans="1:67" ht="12.75" customHeight="1">
      <c r="A45" s="189">
        <v>719</v>
      </c>
      <c r="B45" s="190" t="s">
        <v>172</v>
      </c>
      <c r="C45" s="90" t="s">
        <v>321</v>
      </c>
      <c r="D45" s="90" t="s">
        <v>58</v>
      </c>
      <c r="E45" s="92"/>
      <c r="F45" s="92"/>
      <c r="G45" s="85"/>
      <c r="H45" s="85"/>
      <c r="I45" s="85"/>
      <c r="J45" s="85"/>
      <c r="K45" s="85"/>
      <c r="L45" s="85"/>
      <c r="M45" s="85"/>
      <c r="N45" s="85"/>
      <c r="O45" s="84">
        <v>17</v>
      </c>
      <c r="P45" s="84">
        <v>16</v>
      </c>
      <c r="Q45" s="85"/>
      <c r="R45" s="85"/>
      <c r="S45" s="85"/>
      <c r="T45" s="46"/>
      <c r="U45" s="46"/>
      <c r="V45" s="46"/>
      <c r="W45" s="86"/>
      <c r="X45" s="85"/>
      <c r="Y45" s="85"/>
      <c r="Z45" s="85"/>
      <c r="AA45" s="85"/>
      <c r="AB45" s="85"/>
      <c r="AC45" s="85"/>
      <c r="AD45" s="85"/>
      <c r="AE45" s="85"/>
      <c r="AF45" s="85"/>
      <c r="AG45" s="85"/>
      <c r="AH45" s="84">
        <v>111</v>
      </c>
      <c r="AI45" s="84">
        <v>113</v>
      </c>
      <c r="AJ45" s="85"/>
      <c r="AK45" s="85"/>
      <c r="AL45" s="85"/>
      <c r="AM45" s="85"/>
      <c r="AN45" s="85"/>
      <c r="AO45" s="148"/>
      <c r="AP45" s="188"/>
      <c r="AQ45" s="85"/>
      <c r="AR45" s="85"/>
      <c r="AS45" s="85"/>
      <c r="AT45" s="85"/>
      <c r="AU45" s="84">
        <f>AH45</f>
        <v>111</v>
      </c>
      <c r="AV45" s="85"/>
      <c r="AW45" s="85"/>
      <c r="AX45" s="85"/>
      <c r="AY45" s="84">
        <f>AN45</f>
        <v>0</v>
      </c>
      <c r="AZ45" s="134">
        <f>AP1:AP58+AQ1:AQ58+AR1:AR58+AS1:AS58+AT1:AT58+AU1:AU58+AV1:AV58+AW1:AW58+AX1:AX58-AY1:AY58</f>
        <v>111</v>
      </c>
      <c r="BA45" s="188"/>
      <c r="BB45" s="85"/>
      <c r="BC45" s="84">
        <f>AG45</f>
        <v>0</v>
      </c>
      <c r="BD45" s="85"/>
      <c r="BE45" s="85"/>
      <c r="BF45" s="84">
        <v>0</v>
      </c>
      <c r="BG45" s="134">
        <f>BA1:BA58+BB1:BB58+BC1:BC58+BD1:BD58+BE1:BE58-BF1:BF58</f>
        <v>0</v>
      </c>
      <c r="BH45" s="188"/>
      <c r="BI45" s="85"/>
      <c r="BJ45" s="84">
        <f>AI45</f>
        <v>113</v>
      </c>
      <c r="BK45" s="85"/>
      <c r="BL45" s="84">
        <v>0</v>
      </c>
      <c r="BM45" s="134">
        <f>BH1:BH58+BI1:BI58+BJ1:BJ58+BK1:BK58-BL1:BL58</f>
        <v>113</v>
      </c>
      <c r="BN45" s="165">
        <f>AZ45+BG45+BM45</f>
        <v>224</v>
      </c>
      <c r="BO45" s="114">
        <v>41</v>
      </c>
    </row>
    <row r="46" spans="1:67" ht="12.75" customHeight="1">
      <c r="A46" s="84">
        <v>718</v>
      </c>
      <c r="B46" s="90" t="s">
        <v>527</v>
      </c>
      <c r="C46" s="90" t="s">
        <v>481</v>
      </c>
      <c r="D46" s="90" t="s">
        <v>194</v>
      </c>
      <c r="E46" s="85"/>
      <c r="F46" s="85"/>
      <c r="G46" s="85"/>
      <c r="H46" s="85"/>
      <c r="I46" s="85"/>
      <c r="J46" s="85"/>
      <c r="K46" s="85"/>
      <c r="L46" s="85"/>
      <c r="M46" s="84">
        <v>20</v>
      </c>
      <c r="N46" s="84">
        <v>22</v>
      </c>
      <c r="O46" s="85"/>
      <c r="P46" s="85"/>
      <c r="Q46" s="85"/>
      <c r="R46" s="85"/>
      <c r="S46" s="85"/>
      <c r="T46" s="46"/>
      <c r="U46" s="46"/>
      <c r="V46" s="46"/>
      <c r="W46" s="86"/>
      <c r="X46" s="85"/>
      <c r="Y46" s="85"/>
      <c r="Z46" s="85"/>
      <c r="AA46" s="85"/>
      <c r="AB46" s="85"/>
      <c r="AC46" s="85"/>
      <c r="AD46" s="85"/>
      <c r="AE46" s="85"/>
      <c r="AF46" s="84">
        <v>105</v>
      </c>
      <c r="AG46" s="84">
        <v>101</v>
      </c>
      <c r="AH46" s="85"/>
      <c r="AI46" s="85"/>
      <c r="AJ46" s="85"/>
      <c r="AK46" s="85"/>
      <c r="AL46" s="85"/>
      <c r="AM46" s="85"/>
      <c r="AN46" s="85"/>
      <c r="AO46" s="148"/>
      <c r="AP46" s="188"/>
      <c r="AQ46" s="85"/>
      <c r="AR46" s="85"/>
      <c r="AS46" s="85"/>
      <c r="AT46" s="84">
        <f>AF46</f>
        <v>105</v>
      </c>
      <c r="AU46" s="85"/>
      <c r="AV46" s="85"/>
      <c r="AW46" s="85"/>
      <c r="AX46" s="85"/>
      <c r="AY46" s="84">
        <f>AN46</f>
        <v>0</v>
      </c>
      <c r="AZ46" s="134">
        <f>AP1:AP58+AQ1:AQ58+AR1:AR58+AS1:AS58+AT1:AT58+AU1:AU58+AV1:AV58+AW1:AW58+AX1:AX58-AY1:AY58</f>
        <v>105</v>
      </c>
      <c r="BA46" s="188"/>
      <c r="BB46" s="85"/>
      <c r="BC46" s="84">
        <f>AG46</f>
        <v>101</v>
      </c>
      <c r="BD46" s="85"/>
      <c r="BE46" s="85"/>
      <c r="BF46" s="84">
        <v>0</v>
      </c>
      <c r="BG46" s="134">
        <f>BA1:BA58+BB1:BB58+BC1:BC58+BD1:BD58+BE1:BE58-BF1:BF58</f>
        <v>101</v>
      </c>
      <c r="BH46" s="188"/>
      <c r="BI46" s="85"/>
      <c r="BJ46" s="84">
        <f>AI46</f>
        <v>0</v>
      </c>
      <c r="BK46" s="85"/>
      <c r="BL46" s="84">
        <v>0</v>
      </c>
      <c r="BM46" s="134">
        <f>BH1:BH58+BI1:BI58+BJ1:BJ58+BK1:BK58-BL1:BL58</f>
        <v>0</v>
      </c>
      <c r="BN46" s="165">
        <f>AZ46+BG46+BM46</f>
        <v>206</v>
      </c>
      <c r="BO46" s="114">
        <v>42</v>
      </c>
    </row>
    <row r="47" spans="1:67" ht="12.75" customHeight="1">
      <c r="A47" s="84">
        <v>619</v>
      </c>
      <c r="B47" s="98" t="s">
        <v>528</v>
      </c>
      <c r="C47" s="98" t="s">
        <v>266</v>
      </c>
      <c r="D47" s="81" t="s">
        <v>133</v>
      </c>
      <c r="E47" s="82">
        <v>18</v>
      </c>
      <c r="F47" s="83">
        <v>28</v>
      </c>
      <c r="G47" s="85"/>
      <c r="H47" s="85"/>
      <c r="I47" s="85"/>
      <c r="J47" s="85"/>
      <c r="K47" s="85"/>
      <c r="L47" s="85"/>
      <c r="M47" s="85"/>
      <c r="N47" s="85"/>
      <c r="O47" s="85"/>
      <c r="P47" s="85"/>
      <c r="Q47" s="85"/>
      <c r="R47" s="85"/>
      <c r="S47" s="85"/>
      <c r="T47" s="46"/>
      <c r="U47" s="46"/>
      <c r="V47" s="46"/>
      <c r="W47" s="86"/>
      <c r="X47" s="87">
        <v>109</v>
      </c>
      <c r="Y47" s="87">
        <v>95</v>
      </c>
      <c r="Z47" s="85"/>
      <c r="AA47" s="85"/>
      <c r="AB47" s="85"/>
      <c r="AC47" s="85"/>
      <c r="AD47" s="85"/>
      <c r="AE47" s="85"/>
      <c r="AF47" s="85"/>
      <c r="AG47" s="85"/>
      <c r="AH47" s="85"/>
      <c r="AI47" s="85"/>
      <c r="AJ47" s="85"/>
      <c r="AK47" s="85"/>
      <c r="AL47" s="85"/>
      <c r="AM47" s="85"/>
      <c r="AN47" s="85"/>
      <c r="AO47" s="148"/>
      <c r="AP47" s="135">
        <f>X47</f>
        <v>109</v>
      </c>
      <c r="AQ47" s="84">
        <f>Z47</f>
        <v>0</v>
      </c>
      <c r="AR47" s="84">
        <f>AB47</f>
        <v>0</v>
      </c>
      <c r="AS47" s="84">
        <f>AD47</f>
        <v>0</v>
      </c>
      <c r="AT47" s="84">
        <f>AF47</f>
        <v>0</v>
      </c>
      <c r="AU47" s="84">
        <f>AH47</f>
        <v>0</v>
      </c>
      <c r="AV47" s="84">
        <f>AJ47</f>
        <v>0</v>
      </c>
      <c r="AW47" s="84">
        <f>AL47</f>
        <v>0</v>
      </c>
      <c r="AX47" s="84">
        <f>AM47</f>
        <v>0</v>
      </c>
      <c r="AY47" s="84">
        <f>AN47</f>
        <v>0</v>
      </c>
      <c r="AZ47" s="134">
        <f>AP1:AP58+AQ1:AQ58+AR1:AR58+AS1:AS58+AT1:AT58+AU1:AU58+AV1:AV58+AW1:AW58+AX1:AX58-AY1:AY58</f>
        <v>109</v>
      </c>
      <c r="BA47" s="135">
        <f>Y47</f>
        <v>95</v>
      </c>
      <c r="BB47" s="84">
        <f>AC47</f>
        <v>0</v>
      </c>
      <c r="BC47" s="84">
        <f>AG47</f>
        <v>0</v>
      </c>
      <c r="BD47" s="84">
        <f>AK47</f>
        <v>0</v>
      </c>
      <c r="BE47" s="84">
        <f>AO47</f>
        <v>0</v>
      </c>
      <c r="BF47" s="84">
        <v>0</v>
      </c>
      <c r="BG47" s="134">
        <f>BA1:BA58+BB1:BB58+BC1:BC58+BD1:BD58+BE1:BE58-BF1:BF58</f>
        <v>95</v>
      </c>
      <c r="BH47" s="135">
        <f>AA47</f>
        <v>0</v>
      </c>
      <c r="BI47" s="84">
        <f>AE47</f>
        <v>0</v>
      </c>
      <c r="BJ47" s="84">
        <f>AI47</f>
        <v>0</v>
      </c>
      <c r="BK47" s="84">
        <f>AN47</f>
        <v>0</v>
      </c>
      <c r="BL47" s="84">
        <v>0</v>
      </c>
      <c r="BM47" s="134">
        <f>BH1:BH58+BI1:BI58+BJ1:BJ58+BK1:BK58-BL1:BL58</f>
        <v>0</v>
      </c>
      <c r="BN47" s="165">
        <f>AZ47+BG47+BM47</f>
        <v>204</v>
      </c>
      <c r="BO47" s="114">
        <v>43</v>
      </c>
    </row>
    <row r="48" spans="1:67" ht="12.75" customHeight="1">
      <c r="A48" s="84">
        <v>648</v>
      </c>
      <c r="B48" s="98" t="s">
        <v>529</v>
      </c>
      <c r="C48" s="98" t="s">
        <v>530</v>
      </c>
      <c r="D48" s="90" t="s">
        <v>228</v>
      </c>
      <c r="E48" s="94"/>
      <c r="F48" s="92"/>
      <c r="G48" s="85"/>
      <c r="H48" s="85"/>
      <c r="I48" s="84">
        <v>22</v>
      </c>
      <c r="J48" s="84">
        <v>21</v>
      </c>
      <c r="K48" s="85"/>
      <c r="L48" s="85"/>
      <c r="M48" s="85"/>
      <c r="N48" s="85"/>
      <c r="O48" s="85"/>
      <c r="P48" s="85"/>
      <c r="Q48" s="85"/>
      <c r="R48" s="85"/>
      <c r="S48" s="85"/>
      <c r="T48" s="46"/>
      <c r="U48" s="46"/>
      <c r="V48" s="46"/>
      <c r="W48" s="86"/>
      <c r="X48" s="95"/>
      <c r="Y48" s="95"/>
      <c r="Z48" s="85"/>
      <c r="AA48" s="85"/>
      <c r="AB48" s="84">
        <v>101</v>
      </c>
      <c r="AC48" s="84">
        <v>103</v>
      </c>
      <c r="AD48" s="85"/>
      <c r="AE48" s="85"/>
      <c r="AF48" s="85"/>
      <c r="AG48" s="85"/>
      <c r="AH48" s="85"/>
      <c r="AI48" s="85"/>
      <c r="AJ48" s="85"/>
      <c r="AK48" s="85"/>
      <c r="AL48" s="85"/>
      <c r="AM48" s="85"/>
      <c r="AN48" s="85"/>
      <c r="AO48" s="148"/>
      <c r="AP48" s="135">
        <f>X48</f>
        <v>0</v>
      </c>
      <c r="AQ48" s="84">
        <f>Z48</f>
        <v>0</v>
      </c>
      <c r="AR48" s="84">
        <f>AB48</f>
        <v>101</v>
      </c>
      <c r="AS48" s="84">
        <f>AD48</f>
        <v>0</v>
      </c>
      <c r="AT48" s="84">
        <f>AF48</f>
        <v>0</v>
      </c>
      <c r="AU48" s="84">
        <f>AH48</f>
        <v>0</v>
      </c>
      <c r="AV48" s="84">
        <f>AJ48</f>
        <v>0</v>
      </c>
      <c r="AW48" s="84">
        <f>AL48</f>
        <v>0</v>
      </c>
      <c r="AX48" s="84">
        <f>AM48</f>
        <v>0</v>
      </c>
      <c r="AY48" s="84">
        <f>AN48</f>
        <v>0</v>
      </c>
      <c r="AZ48" s="134">
        <f>AP1:AP58+AQ1:AQ58+AR1:AR58+AS1:AS58+AT1:AT58+AU1:AU58+AV1:AV58+AW1:AW58+AX1:AX58-AY1:AY58</f>
        <v>101</v>
      </c>
      <c r="BA48" s="135">
        <f>Y48</f>
        <v>0</v>
      </c>
      <c r="BB48" s="84">
        <f>AC48</f>
        <v>103</v>
      </c>
      <c r="BC48" s="84">
        <f>AG48</f>
        <v>0</v>
      </c>
      <c r="BD48" s="84">
        <f>AK48</f>
        <v>0</v>
      </c>
      <c r="BE48" s="84">
        <f>AO48</f>
        <v>0</v>
      </c>
      <c r="BF48" s="84">
        <v>0</v>
      </c>
      <c r="BG48" s="134">
        <f>BA1:BA58+BB1:BB58+BC1:BC58+BD1:BD58+BE1:BE58-BF1:BF58</f>
        <v>103</v>
      </c>
      <c r="BH48" s="135">
        <f>AA48</f>
        <v>0</v>
      </c>
      <c r="BI48" s="84">
        <f>AE48</f>
        <v>0</v>
      </c>
      <c r="BJ48" s="84">
        <f>AI48</f>
        <v>0</v>
      </c>
      <c r="BK48" s="84">
        <f>AN48</f>
        <v>0</v>
      </c>
      <c r="BL48" s="84">
        <v>0</v>
      </c>
      <c r="BM48" s="134">
        <f>BH1:BH58+BI1:BI58+BJ1:BJ58+BK1:BK58-BL1:BL58</f>
        <v>0</v>
      </c>
      <c r="BN48" s="165">
        <f>AZ48+BG48+BM48</f>
        <v>204</v>
      </c>
      <c r="BO48" s="114">
        <v>44</v>
      </c>
    </row>
    <row r="49" spans="1:67" ht="12.75" customHeight="1">
      <c r="A49" s="84">
        <v>717</v>
      </c>
      <c r="B49" s="90" t="s">
        <v>531</v>
      </c>
      <c r="C49" s="90" t="s">
        <v>342</v>
      </c>
      <c r="D49" s="90" t="s">
        <v>532</v>
      </c>
      <c r="E49" s="92"/>
      <c r="F49" s="92"/>
      <c r="G49" s="85"/>
      <c r="H49" s="85"/>
      <c r="I49" s="85"/>
      <c r="J49" s="85"/>
      <c r="K49" s="85"/>
      <c r="L49" s="85"/>
      <c r="M49" s="84">
        <v>24</v>
      </c>
      <c r="N49" s="84">
        <v>23</v>
      </c>
      <c r="O49" s="85"/>
      <c r="P49" s="85"/>
      <c r="Q49" s="85"/>
      <c r="R49" s="85"/>
      <c r="S49" s="85"/>
      <c r="T49" s="46"/>
      <c r="U49" s="46"/>
      <c r="V49" s="46"/>
      <c r="W49" s="86"/>
      <c r="X49" s="85"/>
      <c r="Y49" s="85"/>
      <c r="Z49" s="85"/>
      <c r="AA49" s="85"/>
      <c r="AB49" s="85"/>
      <c r="AC49" s="85"/>
      <c r="AD49" s="85"/>
      <c r="AE49" s="85"/>
      <c r="AF49" s="84">
        <v>99</v>
      </c>
      <c r="AG49" s="84">
        <v>100</v>
      </c>
      <c r="AH49" s="85"/>
      <c r="AI49" s="85"/>
      <c r="AJ49" s="85"/>
      <c r="AK49" s="85"/>
      <c r="AL49" s="85"/>
      <c r="AM49" s="85"/>
      <c r="AN49" s="85"/>
      <c r="AO49" s="148"/>
      <c r="AP49" s="188"/>
      <c r="AQ49" s="85"/>
      <c r="AR49" s="85"/>
      <c r="AS49" s="85"/>
      <c r="AT49" s="84">
        <f>AF49</f>
        <v>99</v>
      </c>
      <c r="AU49" s="85"/>
      <c r="AV49" s="85"/>
      <c r="AW49" s="85"/>
      <c r="AX49" s="85"/>
      <c r="AY49" s="84">
        <f>AN49</f>
        <v>0</v>
      </c>
      <c r="AZ49" s="134">
        <f>AP1:AP58+AQ1:AQ58+AR1:AR58+AS1:AS58+AT1:AT58+AU1:AU58+AV1:AV58+AW1:AW58+AX1:AX58-AY1:AY58</f>
        <v>99</v>
      </c>
      <c r="BA49" s="188"/>
      <c r="BB49" s="85"/>
      <c r="BC49" s="84">
        <f>AG49</f>
        <v>100</v>
      </c>
      <c r="BD49" s="85"/>
      <c r="BE49" s="85"/>
      <c r="BF49" s="84">
        <v>0</v>
      </c>
      <c r="BG49" s="134">
        <f>BA1:BA58+BB1:BB58+BC1:BC58+BD1:BD58+BE1:BE58-BF1:BF58</f>
        <v>100</v>
      </c>
      <c r="BH49" s="188"/>
      <c r="BI49" s="85"/>
      <c r="BJ49" s="84">
        <f>AI49</f>
        <v>0</v>
      </c>
      <c r="BK49" s="85"/>
      <c r="BL49" s="84">
        <v>0</v>
      </c>
      <c r="BM49" s="134">
        <f>BH1:BH58+BI1:BI58+BJ1:BJ58+BK1:BK58-BL1:BL58</f>
        <v>0</v>
      </c>
      <c r="BN49" s="165">
        <f>AZ49+BG49+BM49</f>
        <v>199</v>
      </c>
      <c r="BO49" s="114">
        <v>45</v>
      </c>
    </row>
    <row r="50" spans="1:67" ht="12.75" customHeight="1">
      <c r="A50" s="84">
        <v>711</v>
      </c>
      <c r="B50" s="90" t="s">
        <v>533</v>
      </c>
      <c r="C50" s="90" t="s">
        <v>307</v>
      </c>
      <c r="D50" s="90" t="s">
        <v>210</v>
      </c>
      <c r="E50" s="92"/>
      <c r="F50" s="92"/>
      <c r="G50" s="85"/>
      <c r="H50" s="85"/>
      <c r="I50" s="117">
        <v>25</v>
      </c>
      <c r="J50" s="84">
        <v>25</v>
      </c>
      <c r="K50" s="85"/>
      <c r="L50" s="85"/>
      <c r="M50" s="85"/>
      <c r="N50" s="85"/>
      <c r="O50" s="85"/>
      <c r="P50" s="85"/>
      <c r="Q50" s="85"/>
      <c r="R50" s="85"/>
      <c r="S50" s="85"/>
      <c r="T50" s="46"/>
      <c r="U50" s="46"/>
      <c r="V50" s="46"/>
      <c r="W50" s="86"/>
      <c r="X50" s="85"/>
      <c r="Y50" s="85"/>
      <c r="Z50" s="85"/>
      <c r="AA50" s="85"/>
      <c r="AB50" s="84">
        <v>98</v>
      </c>
      <c r="AC50" s="84">
        <v>98</v>
      </c>
      <c r="AD50" s="85"/>
      <c r="AE50" s="85"/>
      <c r="AF50" s="85"/>
      <c r="AG50" s="85"/>
      <c r="AH50" s="85"/>
      <c r="AI50" s="85"/>
      <c r="AJ50" s="85"/>
      <c r="AK50" s="85"/>
      <c r="AL50" s="85"/>
      <c r="AM50" s="85"/>
      <c r="AN50" s="85"/>
      <c r="AO50" s="148"/>
      <c r="AP50" s="135">
        <f>X50</f>
        <v>0</v>
      </c>
      <c r="AQ50" s="84">
        <f>Z50</f>
        <v>0</v>
      </c>
      <c r="AR50" s="84">
        <f>AB50</f>
        <v>98</v>
      </c>
      <c r="AS50" s="84">
        <f>AD50</f>
        <v>0</v>
      </c>
      <c r="AT50" s="84">
        <f>AF50</f>
        <v>0</v>
      </c>
      <c r="AU50" s="84">
        <f>AH50</f>
        <v>0</v>
      </c>
      <c r="AV50" s="84">
        <f>AJ50</f>
        <v>0</v>
      </c>
      <c r="AW50" s="84">
        <f>AL50</f>
        <v>0</v>
      </c>
      <c r="AX50" s="84">
        <f>AM50</f>
        <v>0</v>
      </c>
      <c r="AY50" s="84">
        <f>AN50</f>
        <v>0</v>
      </c>
      <c r="AZ50" s="134">
        <f>AP1:AP58+AQ1:AQ58+AR1:AR58+AS1:AS58+AT1:AT58+AU1:AU58+AV1:AV58+AW1:AW58+AX1:AX58-AY1:AY58</f>
        <v>98</v>
      </c>
      <c r="BA50" s="135">
        <f>Y50</f>
        <v>0</v>
      </c>
      <c r="BB50" s="84">
        <f>AC50</f>
        <v>98</v>
      </c>
      <c r="BC50" s="84">
        <f>AG50</f>
        <v>0</v>
      </c>
      <c r="BD50" s="84">
        <f>AK50</f>
        <v>0</v>
      </c>
      <c r="BE50" s="84">
        <f>AO50</f>
        <v>0</v>
      </c>
      <c r="BF50" s="84">
        <v>0</v>
      </c>
      <c r="BG50" s="134">
        <f>BA1:BA58+BB1:BB58+BC1:BC58+BD1:BD58+BE1:BE58-BF1:BF58</f>
        <v>98</v>
      </c>
      <c r="BH50" s="135">
        <f>AA50</f>
        <v>0</v>
      </c>
      <c r="BI50" s="84">
        <f>AE50</f>
        <v>0</v>
      </c>
      <c r="BJ50" s="84">
        <f>AI50</f>
        <v>0</v>
      </c>
      <c r="BK50" s="84">
        <f>AN50</f>
        <v>0</v>
      </c>
      <c r="BL50" s="84">
        <v>0</v>
      </c>
      <c r="BM50" s="134">
        <f>BH1:BH58+BI1:BI58+BJ1:BJ58+BK1:BK58-BL1:BL58</f>
        <v>0</v>
      </c>
      <c r="BN50" s="165">
        <f>AZ50+BG50+BM50</f>
        <v>196</v>
      </c>
      <c r="BO50" s="114">
        <v>46</v>
      </c>
    </row>
    <row r="51" spans="1:67" ht="12.75" customHeight="1">
      <c r="A51" s="84">
        <v>677</v>
      </c>
      <c r="B51" s="90" t="s">
        <v>534</v>
      </c>
      <c r="C51" s="90" t="s">
        <v>535</v>
      </c>
      <c r="D51" s="90" t="s">
        <v>104</v>
      </c>
      <c r="E51" s="82">
        <v>25</v>
      </c>
      <c r="F51" s="83">
        <v>27</v>
      </c>
      <c r="G51" s="85"/>
      <c r="H51" s="85"/>
      <c r="I51" s="85"/>
      <c r="J51" s="85"/>
      <c r="K51" s="85"/>
      <c r="L51" s="85"/>
      <c r="M51" s="85"/>
      <c r="N51" s="85"/>
      <c r="O51" s="85"/>
      <c r="P51" s="85"/>
      <c r="Q51" s="85"/>
      <c r="R51" s="85"/>
      <c r="S51" s="85"/>
      <c r="T51" s="46"/>
      <c r="U51" s="46"/>
      <c r="V51" s="46"/>
      <c r="W51" s="86"/>
      <c r="X51" s="87">
        <v>98</v>
      </c>
      <c r="Y51" s="87">
        <v>96</v>
      </c>
      <c r="Z51" s="85"/>
      <c r="AA51" s="85"/>
      <c r="AB51" s="85"/>
      <c r="AC51" s="85"/>
      <c r="AD51" s="85"/>
      <c r="AE51" s="85"/>
      <c r="AF51" s="85"/>
      <c r="AG51" s="85"/>
      <c r="AH51" s="85"/>
      <c r="AI51" s="85"/>
      <c r="AJ51" s="85"/>
      <c r="AK51" s="85"/>
      <c r="AL51" s="85"/>
      <c r="AM51" s="85"/>
      <c r="AN51" s="85"/>
      <c r="AO51" s="148"/>
      <c r="AP51" s="135">
        <f>X51</f>
        <v>98</v>
      </c>
      <c r="AQ51" s="84">
        <f>Z51</f>
        <v>0</v>
      </c>
      <c r="AR51" s="84">
        <f>AB51</f>
        <v>0</v>
      </c>
      <c r="AS51" s="84">
        <f>AD51</f>
        <v>0</v>
      </c>
      <c r="AT51" s="84">
        <f>AF51</f>
        <v>0</v>
      </c>
      <c r="AU51" s="84">
        <f>AH51</f>
        <v>0</v>
      </c>
      <c r="AV51" s="84">
        <f>AJ51</f>
        <v>0</v>
      </c>
      <c r="AW51" s="84">
        <f>AL51</f>
        <v>0</v>
      </c>
      <c r="AX51" s="84">
        <f>AM51</f>
        <v>0</v>
      </c>
      <c r="AY51" s="84">
        <f>AN51</f>
        <v>0</v>
      </c>
      <c r="AZ51" s="134">
        <f>AP1:AP58+AQ1:AQ58+AR1:AR58+AS1:AS58+AT1:AT58+AU1:AU58+AV1:AV58+AW1:AW58+AX1:AX58-AY1:AY58</f>
        <v>98</v>
      </c>
      <c r="BA51" s="135">
        <f>Y51</f>
        <v>96</v>
      </c>
      <c r="BB51" s="84">
        <f>AC51</f>
        <v>0</v>
      </c>
      <c r="BC51" s="84">
        <f>AG51</f>
        <v>0</v>
      </c>
      <c r="BD51" s="84">
        <f>AK51</f>
        <v>0</v>
      </c>
      <c r="BE51" s="84">
        <f>AO51</f>
        <v>0</v>
      </c>
      <c r="BF51" s="84">
        <v>0</v>
      </c>
      <c r="BG51" s="134">
        <f>BA1:BA58+BB1:BB58+BC1:BC58+BD1:BD58+BE1:BE58-BF1:BF58</f>
        <v>96</v>
      </c>
      <c r="BH51" s="135">
        <f>AA51</f>
        <v>0</v>
      </c>
      <c r="BI51" s="84">
        <f>AE51</f>
        <v>0</v>
      </c>
      <c r="BJ51" s="84">
        <f>AI51</f>
        <v>0</v>
      </c>
      <c r="BK51" s="84">
        <f>AN51</f>
        <v>0</v>
      </c>
      <c r="BL51" s="84">
        <v>0</v>
      </c>
      <c r="BM51" s="134">
        <f>BH1:BH58+BI1:BI58+BJ1:BJ58+BK1:BK58-BL1:BL58</f>
        <v>0</v>
      </c>
      <c r="BN51" s="165">
        <f>AZ51+BG51+BM51</f>
        <v>194</v>
      </c>
      <c r="BO51" s="114">
        <v>47</v>
      </c>
    </row>
    <row r="52" spans="1:67" ht="12.75" customHeight="1">
      <c r="A52" s="84">
        <v>667</v>
      </c>
      <c r="B52" s="90" t="s">
        <v>536</v>
      </c>
      <c r="C52" s="90" t="s">
        <v>537</v>
      </c>
      <c r="D52" s="90" t="s">
        <v>104</v>
      </c>
      <c r="E52" s="82">
        <v>30</v>
      </c>
      <c r="F52" s="83">
        <v>24</v>
      </c>
      <c r="G52" s="85"/>
      <c r="H52" s="85"/>
      <c r="I52" s="85"/>
      <c r="J52" s="85"/>
      <c r="K52" s="85"/>
      <c r="L52" s="85"/>
      <c r="M52" s="85"/>
      <c r="N52" s="85"/>
      <c r="O52" s="85"/>
      <c r="P52" s="85"/>
      <c r="Q52" s="85"/>
      <c r="R52" s="85"/>
      <c r="S52" s="85"/>
      <c r="T52" s="46"/>
      <c r="U52" s="46"/>
      <c r="V52" s="46"/>
      <c r="W52" s="86"/>
      <c r="X52" s="87">
        <v>93</v>
      </c>
      <c r="Y52" s="87">
        <v>99</v>
      </c>
      <c r="Z52" s="85"/>
      <c r="AA52" s="85"/>
      <c r="AB52" s="85"/>
      <c r="AC52" s="85"/>
      <c r="AD52" s="85"/>
      <c r="AE52" s="85"/>
      <c r="AF52" s="85"/>
      <c r="AG52" s="85"/>
      <c r="AH52" s="85"/>
      <c r="AI52" s="85"/>
      <c r="AJ52" s="85"/>
      <c r="AK52" s="85"/>
      <c r="AL52" s="85"/>
      <c r="AM52" s="85"/>
      <c r="AN52" s="85"/>
      <c r="AO52" s="148"/>
      <c r="AP52" s="135">
        <f>X52</f>
        <v>93</v>
      </c>
      <c r="AQ52" s="84">
        <f>Z52</f>
        <v>0</v>
      </c>
      <c r="AR52" s="84">
        <f>AB52</f>
        <v>0</v>
      </c>
      <c r="AS52" s="84">
        <f>AD52</f>
        <v>0</v>
      </c>
      <c r="AT52" s="84">
        <f>AF52</f>
        <v>0</v>
      </c>
      <c r="AU52" s="84">
        <f>AH52</f>
        <v>0</v>
      </c>
      <c r="AV52" s="84">
        <f>AJ52</f>
        <v>0</v>
      </c>
      <c r="AW52" s="84">
        <f>AL52</f>
        <v>0</v>
      </c>
      <c r="AX52" s="84">
        <f>AM52</f>
        <v>0</v>
      </c>
      <c r="AY52" s="84">
        <f>AN52</f>
        <v>0</v>
      </c>
      <c r="AZ52" s="134">
        <f>AP1:AP58+AQ1:AQ58+AR1:AR58+AS1:AS58+AT1:AT58+AU1:AU58+AV1:AV58+AW1:AW58+AX1:AX58-AY1:AY58</f>
        <v>93</v>
      </c>
      <c r="BA52" s="135">
        <f>Y52</f>
        <v>99</v>
      </c>
      <c r="BB52" s="84">
        <f>AC52</f>
        <v>0</v>
      </c>
      <c r="BC52" s="84">
        <f>AG52</f>
        <v>0</v>
      </c>
      <c r="BD52" s="84">
        <f>AK52</f>
        <v>0</v>
      </c>
      <c r="BE52" s="84">
        <f>AO52</f>
        <v>0</v>
      </c>
      <c r="BF52" s="84">
        <v>0</v>
      </c>
      <c r="BG52" s="134">
        <f>BA1:BA58+BB1:BB58+BC1:BC58+BD1:BD58+BE1:BE58-BF1:BF58</f>
        <v>99</v>
      </c>
      <c r="BH52" s="135">
        <f>AA52</f>
        <v>0</v>
      </c>
      <c r="BI52" s="84">
        <f>AE52</f>
        <v>0</v>
      </c>
      <c r="BJ52" s="84">
        <f>AI52</f>
        <v>0</v>
      </c>
      <c r="BK52" s="84">
        <f>AN52</f>
        <v>0</v>
      </c>
      <c r="BL52" s="84">
        <v>0</v>
      </c>
      <c r="BM52" s="134">
        <f>BH1:BH58+BI1:BI58+BJ1:BJ58+BK1:BK58-BL1:BL58</f>
        <v>0</v>
      </c>
      <c r="BN52" s="165">
        <f>AZ52+BG52+BM52</f>
        <v>192</v>
      </c>
      <c r="BO52" s="114">
        <v>48</v>
      </c>
    </row>
    <row r="53" spans="1:67" ht="12.75" customHeight="1">
      <c r="A53" s="84">
        <v>673</v>
      </c>
      <c r="B53" s="90" t="s">
        <v>538</v>
      </c>
      <c r="C53" s="90" t="s">
        <v>539</v>
      </c>
      <c r="D53" s="90" t="s">
        <v>156</v>
      </c>
      <c r="E53" s="82">
        <v>26</v>
      </c>
      <c r="F53" s="84">
        <v>30</v>
      </c>
      <c r="G53" s="85"/>
      <c r="H53" s="85"/>
      <c r="I53" s="85"/>
      <c r="J53" s="85"/>
      <c r="K53" s="85"/>
      <c r="L53" s="85"/>
      <c r="M53" s="85"/>
      <c r="N53" s="85"/>
      <c r="O53" s="85"/>
      <c r="P53" s="85"/>
      <c r="Q53" s="85"/>
      <c r="R53" s="85"/>
      <c r="S53" s="85"/>
      <c r="T53" s="46"/>
      <c r="U53" s="46"/>
      <c r="V53" s="46"/>
      <c r="W53" s="86"/>
      <c r="X53" s="87">
        <v>97</v>
      </c>
      <c r="Y53" s="87">
        <v>93</v>
      </c>
      <c r="Z53" s="85"/>
      <c r="AA53" s="85"/>
      <c r="AB53" s="85"/>
      <c r="AC53" s="85"/>
      <c r="AD53" s="85"/>
      <c r="AE53" s="85"/>
      <c r="AF53" s="85"/>
      <c r="AG53" s="85"/>
      <c r="AH53" s="85"/>
      <c r="AI53" s="85"/>
      <c r="AJ53" s="85"/>
      <c r="AK53" s="85"/>
      <c r="AL53" s="85"/>
      <c r="AM53" s="85"/>
      <c r="AN53" s="85"/>
      <c r="AO53" s="148"/>
      <c r="AP53" s="135">
        <f>X53</f>
        <v>97</v>
      </c>
      <c r="AQ53" s="84">
        <f>Z53</f>
        <v>0</v>
      </c>
      <c r="AR53" s="84">
        <f>AB53</f>
        <v>0</v>
      </c>
      <c r="AS53" s="84">
        <f>AD53</f>
        <v>0</v>
      </c>
      <c r="AT53" s="84">
        <f>AF53</f>
        <v>0</v>
      </c>
      <c r="AU53" s="84">
        <f>AH53</f>
        <v>0</v>
      </c>
      <c r="AV53" s="84">
        <f>AJ53</f>
        <v>0</v>
      </c>
      <c r="AW53" s="84">
        <f>AL53</f>
        <v>0</v>
      </c>
      <c r="AX53" s="84">
        <f>AM53</f>
        <v>0</v>
      </c>
      <c r="AY53" s="84">
        <f>AN53</f>
        <v>0</v>
      </c>
      <c r="AZ53" s="134">
        <f>AP1:AP58+AQ1:AQ58+AR1:AR58+AS1:AS58+AT1:AT58+AU1:AU58+AV1:AV58+AW1:AW58+AX1:AX58-AY1:AY58</f>
        <v>97</v>
      </c>
      <c r="BA53" s="135">
        <f>Y53</f>
        <v>93</v>
      </c>
      <c r="BB53" s="84">
        <f>AC53</f>
        <v>0</v>
      </c>
      <c r="BC53" s="84">
        <f>AG53</f>
        <v>0</v>
      </c>
      <c r="BD53" s="84">
        <f>AK53</f>
        <v>0</v>
      </c>
      <c r="BE53" s="84">
        <f>AO53</f>
        <v>0</v>
      </c>
      <c r="BF53" s="84">
        <v>0</v>
      </c>
      <c r="BG53" s="134">
        <f>BA1:BA58+BB1:BB58+BC1:BC58+BD1:BD58+BE1:BE58-BF1:BF58</f>
        <v>93</v>
      </c>
      <c r="BH53" s="135">
        <f>AA53</f>
        <v>0</v>
      </c>
      <c r="BI53" s="84">
        <f>AE53</f>
        <v>0</v>
      </c>
      <c r="BJ53" s="84">
        <f>AI53</f>
        <v>0</v>
      </c>
      <c r="BK53" s="84">
        <f>AN53</f>
        <v>0</v>
      </c>
      <c r="BL53" s="84">
        <v>0</v>
      </c>
      <c r="BM53" s="134">
        <f>BH1:BH58+BI1:BI58+BJ1:BJ58+BK1:BK58-BL1:BL58</f>
        <v>0</v>
      </c>
      <c r="BN53" s="165">
        <f>AZ53+BG53+BM53</f>
        <v>190</v>
      </c>
      <c r="BO53" s="114">
        <v>49</v>
      </c>
    </row>
    <row r="54" spans="1:67" ht="12.75" customHeight="1">
      <c r="A54" s="84">
        <v>712</v>
      </c>
      <c r="B54" s="90" t="s">
        <v>540</v>
      </c>
      <c r="C54" s="90" t="s">
        <v>541</v>
      </c>
      <c r="D54" s="90" t="s">
        <v>542</v>
      </c>
      <c r="E54" s="85"/>
      <c r="F54" s="85"/>
      <c r="G54" s="85"/>
      <c r="H54" s="85"/>
      <c r="I54" s="84">
        <v>29</v>
      </c>
      <c r="J54" s="84">
        <v>28</v>
      </c>
      <c r="K54" s="85"/>
      <c r="L54" s="85"/>
      <c r="M54" s="85"/>
      <c r="N54" s="85"/>
      <c r="O54" s="85"/>
      <c r="P54" s="85"/>
      <c r="Q54" s="85"/>
      <c r="R54" s="85"/>
      <c r="S54" s="85"/>
      <c r="T54" s="46"/>
      <c r="U54" s="46"/>
      <c r="V54" s="46"/>
      <c r="W54" s="86"/>
      <c r="X54" s="85"/>
      <c r="Y54" s="85"/>
      <c r="Z54" s="85"/>
      <c r="AA54" s="85"/>
      <c r="AB54" s="84">
        <v>94</v>
      </c>
      <c r="AC54" s="84">
        <v>95</v>
      </c>
      <c r="AD54" s="85"/>
      <c r="AE54" s="85"/>
      <c r="AF54" s="85"/>
      <c r="AG54" s="85"/>
      <c r="AH54" s="85"/>
      <c r="AI54" s="85"/>
      <c r="AJ54" s="85"/>
      <c r="AK54" s="85"/>
      <c r="AL54" s="85"/>
      <c r="AM54" s="85"/>
      <c r="AN54" s="85"/>
      <c r="AO54" s="148"/>
      <c r="AP54" s="135">
        <f>X54</f>
        <v>0</v>
      </c>
      <c r="AQ54" s="84">
        <f>Z54</f>
        <v>0</v>
      </c>
      <c r="AR54" s="84">
        <f>AB54</f>
        <v>94</v>
      </c>
      <c r="AS54" s="84">
        <f>AD54</f>
        <v>0</v>
      </c>
      <c r="AT54" s="84">
        <f>AF54</f>
        <v>0</v>
      </c>
      <c r="AU54" s="84">
        <f>AH54</f>
        <v>0</v>
      </c>
      <c r="AV54" s="84">
        <f>AJ54</f>
        <v>0</v>
      </c>
      <c r="AW54" s="84">
        <f>AL54</f>
        <v>0</v>
      </c>
      <c r="AX54" s="84">
        <f>AM54</f>
        <v>0</v>
      </c>
      <c r="AY54" s="84">
        <f>AN54</f>
        <v>0</v>
      </c>
      <c r="AZ54" s="134">
        <f>AP1:AP58+AQ1:AQ58+AR1:AR58+AS1:AS58+AT1:AT58+AU1:AU58+AV1:AV58+AW1:AW58+AX1:AX58-AY1:AY58</f>
        <v>94</v>
      </c>
      <c r="BA54" s="135">
        <f>Y54</f>
        <v>0</v>
      </c>
      <c r="BB54" s="84">
        <f>AC54</f>
        <v>95</v>
      </c>
      <c r="BC54" s="84">
        <f>AG54</f>
        <v>0</v>
      </c>
      <c r="BD54" s="84">
        <f>AK54</f>
        <v>0</v>
      </c>
      <c r="BE54" s="84">
        <f>AO54</f>
        <v>0</v>
      </c>
      <c r="BF54" s="84">
        <v>0</v>
      </c>
      <c r="BG54" s="134">
        <f>BA1:BA58+BB1:BB58+BC1:BC58+BD1:BD58+BE1:BE58-BF1:BF58</f>
        <v>95</v>
      </c>
      <c r="BH54" s="135">
        <f>AA54</f>
        <v>0</v>
      </c>
      <c r="BI54" s="84">
        <f>AE54</f>
        <v>0</v>
      </c>
      <c r="BJ54" s="84">
        <f>AI54</f>
        <v>0</v>
      </c>
      <c r="BK54" s="84">
        <f>AN54</f>
        <v>0</v>
      </c>
      <c r="BL54" s="84">
        <v>0</v>
      </c>
      <c r="BM54" s="134">
        <f>BH1:BH58+BI1:BI58+BJ1:BJ58+BK1:BK58-BL1:BL58</f>
        <v>0</v>
      </c>
      <c r="BN54" s="165">
        <f>AZ54+BG54+BM54</f>
        <v>189</v>
      </c>
      <c r="BO54" s="114">
        <v>50</v>
      </c>
    </row>
    <row r="55" spans="1:67" ht="12.75" customHeight="1">
      <c r="A55" s="84">
        <v>627</v>
      </c>
      <c r="B55" s="139" t="s">
        <v>192</v>
      </c>
      <c r="C55" s="139" t="s">
        <v>543</v>
      </c>
      <c r="D55" s="93" t="s">
        <v>104</v>
      </c>
      <c r="E55" s="82">
        <v>31</v>
      </c>
      <c r="F55" s="84">
        <v>33</v>
      </c>
      <c r="G55" s="85"/>
      <c r="H55" s="85"/>
      <c r="I55" s="85"/>
      <c r="J55" s="85"/>
      <c r="K55" s="85"/>
      <c r="L55" s="85"/>
      <c r="M55" s="85"/>
      <c r="N55" s="85"/>
      <c r="O55" s="85"/>
      <c r="P55" s="85"/>
      <c r="Q55" s="85"/>
      <c r="R55" s="85"/>
      <c r="S55" s="85"/>
      <c r="T55" s="46"/>
      <c r="U55" s="46"/>
      <c r="V55" s="46"/>
      <c r="W55" s="86"/>
      <c r="X55" s="87">
        <v>92</v>
      </c>
      <c r="Y55" s="87">
        <v>90</v>
      </c>
      <c r="Z55" s="85"/>
      <c r="AA55" s="85"/>
      <c r="AB55" s="85"/>
      <c r="AC55" s="85"/>
      <c r="AD55" s="85"/>
      <c r="AE55" s="85"/>
      <c r="AF55" s="85"/>
      <c r="AG55" s="85"/>
      <c r="AH55" s="85"/>
      <c r="AI55" s="85"/>
      <c r="AJ55" s="85"/>
      <c r="AK55" s="85"/>
      <c r="AL55" s="85"/>
      <c r="AM55" s="85"/>
      <c r="AN55" s="85"/>
      <c r="AO55" s="148"/>
      <c r="AP55" s="135">
        <f>X55</f>
        <v>92</v>
      </c>
      <c r="AQ55" s="84">
        <f>Z55</f>
        <v>0</v>
      </c>
      <c r="AR55" s="84">
        <f>AB55</f>
        <v>0</v>
      </c>
      <c r="AS55" s="84">
        <f>AD55</f>
        <v>0</v>
      </c>
      <c r="AT55" s="84">
        <f>AF55</f>
        <v>0</v>
      </c>
      <c r="AU55" s="84">
        <f>AH55</f>
        <v>0</v>
      </c>
      <c r="AV55" s="84">
        <f>AJ55</f>
        <v>0</v>
      </c>
      <c r="AW55" s="84">
        <f>AL55</f>
        <v>0</v>
      </c>
      <c r="AX55" s="84">
        <f>AM55</f>
        <v>0</v>
      </c>
      <c r="AY55" s="84">
        <f>AN55</f>
        <v>0</v>
      </c>
      <c r="AZ55" s="134">
        <f>AP1:AP58+AQ1:AQ58+AR1:AR58+AS1:AS58+AT1:AT58+AU1:AU58+AV1:AV58+AW1:AW58+AX1:AX58-AY1:AY58</f>
        <v>92</v>
      </c>
      <c r="BA55" s="135">
        <f>Y55</f>
        <v>90</v>
      </c>
      <c r="BB55" s="84">
        <f>AC55</f>
        <v>0</v>
      </c>
      <c r="BC55" s="84">
        <f>AG55</f>
        <v>0</v>
      </c>
      <c r="BD55" s="84">
        <f>AK55</f>
        <v>0</v>
      </c>
      <c r="BE55" s="84">
        <f>AO55</f>
        <v>0</v>
      </c>
      <c r="BF55" s="84">
        <v>0</v>
      </c>
      <c r="BG55" s="134">
        <f>BA1:BA58+BB1:BB58+BC1:BC58+BD1:BD58+BE1:BE58-BF1:BF58</f>
        <v>90</v>
      </c>
      <c r="BH55" s="135">
        <f>AA55</f>
        <v>0</v>
      </c>
      <c r="BI55" s="84">
        <f>AE55</f>
        <v>0</v>
      </c>
      <c r="BJ55" s="84">
        <f>AI55</f>
        <v>0</v>
      </c>
      <c r="BK55" s="84">
        <f>AN55</f>
        <v>0</v>
      </c>
      <c r="BL55" s="84">
        <v>0</v>
      </c>
      <c r="BM55" s="134">
        <f>BH1:BH58+BI1:BI58+BJ1:BJ58+BK1:BK58-BL1:BL58</f>
        <v>0</v>
      </c>
      <c r="BN55" s="165">
        <f>AZ55+BG55+BM55</f>
        <v>182</v>
      </c>
      <c r="BO55" s="114">
        <v>51</v>
      </c>
    </row>
    <row r="56" spans="1:67" ht="12.75" customHeight="1">
      <c r="A56" s="84">
        <v>680</v>
      </c>
      <c r="B56" s="90" t="s">
        <v>544</v>
      </c>
      <c r="C56" s="90" t="s">
        <v>545</v>
      </c>
      <c r="D56" s="90" t="s">
        <v>104</v>
      </c>
      <c r="E56" s="82">
        <v>23</v>
      </c>
      <c r="F56" s="83">
        <v>0</v>
      </c>
      <c r="G56" s="85"/>
      <c r="H56" s="85"/>
      <c r="I56" s="85"/>
      <c r="J56" s="85"/>
      <c r="K56" s="85"/>
      <c r="L56" s="85"/>
      <c r="M56" s="85"/>
      <c r="N56" s="85"/>
      <c r="O56" s="85"/>
      <c r="P56" s="85"/>
      <c r="Q56" s="85"/>
      <c r="R56" s="85"/>
      <c r="S56" s="85"/>
      <c r="T56" s="46"/>
      <c r="U56" s="46"/>
      <c r="V56" s="46"/>
      <c r="W56" s="86"/>
      <c r="X56" s="87">
        <v>100</v>
      </c>
      <c r="Y56" s="87">
        <v>0</v>
      </c>
      <c r="Z56" s="85"/>
      <c r="AA56" s="85"/>
      <c r="AB56" s="85"/>
      <c r="AC56" s="85"/>
      <c r="AD56" s="85"/>
      <c r="AE56" s="85"/>
      <c r="AF56" s="85"/>
      <c r="AG56" s="85"/>
      <c r="AH56" s="85"/>
      <c r="AI56" s="85"/>
      <c r="AJ56" s="85"/>
      <c r="AK56" s="85"/>
      <c r="AL56" s="85"/>
      <c r="AM56" s="85"/>
      <c r="AN56" s="85"/>
      <c r="AO56" s="148"/>
      <c r="AP56" s="135">
        <f>X56</f>
        <v>100</v>
      </c>
      <c r="AQ56" s="84">
        <f>Z56</f>
        <v>0</v>
      </c>
      <c r="AR56" s="84">
        <f>AB56</f>
        <v>0</v>
      </c>
      <c r="AS56" s="84">
        <f>AD56</f>
        <v>0</v>
      </c>
      <c r="AT56" s="84">
        <f>AF56</f>
        <v>0</v>
      </c>
      <c r="AU56" s="84">
        <f>AH56</f>
        <v>0</v>
      </c>
      <c r="AV56" s="84">
        <f>AJ56</f>
        <v>0</v>
      </c>
      <c r="AW56" s="84">
        <f>AL56</f>
        <v>0</v>
      </c>
      <c r="AX56" s="84">
        <f>AM56</f>
        <v>0</v>
      </c>
      <c r="AY56" s="84">
        <f>AN56</f>
        <v>0</v>
      </c>
      <c r="AZ56" s="134">
        <f>AP1:AP58+AQ1:AQ58+AR1:AR58+AS1:AS58+AT1:AT58+AU1:AU58+AV1:AV58+AW1:AW58+AX1:AX58-AY1:AY58</f>
        <v>100</v>
      </c>
      <c r="BA56" s="135">
        <f>Y56</f>
        <v>0</v>
      </c>
      <c r="BB56" s="84">
        <f>AC56</f>
        <v>0</v>
      </c>
      <c r="BC56" s="84">
        <f>AG56</f>
        <v>0</v>
      </c>
      <c r="BD56" s="84">
        <f>AK56</f>
        <v>0</v>
      </c>
      <c r="BE56" s="84">
        <f>AO56</f>
        <v>0</v>
      </c>
      <c r="BF56" s="84">
        <v>0</v>
      </c>
      <c r="BG56" s="134">
        <f>BA1:BA58+BB1:BB58+BC1:BC58+BD1:BD58+BE1:BE58-BF1:BF58</f>
        <v>0</v>
      </c>
      <c r="BH56" s="135">
        <f>AA56</f>
        <v>0</v>
      </c>
      <c r="BI56" s="84">
        <f>AE56</f>
        <v>0</v>
      </c>
      <c r="BJ56" s="84">
        <f>AI56</f>
        <v>0</v>
      </c>
      <c r="BK56" s="84">
        <f>AN56</f>
        <v>0</v>
      </c>
      <c r="BL56" s="84">
        <v>0</v>
      </c>
      <c r="BM56" s="134">
        <f>BH1:BH58+BI1:BI58+BJ1:BJ58+BK1:BK58-BL1:BL58</f>
        <v>0</v>
      </c>
      <c r="BN56" s="165">
        <f>AZ56+BG56+BM56</f>
        <v>100</v>
      </c>
      <c r="BO56" s="114">
        <v>52</v>
      </c>
    </row>
    <row r="57" spans="1:67" ht="12.75" customHeight="1">
      <c r="A57" s="84">
        <v>682</v>
      </c>
      <c r="B57" s="90" t="s">
        <v>546</v>
      </c>
      <c r="C57" s="90" t="s">
        <v>243</v>
      </c>
      <c r="D57" s="90" t="s">
        <v>52</v>
      </c>
      <c r="E57" s="82">
        <v>24</v>
      </c>
      <c r="F57" s="84">
        <v>0</v>
      </c>
      <c r="G57" s="85"/>
      <c r="H57" s="85"/>
      <c r="I57" s="85"/>
      <c r="J57" s="85"/>
      <c r="K57" s="85"/>
      <c r="L57" s="85"/>
      <c r="M57" s="85"/>
      <c r="N57" s="85"/>
      <c r="O57" s="85"/>
      <c r="P57" s="85"/>
      <c r="Q57" s="85"/>
      <c r="R57" s="85"/>
      <c r="S57" s="85"/>
      <c r="T57" s="46"/>
      <c r="U57" s="46"/>
      <c r="V57" s="46"/>
      <c r="W57" s="86"/>
      <c r="X57" s="87">
        <v>99</v>
      </c>
      <c r="Y57" s="87">
        <v>0</v>
      </c>
      <c r="Z57" s="85"/>
      <c r="AA57" s="85"/>
      <c r="AB57" s="85"/>
      <c r="AC57" s="85"/>
      <c r="AD57" s="85"/>
      <c r="AE57" s="85"/>
      <c r="AF57" s="85"/>
      <c r="AG57" s="85"/>
      <c r="AH57" s="85"/>
      <c r="AI57" s="85"/>
      <c r="AJ57" s="85"/>
      <c r="AK57" s="85"/>
      <c r="AL57" s="85"/>
      <c r="AM57" s="85"/>
      <c r="AN57" s="85"/>
      <c r="AO57" s="148"/>
      <c r="AP57" s="135">
        <f>X57</f>
        <v>99</v>
      </c>
      <c r="AQ57" s="84">
        <f>Z57</f>
        <v>0</v>
      </c>
      <c r="AR57" s="84">
        <f>AB57</f>
        <v>0</v>
      </c>
      <c r="AS57" s="84">
        <f>AD57</f>
        <v>0</v>
      </c>
      <c r="AT57" s="84">
        <f>AF57</f>
        <v>0</v>
      </c>
      <c r="AU57" s="84">
        <f>AH57</f>
        <v>0</v>
      </c>
      <c r="AV57" s="84">
        <f>AJ57</f>
        <v>0</v>
      </c>
      <c r="AW57" s="84">
        <f>AL57</f>
        <v>0</v>
      </c>
      <c r="AX57" s="84">
        <f>AM57</f>
        <v>0</v>
      </c>
      <c r="AY57" s="84">
        <f>AN57</f>
        <v>0</v>
      </c>
      <c r="AZ57" s="134">
        <f>AP1:AP58+AQ1:AQ58+AR1:AR58+AS1:AS58+AT1:AT58+AU1:AU58+AV1:AV58+AW1:AW58+AX1:AX58-AY1:AY58</f>
        <v>99</v>
      </c>
      <c r="BA57" s="135">
        <f>Y57</f>
        <v>0</v>
      </c>
      <c r="BB57" s="84">
        <f>AC57</f>
        <v>0</v>
      </c>
      <c r="BC57" s="84">
        <f>AG57</f>
        <v>0</v>
      </c>
      <c r="BD57" s="84">
        <f>AK57</f>
        <v>0</v>
      </c>
      <c r="BE57" s="84">
        <f>AO57</f>
        <v>0</v>
      </c>
      <c r="BF57" s="84">
        <v>0</v>
      </c>
      <c r="BG57" s="134">
        <f>BA1:BA58+BB1:BB58+BC1:BC58+BD1:BD58+BE1:BE58-BF1:BF58</f>
        <v>0</v>
      </c>
      <c r="BH57" s="135">
        <f>AA57</f>
        <v>0</v>
      </c>
      <c r="BI57" s="84">
        <f>AE57</f>
        <v>0</v>
      </c>
      <c r="BJ57" s="84">
        <f>AI57</f>
        <v>0</v>
      </c>
      <c r="BK57" s="84">
        <f>AN57</f>
        <v>0</v>
      </c>
      <c r="BL57" s="84">
        <v>0</v>
      </c>
      <c r="BM57" s="134">
        <f>BH1:BH58+BI1:BI58+BJ1:BJ58+BK1:BK58-BL1:BL58</f>
        <v>0</v>
      </c>
      <c r="BN57" s="165">
        <f>AZ57+BG57+BM57</f>
        <v>99</v>
      </c>
      <c r="BO57" s="114">
        <v>53</v>
      </c>
    </row>
    <row r="58" spans="1:67" ht="12.75" customHeight="1">
      <c r="A58" s="84">
        <v>699</v>
      </c>
      <c r="B58" s="90" t="s">
        <v>547</v>
      </c>
      <c r="C58" s="90" t="s">
        <v>548</v>
      </c>
      <c r="D58" s="90" t="s">
        <v>549</v>
      </c>
      <c r="E58" s="92"/>
      <c r="F58" s="92"/>
      <c r="G58" s="84">
        <v>28</v>
      </c>
      <c r="H58" s="85"/>
      <c r="I58" s="118"/>
      <c r="J58" s="85"/>
      <c r="K58" s="85"/>
      <c r="L58" s="85"/>
      <c r="M58" s="85"/>
      <c r="N58" s="85"/>
      <c r="O58" s="85"/>
      <c r="P58" s="85"/>
      <c r="Q58" s="85"/>
      <c r="R58" s="85"/>
      <c r="S58" s="85"/>
      <c r="T58" s="46"/>
      <c r="U58" s="46"/>
      <c r="V58" s="46"/>
      <c r="W58" s="86"/>
      <c r="X58" s="85"/>
      <c r="Y58" s="85"/>
      <c r="Z58" s="84">
        <v>95</v>
      </c>
      <c r="AA58" s="85"/>
      <c r="AB58" s="85"/>
      <c r="AC58" s="85"/>
      <c r="AD58" s="85"/>
      <c r="AE58" s="85"/>
      <c r="AF58" s="85"/>
      <c r="AG58" s="85"/>
      <c r="AH58" s="85"/>
      <c r="AI58" s="85"/>
      <c r="AJ58" s="85"/>
      <c r="AK58" s="85"/>
      <c r="AL58" s="85"/>
      <c r="AM58" s="85"/>
      <c r="AN58" s="85"/>
      <c r="AO58" s="148"/>
      <c r="AP58" s="135">
        <f>X58</f>
        <v>0</v>
      </c>
      <c r="AQ58" s="84">
        <f>Z58</f>
        <v>95</v>
      </c>
      <c r="AR58" s="84">
        <f>AB58</f>
        <v>0</v>
      </c>
      <c r="AS58" s="84">
        <f>AD58</f>
        <v>0</v>
      </c>
      <c r="AT58" s="84">
        <f>AF58</f>
        <v>0</v>
      </c>
      <c r="AU58" s="84">
        <f>AH58</f>
        <v>0</v>
      </c>
      <c r="AV58" s="84">
        <f>AJ58</f>
        <v>0</v>
      </c>
      <c r="AW58" s="84">
        <f>AL58</f>
        <v>0</v>
      </c>
      <c r="AX58" s="84">
        <f>AM58</f>
        <v>0</v>
      </c>
      <c r="AY58" s="84">
        <f>AN58</f>
        <v>0</v>
      </c>
      <c r="AZ58" s="134">
        <f>AP1:AP58+AQ1:AQ58+AR1:AR58+AS1:AS58+AT1:AT58+AU1:AU58+AV1:AV58+AW1:AW58+AX1:AX58-AY1:AY58</f>
        <v>95</v>
      </c>
      <c r="BA58" s="135">
        <f>Y58</f>
        <v>0</v>
      </c>
      <c r="BB58" s="84">
        <f>AC58</f>
        <v>0</v>
      </c>
      <c r="BC58" s="84">
        <f>AG58</f>
        <v>0</v>
      </c>
      <c r="BD58" s="84">
        <f>AK58</f>
        <v>0</v>
      </c>
      <c r="BE58" s="84">
        <f>AO58</f>
        <v>0</v>
      </c>
      <c r="BF58" s="84">
        <v>0</v>
      </c>
      <c r="BG58" s="134">
        <f>BA1:BA58+BB1:BB58+BC1:BC58+BD1:BD58+BE1:BE58-BF1:BF58</f>
        <v>0</v>
      </c>
      <c r="BH58" s="135">
        <f>AA58</f>
        <v>0</v>
      </c>
      <c r="BI58" s="84">
        <f>AE58</f>
        <v>0</v>
      </c>
      <c r="BJ58" s="84">
        <f>AI58</f>
        <v>0</v>
      </c>
      <c r="BK58" s="84">
        <f>AN58</f>
        <v>0</v>
      </c>
      <c r="BL58" s="84">
        <v>0</v>
      </c>
      <c r="BM58" s="134">
        <f>BH1:BH58+BI1:BI58+BJ1:BJ58+BK1:BK58-BL1:BL58</f>
        <v>0</v>
      </c>
      <c r="BN58" s="165">
        <f>AZ58+BG58+BM58</f>
        <v>95</v>
      </c>
      <c r="BO58" s="121">
        <v>54</v>
      </c>
    </row>
  </sheetData>
  <mergeCells count="50">
    <mergeCell ref="E1:F1"/>
    <mergeCell ref="I1:J1"/>
    <mergeCell ref="G1:H1"/>
    <mergeCell ref="E2:F2"/>
    <mergeCell ref="I2:J2"/>
    <mergeCell ref="M1:N1"/>
    <mergeCell ref="O1:P1"/>
    <mergeCell ref="O2:P2"/>
    <mergeCell ref="Q1:R1"/>
    <mergeCell ref="Q2:R2"/>
    <mergeCell ref="E3:R3"/>
    <mergeCell ref="X2:Y2"/>
    <mergeCell ref="Z2:AA2"/>
    <mergeCell ref="AB2:AC2"/>
    <mergeCell ref="AD2:AE2"/>
    <mergeCell ref="AF2:AG2"/>
    <mergeCell ref="AH2:AI2"/>
    <mergeCell ref="AJ2:AK2"/>
    <mergeCell ref="AP1:AZ1"/>
    <mergeCell ref="BA1:BF1"/>
    <mergeCell ref="BH1:BL1"/>
    <mergeCell ref="AP2:AP4"/>
    <mergeCell ref="AQ2:AQ4"/>
    <mergeCell ref="AR2:AR4"/>
    <mergeCell ref="AS2:AS4"/>
    <mergeCell ref="AT2:AT4"/>
    <mergeCell ref="AU2:AU4"/>
    <mergeCell ref="AZ2:AZ4"/>
    <mergeCell ref="AV2:AV4"/>
    <mergeCell ref="BA2:BA4"/>
    <mergeCell ref="BB2:BB4"/>
    <mergeCell ref="BC2:BC4"/>
    <mergeCell ref="BD2:BD4"/>
    <mergeCell ref="BH2:BH4"/>
    <mergeCell ref="BI2:BI4"/>
    <mergeCell ref="BJ2:BJ4"/>
    <mergeCell ref="BK2:BK4"/>
    <mergeCell ref="BN2:BN4"/>
    <mergeCell ref="BO2:BO4"/>
    <mergeCell ref="AY2:AY4"/>
    <mergeCell ref="BF2:BF4"/>
    <mergeCell ref="BL2:BL4"/>
    <mergeCell ref="BG2:BG4"/>
    <mergeCell ref="BM2:BM4"/>
    <mergeCell ref="AW2:AW4"/>
    <mergeCell ref="T2:V2"/>
    <mergeCell ref="T1:V1"/>
    <mergeCell ref="AM2:AO2"/>
    <mergeCell ref="AX2:AX4"/>
    <mergeCell ref="BE2:BE4"/>
  </mergeCells>
  <printOptions/>
  <pageMargins left="1" right="1" top="1" bottom="1" header="0.25" footer="0.25"/>
  <pageSetup fitToHeight="1" fitToWidth="1" horizontalDpi="300" verticalDpi="300" orientation="portrait" paperSize="9"/>
  <headerFooter alignWithMargins="0">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