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3715" windowHeight="10050" firstSheet="1" activeTab="1"/>
  </bookViews>
  <sheets>
    <sheet name="Licenciés BFC" sheetId="9" state="hidden" r:id="rId1"/>
    <sheet name="Emargement" sheetId="2" r:id="rId2"/>
    <sheet name="Feuille de saisie" sheetId="3" r:id="rId3"/>
    <sheet name="Classement" sheetId="4" r:id="rId4"/>
    <sheet name="Page de garde" sheetId="5" r:id="rId5"/>
    <sheet name="Page finale" sheetId="6" r:id="rId6"/>
    <sheet name="Liste engagés (x50)" sheetId="7" r:id="rId7"/>
    <sheet name="Liste engagés (x100)" sheetId="8" r:id="rId8"/>
  </sheets>
  <definedNames>
    <definedName name="_xlnm.Print_Area" localSheetId="3">Classement!$B$1:$P$207</definedName>
    <definedName name="_xlnm.Print_Area" localSheetId="7">'Liste engagés (x100)'!$A$1:$T$51</definedName>
    <definedName name="_xlnm.Print_Area" localSheetId="4">'Page de garde'!$A$1:$I$43</definedName>
    <definedName name="_xlnm.Print_Area" localSheetId="5">'Page finale'!$A$1:$J$52</definedName>
  </definedNames>
  <calcPr calcId="145621"/>
</workbook>
</file>

<file path=xl/calcChain.xml><?xml version="1.0" encoding="utf-8"?>
<calcChain xmlns="http://schemas.openxmlformats.org/spreadsheetml/2006/main">
  <c r="D10" i="4" l="1"/>
  <c r="E10" i="4"/>
  <c r="F10" i="4"/>
  <c r="G10" i="4"/>
  <c r="H10" i="4"/>
  <c r="D11" i="4"/>
  <c r="E11" i="4"/>
  <c r="F11" i="4"/>
  <c r="G11" i="4"/>
  <c r="H11" i="4"/>
  <c r="D12" i="4"/>
  <c r="E12" i="4"/>
  <c r="F12" i="4"/>
  <c r="G12" i="4"/>
  <c r="H12" i="4"/>
  <c r="D13" i="4"/>
  <c r="E13" i="4"/>
  <c r="F13" i="4"/>
  <c r="G13" i="4"/>
  <c r="H13" i="4"/>
  <c r="D14" i="4"/>
  <c r="E14" i="4"/>
  <c r="F14" i="4"/>
  <c r="G14" i="4"/>
  <c r="H14" i="4"/>
  <c r="D15" i="4"/>
  <c r="E15" i="4"/>
  <c r="F15" i="4"/>
  <c r="G15" i="4"/>
  <c r="H15" i="4"/>
  <c r="D16" i="4"/>
  <c r="E16" i="4"/>
  <c r="F16" i="4"/>
  <c r="G16" i="4"/>
  <c r="H16" i="4"/>
  <c r="D17" i="4"/>
  <c r="E17" i="4"/>
  <c r="F17" i="4"/>
  <c r="G17" i="4"/>
  <c r="H17" i="4"/>
  <c r="D18" i="4"/>
  <c r="E18" i="4"/>
  <c r="F18" i="4"/>
  <c r="G18" i="4"/>
  <c r="H18" i="4"/>
  <c r="D19" i="4"/>
  <c r="E19" i="4"/>
  <c r="F19" i="4"/>
  <c r="G19" i="4"/>
  <c r="H19" i="4"/>
  <c r="D20" i="4"/>
  <c r="E20" i="4"/>
  <c r="F20" i="4"/>
  <c r="G20" i="4"/>
  <c r="H20" i="4"/>
  <c r="D21" i="4"/>
  <c r="E21" i="4"/>
  <c r="F21" i="4"/>
  <c r="G21" i="4"/>
  <c r="H21" i="4"/>
  <c r="D22" i="4"/>
  <c r="E22" i="4"/>
  <c r="F22" i="4"/>
  <c r="G22" i="4"/>
  <c r="H22" i="4"/>
  <c r="D23" i="4"/>
  <c r="E23" i="4"/>
  <c r="F23" i="4"/>
  <c r="G23" i="4"/>
  <c r="H23" i="4"/>
  <c r="D24" i="4"/>
  <c r="E24" i="4"/>
  <c r="F24" i="4"/>
  <c r="G24" i="4"/>
  <c r="H24" i="4"/>
  <c r="D25" i="4"/>
  <c r="E25" i="4"/>
  <c r="F25" i="4"/>
  <c r="G25" i="4"/>
  <c r="H25" i="4"/>
  <c r="D26" i="4"/>
  <c r="E26" i="4"/>
  <c r="F26" i="4"/>
  <c r="G26" i="4"/>
  <c r="H26" i="4"/>
  <c r="D27" i="4"/>
  <c r="E27" i="4"/>
  <c r="F27" i="4"/>
  <c r="G27" i="4"/>
  <c r="H27" i="4"/>
  <c r="D28" i="4"/>
  <c r="E28" i="4"/>
  <c r="F28" i="4"/>
  <c r="G28" i="4"/>
  <c r="H28" i="4"/>
  <c r="D29" i="4"/>
  <c r="E29" i="4"/>
  <c r="F29" i="4"/>
  <c r="G29" i="4"/>
  <c r="H29" i="4"/>
  <c r="D30" i="4"/>
  <c r="E30" i="4"/>
  <c r="F30" i="4"/>
  <c r="G30" i="4"/>
  <c r="H30" i="4"/>
  <c r="D31" i="4"/>
  <c r="E31" i="4"/>
  <c r="F31" i="4"/>
  <c r="G31" i="4"/>
  <c r="H31" i="4"/>
  <c r="D32" i="4"/>
  <c r="E32" i="4"/>
  <c r="F32" i="4"/>
  <c r="G32" i="4"/>
  <c r="H32" i="4"/>
  <c r="D33" i="4"/>
  <c r="E33" i="4"/>
  <c r="F33" i="4"/>
  <c r="G33" i="4"/>
  <c r="H33" i="4"/>
  <c r="D34" i="4"/>
  <c r="E34" i="4"/>
  <c r="F34" i="4"/>
  <c r="G34" i="4"/>
  <c r="H34" i="4"/>
  <c r="D35" i="4"/>
  <c r="E35" i="4"/>
  <c r="F35" i="4"/>
  <c r="G35" i="4"/>
  <c r="H35" i="4"/>
  <c r="D36" i="4"/>
  <c r="E36" i="4"/>
  <c r="F36" i="4"/>
  <c r="G36" i="4"/>
  <c r="H36" i="4"/>
  <c r="D37" i="4"/>
  <c r="E37" i="4"/>
  <c r="F37" i="4"/>
  <c r="G37" i="4"/>
  <c r="H37" i="4"/>
  <c r="D38" i="4"/>
  <c r="E38" i="4"/>
  <c r="F38" i="4"/>
  <c r="G38" i="4"/>
  <c r="H38" i="4"/>
  <c r="D39" i="4"/>
  <c r="E39" i="4"/>
  <c r="F39" i="4"/>
  <c r="G39" i="4"/>
  <c r="H39" i="4"/>
  <c r="D40" i="4"/>
  <c r="E40" i="4"/>
  <c r="F40" i="4"/>
  <c r="G40" i="4"/>
  <c r="H40" i="4"/>
  <c r="D41" i="4"/>
  <c r="E41" i="4"/>
  <c r="F41" i="4"/>
  <c r="G41" i="4"/>
  <c r="H41" i="4"/>
  <c r="D42" i="4"/>
  <c r="E42" i="4"/>
  <c r="F42" i="4"/>
  <c r="G42" i="4"/>
  <c r="H42" i="4"/>
  <c r="D43" i="4"/>
  <c r="E43" i="4"/>
  <c r="F43" i="4"/>
  <c r="G43" i="4"/>
  <c r="H43" i="4"/>
  <c r="D44" i="4"/>
  <c r="E44" i="4"/>
  <c r="F44" i="4"/>
  <c r="G44" i="4"/>
  <c r="H44" i="4"/>
  <c r="D45" i="4"/>
  <c r="E45" i="4"/>
  <c r="F45" i="4"/>
  <c r="G45" i="4"/>
  <c r="H45" i="4"/>
  <c r="D46" i="4"/>
  <c r="E46" i="4"/>
  <c r="F46" i="4"/>
  <c r="G46" i="4"/>
  <c r="H46" i="4"/>
  <c r="D47" i="4"/>
  <c r="E47" i="4"/>
  <c r="F47" i="4"/>
  <c r="G47" i="4"/>
  <c r="H47" i="4"/>
  <c r="D48" i="4"/>
  <c r="E48" i="4"/>
  <c r="F48" i="4"/>
  <c r="G48" i="4"/>
  <c r="H48" i="4"/>
  <c r="D49" i="4"/>
  <c r="E49" i="4"/>
  <c r="F49" i="4"/>
  <c r="G49" i="4"/>
  <c r="H49" i="4"/>
  <c r="D50" i="4"/>
  <c r="E50" i="4"/>
  <c r="F50" i="4"/>
  <c r="G50" i="4"/>
  <c r="H50" i="4"/>
  <c r="D51" i="4"/>
  <c r="E51" i="4"/>
  <c r="F51" i="4"/>
  <c r="G51" i="4"/>
  <c r="H51" i="4"/>
  <c r="D52" i="4"/>
  <c r="E52" i="4"/>
  <c r="F52" i="4"/>
  <c r="G52" i="4"/>
  <c r="H52" i="4"/>
  <c r="D53" i="4"/>
  <c r="E53" i="4"/>
  <c r="F53" i="4"/>
  <c r="G53" i="4"/>
  <c r="H53" i="4"/>
  <c r="D54" i="4"/>
  <c r="E54" i="4"/>
  <c r="F54" i="4"/>
  <c r="G54" i="4"/>
  <c r="H54" i="4"/>
  <c r="D55" i="4"/>
  <c r="E55" i="4"/>
  <c r="F55" i="4"/>
  <c r="G55" i="4"/>
  <c r="H55" i="4"/>
  <c r="D56" i="4"/>
  <c r="E56" i="4"/>
  <c r="F56" i="4"/>
  <c r="G56" i="4"/>
  <c r="H56" i="4"/>
  <c r="D57" i="4"/>
  <c r="E57" i="4"/>
  <c r="F57" i="4"/>
  <c r="G57" i="4"/>
  <c r="H57" i="4"/>
  <c r="D58" i="4"/>
  <c r="E58" i="4"/>
  <c r="F58" i="4"/>
  <c r="G58" i="4"/>
  <c r="H58" i="4"/>
  <c r="D59" i="4"/>
  <c r="E59" i="4"/>
  <c r="F59" i="4"/>
  <c r="G59" i="4"/>
  <c r="H59" i="4"/>
  <c r="D60" i="4"/>
  <c r="E60" i="4"/>
  <c r="F60" i="4"/>
  <c r="G60" i="4"/>
  <c r="H60" i="4"/>
  <c r="D61" i="4"/>
  <c r="E61" i="4"/>
  <c r="F61" i="4"/>
  <c r="G61" i="4"/>
  <c r="H61" i="4"/>
  <c r="D62" i="4"/>
  <c r="E62" i="4"/>
  <c r="F62" i="4"/>
  <c r="G62" i="4"/>
  <c r="H62" i="4"/>
  <c r="D63" i="4"/>
  <c r="E63" i="4"/>
  <c r="F63" i="4"/>
  <c r="G63" i="4"/>
  <c r="H63" i="4"/>
  <c r="D64" i="4"/>
  <c r="E64" i="4"/>
  <c r="F64" i="4"/>
  <c r="G64" i="4"/>
  <c r="H64" i="4"/>
  <c r="D65" i="4"/>
  <c r="E65" i="4"/>
  <c r="F65" i="4"/>
  <c r="G65" i="4"/>
  <c r="H65" i="4"/>
  <c r="D66" i="4"/>
  <c r="E66" i="4"/>
  <c r="F66" i="4"/>
  <c r="G66" i="4"/>
  <c r="H66" i="4"/>
  <c r="D67" i="4"/>
  <c r="E67" i="4"/>
  <c r="F67" i="4"/>
  <c r="G67" i="4"/>
  <c r="H67" i="4"/>
  <c r="D68" i="4"/>
  <c r="E68" i="4"/>
  <c r="F68" i="4"/>
  <c r="G68" i="4"/>
  <c r="H68" i="4"/>
  <c r="D69" i="4"/>
  <c r="E69" i="4"/>
  <c r="F69" i="4"/>
  <c r="G69" i="4"/>
  <c r="H69" i="4"/>
  <c r="D70" i="4"/>
  <c r="E70" i="4"/>
  <c r="F70" i="4"/>
  <c r="G70" i="4"/>
  <c r="H70" i="4"/>
  <c r="D71" i="4"/>
  <c r="E71" i="4"/>
  <c r="F71" i="4"/>
  <c r="G71" i="4"/>
  <c r="H71" i="4"/>
  <c r="D72" i="4"/>
  <c r="E72" i="4"/>
  <c r="F72" i="4"/>
  <c r="G72" i="4"/>
  <c r="H72" i="4"/>
  <c r="D73" i="4"/>
  <c r="E73" i="4"/>
  <c r="F73" i="4"/>
  <c r="G73" i="4"/>
  <c r="H73" i="4"/>
  <c r="D74" i="4"/>
  <c r="E74" i="4"/>
  <c r="F74" i="4"/>
  <c r="G74" i="4"/>
  <c r="H74" i="4"/>
  <c r="D75" i="4"/>
  <c r="E75" i="4"/>
  <c r="F75" i="4"/>
  <c r="G75" i="4"/>
  <c r="H75" i="4"/>
  <c r="D76" i="4"/>
  <c r="E76" i="4"/>
  <c r="F76" i="4"/>
  <c r="G76" i="4"/>
  <c r="H76" i="4"/>
  <c r="D77" i="4"/>
  <c r="E77" i="4"/>
  <c r="F77" i="4"/>
  <c r="G77" i="4"/>
  <c r="H77" i="4"/>
  <c r="D78" i="4"/>
  <c r="E78" i="4"/>
  <c r="F78" i="4"/>
  <c r="G78" i="4"/>
  <c r="H78" i="4"/>
  <c r="D79" i="4"/>
  <c r="E79" i="4"/>
  <c r="F79" i="4"/>
  <c r="G79" i="4"/>
  <c r="H79" i="4"/>
  <c r="D80" i="4"/>
  <c r="E80" i="4"/>
  <c r="F80" i="4"/>
  <c r="G80" i="4"/>
  <c r="H80" i="4"/>
  <c r="D81" i="4"/>
  <c r="E81" i="4"/>
  <c r="F81" i="4"/>
  <c r="G81" i="4"/>
  <c r="H81" i="4"/>
  <c r="D82" i="4"/>
  <c r="E82" i="4"/>
  <c r="F82" i="4"/>
  <c r="G82" i="4"/>
  <c r="H82" i="4"/>
  <c r="D83" i="4"/>
  <c r="E83" i="4"/>
  <c r="F83" i="4"/>
  <c r="G83" i="4"/>
  <c r="H83" i="4"/>
  <c r="D84" i="4"/>
  <c r="E84" i="4"/>
  <c r="F84" i="4"/>
  <c r="G84" i="4"/>
  <c r="H84" i="4"/>
  <c r="D85" i="4"/>
  <c r="E85" i="4"/>
  <c r="F85" i="4"/>
  <c r="G85" i="4"/>
  <c r="H85" i="4"/>
  <c r="D86" i="4"/>
  <c r="E86" i="4"/>
  <c r="F86" i="4"/>
  <c r="G86" i="4"/>
  <c r="H86" i="4"/>
  <c r="D87" i="4"/>
  <c r="E87" i="4"/>
  <c r="F87" i="4"/>
  <c r="G87" i="4"/>
  <c r="H87" i="4"/>
  <c r="D88" i="4"/>
  <c r="E88" i="4"/>
  <c r="F88" i="4"/>
  <c r="G88" i="4"/>
  <c r="H88" i="4"/>
  <c r="D89" i="4"/>
  <c r="E89" i="4"/>
  <c r="F89" i="4"/>
  <c r="G89" i="4"/>
  <c r="H89" i="4"/>
  <c r="D90" i="4"/>
  <c r="E90" i="4"/>
  <c r="F90" i="4"/>
  <c r="G90" i="4"/>
  <c r="H90" i="4"/>
  <c r="D91" i="4"/>
  <c r="E91" i="4"/>
  <c r="F91" i="4"/>
  <c r="G91" i="4"/>
  <c r="H91" i="4"/>
  <c r="D92" i="4"/>
  <c r="E92" i="4"/>
  <c r="F92" i="4"/>
  <c r="G92" i="4"/>
  <c r="H92" i="4"/>
  <c r="D93" i="4"/>
  <c r="E93" i="4"/>
  <c r="F93" i="4"/>
  <c r="G93" i="4"/>
  <c r="H93" i="4"/>
  <c r="D94" i="4"/>
  <c r="E94" i="4"/>
  <c r="F94" i="4"/>
  <c r="G94" i="4"/>
  <c r="H94" i="4"/>
  <c r="D95" i="4"/>
  <c r="E95" i="4"/>
  <c r="F95" i="4"/>
  <c r="G95" i="4"/>
  <c r="H95" i="4"/>
  <c r="D96" i="4"/>
  <c r="E96" i="4"/>
  <c r="F96" i="4"/>
  <c r="G96" i="4"/>
  <c r="H96" i="4"/>
  <c r="D97" i="4"/>
  <c r="E97" i="4"/>
  <c r="F97" i="4"/>
  <c r="G97" i="4"/>
  <c r="H97" i="4"/>
  <c r="D98" i="4"/>
  <c r="E98" i="4"/>
  <c r="F98" i="4"/>
  <c r="G98" i="4"/>
  <c r="H98" i="4"/>
  <c r="D99" i="4"/>
  <c r="E99" i="4"/>
  <c r="F99" i="4"/>
  <c r="G99" i="4"/>
  <c r="H99" i="4"/>
  <c r="D100" i="4"/>
  <c r="E100" i="4"/>
  <c r="F100" i="4"/>
  <c r="G100" i="4"/>
  <c r="H100" i="4"/>
  <c r="D101" i="4"/>
  <c r="E101" i="4"/>
  <c r="F101" i="4"/>
  <c r="G101" i="4"/>
  <c r="H101" i="4"/>
  <c r="D102" i="4"/>
  <c r="E102" i="4"/>
  <c r="F102" i="4"/>
  <c r="G102" i="4"/>
  <c r="H102" i="4"/>
  <c r="D103" i="4"/>
  <c r="E103" i="4"/>
  <c r="F103" i="4"/>
  <c r="G103" i="4"/>
  <c r="H103" i="4"/>
  <c r="D104" i="4"/>
  <c r="E104" i="4"/>
  <c r="F104" i="4"/>
  <c r="G104" i="4"/>
  <c r="H104" i="4"/>
  <c r="D105" i="4"/>
  <c r="E105" i="4"/>
  <c r="F105" i="4"/>
  <c r="G105" i="4"/>
  <c r="H105" i="4"/>
  <c r="D106" i="4"/>
  <c r="E106" i="4"/>
  <c r="F106" i="4"/>
  <c r="G106" i="4"/>
  <c r="H106" i="4"/>
  <c r="D107" i="4"/>
  <c r="E107" i="4"/>
  <c r="F107" i="4"/>
  <c r="G107" i="4"/>
  <c r="H107" i="4"/>
  <c r="D108" i="4"/>
  <c r="E108" i="4"/>
  <c r="F108" i="4"/>
  <c r="G108" i="4"/>
  <c r="H108" i="4"/>
  <c r="D109" i="4"/>
  <c r="E109" i="4"/>
  <c r="F109" i="4"/>
  <c r="G109" i="4"/>
  <c r="H109" i="4"/>
  <c r="D110" i="4"/>
  <c r="E110" i="4"/>
  <c r="F110" i="4"/>
  <c r="G110" i="4"/>
  <c r="H110" i="4"/>
  <c r="D111" i="4"/>
  <c r="E111" i="4"/>
  <c r="F111" i="4"/>
  <c r="G111" i="4"/>
  <c r="H111" i="4"/>
  <c r="D112" i="4"/>
  <c r="E112" i="4"/>
  <c r="F112" i="4"/>
  <c r="G112" i="4"/>
  <c r="H112" i="4"/>
  <c r="D113" i="4"/>
  <c r="E113" i="4"/>
  <c r="F113" i="4"/>
  <c r="G113" i="4"/>
  <c r="H113" i="4"/>
  <c r="D114" i="4"/>
  <c r="E114" i="4"/>
  <c r="F114" i="4"/>
  <c r="G114" i="4"/>
  <c r="H114" i="4"/>
  <c r="D115" i="4"/>
  <c r="E115" i="4"/>
  <c r="F115" i="4"/>
  <c r="G115" i="4"/>
  <c r="H115" i="4"/>
  <c r="D116" i="4"/>
  <c r="E116" i="4"/>
  <c r="F116" i="4"/>
  <c r="G116" i="4"/>
  <c r="H116" i="4"/>
  <c r="D117" i="4"/>
  <c r="E117" i="4"/>
  <c r="F117" i="4"/>
  <c r="G117" i="4"/>
  <c r="H117" i="4"/>
  <c r="D118" i="4"/>
  <c r="E118" i="4"/>
  <c r="F118" i="4"/>
  <c r="G118" i="4"/>
  <c r="H118" i="4"/>
  <c r="D119" i="4"/>
  <c r="E119" i="4"/>
  <c r="F119" i="4"/>
  <c r="G119" i="4"/>
  <c r="H119" i="4"/>
  <c r="D120" i="4"/>
  <c r="E120" i="4"/>
  <c r="F120" i="4"/>
  <c r="G120" i="4"/>
  <c r="H120" i="4"/>
  <c r="D121" i="4"/>
  <c r="E121" i="4"/>
  <c r="F121" i="4"/>
  <c r="G121" i="4"/>
  <c r="H121" i="4"/>
  <c r="D122" i="4"/>
  <c r="E122" i="4"/>
  <c r="F122" i="4"/>
  <c r="G122" i="4"/>
  <c r="H122" i="4"/>
  <c r="D123" i="4"/>
  <c r="E123" i="4"/>
  <c r="F123" i="4"/>
  <c r="G123" i="4"/>
  <c r="H123" i="4"/>
  <c r="D124" i="4"/>
  <c r="E124" i="4"/>
  <c r="F124" i="4"/>
  <c r="G124" i="4"/>
  <c r="H124" i="4"/>
  <c r="D125" i="4"/>
  <c r="E125" i="4"/>
  <c r="F125" i="4"/>
  <c r="G125" i="4"/>
  <c r="H125" i="4"/>
  <c r="D126" i="4"/>
  <c r="E126" i="4"/>
  <c r="F126" i="4"/>
  <c r="G126" i="4"/>
  <c r="H126" i="4"/>
  <c r="D127" i="4"/>
  <c r="E127" i="4"/>
  <c r="F127" i="4"/>
  <c r="G127" i="4"/>
  <c r="H127" i="4"/>
  <c r="D128" i="4"/>
  <c r="E128" i="4"/>
  <c r="F128" i="4"/>
  <c r="G128" i="4"/>
  <c r="H128" i="4"/>
  <c r="D129" i="4"/>
  <c r="E129" i="4"/>
  <c r="F129" i="4"/>
  <c r="G129" i="4"/>
  <c r="H129" i="4"/>
  <c r="D130" i="4"/>
  <c r="E130" i="4"/>
  <c r="F130" i="4"/>
  <c r="G130" i="4"/>
  <c r="H130" i="4"/>
  <c r="D131" i="4"/>
  <c r="E131" i="4"/>
  <c r="F131" i="4"/>
  <c r="G131" i="4"/>
  <c r="H131" i="4"/>
  <c r="D132" i="4"/>
  <c r="E132" i="4"/>
  <c r="F132" i="4"/>
  <c r="G132" i="4"/>
  <c r="H132" i="4"/>
  <c r="D133" i="4"/>
  <c r="E133" i="4"/>
  <c r="F133" i="4"/>
  <c r="G133" i="4"/>
  <c r="H133" i="4"/>
  <c r="D134" i="4"/>
  <c r="E134" i="4"/>
  <c r="F134" i="4"/>
  <c r="G134" i="4"/>
  <c r="H134" i="4"/>
  <c r="D135" i="4"/>
  <c r="E135" i="4"/>
  <c r="F135" i="4"/>
  <c r="G135" i="4"/>
  <c r="H135" i="4"/>
  <c r="D136" i="4"/>
  <c r="E136" i="4"/>
  <c r="F136" i="4"/>
  <c r="G136" i="4"/>
  <c r="H136" i="4"/>
  <c r="D137" i="4"/>
  <c r="E137" i="4"/>
  <c r="F137" i="4"/>
  <c r="G137" i="4"/>
  <c r="H137" i="4"/>
  <c r="D138" i="4"/>
  <c r="E138" i="4"/>
  <c r="F138" i="4"/>
  <c r="G138" i="4"/>
  <c r="H138" i="4"/>
  <c r="D139" i="4"/>
  <c r="E139" i="4"/>
  <c r="F139" i="4"/>
  <c r="G139" i="4"/>
  <c r="H139" i="4"/>
  <c r="D140" i="4"/>
  <c r="E140" i="4"/>
  <c r="F140" i="4"/>
  <c r="G140" i="4"/>
  <c r="H140" i="4"/>
  <c r="D141" i="4"/>
  <c r="E141" i="4"/>
  <c r="F141" i="4"/>
  <c r="G141" i="4"/>
  <c r="H141" i="4"/>
  <c r="D142" i="4"/>
  <c r="E142" i="4"/>
  <c r="F142" i="4"/>
  <c r="G142" i="4"/>
  <c r="H142" i="4"/>
  <c r="D143" i="4"/>
  <c r="E143" i="4"/>
  <c r="F143" i="4"/>
  <c r="G143" i="4"/>
  <c r="H143" i="4"/>
  <c r="D144" i="4"/>
  <c r="E144" i="4"/>
  <c r="F144" i="4"/>
  <c r="G144" i="4"/>
  <c r="H144" i="4"/>
  <c r="D145" i="4"/>
  <c r="E145" i="4"/>
  <c r="F145" i="4"/>
  <c r="G145" i="4"/>
  <c r="H145" i="4"/>
  <c r="D146" i="4"/>
  <c r="E146" i="4"/>
  <c r="F146" i="4"/>
  <c r="G146" i="4"/>
  <c r="H146" i="4"/>
  <c r="D147" i="4"/>
  <c r="E147" i="4"/>
  <c r="F147" i="4"/>
  <c r="G147" i="4"/>
  <c r="H147" i="4"/>
  <c r="D148" i="4"/>
  <c r="E148" i="4"/>
  <c r="F148" i="4"/>
  <c r="G148" i="4"/>
  <c r="H148" i="4"/>
  <c r="D149" i="4"/>
  <c r="E149" i="4"/>
  <c r="F149" i="4"/>
  <c r="G149" i="4"/>
  <c r="H149" i="4"/>
  <c r="D150" i="4"/>
  <c r="E150" i="4"/>
  <c r="F150" i="4"/>
  <c r="G150" i="4"/>
  <c r="H150" i="4"/>
  <c r="D151" i="4"/>
  <c r="E151" i="4"/>
  <c r="F151" i="4"/>
  <c r="G151" i="4"/>
  <c r="H151" i="4"/>
  <c r="D152" i="4"/>
  <c r="E152" i="4"/>
  <c r="F152" i="4"/>
  <c r="G152" i="4"/>
  <c r="H152" i="4"/>
  <c r="D153" i="4"/>
  <c r="E153" i="4"/>
  <c r="F153" i="4"/>
  <c r="G153" i="4"/>
  <c r="H153" i="4"/>
  <c r="D154" i="4"/>
  <c r="E154" i="4"/>
  <c r="F154" i="4"/>
  <c r="G154" i="4"/>
  <c r="H154" i="4"/>
  <c r="D155" i="4"/>
  <c r="E155" i="4"/>
  <c r="F155" i="4"/>
  <c r="G155" i="4"/>
  <c r="H155" i="4"/>
  <c r="D156" i="4"/>
  <c r="E156" i="4"/>
  <c r="F156" i="4"/>
  <c r="G156" i="4"/>
  <c r="H156" i="4"/>
  <c r="D157" i="4"/>
  <c r="E157" i="4"/>
  <c r="F157" i="4"/>
  <c r="G157" i="4"/>
  <c r="H157" i="4"/>
  <c r="D158" i="4"/>
  <c r="E158" i="4"/>
  <c r="F158" i="4"/>
  <c r="G158" i="4"/>
  <c r="H158" i="4"/>
  <c r="D159" i="4"/>
  <c r="E159" i="4"/>
  <c r="F159" i="4"/>
  <c r="G159" i="4"/>
  <c r="H159" i="4"/>
  <c r="D160" i="4"/>
  <c r="E160" i="4"/>
  <c r="F160" i="4"/>
  <c r="G160" i="4"/>
  <c r="H160" i="4"/>
  <c r="D161" i="4"/>
  <c r="E161" i="4"/>
  <c r="F161" i="4"/>
  <c r="G161" i="4"/>
  <c r="H161" i="4"/>
  <c r="D162" i="4"/>
  <c r="E162" i="4"/>
  <c r="F162" i="4"/>
  <c r="G162" i="4"/>
  <c r="H162" i="4"/>
  <c r="D163" i="4"/>
  <c r="E163" i="4"/>
  <c r="F163" i="4"/>
  <c r="G163" i="4"/>
  <c r="H163" i="4"/>
  <c r="D164" i="4"/>
  <c r="E164" i="4"/>
  <c r="F164" i="4"/>
  <c r="G164" i="4"/>
  <c r="H164" i="4"/>
  <c r="D165" i="4"/>
  <c r="E165" i="4"/>
  <c r="F165" i="4"/>
  <c r="G165" i="4"/>
  <c r="H165" i="4"/>
  <c r="D166" i="4"/>
  <c r="E166" i="4"/>
  <c r="F166" i="4"/>
  <c r="G166" i="4"/>
  <c r="H166" i="4"/>
  <c r="D167" i="4"/>
  <c r="E167" i="4"/>
  <c r="F167" i="4"/>
  <c r="G167" i="4"/>
  <c r="H167" i="4"/>
  <c r="D168" i="4"/>
  <c r="E168" i="4"/>
  <c r="F168" i="4"/>
  <c r="G168" i="4"/>
  <c r="H168" i="4"/>
  <c r="D169" i="4"/>
  <c r="E169" i="4"/>
  <c r="F169" i="4"/>
  <c r="G169" i="4"/>
  <c r="H169" i="4"/>
  <c r="D170" i="4"/>
  <c r="E170" i="4"/>
  <c r="F170" i="4"/>
  <c r="G170" i="4"/>
  <c r="H170" i="4"/>
  <c r="D171" i="4"/>
  <c r="E171" i="4"/>
  <c r="F171" i="4"/>
  <c r="G171" i="4"/>
  <c r="H171" i="4"/>
  <c r="D172" i="4"/>
  <c r="E172" i="4"/>
  <c r="F172" i="4"/>
  <c r="G172" i="4"/>
  <c r="H172" i="4"/>
  <c r="D173" i="4"/>
  <c r="E173" i="4"/>
  <c r="F173" i="4"/>
  <c r="G173" i="4"/>
  <c r="H173" i="4"/>
  <c r="D174" i="4"/>
  <c r="E174" i="4"/>
  <c r="F174" i="4"/>
  <c r="G174" i="4"/>
  <c r="H174" i="4"/>
  <c r="D175" i="4"/>
  <c r="E175" i="4"/>
  <c r="F175" i="4"/>
  <c r="G175" i="4"/>
  <c r="H175" i="4"/>
  <c r="D176" i="4"/>
  <c r="E176" i="4"/>
  <c r="F176" i="4"/>
  <c r="G176" i="4"/>
  <c r="H176" i="4"/>
  <c r="D177" i="4"/>
  <c r="E177" i="4"/>
  <c r="F177" i="4"/>
  <c r="G177" i="4"/>
  <c r="H177" i="4"/>
  <c r="D178" i="4"/>
  <c r="E178" i="4"/>
  <c r="F178" i="4"/>
  <c r="G178" i="4"/>
  <c r="H178" i="4"/>
  <c r="D179" i="4"/>
  <c r="E179" i="4"/>
  <c r="F179" i="4"/>
  <c r="G179" i="4"/>
  <c r="H179" i="4"/>
  <c r="D180" i="4"/>
  <c r="E180" i="4"/>
  <c r="F180" i="4"/>
  <c r="G180" i="4"/>
  <c r="H180" i="4"/>
  <c r="D181" i="4"/>
  <c r="E181" i="4"/>
  <c r="F181" i="4"/>
  <c r="G181" i="4"/>
  <c r="H181" i="4"/>
  <c r="D182" i="4"/>
  <c r="E182" i="4"/>
  <c r="F182" i="4"/>
  <c r="G182" i="4"/>
  <c r="H182" i="4"/>
  <c r="D183" i="4"/>
  <c r="E183" i="4"/>
  <c r="F183" i="4"/>
  <c r="G183" i="4"/>
  <c r="H183" i="4"/>
  <c r="D184" i="4"/>
  <c r="E184" i="4"/>
  <c r="F184" i="4"/>
  <c r="G184" i="4"/>
  <c r="H184" i="4"/>
  <c r="D185" i="4"/>
  <c r="E185" i="4"/>
  <c r="F185" i="4"/>
  <c r="G185" i="4"/>
  <c r="H185" i="4"/>
  <c r="D186" i="4"/>
  <c r="E186" i="4"/>
  <c r="F186" i="4"/>
  <c r="G186" i="4"/>
  <c r="H186" i="4"/>
  <c r="D187" i="4"/>
  <c r="E187" i="4"/>
  <c r="F187" i="4"/>
  <c r="G187" i="4"/>
  <c r="H187" i="4"/>
  <c r="D188" i="4"/>
  <c r="E188" i="4"/>
  <c r="F188" i="4"/>
  <c r="G188" i="4"/>
  <c r="H188" i="4"/>
  <c r="D189" i="4"/>
  <c r="E189" i="4"/>
  <c r="F189" i="4"/>
  <c r="G189" i="4"/>
  <c r="H189" i="4"/>
  <c r="D190" i="4"/>
  <c r="E190" i="4"/>
  <c r="F190" i="4"/>
  <c r="G190" i="4"/>
  <c r="H190" i="4"/>
  <c r="D191" i="4"/>
  <c r="E191" i="4"/>
  <c r="F191" i="4"/>
  <c r="G191" i="4"/>
  <c r="H191" i="4"/>
  <c r="D192" i="4"/>
  <c r="E192" i="4"/>
  <c r="F192" i="4"/>
  <c r="G192" i="4"/>
  <c r="H192" i="4"/>
  <c r="D193" i="4"/>
  <c r="E193" i="4"/>
  <c r="F193" i="4"/>
  <c r="G193" i="4"/>
  <c r="H193" i="4"/>
  <c r="D194" i="4"/>
  <c r="E194" i="4"/>
  <c r="F194" i="4"/>
  <c r="G194" i="4"/>
  <c r="H194" i="4"/>
  <c r="D195" i="4"/>
  <c r="E195" i="4"/>
  <c r="F195" i="4"/>
  <c r="G195" i="4"/>
  <c r="H195" i="4"/>
  <c r="D196" i="4"/>
  <c r="E196" i="4"/>
  <c r="F196" i="4"/>
  <c r="G196" i="4"/>
  <c r="H196" i="4"/>
  <c r="D197" i="4"/>
  <c r="E197" i="4"/>
  <c r="F197" i="4"/>
  <c r="G197" i="4"/>
  <c r="H197" i="4"/>
  <c r="D198" i="4"/>
  <c r="E198" i="4"/>
  <c r="F198" i="4"/>
  <c r="G198" i="4"/>
  <c r="H198" i="4"/>
  <c r="D199" i="4"/>
  <c r="E199" i="4"/>
  <c r="F199" i="4"/>
  <c r="G199" i="4"/>
  <c r="H199" i="4"/>
  <c r="D200" i="4"/>
  <c r="E200" i="4"/>
  <c r="F200" i="4"/>
  <c r="G200" i="4"/>
  <c r="H200" i="4"/>
  <c r="D201" i="4"/>
  <c r="E201" i="4"/>
  <c r="F201" i="4"/>
  <c r="G201" i="4"/>
  <c r="H201" i="4"/>
  <c r="D202" i="4"/>
  <c r="E202" i="4"/>
  <c r="F202" i="4"/>
  <c r="G202" i="4"/>
  <c r="H202" i="4"/>
  <c r="D203" i="4"/>
  <c r="E203" i="4"/>
  <c r="F203" i="4"/>
  <c r="G203" i="4"/>
  <c r="H203" i="4"/>
  <c r="D204" i="4"/>
  <c r="E204" i="4"/>
  <c r="F204" i="4"/>
  <c r="G204" i="4"/>
  <c r="H204" i="4"/>
  <c r="D205" i="4"/>
  <c r="E205" i="4"/>
  <c r="F205" i="4"/>
  <c r="G205" i="4"/>
  <c r="H205" i="4"/>
  <c r="D206" i="4"/>
  <c r="E206" i="4"/>
  <c r="F206" i="4"/>
  <c r="G206" i="4"/>
  <c r="H206" i="4"/>
  <c r="D207" i="4"/>
  <c r="E207" i="4"/>
  <c r="F207" i="4"/>
  <c r="G207" i="4"/>
  <c r="H207" i="4"/>
  <c r="L4" i="8"/>
  <c r="M4" i="8"/>
  <c r="N4" i="8"/>
  <c r="O4" i="8"/>
  <c r="L5" i="8"/>
  <c r="M5" i="8"/>
  <c r="N5" i="8"/>
  <c r="O5" i="8"/>
  <c r="L6" i="8"/>
  <c r="M6" i="8"/>
  <c r="N6" i="8"/>
  <c r="O6" i="8"/>
  <c r="L7" i="8"/>
  <c r="M7" i="8"/>
  <c r="N7" i="8"/>
  <c r="O7" i="8"/>
  <c r="L8" i="8"/>
  <c r="M8" i="8"/>
  <c r="N8" i="8"/>
  <c r="O8" i="8"/>
  <c r="L9" i="8"/>
  <c r="M9" i="8"/>
  <c r="N9" i="8"/>
  <c r="O9" i="8"/>
  <c r="L10" i="8"/>
  <c r="M10" i="8"/>
  <c r="N10" i="8"/>
  <c r="O10" i="8"/>
  <c r="L11" i="8"/>
  <c r="M11" i="8"/>
  <c r="N11" i="8"/>
  <c r="O11" i="8"/>
  <c r="L12" i="8"/>
  <c r="M12" i="8"/>
  <c r="N12" i="8"/>
  <c r="O12" i="8"/>
  <c r="L13" i="8"/>
  <c r="M13" i="8"/>
  <c r="N13" i="8"/>
  <c r="O13" i="8"/>
  <c r="L14" i="8"/>
  <c r="M14" i="8"/>
  <c r="N14" i="8"/>
  <c r="O14" i="8"/>
  <c r="L15" i="8"/>
  <c r="M15" i="8"/>
  <c r="N15" i="8"/>
  <c r="O15" i="8"/>
  <c r="L16" i="8"/>
  <c r="M16" i="8"/>
  <c r="N16" i="8"/>
  <c r="O16" i="8"/>
  <c r="L17" i="8"/>
  <c r="M17" i="8"/>
  <c r="N17" i="8"/>
  <c r="O17" i="8"/>
  <c r="L18" i="8"/>
  <c r="M18" i="8"/>
  <c r="N18" i="8"/>
  <c r="O18" i="8"/>
  <c r="L19" i="8"/>
  <c r="M19" i="8"/>
  <c r="N19" i="8"/>
  <c r="O19" i="8"/>
  <c r="L20" i="8"/>
  <c r="M20" i="8"/>
  <c r="N20" i="8"/>
  <c r="O20" i="8"/>
  <c r="L21" i="8"/>
  <c r="M21" i="8"/>
  <c r="N21" i="8"/>
  <c r="O21" i="8"/>
  <c r="L22" i="8"/>
  <c r="M22" i="8"/>
  <c r="N22" i="8"/>
  <c r="O22" i="8"/>
  <c r="L23" i="8"/>
  <c r="M23" i="8"/>
  <c r="N23" i="8"/>
  <c r="O23" i="8"/>
  <c r="L24" i="8"/>
  <c r="M24" i="8"/>
  <c r="N24" i="8"/>
  <c r="O24" i="8"/>
  <c r="L25" i="8"/>
  <c r="M25" i="8"/>
  <c r="N25" i="8"/>
  <c r="O25" i="8"/>
  <c r="L26" i="8"/>
  <c r="M26" i="8"/>
  <c r="N26" i="8"/>
  <c r="O26" i="8"/>
  <c r="L27" i="8"/>
  <c r="M27" i="8"/>
  <c r="N27" i="8"/>
  <c r="O27" i="8"/>
  <c r="L28" i="8"/>
  <c r="M28" i="8"/>
  <c r="N28" i="8"/>
  <c r="O28" i="8"/>
  <c r="L29" i="8"/>
  <c r="M29" i="8"/>
  <c r="N29" i="8"/>
  <c r="O29" i="8"/>
  <c r="L30" i="8"/>
  <c r="M30" i="8"/>
  <c r="N30" i="8"/>
  <c r="O30" i="8"/>
  <c r="L31" i="8"/>
  <c r="M31" i="8"/>
  <c r="N31" i="8"/>
  <c r="O31" i="8"/>
  <c r="L32" i="8"/>
  <c r="M32" i="8"/>
  <c r="N32" i="8"/>
  <c r="O32" i="8"/>
  <c r="L33" i="8"/>
  <c r="M33" i="8"/>
  <c r="N33" i="8"/>
  <c r="O33" i="8"/>
  <c r="L34" i="8"/>
  <c r="M34" i="8"/>
  <c r="N34" i="8"/>
  <c r="O34" i="8"/>
  <c r="L35" i="8"/>
  <c r="M35" i="8"/>
  <c r="N35" i="8"/>
  <c r="O35" i="8"/>
  <c r="L36" i="8"/>
  <c r="M36" i="8"/>
  <c r="N36" i="8"/>
  <c r="O36" i="8"/>
  <c r="L37" i="8"/>
  <c r="M37" i="8"/>
  <c r="N37" i="8"/>
  <c r="O37" i="8"/>
  <c r="L38" i="8"/>
  <c r="M38" i="8"/>
  <c r="N38" i="8"/>
  <c r="O38" i="8"/>
  <c r="L39" i="8"/>
  <c r="M39" i="8"/>
  <c r="N39" i="8"/>
  <c r="O39" i="8"/>
  <c r="L40" i="8"/>
  <c r="M40" i="8"/>
  <c r="N40" i="8"/>
  <c r="O40" i="8"/>
  <c r="L41" i="8"/>
  <c r="M41" i="8"/>
  <c r="N41" i="8"/>
  <c r="O41" i="8"/>
  <c r="L42" i="8"/>
  <c r="M42" i="8"/>
  <c r="N42" i="8"/>
  <c r="O42" i="8"/>
  <c r="L43" i="8"/>
  <c r="M43" i="8"/>
  <c r="N43" i="8"/>
  <c r="O43" i="8"/>
  <c r="L44" i="8"/>
  <c r="M44" i="8"/>
  <c r="N44" i="8"/>
  <c r="O44" i="8"/>
  <c r="L45" i="8"/>
  <c r="M45" i="8"/>
  <c r="N45" i="8"/>
  <c r="O45" i="8"/>
  <c r="L46" i="8"/>
  <c r="M46" i="8"/>
  <c r="N46" i="8"/>
  <c r="O46" i="8"/>
  <c r="L47" i="8"/>
  <c r="M47" i="8"/>
  <c r="N47" i="8"/>
  <c r="O47" i="8"/>
  <c r="L48" i="8"/>
  <c r="M48" i="8"/>
  <c r="N48" i="8"/>
  <c r="O48" i="8"/>
  <c r="L49" i="8"/>
  <c r="M49" i="8"/>
  <c r="N49" i="8"/>
  <c r="O49" i="8"/>
  <c r="L50" i="8"/>
  <c r="M50" i="8"/>
  <c r="N50" i="8"/>
  <c r="O50" i="8"/>
  <c r="L51" i="8"/>
  <c r="M51" i="8"/>
  <c r="N51" i="8"/>
  <c r="O51" i="8"/>
  <c r="G2" i="8"/>
  <c r="H2" i="8"/>
  <c r="I2" i="8"/>
  <c r="J2" i="8"/>
  <c r="G3" i="8"/>
  <c r="H3" i="8"/>
  <c r="I3" i="8"/>
  <c r="J3" i="8"/>
  <c r="G4" i="8"/>
  <c r="H4" i="8"/>
  <c r="I4" i="8"/>
  <c r="J4" i="8"/>
  <c r="G5" i="8"/>
  <c r="H5" i="8"/>
  <c r="I5" i="8"/>
  <c r="J5" i="8"/>
  <c r="G6" i="8"/>
  <c r="H6" i="8"/>
  <c r="I6" i="8"/>
  <c r="J6" i="8"/>
  <c r="G7" i="8"/>
  <c r="H7" i="8"/>
  <c r="I7" i="8"/>
  <c r="J7" i="8"/>
  <c r="G8" i="8"/>
  <c r="H8" i="8"/>
  <c r="I8" i="8"/>
  <c r="J8" i="8"/>
  <c r="G9" i="8"/>
  <c r="H9" i="8"/>
  <c r="I9" i="8"/>
  <c r="J9" i="8"/>
  <c r="G10" i="8"/>
  <c r="H10" i="8"/>
  <c r="I10" i="8"/>
  <c r="J10" i="8"/>
  <c r="G11" i="8"/>
  <c r="H11" i="8"/>
  <c r="I11" i="8"/>
  <c r="J11" i="8"/>
  <c r="G12" i="8"/>
  <c r="H12" i="8"/>
  <c r="I12" i="8"/>
  <c r="J12" i="8"/>
  <c r="G13" i="8"/>
  <c r="H13" i="8"/>
  <c r="I13" i="8"/>
  <c r="J13" i="8"/>
  <c r="G14" i="8"/>
  <c r="H14" i="8"/>
  <c r="I14" i="8"/>
  <c r="J14" i="8"/>
  <c r="G15" i="8"/>
  <c r="H15" i="8"/>
  <c r="I15" i="8"/>
  <c r="J15" i="8"/>
  <c r="G16" i="8"/>
  <c r="H16" i="8"/>
  <c r="I16" i="8"/>
  <c r="J16" i="8"/>
  <c r="G17" i="8"/>
  <c r="H17" i="8"/>
  <c r="I17" i="8"/>
  <c r="J17" i="8"/>
  <c r="G18" i="8"/>
  <c r="H18" i="8"/>
  <c r="I18" i="8"/>
  <c r="J18" i="8"/>
  <c r="G19" i="8"/>
  <c r="H19" i="8"/>
  <c r="I19" i="8"/>
  <c r="J19" i="8"/>
  <c r="G20" i="8"/>
  <c r="H20" i="8"/>
  <c r="I20" i="8"/>
  <c r="J20" i="8"/>
  <c r="G21" i="8"/>
  <c r="H21" i="8"/>
  <c r="I21" i="8"/>
  <c r="J21" i="8"/>
  <c r="G22" i="8"/>
  <c r="H22" i="8"/>
  <c r="I22" i="8"/>
  <c r="J22" i="8"/>
  <c r="G23" i="8"/>
  <c r="H23" i="8"/>
  <c r="I23" i="8"/>
  <c r="J23" i="8"/>
  <c r="G24" i="8"/>
  <c r="H24" i="8"/>
  <c r="I24" i="8"/>
  <c r="J24" i="8"/>
  <c r="G25" i="8"/>
  <c r="H25" i="8"/>
  <c r="I25" i="8"/>
  <c r="J25" i="8"/>
  <c r="G26" i="8"/>
  <c r="H26" i="8"/>
  <c r="I26" i="8"/>
  <c r="J26" i="8"/>
  <c r="G27" i="8"/>
  <c r="H27" i="8"/>
  <c r="I27" i="8"/>
  <c r="J27" i="8"/>
  <c r="G28" i="8"/>
  <c r="H28" i="8"/>
  <c r="I28" i="8"/>
  <c r="J28" i="8"/>
  <c r="G29" i="8"/>
  <c r="H29" i="8"/>
  <c r="I29" i="8"/>
  <c r="J29" i="8"/>
  <c r="G30" i="8"/>
  <c r="H30" i="8"/>
  <c r="I30" i="8"/>
  <c r="J30" i="8"/>
  <c r="G31" i="8"/>
  <c r="H31" i="8"/>
  <c r="I31" i="8"/>
  <c r="J31" i="8"/>
  <c r="G32" i="8"/>
  <c r="H32" i="8"/>
  <c r="I32" i="8"/>
  <c r="J32" i="8"/>
  <c r="G33" i="8"/>
  <c r="H33" i="8"/>
  <c r="I33" i="8"/>
  <c r="J33" i="8"/>
  <c r="G34" i="8"/>
  <c r="H34" i="8"/>
  <c r="I34" i="8"/>
  <c r="J34" i="8"/>
  <c r="G35" i="8"/>
  <c r="H35" i="8"/>
  <c r="I35" i="8"/>
  <c r="J35" i="8"/>
  <c r="G36" i="8"/>
  <c r="H36" i="8"/>
  <c r="I36" i="8"/>
  <c r="J36" i="8"/>
  <c r="G37" i="8"/>
  <c r="H37" i="8"/>
  <c r="I37" i="8"/>
  <c r="J37" i="8"/>
  <c r="G38" i="8"/>
  <c r="H38" i="8"/>
  <c r="I38" i="8"/>
  <c r="J38" i="8"/>
  <c r="G39" i="8"/>
  <c r="H39" i="8"/>
  <c r="I39" i="8"/>
  <c r="J39" i="8"/>
  <c r="G40" i="8"/>
  <c r="H40" i="8"/>
  <c r="I40" i="8"/>
  <c r="J40" i="8"/>
  <c r="G41" i="8"/>
  <c r="H41" i="8"/>
  <c r="I41" i="8"/>
  <c r="J41" i="8"/>
  <c r="G42" i="8"/>
  <c r="H42" i="8"/>
  <c r="I42" i="8"/>
  <c r="J42" i="8"/>
  <c r="G43" i="8"/>
  <c r="H43" i="8"/>
  <c r="I43" i="8"/>
  <c r="J43" i="8"/>
  <c r="G44" i="8"/>
  <c r="H44" i="8"/>
  <c r="I44" i="8"/>
  <c r="J44" i="8"/>
  <c r="G45" i="8"/>
  <c r="H45" i="8"/>
  <c r="I45" i="8"/>
  <c r="J45" i="8"/>
  <c r="G46" i="8"/>
  <c r="H46" i="8"/>
  <c r="I46" i="8"/>
  <c r="J46" i="8"/>
  <c r="G47" i="8"/>
  <c r="H47" i="8"/>
  <c r="I47" i="8"/>
  <c r="J47" i="8"/>
  <c r="G48" i="8"/>
  <c r="H48" i="8"/>
  <c r="I48" i="8"/>
  <c r="J48" i="8"/>
  <c r="G49" i="8"/>
  <c r="H49" i="8"/>
  <c r="I49" i="8"/>
  <c r="J49" i="8"/>
  <c r="B4" i="8"/>
  <c r="C4" i="8"/>
  <c r="D4" i="8"/>
  <c r="E4" i="8"/>
  <c r="B5" i="8"/>
  <c r="C5" i="8"/>
  <c r="D5" i="8"/>
  <c r="E5" i="8"/>
  <c r="B6" i="8"/>
  <c r="C6" i="8"/>
  <c r="D6" i="8"/>
  <c r="E6" i="8"/>
  <c r="B7" i="8"/>
  <c r="C7" i="8"/>
  <c r="D7" i="8"/>
  <c r="E7" i="8"/>
  <c r="B8" i="8"/>
  <c r="C8" i="8"/>
  <c r="D8" i="8"/>
  <c r="E8" i="8"/>
  <c r="B9" i="8"/>
  <c r="C9" i="8"/>
  <c r="D9" i="8"/>
  <c r="E9" i="8"/>
  <c r="B10" i="8"/>
  <c r="C10" i="8"/>
  <c r="D10" i="8"/>
  <c r="E10" i="8"/>
  <c r="B11" i="8"/>
  <c r="C11" i="8"/>
  <c r="D11" i="8"/>
  <c r="E11" i="8"/>
  <c r="B12" i="8"/>
  <c r="C12" i="8"/>
  <c r="D12" i="8"/>
  <c r="E12" i="8"/>
  <c r="B13" i="8"/>
  <c r="C13" i="8"/>
  <c r="D13" i="8"/>
  <c r="E13" i="8"/>
  <c r="B14" i="8"/>
  <c r="C14" i="8"/>
  <c r="D14" i="8"/>
  <c r="E14" i="8"/>
  <c r="B15" i="8"/>
  <c r="C15" i="8"/>
  <c r="D15" i="8"/>
  <c r="E15" i="8"/>
  <c r="B16" i="8"/>
  <c r="C16" i="8"/>
  <c r="D16" i="8"/>
  <c r="E16" i="8"/>
  <c r="B17" i="8"/>
  <c r="C17" i="8"/>
  <c r="D17" i="8"/>
  <c r="E17" i="8"/>
  <c r="B18" i="8"/>
  <c r="C18" i="8"/>
  <c r="D18" i="8"/>
  <c r="E18" i="8"/>
  <c r="B19" i="8"/>
  <c r="C19" i="8"/>
  <c r="D19" i="8"/>
  <c r="E19" i="8"/>
  <c r="B20" i="8"/>
  <c r="C20" i="8"/>
  <c r="D20" i="8"/>
  <c r="E20" i="8"/>
  <c r="B21" i="8"/>
  <c r="C21" i="8"/>
  <c r="D21" i="8"/>
  <c r="E21" i="8"/>
  <c r="B22" i="8"/>
  <c r="C22" i="8"/>
  <c r="D22" i="8"/>
  <c r="E22" i="8"/>
  <c r="B23" i="8"/>
  <c r="C23" i="8"/>
  <c r="D23" i="8"/>
  <c r="E23" i="8"/>
  <c r="B24" i="8"/>
  <c r="C24" i="8"/>
  <c r="D24" i="8"/>
  <c r="E24" i="8"/>
  <c r="B25" i="8"/>
  <c r="C25" i="8"/>
  <c r="D25" i="8"/>
  <c r="E25" i="8"/>
  <c r="B26" i="8"/>
  <c r="C26" i="8"/>
  <c r="D26" i="8"/>
  <c r="E26" i="8"/>
  <c r="B27" i="8"/>
  <c r="C27" i="8"/>
  <c r="D27" i="8"/>
  <c r="E27" i="8"/>
  <c r="B28" i="8"/>
  <c r="C28" i="8"/>
  <c r="D28" i="8"/>
  <c r="E28" i="8"/>
  <c r="B29" i="8"/>
  <c r="C29" i="8"/>
  <c r="D29" i="8"/>
  <c r="E29" i="8"/>
  <c r="B30" i="8"/>
  <c r="C30" i="8"/>
  <c r="D30" i="8"/>
  <c r="E30" i="8"/>
  <c r="B31" i="8"/>
  <c r="C31" i="8"/>
  <c r="D31" i="8"/>
  <c r="E31" i="8"/>
  <c r="B32" i="8"/>
  <c r="C32" i="8"/>
  <c r="D32" i="8"/>
  <c r="E32" i="8"/>
  <c r="B33" i="8"/>
  <c r="C33" i="8"/>
  <c r="D33" i="8"/>
  <c r="E33" i="8"/>
  <c r="B34" i="8"/>
  <c r="C34" i="8"/>
  <c r="D34" i="8"/>
  <c r="E34" i="8"/>
  <c r="B35" i="8"/>
  <c r="C35" i="8"/>
  <c r="D35" i="8"/>
  <c r="E35" i="8"/>
  <c r="B36" i="8"/>
  <c r="C36" i="8"/>
  <c r="D36" i="8"/>
  <c r="E36" i="8"/>
  <c r="B37" i="8"/>
  <c r="C37" i="8"/>
  <c r="D37" i="8"/>
  <c r="E37" i="8"/>
  <c r="B38" i="8"/>
  <c r="C38" i="8"/>
  <c r="D38" i="8"/>
  <c r="E38" i="8"/>
  <c r="B39" i="8"/>
  <c r="C39" i="8"/>
  <c r="D39" i="8"/>
  <c r="E39" i="8"/>
  <c r="B40" i="8"/>
  <c r="C40" i="8"/>
  <c r="D40" i="8"/>
  <c r="E40" i="8"/>
  <c r="B41" i="8"/>
  <c r="C41" i="8"/>
  <c r="D41" i="8"/>
  <c r="E41" i="8"/>
  <c r="B42" i="8"/>
  <c r="C42" i="8"/>
  <c r="D42" i="8"/>
  <c r="E42" i="8"/>
  <c r="B43" i="8"/>
  <c r="C43" i="8"/>
  <c r="D43" i="8"/>
  <c r="E43" i="8"/>
  <c r="B44" i="8"/>
  <c r="C44" i="8"/>
  <c r="D44" i="8"/>
  <c r="E44" i="8"/>
  <c r="B45" i="8"/>
  <c r="C45" i="8"/>
  <c r="D45" i="8"/>
  <c r="E45" i="8"/>
  <c r="B46" i="8"/>
  <c r="C46" i="8"/>
  <c r="D46" i="8"/>
  <c r="E46" i="8"/>
  <c r="B47" i="8"/>
  <c r="C47" i="8"/>
  <c r="D47" i="8"/>
  <c r="E47" i="8"/>
  <c r="B48" i="8"/>
  <c r="C48" i="8"/>
  <c r="D48" i="8"/>
  <c r="E48" i="8"/>
  <c r="B49" i="8"/>
  <c r="C49" i="8"/>
  <c r="D49" i="8"/>
  <c r="E49" i="8"/>
  <c r="B50" i="8"/>
  <c r="C50" i="8"/>
  <c r="D50" i="8"/>
  <c r="E50" i="8"/>
  <c r="B51" i="8"/>
  <c r="C51" i="8"/>
  <c r="D51" i="8"/>
  <c r="E51" i="8"/>
  <c r="B9" i="2"/>
  <c r="C9" i="2"/>
  <c r="D9" i="2"/>
  <c r="E9" i="2"/>
  <c r="G9" i="2"/>
  <c r="B10" i="2"/>
  <c r="C10" i="2"/>
  <c r="D10" i="2"/>
  <c r="E10" i="2"/>
  <c r="G10" i="2"/>
  <c r="B11" i="2"/>
  <c r="C11" i="2"/>
  <c r="D11" i="2"/>
  <c r="E11" i="2"/>
  <c r="G11" i="2"/>
  <c r="B12" i="2"/>
  <c r="C12" i="2"/>
  <c r="D12" i="2"/>
  <c r="E12" i="2"/>
  <c r="G12" i="2"/>
  <c r="B13" i="2"/>
  <c r="C13" i="2"/>
  <c r="D13" i="2"/>
  <c r="E13" i="2"/>
  <c r="G13" i="2"/>
  <c r="B14" i="2"/>
  <c r="C14" i="2"/>
  <c r="D14" i="2"/>
  <c r="E14" i="2"/>
  <c r="G14" i="2"/>
  <c r="B15" i="2"/>
  <c r="C15" i="2"/>
  <c r="D15" i="2"/>
  <c r="E15" i="2"/>
  <c r="G15" i="2"/>
  <c r="B16" i="2"/>
  <c r="C16" i="2"/>
  <c r="D16" i="2"/>
  <c r="E16" i="2"/>
  <c r="G16" i="2"/>
  <c r="B17" i="2"/>
  <c r="C17" i="2"/>
  <c r="D17" i="2"/>
  <c r="E17" i="2"/>
  <c r="G17" i="2"/>
  <c r="B18" i="2"/>
  <c r="C18" i="2"/>
  <c r="D18" i="2"/>
  <c r="E18" i="2"/>
  <c r="G18" i="2"/>
  <c r="B19" i="2"/>
  <c r="C19" i="2"/>
  <c r="D19" i="2"/>
  <c r="E19" i="2"/>
  <c r="G19" i="2"/>
  <c r="B20" i="2"/>
  <c r="C20" i="2"/>
  <c r="D20" i="2"/>
  <c r="E20" i="2"/>
  <c r="G20" i="2"/>
  <c r="B21" i="2"/>
  <c r="C21" i="2"/>
  <c r="D21" i="2"/>
  <c r="E21" i="2"/>
  <c r="G21" i="2"/>
  <c r="B22" i="2"/>
  <c r="C22" i="2"/>
  <c r="D22" i="2"/>
  <c r="E22" i="2"/>
  <c r="G22" i="2"/>
  <c r="B23" i="2"/>
  <c r="C23" i="2"/>
  <c r="D23" i="2"/>
  <c r="E23" i="2"/>
  <c r="G23" i="2"/>
  <c r="B24" i="2"/>
  <c r="C24" i="2"/>
  <c r="D24" i="2"/>
  <c r="E24" i="2"/>
  <c r="G24" i="2"/>
  <c r="B25" i="2"/>
  <c r="C25" i="2"/>
  <c r="D25" i="2"/>
  <c r="E25" i="2"/>
  <c r="G25" i="2"/>
  <c r="B26" i="2"/>
  <c r="C26" i="2"/>
  <c r="D26" i="2"/>
  <c r="E26" i="2"/>
  <c r="G26" i="2"/>
  <c r="B27" i="2"/>
  <c r="C27" i="2"/>
  <c r="D27" i="2"/>
  <c r="E27" i="2"/>
  <c r="G27" i="2"/>
  <c r="B28" i="2"/>
  <c r="C28" i="2"/>
  <c r="D28" i="2"/>
  <c r="E28" i="2"/>
  <c r="G28" i="2"/>
  <c r="B29" i="2"/>
  <c r="C29" i="2"/>
  <c r="D29" i="2"/>
  <c r="E29" i="2"/>
  <c r="G29" i="2"/>
  <c r="B30" i="2"/>
  <c r="C30" i="2"/>
  <c r="D30" i="2"/>
  <c r="E30" i="2"/>
  <c r="G30" i="2"/>
  <c r="B31" i="2"/>
  <c r="C31" i="2"/>
  <c r="D31" i="2"/>
  <c r="E31" i="2"/>
  <c r="G31" i="2"/>
  <c r="B32" i="2"/>
  <c r="C32" i="2"/>
  <c r="D32" i="2"/>
  <c r="E32" i="2"/>
  <c r="G32" i="2"/>
  <c r="B33" i="2"/>
  <c r="C33" i="2"/>
  <c r="D33" i="2"/>
  <c r="E33" i="2"/>
  <c r="G33" i="2"/>
  <c r="B34" i="2"/>
  <c r="C34" i="2"/>
  <c r="D34" i="2"/>
  <c r="E34" i="2"/>
  <c r="G34" i="2"/>
  <c r="B35" i="2"/>
  <c r="C35" i="2"/>
  <c r="D35" i="2"/>
  <c r="E35" i="2"/>
  <c r="G35" i="2"/>
  <c r="B36" i="2"/>
  <c r="C36" i="2"/>
  <c r="D36" i="2"/>
  <c r="E36" i="2"/>
  <c r="G36" i="2"/>
  <c r="B37" i="2"/>
  <c r="C37" i="2"/>
  <c r="D37" i="2"/>
  <c r="E37" i="2"/>
  <c r="G37" i="2"/>
  <c r="B38" i="2"/>
  <c r="C38" i="2"/>
  <c r="D38" i="2"/>
  <c r="E38" i="2"/>
  <c r="G38" i="2"/>
  <c r="B39" i="2"/>
  <c r="C39" i="2"/>
  <c r="D39" i="2"/>
  <c r="E39" i="2"/>
  <c r="G39" i="2"/>
  <c r="B40" i="2"/>
  <c r="C40" i="2"/>
  <c r="D40" i="2"/>
  <c r="E40" i="2"/>
  <c r="G40" i="2"/>
  <c r="B41" i="2"/>
  <c r="C41" i="2"/>
  <c r="D41" i="2"/>
  <c r="E41" i="2"/>
  <c r="G41" i="2"/>
  <c r="B42" i="2"/>
  <c r="C42" i="2"/>
  <c r="D42" i="2"/>
  <c r="E42" i="2"/>
  <c r="G42" i="2"/>
  <c r="B43" i="2"/>
  <c r="C43" i="2"/>
  <c r="D43" i="2"/>
  <c r="E43" i="2"/>
  <c r="G43" i="2"/>
  <c r="B44" i="2"/>
  <c r="C44" i="2"/>
  <c r="D44" i="2"/>
  <c r="E44" i="2"/>
  <c r="G44" i="2"/>
  <c r="B45" i="2"/>
  <c r="C45" i="2"/>
  <c r="D45" i="2"/>
  <c r="E45" i="2"/>
  <c r="G45" i="2"/>
  <c r="B46" i="2"/>
  <c r="C46" i="2"/>
  <c r="D46" i="2"/>
  <c r="E46" i="2"/>
  <c r="G46" i="2"/>
  <c r="B47" i="2"/>
  <c r="C47" i="2"/>
  <c r="D47" i="2"/>
  <c r="E47" i="2"/>
  <c r="G47" i="2"/>
  <c r="B48" i="2"/>
  <c r="C48" i="2"/>
  <c r="D48" i="2"/>
  <c r="E48" i="2"/>
  <c r="G48" i="2"/>
  <c r="B49" i="2"/>
  <c r="C49" i="2"/>
  <c r="D49" i="2"/>
  <c r="E49" i="2"/>
  <c r="G49" i="2"/>
  <c r="B50" i="2"/>
  <c r="C50" i="2"/>
  <c r="D50" i="2"/>
  <c r="E50" i="2"/>
  <c r="G50" i="2"/>
  <c r="B51" i="2"/>
  <c r="C51" i="2"/>
  <c r="D51" i="2"/>
  <c r="E51" i="2"/>
  <c r="G51" i="2"/>
  <c r="B52" i="2"/>
  <c r="C52" i="2"/>
  <c r="D52" i="2"/>
  <c r="E52" i="2"/>
  <c r="G52" i="2"/>
  <c r="B53" i="2"/>
  <c r="C53" i="2"/>
  <c r="D53" i="2"/>
  <c r="E53" i="2"/>
  <c r="G53" i="2"/>
  <c r="B54" i="2"/>
  <c r="C54" i="2"/>
  <c r="D54" i="2"/>
  <c r="E54" i="2"/>
  <c r="G54" i="2"/>
  <c r="B55" i="2"/>
  <c r="C55" i="2"/>
  <c r="D55" i="2"/>
  <c r="E55" i="2"/>
  <c r="G55" i="2"/>
  <c r="B56" i="2"/>
  <c r="C56" i="2"/>
  <c r="D56" i="2"/>
  <c r="E56" i="2"/>
  <c r="G56" i="2"/>
  <c r="B57" i="2"/>
  <c r="C57" i="2"/>
  <c r="D57" i="2"/>
  <c r="E57" i="2"/>
  <c r="G57" i="2"/>
  <c r="B58" i="2"/>
  <c r="C58" i="2"/>
  <c r="D58" i="2"/>
  <c r="E58" i="2"/>
  <c r="G58" i="2"/>
  <c r="B59" i="2"/>
  <c r="C59" i="2"/>
  <c r="D59" i="2"/>
  <c r="E59" i="2"/>
  <c r="G59" i="2"/>
  <c r="B60" i="2"/>
  <c r="C60" i="2"/>
  <c r="D60" i="2"/>
  <c r="E60" i="2"/>
  <c r="G60" i="2"/>
  <c r="B61" i="2"/>
  <c r="C61" i="2"/>
  <c r="D61" i="2"/>
  <c r="E61" i="2"/>
  <c r="G61" i="2"/>
  <c r="B62" i="2"/>
  <c r="C62" i="2"/>
  <c r="D62" i="2"/>
  <c r="E62" i="2"/>
  <c r="G62" i="2"/>
  <c r="B63" i="2"/>
  <c r="C63" i="2"/>
  <c r="D63" i="2"/>
  <c r="E63" i="2"/>
  <c r="G63" i="2"/>
  <c r="B64" i="2"/>
  <c r="C64" i="2"/>
  <c r="D64" i="2"/>
  <c r="E64" i="2"/>
  <c r="G64" i="2"/>
  <c r="B65" i="2"/>
  <c r="C65" i="2"/>
  <c r="D65" i="2"/>
  <c r="E65" i="2"/>
  <c r="G65" i="2"/>
  <c r="B66" i="2"/>
  <c r="C66" i="2"/>
  <c r="D66" i="2"/>
  <c r="E66" i="2"/>
  <c r="G66" i="2"/>
  <c r="B67" i="2"/>
  <c r="C67" i="2"/>
  <c r="D67" i="2"/>
  <c r="E67" i="2"/>
  <c r="G67" i="2"/>
  <c r="B68" i="2"/>
  <c r="C68" i="2"/>
  <c r="D68" i="2"/>
  <c r="E68" i="2"/>
  <c r="G68" i="2"/>
  <c r="B69" i="2"/>
  <c r="C69" i="2"/>
  <c r="D69" i="2"/>
  <c r="E69" i="2"/>
  <c r="G69" i="2"/>
  <c r="B70" i="2"/>
  <c r="C70" i="2"/>
  <c r="D70" i="2"/>
  <c r="E70" i="2"/>
  <c r="G70" i="2"/>
  <c r="B71" i="2"/>
  <c r="C71" i="2"/>
  <c r="D71" i="2"/>
  <c r="E71" i="2"/>
  <c r="G71" i="2"/>
  <c r="B72" i="2"/>
  <c r="C72" i="2"/>
  <c r="D72" i="2"/>
  <c r="E72" i="2"/>
  <c r="G72" i="2"/>
  <c r="B73" i="2"/>
  <c r="C73" i="2"/>
  <c r="D73" i="2"/>
  <c r="E73" i="2"/>
  <c r="G73" i="2"/>
  <c r="B74" i="2"/>
  <c r="C74" i="2"/>
  <c r="D74" i="2"/>
  <c r="E74" i="2"/>
  <c r="G74" i="2"/>
  <c r="B75" i="2"/>
  <c r="C75" i="2"/>
  <c r="D75" i="2"/>
  <c r="E75" i="2"/>
  <c r="G75" i="2"/>
  <c r="B76" i="2"/>
  <c r="C76" i="2"/>
  <c r="D76" i="2"/>
  <c r="E76" i="2"/>
  <c r="G76" i="2"/>
  <c r="B77" i="2"/>
  <c r="C77" i="2"/>
  <c r="D77" i="2"/>
  <c r="E77" i="2"/>
  <c r="G77" i="2"/>
  <c r="B78" i="2"/>
  <c r="C78" i="2"/>
  <c r="D78" i="2"/>
  <c r="E78" i="2"/>
  <c r="G78" i="2"/>
  <c r="B79" i="2"/>
  <c r="C79" i="2"/>
  <c r="D79" i="2"/>
  <c r="E79" i="2"/>
  <c r="G79" i="2"/>
  <c r="B80" i="2"/>
  <c r="C80" i="2"/>
  <c r="D80" i="2"/>
  <c r="E80" i="2"/>
  <c r="G80" i="2"/>
  <c r="B81" i="2"/>
  <c r="C81" i="2"/>
  <c r="D81" i="2"/>
  <c r="E81" i="2"/>
  <c r="G81" i="2"/>
  <c r="B82" i="2"/>
  <c r="C82" i="2"/>
  <c r="D82" i="2"/>
  <c r="E82" i="2"/>
  <c r="G82" i="2"/>
  <c r="B83" i="2"/>
  <c r="C83" i="2"/>
  <c r="D83" i="2"/>
  <c r="E83" i="2"/>
  <c r="G83" i="2"/>
  <c r="B84" i="2"/>
  <c r="C84" i="2"/>
  <c r="D84" i="2"/>
  <c r="E84" i="2"/>
  <c r="G84" i="2"/>
  <c r="B85" i="2"/>
  <c r="C85" i="2"/>
  <c r="D85" i="2"/>
  <c r="E85" i="2"/>
  <c r="G85" i="2"/>
  <c r="B86" i="2"/>
  <c r="C86" i="2"/>
  <c r="D86" i="2"/>
  <c r="E86" i="2"/>
  <c r="G86" i="2"/>
  <c r="B87" i="2"/>
  <c r="C87" i="2"/>
  <c r="D87" i="2"/>
  <c r="E87" i="2"/>
  <c r="G87" i="2"/>
  <c r="B88" i="2"/>
  <c r="C88" i="2"/>
  <c r="D88" i="2"/>
  <c r="E88" i="2"/>
  <c r="G88" i="2"/>
  <c r="B89" i="2"/>
  <c r="C89" i="2"/>
  <c r="D89" i="2"/>
  <c r="E89" i="2"/>
  <c r="G89" i="2"/>
  <c r="B90" i="2"/>
  <c r="C90" i="2"/>
  <c r="D90" i="2"/>
  <c r="E90" i="2"/>
  <c r="G90" i="2"/>
  <c r="B91" i="2"/>
  <c r="C91" i="2"/>
  <c r="D91" i="2"/>
  <c r="E91" i="2"/>
  <c r="G91" i="2"/>
  <c r="B92" i="2"/>
  <c r="C92" i="2"/>
  <c r="D92" i="2"/>
  <c r="E92" i="2"/>
  <c r="G92" i="2"/>
  <c r="B93" i="2"/>
  <c r="C93" i="2"/>
  <c r="D93" i="2"/>
  <c r="E93" i="2"/>
  <c r="G93" i="2"/>
  <c r="B94" i="2"/>
  <c r="C94" i="2"/>
  <c r="D94" i="2"/>
  <c r="E94" i="2"/>
  <c r="G94" i="2"/>
  <c r="B95" i="2"/>
  <c r="C95" i="2"/>
  <c r="D95" i="2"/>
  <c r="E95" i="2"/>
  <c r="G95" i="2"/>
  <c r="B96" i="2"/>
  <c r="C96" i="2"/>
  <c r="D96" i="2"/>
  <c r="E96" i="2"/>
  <c r="G96" i="2"/>
  <c r="B97" i="2"/>
  <c r="C97" i="2"/>
  <c r="D97" i="2"/>
  <c r="E97" i="2"/>
  <c r="G97" i="2"/>
  <c r="B98" i="2"/>
  <c r="C98" i="2"/>
  <c r="D98" i="2"/>
  <c r="E98" i="2"/>
  <c r="G98" i="2"/>
  <c r="B99" i="2"/>
  <c r="C99" i="2"/>
  <c r="D99" i="2"/>
  <c r="E99" i="2"/>
  <c r="G99" i="2"/>
  <c r="B100" i="2"/>
  <c r="C100" i="2"/>
  <c r="D100" i="2"/>
  <c r="E100" i="2"/>
  <c r="G100" i="2"/>
  <c r="B101" i="2"/>
  <c r="C101" i="2"/>
  <c r="D101" i="2"/>
  <c r="E101" i="2"/>
  <c r="G101" i="2"/>
  <c r="B102" i="2"/>
  <c r="C102" i="2"/>
  <c r="D102" i="2"/>
  <c r="E102" i="2"/>
  <c r="G102" i="2"/>
  <c r="B103" i="2"/>
  <c r="C103" i="2"/>
  <c r="D103" i="2"/>
  <c r="E103" i="2"/>
  <c r="G103" i="2"/>
  <c r="B104" i="2"/>
  <c r="C104" i="2"/>
  <c r="D104" i="2"/>
  <c r="E104" i="2"/>
  <c r="G104" i="2"/>
  <c r="B105" i="2"/>
  <c r="C105" i="2"/>
  <c r="D105" i="2"/>
  <c r="E105" i="2"/>
  <c r="G105" i="2"/>
  <c r="B106" i="2"/>
  <c r="C106" i="2"/>
  <c r="D106" i="2"/>
  <c r="E106" i="2"/>
  <c r="G106" i="2"/>
  <c r="B107" i="2"/>
  <c r="C107" i="2"/>
  <c r="D107" i="2"/>
  <c r="E107" i="2"/>
  <c r="G107" i="2"/>
  <c r="B108" i="2"/>
  <c r="C108" i="2"/>
  <c r="D108" i="2"/>
  <c r="E108" i="2"/>
  <c r="G108" i="2"/>
  <c r="B109" i="2"/>
  <c r="C109" i="2"/>
  <c r="D109" i="2"/>
  <c r="E109" i="2"/>
  <c r="G109" i="2"/>
  <c r="B110" i="2"/>
  <c r="C110" i="2"/>
  <c r="D110" i="2"/>
  <c r="E110" i="2"/>
  <c r="G110" i="2"/>
  <c r="B111" i="2"/>
  <c r="C111" i="2"/>
  <c r="D111" i="2"/>
  <c r="E111" i="2"/>
  <c r="G111" i="2"/>
  <c r="B112" i="2"/>
  <c r="C112" i="2"/>
  <c r="D112" i="2"/>
  <c r="E112" i="2"/>
  <c r="G112" i="2"/>
  <c r="B113" i="2"/>
  <c r="C113" i="2"/>
  <c r="D113" i="2"/>
  <c r="E113" i="2"/>
  <c r="G113" i="2"/>
  <c r="B114" i="2"/>
  <c r="C114" i="2"/>
  <c r="D114" i="2"/>
  <c r="E114" i="2"/>
  <c r="G114" i="2"/>
  <c r="B115" i="2"/>
  <c r="C115" i="2"/>
  <c r="D115" i="2"/>
  <c r="E115" i="2"/>
  <c r="G115" i="2"/>
  <c r="B116" i="2"/>
  <c r="C116" i="2"/>
  <c r="D116" i="2"/>
  <c r="E116" i="2"/>
  <c r="G116" i="2"/>
  <c r="B117" i="2"/>
  <c r="C117" i="2"/>
  <c r="D117" i="2"/>
  <c r="E117" i="2"/>
  <c r="G117" i="2"/>
  <c r="B118" i="2"/>
  <c r="C118" i="2"/>
  <c r="D118" i="2"/>
  <c r="E118" i="2"/>
  <c r="G118" i="2"/>
  <c r="B119" i="2"/>
  <c r="C119" i="2"/>
  <c r="D119" i="2"/>
  <c r="E119" i="2"/>
  <c r="G119" i="2"/>
  <c r="B120" i="2"/>
  <c r="C120" i="2"/>
  <c r="D120" i="2"/>
  <c r="E120" i="2"/>
  <c r="G120" i="2"/>
  <c r="B121" i="2"/>
  <c r="C121" i="2"/>
  <c r="D121" i="2"/>
  <c r="E121" i="2"/>
  <c r="G121" i="2"/>
  <c r="B122" i="2"/>
  <c r="C122" i="2"/>
  <c r="D122" i="2"/>
  <c r="E122" i="2"/>
  <c r="G122" i="2"/>
  <c r="B123" i="2"/>
  <c r="C123" i="2"/>
  <c r="D123" i="2"/>
  <c r="E123" i="2"/>
  <c r="G123" i="2"/>
  <c r="B124" i="2"/>
  <c r="C124" i="2"/>
  <c r="D124" i="2"/>
  <c r="E124" i="2"/>
  <c r="G124" i="2"/>
  <c r="B125" i="2"/>
  <c r="C125" i="2"/>
  <c r="D125" i="2"/>
  <c r="E125" i="2"/>
  <c r="G125" i="2"/>
  <c r="B126" i="2"/>
  <c r="C126" i="2"/>
  <c r="D126" i="2"/>
  <c r="E126" i="2"/>
  <c r="G126" i="2"/>
  <c r="B127" i="2"/>
  <c r="C127" i="2"/>
  <c r="D127" i="2"/>
  <c r="E127" i="2"/>
  <c r="G127" i="2"/>
  <c r="B128" i="2"/>
  <c r="C128" i="2"/>
  <c r="D128" i="2"/>
  <c r="E128" i="2"/>
  <c r="G128" i="2"/>
  <c r="B129" i="2"/>
  <c r="C129" i="2"/>
  <c r="D129" i="2"/>
  <c r="E129" i="2"/>
  <c r="G129" i="2"/>
  <c r="B130" i="2"/>
  <c r="C130" i="2"/>
  <c r="D130" i="2"/>
  <c r="E130" i="2"/>
  <c r="G130" i="2"/>
  <c r="B131" i="2"/>
  <c r="C131" i="2"/>
  <c r="D131" i="2"/>
  <c r="E131" i="2"/>
  <c r="G131" i="2"/>
  <c r="B132" i="2"/>
  <c r="C132" i="2"/>
  <c r="D132" i="2"/>
  <c r="E132" i="2"/>
  <c r="G132" i="2"/>
  <c r="B133" i="2"/>
  <c r="C133" i="2"/>
  <c r="D133" i="2"/>
  <c r="E133" i="2"/>
  <c r="G133" i="2"/>
  <c r="B134" i="2"/>
  <c r="C134" i="2"/>
  <c r="D134" i="2"/>
  <c r="E134" i="2"/>
  <c r="G134" i="2"/>
  <c r="B135" i="2"/>
  <c r="C135" i="2"/>
  <c r="D135" i="2"/>
  <c r="E135" i="2"/>
  <c r="G135" i="2"/>
  <c r="B136" i="2"/>
  <c r="C136" i="2"/>
  <c r="D136" i="2"/>
  <c r="E136" i="2"/>
  <c r="G136" i="2"/>
  <c r="B137" i="2"/>
  <c r="C137" i="2"/>
  <c r="D137" i="2"/>
  <c r="E137" i="2"/>
  <c r="G137" i="2"/>
  <c r="B138" i="2"/>
  <c r="C138" i="2"/>
  <c r="D138" i="2"/>
  <c r="E138" i="2"/>
  <c r="G138" i="2"/>
  <c r="B139" i="2"/>
  <c r="C139" i="2"/>
  <c r="D139" i="2"/>
  <c r="E139" i="2"/>
  <c r="G139" i="2"/>
  <c r="B140" i="2"/>
  <c r="C140" i="2"/>
  <c r="D140" i="2"/>
  <c r="E140" i="2"/>
  <c r="G140" i="2"/>
  <c r="B141" i="2"/>
  <c r="C141" i="2"/>
  <c r="D141" i="2"/>
  <c r="E141" i="2"/>
  <c r="G141" i="2"/>
  <c r="B142" i="2"/>
  <c r="C142" i="2"/>
  <c r="D142" i="2"/>
  <c r="E142" i="2"/>
  <c r="G142" i="2"/>
  <c r="B143" i="2"/>
  <c r="C143" i="2"/>
  <c r="D143" i="2"/>
  <c r="E143" i="2"/>
  <c r="G143" i="2"/>
  <c r="B144" i="2"/>
  <c r="C144" i="2"/>
  <c r="D144" i="2"/>
  <c r="E144" i="2"/>
  <c r="G144" i="2"/>
  <c r="B145" i="2"/>
  <c r="C145" i="2"/>
  <c r="D145" i="2"/>
  <c r="E145" i="2"/>
  <c r="G145" i="2"/>
  <c r="B146" i="2"/>
  <c r="C146" i="2"/>
  <c r="D146" i="2"/>
  <c r="E146" i="2"/>
  <c r="G146" i="2"/>
  <c r="B147" i="2"/>
  <c r="C147" i="2"/>
  <c r="D147" i="2"/>
  <c r="E147" i="2"/>
  <c r="G147" i="2"/>
  <c r="B148" i="2"/>
  <c r="C148" i="2"/>
  <c r="D148" i="2"/>
  <c r="E148" i="2"/>
  <c r="G148" i="2"/>
  <c r="B149" i="2"/>
  <c r="C149" i="2"/>
  <c r="D149" i="2"/>
  <c r="E149" i="2"/>
  <c r="G149" i="2"/>
  <c r="B150" i="2"/>
  <c r="C150" i="2"/>
  <c r="D150" i="2"/>
  <c r="E150" i="2"/>
  <c r="G150" i="2"/>
  <c r="Q3" i="8" l="1"/>
  <c r="R3" i="8"/>
  <c r="S3" i="8"/>
  <c r="T3" i="8"/>
  <c r="Q4" i="8"/>
  <c r="R4" i="8"/>
  <c r="S4" i="8"/>
  <c r="T4" i="8"/>
  <c r="Q5" i="8"/>
  <c r="R5" i="8"/>
  <c r="S5" i="8"/>
  <c r="T5" i="8"/>
  <c r="Q6" i="8"/>
  <c r="R6" i="8"/>
  <c r="S6" i="8"/>
  <c r="T6" i="8"/>
  <c r="Q7" i="8"/>
  <c r="R7" i="8"/>
  <c r="S7" i="8"/>
  <c r="T7" i="8"/>
  <c r="Q8" i="8"/>
  <c r="R8" i="8"/>
  <c r="S8" i="8"/>
  <c r="T8" i="8"/>
  <c r="Q9" i="8"/>
  <c r="R9" i="8"/>
  <c r="S9" i="8"/>
  <c r="T9" i="8"/>
  <c r="Q10" i="8"/>
  <c r="R10" i="8"/>
  <c r="S10" i="8"/>
  <c r="T10" i="8"/>
  <c r="Q11" i="8"/>
  <c r="R11" i="8"/>
  <c r="S11" i="8"/>
  <c r="T11" i="8"/>
  <c r="Q12" i="8"/>
  <c r="R12" i="8"/>
  <c r="S12" i="8"/>
  <c r="T12" i="8"/>
  <c r="Q13" i="8"/>
  <c r="R13" i="8"/>
  <c r="S13" i="8"/>
  <c r="T13" i="8"/>
  <c r="Q14" i="8"/>
  <c r="R14" i="8"/>
  <c r="S14" i="8"/>
  <c r="T14" i="8"/>
  <c r="Q15" i="8"/>
  <c r="R15" i="8"/>
  <c r="S15" i="8"/>
  <c r="T15" i="8"/>
  <c r="Q16" i="8"/>
  <c r="R16" i="8"/>
  <c r="S16" i="8"/>
  <c r="T16" i="8"/>
  <c r="Q17" i="8"/>
  <c r="R17" i="8"/>
  <c r="S17" i="8"/>
  <c r="T17" i="8"/>
  <c r="Q18" i="8"/>
  <c r="R18" i="8"/>
  <c r="S18" i="8"/>
  <c r="T18" i="8"/>
  <c r="Q19" i="8"/>
  <c r="R19" i="8"/>
  <c r="S19" i="8"/>
  <c r="T19" i="8"/>
  <c r="Q20" i="8"/>
  <c r="R20" i="8"/>
  <c r="S20" i="8"/>
  <c r="T20" i="8"/>
  <c r="Q21" i="8"/>
  <c r="R21" i="8"/>
  <c r="S21" i="8"/>
  <c r="T21" i="8"/>
  <c r="Q22" i="8"/>
  <c r="R22" i="8"/>
  <c r="S22" i="8"/>
  <c r="T22" i="8"/>
  <c r="Q23" i="8"/>
  <c r="R23" i="8"/>
  <c r="S23" i="8"/>
  <c r="T23" i="8"/>
  <c r="Q24" i="8"/>
  <c r="R24" i="8"/>
  <c r="S24" i="8"/>
  <c r="T24" i="8"/>
  <c r="Q25" i="8"/>
  <c r="R25" i="8"/>
  <c r="S25" i="8"/>
  <c r="T25" i="8"/>
  <c r="Q26" i="8"/>
  <c r="R26" i="8"/>
  <c r="S26" i="8"/>
  <c r="T26" i="8"/>
  <c r="Q27" i="8"/>
  <c r="R27" i="8"/>
  <c r="S27" i="8"/>
  <c r="T27" i="8"/>
  <c r="Q28" i="8"/>
  <c r="R28" i="8"/>
  <c r="S28" i="8"/>
  <c r="T28" i="8"/>
  <c r="Q29" i="8"/>
  <c r="R29" i="8"/>
  <c r="S29" i="8"/>
  <c r="T29" i="8"/>
  <c r="Q30" i="8"/>
  <c r="R30" i="8"/>
  <c r="S30" i="8"/>
  <c r="T30" i="8"/>
  <c r="Q31" i="8"/>
  <c r="R31" i="8"/>
  <c r="S31" i="8"/>
  <c r="T31" i="8"/>
  <c r="Q32" i="8"/>
  <c r="R32" i="8"/>
  <c r="S32" i="8"/>
  <c r="T32" i="8"/>
  <c r="Q33" i="8"/>
  <c r="R33" i="8"/>
  <c r="S33" i="8"/>
  <c r="T33" i="8"/>
  <c r="Q34" i="8"/>
  <c r="R34" i="8"/>
  <c r="S34" i="8"/>
  <c r="T34" i="8"/>
  <c r="Q35" i="8"/>
  <c r="R35" i="8"/>
  <c r="S35" i="8"/>
  <c r="T35" i="8"/>
  <c r="Q36" i="8"/>
  <c r="R36" i="8"/>
  <c r="S36" i="8"/>
  <c r="T36" i="8"/>
  <c r="Q37" i="8"/>
  <c r="R37" i="8"/>
  <c r="S37" i="8"/>
  <c r="T37" i="8"/>
  <c r="Q38" i="8"/>
  <c r="R38" i="8"/>
  <c r="S38" i="8"/>
  <c r="T38" i="8"/>
  <c r="Q39" i="8"/>
  <c r="R39" i="8"/>
  <c r="S39" i="8"/>
  <c r="T39" i="8"/>
  <c r="Q40" i="8"/>
  <c r="R40" i="8"/>
  <c r="S40" i="8"/>
  <c r="T40" i="8"/>
  <c r="Q41" i="8"/>
  <c r="R41" i="8"/>
  <c r="S41" i="8"/>
  <c r="T41" i="8"/>
  <c r="Q42" i="8"/>
  <c r="R42" i="8"/>
  <c r="S42" i="8"/>
  <c r="T42" i="8"/>
  <c r="Q43" i="8"/>
  <c r="R43" i="8"/>
  <c r="S43" i="8"/>
  <c r="T43" i="8"/>
  <c r="Q44" i="8"/>
  <c r="R44" i="8"/>
  <c r="S44" i="8"/>
  <c r="T44" i="8"/>
  <c r="Q45" i="8"/>
  <c r="R45" i="8"/>
  <c r="S45" i="8"/>
  <c r="T45" i="8"/>
  <c r="Q46" i="8"/>
  <c r="R46" i="8"/>
  <c r="S46" i="8"/>
  <c r="T46" i="8"/>
  <c r="Q47" i="8"/>
  <c r="R47" i="8"/>
  <c r="S47" i="8"/>
  <c r="T47" i="8"/>
  <c r="Q48" i="8"/>
  <c r="R48" i="8"/>
  <c r="S48" i="8"/>
  <c r="T48" i="8"/>
  <c r="Q49" i="8"/>
  <c r="R49" i="8"/>
  <c r="S49" i="8"/>
  <c r="T49" i="8"/>
  <c r="Q50" i="8"/>
  <c r="R50" i="8"/>
  <c r="S50" i="8"/>
  <c r="T50" i="8"/>
  <c r="Q51" i="8"/>
  <c r="R51" i="8"/>
  <c r="S51" i="8"/>
  <c r="T51" i="8"/>
  <c r="T2" i="8"/>
  <c r="S2" i="8"/>
  <c r="R2" i="8"/>
  <c r="Q2" i="8"/>
  <c r="L3" i="8"/>
  <c r="M3" i="8"/>
  <c r="N3" i="8"/>
  <c r="O3" i="8"/>
  <c r="O2" i="8"/>
  <c r="N2" i="8"/>
  <c r="M2" i="8"/>
  <c r="L2" i="8"/>
  <c r="S1" i="8"/>
  <c r="N1" i="8"/>
  <c r="K1" i="8"/>
  <c r="K5975" i="9" l="1"/>
  <c r="K5974" i="9"/>
  <c r="K5973" i="9"/>
  <c r="K5972" i="9"/>
  <c r="K5971" i="9"/>
  <c r="K5970" i="9"/>
  <c r="K5969" i="9"/>
  <c r="K5968" i="9"/>
  <c r="K5967" i="9"/>
  <c r="K5966" i="9"/>
  <c r="K5965" i="9"/>
  <c r="K5964" i="9"/>
  <c r="K5963" i="9"/>
  <c r="K5962" i="9"/>
  <c r="K5961" i="9"/>
  <c r="K5960" i="9"/>
  <c r="K5959" i="9"/>
  <c r="K5958" i="9"/>
  <c r="K5957" i="9"/>
  <c r="K5956" i="9"/>
  <c r="K5955" i="9"/>
  <c r="K5954" i="9"/>
  <c r="K5953" i="9"/>
  <c r="K5952" i="9"/>
  <c r="K5951" i="9"/>
  <c r="K5950" i="9"/>
  <c r="K5949" i="9"/>
  <c r="K5948" i="9"/>
  <c r="K5947" i="9"/>
  <c r="K5946" i="9"/>
  <c r="K5945" i="9"/>
  <c r="K5944" i="9"/>
  <c r="K5943" i="9"/>
  <c r="K5942" i="9"/>
  <c r="K5941" i="9"/>
  <c r="K5940" i="9"/>
  <c r="K5939" i="9"/>
  <c r="K5938" i="9"/>
  <c r="K5937" i="9"/>
  <c r="K5936" i="9"/>
  <c r="K5935" i="9"/>
  <c r="K5934" i="9"/>
  <c r="K5933" i="9"/>
  <c r="K5932" i="9"/>
  <c r="K5931" i="9"/>
  <c r="K5930" i="9"/>
  <c r="K5929" i="9"/>
  <c r="K5928" i="9"/>
  <c r="K5927" i="9"/>
  <c r="K5926" i="9"/>
  <c r="K5925" i="9"/>
  <c r="K5924" i="9"/>
  <c r="K5923" i="9"/>
  <c r="K5922" i="9"/>
  <c r="K5921" i="9"/>
  <c r="K5920" i="9"/>
  <c r="K5919" i="9"/>
  <c r="K5918" i="9"/>
  <c r="K5917" i="9"/>
  <c r="K5916" i="9"/>
  <c r="K5915" i="9"/>
  <c r="K5914" i="9"/>
  <c r="K5913" i="9"/>
  <c r="K5912" i="9"/>
  <c r="K5911" i="9"/>
  <c r="K5910" i="9"/>
  <c r="K5909" i="9"/>
  <c r="K5908" i="9"/>
  <c r="K5907" i="9"/>
  <c r="K5906" i="9"/>
  <c r="K5905" i="9"/>
  <c r="K5904" i="9"/>
  <c r="K5903" i="9"/>
  <c r="K5902" i="9"/>
  <c r="K5901" i="9"/>
  <c r="K5900" i="9"/>
  <c r="K5899" i="9"/>
  <c r="K5898" i="9"/>
  <c r="K5897" i="9"/>
  <c r="K5896" i="9"/>
  <c r="K5895" i="9"/>
  <c r="K5894" i="9"/>
  <c r="K5893" i="9"/>
  <c r="K5892" i="9"/>
  <c r="K5891" i="9"/>
  <c r="K5890" i="9"/>
  <c r="K5889" i="9"/>
  <c r="K5888" i="9"/>
  <c r="K5887" i="9"/>
  <c r="K5886" i="9"/>
  <c r="K5885" i="9"/>
  <c r="K5884" i="9"/>
  <c r="K5883" i="9"/>
  <c r="K5882" i="9"/>
  <c r="K5881" i="9"/>
  <c r="K5880" i="9"/>
  <c r="K5879" i="9"/>
  <c r="K5878" i="9"/>
  <c r="K5877" i="9"/>
  <c r="K5876" i="9"/>
  <c r="K5875" i="9"/>
  <c r="K5874" i="9"/>
  <c r="K5873" i="9"/>
  <c r="K5872" i="9"/>
  <c r="K5871" i="9"/>
  <c r="K5870" i="9"/>
  <c r="K5869" i="9"/>
  <c r="K5868" i="9"/>
  <c r="K5867" i="9"/>
  <c r="K5866" i="9"/>
  <c r="K5865" i="9"/>
  <c r="K5864" i="9"/>
  <c r="K5863" i="9"/>
  <c r="K5862" i="9"/>
  <c r="K5861" i="9"/>
  <c r="K5860" i="9"/>
  <c r="K5859" i="9"/>
  <c r="K5858" i="9"/>
  <c r="K5857" i="9"/>
  <c r="K5856" i="9"/>
  <c r="K5855" i="9"/>
  <c r="K5854" i="9"/>
  <c r="K5853" i="9"/>
  <c r="K5852" i="9"/>
  <c r="K5851" i="9"/>
  <c r="K5850" i="9"/>
  <c r="K5849" i="9"/>
  <c r="K5848" i="9"/>
  <c r="K5847" i="9"/>
  <c r="K5846" i="9"/>
  <c r="K5845" i="9"/>
  <c r="K5844" i="9"/>
  <c r="K5843" i="9"/>
  <c r="K5842" i="9"/>
  <c r="K5841" i="9"/>
  <c r="K5840" i="9"/>
  <c r="K5839" i="9"/>
  <c r="K5838" i="9"/>
  <c r="K5837" i="9"/>
  <c r="K5836" i="9"/>
  <c r="K5835" i="9"/>
  <c r="K5834" i="9"/>
  <c r="K5833" i="9"/>
  <c r="K5832" i="9"/>
  <c r="K5831" i="9"/>
  <c r="K5830" i="9"/>
  <c r="K5829" i="9"/>
  <c r="K5828" i="9"/>
  <c r="K5827" i="9"/>
  <c r="K5826" i="9"/>
  <c r="K5825" i="9"/>
  <c r="K5824" i="9"/>
  <c r="K5823" i="9"/>
  <c r="K5822" i="9"/>
  <c r="K5821" i="9"/>
  <c r="K5820" i="9"/>
  <c r="K5819" i="9"/>
  <c r="K5818" i="9"/>
  <c r="K5817" i="9"/>
  <c r="K5816" i="9"/>
  <c r="K5815" i="9"/>
  <c r="K5814" i="9"/>
  <c r="K5813" i="9"/>
  <c r="K5812" i="9"/>
  <c r="K5811" i="9"/>
  <c r="K5810" i="9"/>
  <c r="K5809" i="9"/>
  <c r="K5808" i="9"/>
  <c r="K5807" i="9"/>
  <c r="K5806" i="9"/>
  <c r="K5805" i="9"/>
  <c r="K5804" i="9"/>
  <c r="K5803" i="9"/>
  <c r="K5802" i="9"/>
  <c r="K5801" i="9"/>
  <c r="K5800" i="9"/>
  <c r="K5799" i="9"/>
  <c r="K5798" i="9"/>
  <c r="K5797" i="9"/>
  <c r="K5796" i="9"/>
  <c r="K5795" i="9"/>
  <c r="K5794" i="9"/>
  <c r="K5793" i="9"/>
  <c r="K5792" i="9"/>
  <c r="K5791" i="9"/>
  <c r="K5790" i="9"/>
  <c r="K5789" i="9"/>
  <c r="K5788" i="9"/>
  <c r="K5787" i="9"/>
  <c r="K5786" i="9"/>
  <c r="K5785" i="9"/>
  <c r="K5784" i="9"/>
  <c r="K5783" i="9"/>
  <c r="K5782" i="9"/>
  <c r="K5781" i="9"/>
  <c r="K5780" i="9"/>
  <c r="K5779" i="9"/>
  <c r="K5778" i="9"/>
  <c r="K5777" i="9"/>
  <c r="K5776" i="9"/>
  <c r="K5775" i="9"/>
  <c r="K5774" i="9"/>
  <c r="K5773" i="9"/>
  <c r="K5772" i="9"/>
  <c r="K5771" i="9"/>
  <c r="K5770" i="9"/>
  <c r="K5769" i="9"/>
  <c r="K5768" i="9"/>
  <c r="K5767" i="9"/>
  <c r="K5766" i="9"/>
  <c r="K5765" i="9"/>
  <c r="K5764" i="9"/>
  <c r="K5763" i="9"/>
  <c r="K5762" i="9"/>
  <c r="K5761" i="9"/>
  <c r="K5760" i="9"/>
  <c r="K5759" i="9"/>
  <c r="K5758" i="9"/>
  <c r="K5757" i="9"/>
  <c r="K5756" i="9"/>
  <c r="K5755" i="9"/>
  <c r="K5754" i="9"/>
  <c r="K5753" i="9"/>
  <c r="K5752" i="9"/>
  <c r="K5751" i="9"/>
  <c r="K5750" i="9"/>
  <c r="K5749" i="9"/>
  <c r="K5748" i="9"/>
  <c r="K5747" i="9"/>
  <c r="K5746" i="9"/>
  <c r="K5745" i="9"/>
  <c r="K5744" i="9"/>
  <c r="K5743" i="9"/>
  <c r="K5742" i="9"/>
  <c r="K5741" i="9"/>
  <c r="K5740" i="9"/>
  <c r="K5739" i="9"/>
  <c r="K5738" i="9"/>
  <c r="K5737" i="9"/>
  <c r="K5736" i="9"/>
  <c r="K5735" i="9"/>
  <c r="K5734" i="9"/>
  <c r="K5733" i="9"/>
  <c r="K5732" i="9"/>
  <c r="K5731" i="9"/>
  <c r="K5730" i="9"/>
  <c r="K5729" i="9"/>
  <c r="K5728" i="9"/>
  <c r="K5727" i="9"/>
  <c r="K5726" i="9"/>
  <c r="K5725" i="9"/>
  <c r="K5724" i="9"/>
  <c r="K5723" i="9"/>
  <c r="K5722" i="9"/>
  <c r="K5721" i="9"/>
  <c r="K5720" i="9"/>
  <c r="K5719" i="9"/>
  <c r="K5718" i="9"/>
  <c r="K5717" i="9"/>
  <c r="K5716" i="9"/>
  <c r="K5715" i="9"/>
  <c r="K5714" i="9"/>
  <c r="K5713" i="9"/>
  <c r="K5712" i="9"/>
  <c r="K5711" i="9"/>
  <c r="K5710" i="9"/>
  <c r="K5709" i="9"/>
  <c r="K5708" i="9"/>
  <c r="K5707" i="9"/>
  <c r="K5706" i="9"/>
  <c r="K5705" i="9"/>
  <c r="K5704" i="9"/>
  <c r="K5703" i="9"/>
  <c r="K5702" i="9"/>
  <c r="K5701" i="9"/>
  <c r="K5700" i="9"/>
  <c r="K5699" i="9"/>
  <c r="K5698" i="9"/>
  <c r="K5697" i="9"/>
  <c r="K5696" i="9"/>
  <c r="K5695" i="9"/>
  <c r="K5694" i="9"/>
  <c r="K5693" i="9"/>
  <c r="K5692" i="9"/>
  <c r="K5691" i="9"/>
  <c r="K5690" i="9"/>
  <c r="K5689" i="9"/>
  <c r="K5688" i="9"/>
  <c r="K5687" i="9"/>
  <c r="K5686" i="9"/>
  <c r="K5685" i="9"/>
  <c r="K5684" i="9"/>
  <c r="K5683" i="9"/>
  <c r="K5682" i="9"/>
  <c r="K5681" i="9"/>
  <c r="K5680" i="9"/>
  <c r="K5679" i="9"/>
  <c r="K5678" i="9"/>
  <c r="K5677" i="9"/>
  <c r="K5676" i="9"/>
  <c r="K5675" i="9"/>
  <c r="K5674" i="9"/>
  <c r="K5673" i="9"/>
  <c r="K5672" i="9"/>
  <c r="K5671" i="9"/>
  <c r="K5670" i="9"/>
  <c r="K5669" i="9"/>
  <c r="K5668" i="9"/>
  <c r="K5667" i="9"/>
  <c r="K5666" i="9"/>
  <c r="K5665" i="9"/>
  <c r="K5664" i="9"/>
  <c r="K5663" i="9"/>
  <c r="K5662" i="9"/>
  <c r="K5661" i="9"/>
  <c r="K5660" i="9"/>
  <c r="K5659" i="9"/>
  <c r="K5658" i="9"/>
  <c r="K5657" i="9"/>
  <c r="K5656" i="9"/>
  <c r="K5655" i="9"/>
  <c r="K5654" i="9"/>
  <c r="K5653" i="9"/>
  <c r="K5652" i="9"/>
  <c r="K5651" i="9"/>
  <c r="K5650" i="9"/>
  <c r="K5649" i="9"/>
  <c r="K5648" i="9"/>
  <c r="K5647" i="9"/>
  <c r="K5646" i="9"/>
  <c r="K5645" i="9"/>
  <c r="K5644" i="9"/>
  <c r="K5643" i="9"/>
  <c r="K5642" i="9"/>
  <c r="K5641" i="9"/>
  <c r="K5640" i="9"/>
  <c r="K5639" i="9"/>
  <c r="K5638" i="9"/>
  <c r="K5637" i="9"/>
  <c r="K5636" i="9"/>
  <c r="K5635" i="9"/>
  <c r="K5634" i="9"/>
  <c r="K5633" i="9"/>
  <c r="K5632" i="9"/>
  <c r="K5631" i="9"/>
  <c r="K5630" i="9"/>
  <c r="K5629" i="9"/>
  <c r="K5628" i="9"/>
  <c r="K5627" i="9"/>
  <c r="K5626" i="9"/>
  <c r="K5625" i="9"/>
  <c r="K5624" i="9"/>
  <c r="K5623" i="9"/>
  <c r="K5622" i="9"/>
  <c r="K5621" i="9"/>
  <c r="K5620" i="9"/>
  <c r="K5619" i="9"/>
  <c r="K5618" i="9"/>
  <c r="K5617" i="9"/>
  <c r="K5616" i="9"/>
  <c r="K5615" i="9"/>
  <c r="K5614" i="9"/>
  <c r="K5613" i="9"/>
  <c r="K5612" i="9"/>
  <c r="K5611" i="9"/>
  <c r="K5610" i="9"/>
  <c r="K5609" i="9"/>
  <c r="K5608" i="9"/>
  <c r="K5607" i="9"/>
  <c r="K5606" i="9"/>
  <c r="K5605" i="9"/>
  <c r="K5604" i="9"/>
  <c r="K5603" i="9"/>
  <c r="K5602" i="9"/>
  <c r="K5601" i="9"/>
  <c r="K5600" i="9"/>
  <c r="K5599" i="9"/>
  <c r="K5598" i="9"/>
  <c r="K5597" i="9"/>
  <c r="K5596" i="9"/>
  <c r="K5595" i="9"/>
  <c r="K5594" i="9"/>
  <c r="K5593" i="9"/>
  <c r="K5592" i="9"/>
  <c r="K5591" i="9"/>
  <c r="K5590" i="9"/>
  <c r="K5589" i="9"/>
  <c r="K5588" i="9"/>
  <c r="K5587" i="9"/>
  <c r="K5586" i="9"/>
  <c r="K5585" i="9"/>
  <c r="K5584" i="9"/>
  <c r="K5583" i="9"/>
  <c r="K5582" i="9"/>
  <c r="K5581" i="9"/>
  <c r="K5580" i="9"/>
  <c r="K5579" i="9"/>
  <c r="K5578" i="9"/>
  <c r="K5577" i="9"/>
  <c r="K5576" i="9"/>
  <c r="K5575" i="9"/>
  <c r="K5574" i="9"/>
  <c r="K5573" i="9"/>
  <c r="K5572" i="9"/>
  <c r="K5571" i="9"/>
  <c r="K5570" i="9"/>
  <c r="K5569" i="9"/>
  <c r="K5568" i="9"/>
  <c r="K5567" i="9"/>
  <c r="K5566" i="9"/>
  <c r="K5565" i="9"/>
  <c r="K5564" i="9"/>
  <c r="K5563" i="9"/>
  <c r="K5562" i="9"/>
  <c r="K5561" i="9"/>
  <c r="K5560" i="9"/>
  <c r="K5559" i="9"/>
  <c r="K5558" i="9"/>
  <c r="K5557" i="9"/>
  <c r="K5556" i="9"/>
  <c r="K5555" i="9"/>
  <c r="K5554" i="9"/>
  <c r="K5553" i="9"/>
  <c r="K5552" i="9"/>
  <c r="K5551" i="9"/>
  <c r="K5550" i="9"/>
  <c r="K5549" i="9"/>
  <c r="K5548" i="9"/>
  <c r="K5547" i="9"/>
  <c r="K5546" i="9"/>
  <c r="K5545" i="9"/>
  <c r="K5544" i="9"/>
  <c r="K5543" i="9"/>
  <c r="K5542" i="9"/>
  <c r="K5541" i="9"/>
  <c r="K5540" i="9"/>
  <c r="K5539" i="9"/>
  <c r="K5538" i="9"/>
  <c r="K5537" i="9"/>
  <c r="K5536" i="9"/>
  <c r="K5535" i="9"/>
  <c r="K5534" i="9"/>
  <c r="K5533" i="9"/>
  <c r="K5532" i="9"/>
  <c r="K5531" i="9"/>
  <c r="K5530" i="9"/>
  <c r="K5529" i="9"/>
  <c r="K5528" i="9"/>
  <c r="K5527" i="9"/>
  <c r="K5526" i="9"/>
  <c r="K5525" i="9"/>
  <c r="K5524" i="9"/>
  <c r="K5523" i="9"/>
  <c r="K5522" i="9"/>
  <c r="K5521" i="9"/>
  <c r="K5520" i="9"/>
  <c r="K5519" i="9"/>
  <c r="K5518" i="9"/>
  <c r="K5517" i="9"/>
  <c r="K5516" i="9"/>
  <c r="K5515" i="9"/>
  <c r="K5514" i="9"/>
  <c r="K5513" i="9"/>
  <c r="K5512" i="9"/>
  <c r="K5511" i="9"/>
  <c r="K5510" i="9"/>
  <c r="K5509" i="9"/>
  <c r="K5508" i="9"/>
  <c r="K5507" i="9"/>
  <c r="K5506" i="9"/>
  <c r="K5505" i="9"/>
  <c r="K5504" i="9"/>
  <c r="K5503" i="9"/>
  <c r="K5502" i="9"/>
  <c r="K5501" i="9"/>
  <c r="K5500" i="9"/>
  <c r="K5499" i="9"/>
  <c r="K5498" i="9"/>
  <c r="K5497" i="9"/>
  <c r="K5496" i="9"/>
  <c r="K5495" i="9"/>
  <c r="K5494" i="9"/>
  <c r="K5493" i="9"/>
  <c r="K5492" i="9"/>
  <c r="K5491" i="9"/>
  <c r="K5490" i="9"/>
  <c r="K5489" i="9"/>
  <c r="K5488" i="9"/>
  <c r="K5487" i="9"/>
  <c r="K5486" i="9"/>
  <c r="K5485" i="9"/>
  <c r="K5484" i="9"/>
  <c r="K5483" i="9"/>
  <c r="K5482" i="9"/>
  <c r="K5481" i="9"/>
  <c r="K5480" i="9"/>
  <c r="K5479" i="9"/>
  <c r="K5478" i="9"/>
  <c r="K5477" i="9"/>
  <c r="K5476" i="9"/>
  <c r="K5475" i="9"/>
  <c r="K5474" i="9"/>
  <c r="K5473" i="9"/>
  <c r="K5472" i="9"/>
  <c r="K5471" i="9"/>
  <c r="K5470" i="9"/>
  <c r="K5469" i="9"/>
  <c r="K5468" i="9"/>
  <c r="K5467" i="9"/>
  <c r="K5466" i="9"/>
  <c r="K5465" i="9"/>
  <c r="K5464" i="9"/>
  <c r="K5463" i="9"/>
  <c r="K5462" i="9"/>
  <c r="K5461" i="9"/>
  <c r="K5460" i="9"/>
  <c r="K5459" i="9"/>
  <c r="K5458" i="9"/>
  <c r="K5457" i="9"/>
  <c r="K5456" i="9"/>
  <c r="K5455" i="9"/>
  <c r="K5454" i="9"/>
  <c r="K5453" i="9"/>
  <c r="K5452" i="9"/>
  <c r="K5451" i="9"/>
  <c r="K5450" i="9"/>
  <c r="K5449" i="9"/>
  <c r="K5448" i="9"/>
  <c r="K5447" i="9"/>
  <c r="K5446" i="9"/>
  <c r="K5445" i="9"/>
  <c r="K5444" i="9"/>
  <c r="K5443" i="9"/>
  <c r="K5442" i="9"/>
  <c r="K5441" i="9"/>
  <c r="K5440" i="9"/>
  <c r="K5439" i="9"/>
  <c r="K5438" i="9"/>
  <c r="K5437" i="9"/>
  <c r="K5436" i="9"/>
  <c r="K5435" i="9"/>
  <c r="K5434" i="9"/>
  <c r="K5433" i="9"/>
  <c r="K5432" i="9"/>
  <c r="K5431" i="9"/>
  <c r="K5430" i="9"/>
  <c r="K5429" i="9"/>
  <c r="K5428" i="9"/>
  <c r="K5427" i="9"/>
  <c r="K5426" i="9"/>
  <c r="K5425" i="9"/>
  <c r="K5424" i="9"/>
  <c r="K5423" i="9"/>
  <c r="K5422" i="9"/>
  <c r="K5421" i="9"/>
  <c r="K5420" i="9"/>
  <c r="K5419" i="9"/>
  <c r="K5418" i="9"/>
  <c r="K5417" i="9"/>
  <c r="K5416" i="9"/>
  <c r="K5415" i="9"/>
  <c r="K5414" i="9"/>
  <c r="K5413" i="9"/>
  <c r="K5412" i="9"/>
  <c r="K5411" i="9"/>
  <c r="K5410" i="9"/>
  <c r="K5409" i="9"/>
  <c r="K5408" i="9"/>
  <c r="K5407" i="9"/>
  <c r="K5406" i="9"/>
  <c r="K5405" i="9"/>
  <c r="K5404" i="9"/>
  <c r="K5403" i="9"/>
  <c r="K5402" i="9"/>
  <c r="K5401" i="9"/>
  <c r="K5400" i="9"/>
  <c r="K5399" i="9"/>
  <c r="K5398" i="9"/>
  <c r="K5397" i="9"/>
  <c r="K5396" i="9"/>
  <c r="K5395" i="9"/>
  <c r="K5394" i="9"/>
  <c r="K5393" i="9"/>
  <c r="K5392" i="9"/>
  <c r="K5391" i="9"/>
  <c r="K5390" i="9"/>
  <c r="K5389" i="9"/>
  <c r="K5388" i="9"/>
  <c r="K5387" i="9"/>
  <c r="K5386" i="9"/>
  <c r="K5385" i="9"/>
  <c r="K5384" i="9"/>
  <c r="K5383" i="9"/>
  <c r="K5382" i="9"/>
  <c r="K5381" i="9"/>
  <c r="K5380" i="9"/>
  <c r="K5379" i="9"/>
  <c r="K5378" i="9"/>
  <c r="K5377" i="9"/>
  <c r="K5376" i="9"/>
  <c r="K5375" i="9"/>
  <c r="K5374" i="9"/>
  <c r="K5373" i="9"/>
  <c r="K5372" i="9"/>
  <c r="K5371" i="9"/>
  <c r="K5370" i="9"/>
  <c r="K5369" i="9"/>
  <c r="K5368" i="9"/>
  <c r="K5367" i="9"/>
  <c r="K5366" i="9"/>
  <c r="K5365" i="9"/>
  <c r="K5364" i="9"/>
  <c r="K5363" i="9"/>
  <c r="K5362" i="9"/>
  <c r="K5361" i="9"/>
  <c r="K5360" i="9"/>
  <c r="K5359" i="9"/>
  <c r="K5358" i="9"/>
  <c r="K5357" i="9"/>
  <c r="K5356" i="9"/>
  <c r="K5355" i="9"/>
  <c r="K5354" i="9"/>
  <c r="K5353" i="9"/>
  <c r="K5352" i="9"/>
  <c r="K5351" i="9"/>
  <c r="K5350" i="9"/>
  <c r="K5349" i="9"/>
  <c r="K5348" i="9"/>
  <c r="K5347" i="9"/>
  <c r="K5346" i="9"/>
  <c r="K5345" i="9"/>
  <c r="K5344" i="9"/>
  <c r="K5343" i="9"/>
  <c r="K5342" i="9"/>
  <c r="K5341" i="9"/>
  <c r="K5340" i="9"/>
  <c r="K5339" i="9"/>
  <c r="K5338" i="9"/>
  <c r="K5337" i="9"/>
  <c r="K5336" i="9"/>
  <c r="K5335" i="9"/>
  <c r="K5334" i="9"/>
  <c r="K5333" i="9"/>
  <c r="K5332" i="9"/>
  <c r="K5331" i="9"/>
  <c r="K5330" i="9"/>
  <c r="K5329" i="9"/>
  <c r="K5328" i="9"/>
  <c r="K5327" i="9"/>
  <c r="K5326" i="9"/>
  <c r="K5325" i="9"/>
  <c r="K5324" i="9"/>
  <c r="K5323" i="9"/>
  <c r="K5322" i="9"/>
  <c r="K5321" i="9"/>
  <c r="K5320" i="9"/>
  <c r="K5319" i="9"/>
  <c r="K5318" i="9"/>
  <c r="K5317" i="9"/>
  <c r="K5316" i="9"/>
  <c r="K5315" i="9"/>
  <c r="K5314" i="9"/>
  <c r="K5313" i="9"/>
  <c r="K5312" i="9"/>
  <c r="K5311" i="9"/>
  <c r="K5310" i="9"/>
  <c r="K5309" i="9"/>
  <c r="K5308" i="9"/>
  <c r="K5307" i="9"/>
  <c r="K5306" i="9"/>
  <c r="K5305" i="9"/>
  <c r="K5304" i="9"/>
  <c r="K5303" i="9"/>
  <c r="K5302" i="9"/>
  <c r="K5301" i="9"/>
  <c r="K5300" i="9"/>
  <c r="K5299" i="9"/>
  <c r="K5298" i="9"/>
  <c r="K5297" i="9"/>
  <c r="K5296" i="9"/>
  <c r="K5295" i="9"/>
  <c r="K5294" i="9"/>
  <c r="K5293" i="9"/>
  <c r="K5292" i="9"/>
  <c r="K5291" i="9"/>
  <c r="K5290" i="9"/>
  <c r="K5289" i="9"/>
  <c r="K5288" i="9"/>
  <c r="K5287" i="9"/>
  <c r="K5286" i="9"/>
  <c r="K5285" i="9"/>
  <c r="K5284" i="9"/>
  <c r="K5283" i="9"/>
  <c r="K5282" i="9"/>
  <c r="K5281" i="9"/>
  <c r="K5280" i="9"/>
  <c r="K5279" i="9"/>
  <c r="K5278" i="9"/>
  <c r="K5277" i="9"/>
  <c r="K5276" i="9"/>
  <c r="K5275" i="9"/>
  <c r="K5274" i="9"/>
  <c r="K5273" i="9"/>
  <c r="K5272" i="9"/>
  <c r="K5271" i="9"/>
  <c r="K5270" i="9"/>
  <c r="K5269" i="9"/>
  <c r="K5268" i="9"/>
  <c r="K5267" i="9"/>
  <c r="K5266" i="9"/>
  <c r="K5265" i="9"/>
  <c r="K5264" i="9"/>
  <c r="K5263" i="9"/>
  <c r="K5262" i="9"/>
  <c r="K5261" i="9"/>
  <c r="K5260" i="9"/>
  <c r="K5259" i="9"/>
  <c r="K5258" i="9"/>
  <c r="K5257" i="9"/>
  <c r="K5256" i="9"/>
  <c r="K5255" i="9"/>
  <c r="K5254" i="9"/>
  <c r="K5253" i="9"/>
  <c r="K5252" i="9"/>
  <c r="K5251" i="9"/>
  <c r="K5250" i="9"/>
  <c r="K5249" i="9"/>
  <c r="K5248" i="9"/>
  <c r="K5247" i="9"/>
  <c r="K5246" i="9"/>
  <c r="K5245" i="9"/>
  <c r="K5244" i="9"/>
  <c r="K5243" i="9"/>
  <c r="K5242" i="9"/>
  <c r="K5241" i="9"/>
  <c r="K5240" i="9"/>
  <c r="K5239" i="9"/>
  <c r="K5238" i="9"/>
  <c r="K5237" i="9"/>
  <c r="K5236" i="9"/>
  <c r="K5235" i="9"/>
  <c r="K5234" i="9"/>
  <c r="K5233" i="9"/>
  <c r="K5232" i="9"/>
  <c r="K5231" i="9"/>
  <c r="K5230" i="9"/>
  <c r="K5229" i="9"/>
  <c r="K5228" i="9"/>
  <c r="K5227" i="9"/>
  <c r="K5226" i="9"/>
  <c r="K5225" i="9"/>
  <c r="K5224" i="9"/>
  <c r="K5223" i="9"/>
  <c r="K5222" i="9"/>
  <c r="K5221" i="9"/>
  <c r="K5220" i="9"/>
  <c r="K5219" i="9"/>
  <c r="K5218" i="9"/>
  <c r="K5217" i="9"/>
  <c r="K5216" i="9"/>
  <c r="K5215" i="9"/>
  <c r="K5214" i="9"/>
  <c r="K5213" i="9"/>
  <c r="K5212" i="9"/>
  <c r="K5211" i="9"/>
  <c r="K5210" i="9"/>
  <c r="K5209" i="9"/>
  <c r="K5208" i="9"/>
  <c r="K5207" i="9"/>
  <c r="K5206" i="9"/>
  <c r="K5205" i="9"/>
  <c r="K5204" i="9"/>
  <c r="K5203" i="9"/>
  <c r="K5202" i="9"/>
  <c r="K5201" i="9"/>
  <c r="K5200" i="9"/>
  <c r="K5199" i="9"/>
  <c r="K5198" i="9"/>
  <c r="K5197" i="9"/>
  <c r="K5196" i="9"/>
  <c r="K5195" i="9"/>
  <c r="K5194" i="9"/>
  <c r="K5193" i="9"/>
  <c r="K5192" i="9"/>
  <c r="K5191" i="9"/>
  <c r="K5190" i="9"/>
  <c r="K5189" i="9"/>
  <c r="K5188" i="9"/>
  <c r="K5187" i="9"/>
  <c r="K5186" i="9"/>
  <c r="K5185" i="9"/>
  <c r="K5184" i="9"/>
  <c r="K5183" i="9"/>
  <c r="K5182" i="9"/>
  <c r="K5181" i="9"/>
  <c r="K5180" i="9"/>
  <c r="K5179" i="9"/>
  <c r="K5178" i="9"/>
  <c r="K5177" i="9"/>
  <c r="K5176" i="9"/>
  <c r="K5175" i="9"/>
  <c r="K5174" i="9"/>
  <c r="K5173" i="9"/>
  <c r="K5172" i="9"/>
  <c r="K5171" i="9"/>
  <c r="K5170" i="9"/>
  <c r="K5169" i="9"/>
  <c r="K5168" i="9"/>
  <c r="K5167" i="9"/>
  <c r="K5166" i="9"/>
  <c r="K5165" i="9"/>
  <c r="K5164" i="9"/>
  <c r="K5163" i="9"/>
  <c r="K5162" i="9"/>
  <c r="K5161" i="9"/>
  <c r="K5160" i="9"/>
  <c r="K5159" i="9"/>
  <c r="K5158" i="9"/>
  <c r="K5157" i="9"/>
  <c r="K5156" i="9"/>
  <c r="K5155" i="9"/>
  <c r="K5154" i="9"/>
  <c r="K5153" i="9"/>
  <c r="K5152" i="9"/>
  <c r="K5151" i="9"/>
  <c r="K5150" i="9"/>
  <c r="K5149" i="9"/>
  <c r="K5148" i="9"/>
  <c r="K5147" i="9"/>
  <c r="K5146" i="9"/>
  <c r="K5145" i="9"/>
  <c r="K5144" i="9"/>
  <c r="K5143" i="9"/>
  <c r="K5142" i="9"/>
  <c r="K5141" i="9"/>
  <c r="K5140" i="9"/>
  <c r="K5139" i="9"/>
  <c r="K5138" i="9"/>
  <c r="K5137" i="9"/>
  <c r="K5136" i="9"/>
  <c r="K5135" i="9"/>
  <c r="K5134" i="9"/>
  <c r="K5133" i="9"/>
  <c r="K5132" i="9"/>
  <c r="K5131" i="9"/>
  <c r="K5130" i="9"/>
  <c r="K5129" i="9"/>
  <c r="K5128" i="9"/>
  <c r="K5127" i="9"/>
  <c r="K5126" i="9"/>
  <c r="K5125" i="9"/>
  <c r="K5124" i="9"/>
  <c r="K5123" i="9"/>
  <c r="K5122" i="9"/>
  <c r="K5121" i="9"/>
  <c r="K5120" i="9"/>
  <c r="K5119" i="9"/>
  <c r="K5118" i="9"/>
  <c r="K5117" i="9"/>
  <c r="K5116" i="9"/>
  <c r="K5115" i="9"/>
  <c r="K5114" i="9"/>
  <c r="K5113" i="9"/>
  <c r="K5112" i="9"/>
  <c r="K5111" i="9"/>
  <c r="K5110" i="9"/>
  <c r="K5109" i="9"/>
  <c r="K5108" i="9"/>
  <c r="K5107" i="9"/>
  <c r="K5106" i="9"/>
  <c r="K5105" i="9"/>
  <c r="K5104" i="9"/>
  <c r="K5103" i="9"/>
  <c r="K5102" i="9"/>
  <c r="K5101" i="9"/>
  <c r="K5100" i="9"/>
  <c r="K5099" i="9"/>
  <c r="K5098" i="9"/>
  <c r="K5097" i="9"/>
  <c r="K5096" i="9"/>
  <c r="K5095" i="9"/>
  <c r="K5094" i="9"/>
  <c r="K5093" i="9"/>
  <c r="K5092" i="9"/>
  <c r="K5091" i="9"/>
  <c r="K5090" i="9"/>
  <c r="K5089" i="9"/>
  <c r="K5088" i="9"/>
  <c r="K5087" i="9"/>
  <c r="K5086" i="9"/>
  <c r="K5085" i="9"/>
  <c r="K5084" i="9"/>
  <c r="K5083" i="9"/>
  <c r="K5082" i="9"/>
  <c r="K5081" i="9"/>
  <c r="K5080" i="9"/>
  <c r="K5079" i="9"/>
  <c r="K5078" i="9"/>
  <c r="K5077" i="9"/>
  <c r="K5076" i="9"/>
  <c r="K5075" i="9"/>
  <c r="K5074" i="9"/>
  <c r="K5073" i="9"/>
  <c r="K5072" i="9"/>
  <c r="K5071" i="9"/>
  <c r="K5070" i="9"/>
  <c r="K5069" i="9"/>
  <c r="K5068" i="9"/>
  <c r="K5067" i="9"/>
  <c r="K5066" i="9"/>
  <c r="K5065" i="9"/>
  <c r="K5064" i="9"/>
  <c r="K5063" i="9"/>
  <c r="K5062" i="9"/>
  <c r="K5061" i="9"/>
  <c r="K5060" i="9"/>
  <c r="K5059" i="9"/>
  <c r="K5058" i="9"/>
  <c r="K5057" i="9"/>
  <c r="K5056" i="9"/>
  <c r="K5055" i="9"/>
  <c r="K5054" i="9"/>
  <c r="K5053" i="9"/>
  <c r="K5052" i="9"/>
  <c r="K5051" i="9"/>
  <c r="K5050" i="9"/>
  <c r="K5049" i="9"/>
  <c r="K5048" i="9"/>
  <c r="K5047" i="9"/>
  <c r="K5046" i="9"/>
  <c r="K5045" i="9"/>
  <c r="K5044" i="9"/>
  <c r="K5043" i="9"/>
  <c r="K5042" i="9"/>
  <c r="K5041" i="9"/>
  <c r="K5040" i="9"/>
  <c r="K5039" i="9"/>
  <c r="K5038" i="9"/>
  <c r="K5037" i="9"/>
  <c r="K5036" i="9"/>
  <c r="K5035" i="9"/>
  <c r="K5034" i="9"/>
  <c r="K5033" i="9"/>
  <c r="K5032" i="9"/>
  <c r="K5031" i="9"/>
  <c r="K5030" i="9"/>
  <c r="K5029" i="9"/>
  <c r="K5028" i="9"/>
  <c r="K5027" i="9"/>
  <c r="K5026" i="9"/>
  <c r="K5025" i="9"/>
  <c r="K5024" i="9"/>
  <c r="K5023" i="9"/>
  <c r="K5022" i="9"/>
  <c r="K5021" i="9"/>
  <c r="K5020" i="9"/>
  <c r="K5019" i="9"/>
  <c r="K5018" i="9"/>
  <c r="K5017" i="9"/>
  <c r="K5016" i="9"/>
  <c r="K5015" i="9"/>
  <c r="K5014" i="9"/>
  <c r="K5013" i="9"/>
  <c r="K5012" i="9"/>
  <c r="K5011" i="9"/>
  <c r="K5010" i="9"/>
  <c r="K5009" i="9"/>
  <c r="K5008" i="9"/>
  <c r="K5007" i="9"/>
  <c r="K5006" i="9"/>
  <c r="K5005" i="9"/>
  <c r="K5004" i="9"/>
  <c r="K5003" i="9"/>
  <c r="K5002" i="9"/>
  <c r="K5001" i="9"/>
  <c r="K5000" i="9"/>
  <c r="K4999" i="9"/>
  <c r="K4998" i="9"/>
  <c r="K4997" i="9"/>
  <c r="K4996" i="9"/>
  <c r="K4995" i="9"/>
  <c r="K4994" i="9"/>
  <c r="K4993" i="9"/>
  <c r="K4992" i="9"/>
  <c r="K4991" i="9"/>
  <c r="K4990" i="9"/>
  <c r="K4989" i="9"/>
  <c r="K4988" i="9"/>
  <c r="K4987" i="9"/>
  <c r="K4986" i="9"/>
  <c r="K4985" i="9"/>
  <c r="K4984" i="9"/>
  <c r="K4983" i="9"/>
  <c r="K4982" i="9"/>
  <c r="K4981" i="9"/>
  <c r="K4980" i="9"/>
  <c r="K4979" i="9"/>
  <c r="K4978" i="9"/>
  <c r="K4977" i="9"/>
  <c r="K4976" i="9"/>
  <c r="K4975" i="9"/>
  <c r="K4974" i="9"/>
  <c r="K4973" i="9"/>
  <c r="K4972" i="9"/>
  <c r="K4971" i="9"/>
  <c r="K4970" i="9"/>
  <c r="K4969" i="9"/>
  <c r="K4968" i="9"/>
  <c r="K4967" i="9"/>
  <c r="K4966" i="9"/>
  <c r="K4965" i="9"/>
  <c r="K4964" i="9"/>
  <c r="K4963" i="9"/>
  <c r="K4962" i="9"/>
  <c r="K4961" i="9"/>
  <c r="K4960" i="9"/>
  <c r="K4959" i="9"/>
  <c r="K4958" i="9"/>
  <c r="K4957" i="9"/>
  <c r="K4956" i="9"/>
  <c r="K4955" i="9"/>
  <c r="K4954" i="9"/>
  <c r="K4953" i="9"/>
  <c r="K4952" i="9"/>
  <c r="K4951" i="9"/>
  <c r="K4950" i="9"/>
  <c r="K4949" i="9"/>
  <c r="K4948" i="9"/>
  <c r="K4947" i="9"/>
  <c r="K4946" i="9"/>
  <c r="K4945" i="9"/>
  <c r="K4944" i="9"/>
  <c r="K4943" i="9"/>
  <c r="K4942" i="9"/>
  <c r="K4941" i="9"/>
  <c r="K4940" i="9"/>
  <c r="K4939" i="9"/>
  <c r="K4938" i="9"/>
  <c r="K4937" i="9"/>
  <c r="K4936" i="9"/>
  <c r="K4935" i="9"/>
  <c r="K4934" i="9"/>
  <c r="K4933" i="9"/>
  <c r="K4932" i="9"/>
  <c r="K4931" i="9"/>
  <c r="K4930" i="9"/>
  <c r="K4929" i="9"/>
  <c r="K4928" i="9"/>
  <c r="K4927" i="9"/>
  <c r="K4926" i="9"/>
  <c r="K4925" i="9"/>
  <c r="K4924" i="9"/>
  <c r="K4923" i="9"/>
  <c r="K4922" i="9"/>
  <c r="K4921" i="9"/>
  <c r="K4920" i="9"/>
  <c r="K4919" i="9"/>
  <c r="K4918" i="9"/>
  <c r="K4917" i="9"/>
  <c r="K4916" i="9"/>
  <c r="K4915" i="9"/>
  <c r="K4914" i="9"/>
  <c r="K4913" i="9"/>
  <c r="K4912" i="9"/>
  <c r="K4911" i="9"/>
  <c r="K4910" i="9"/>
  <c r="K4909" i="9"/>
  <c r="K4908" i="9"/>
  <c r="K4907" i="9"/>
  <c r="K4906" i="9"/>
  <c r="K4905" i="9"/>
  <c r="K4904" i="9"/>
  <c r="K4903" i="9"/>
  <c r="K4902" i="9"/>
  <c r="K4901" i="9"/>
  <c r="K4900" i="9"/>
  <c r="K4899" i="9"/>
  <c r="K4898" i="9"/>
  <c r="K4897" i="9"/>
  <c r="K4896" i="9"/>
  <c r="K4895" i="9"/>
  <c r="K4894" i="9"/>
  <c r="K4893" i="9"/>
  <c r="K4892" i="9"/>
  <c r="K4891" i="9"/>
  <c r="K4890" i="9"/>
  <c r="K4889" i="9"/>
  <c r="K4888" i="9"/>
  <c r="K4887" i="9"/>
  <c r="K4886" i="9"/>
  <c r="K4885" i="9"/>
  <c r="K4884" i="9"/>
  <c r="K4883" i="9"/>
  <c r="K4882" i="9"/>
  <c r="K4881" i="9"/>
  <c r="K4880" i="9"/>
  <c r="K4879" i="9"/>
  <c r="K4878" i="9"/>
  <c r="K4877" i="9"/>
  <c r="K4876" i="9"/>
  <c r="K4875" i="9"/>
  <c r="K4874" i="9"/>
  <c r="K4873" i="9"/>
  <c r="K4872" i="9"/>
  <c r="K4871" i="9"/>
  <c r="K4870" i="9"/>
  <c r="K4869" i="9"/>
  <c r="K4868" i="9"/>
  <c r="K4867" i="9"/>
  <c r="K4866" i="9"/>
  <c r="K4865" i="9"/>
  <c r="K4864" i="9"/>
  <c r="K4863" i="9"/>
  <c r="K4862" i="9"/>
  <c r="K4861" i="9"/>
  <c r="K4860" i="9"/>
  <c r="K4859" i="9"/>
  <c r="K4858" i="9"/>
  <c r="K4857" i="9"/>
  <c r="K4856" i="9"/>
  <c r="K4855" i="9"/>
  <c r="K4854" i="9"/>
  <c r="K4853" i="9"/>
  <c r="K4852" i="9"/>
  <c r="K4851" i="9"/>
  <c r="K4850" i="9"/>
  <c r="K4849" i="9"/>
  <c r="K4848" i="9"/>
  <c r="K4847" i="9"/>
  <c r="K4846" i="9"/>
  <c r="K4845" i="9"/>
  <c r="K4844" i="9"/>
  <c r="K4843" i="9"/>
  <c r="K4842" i="9"/>
  <c r="K4841" i="9"/>
  <c r="K4840" i="9"/>
  <c r="K4839" i="9"/>
  <c r="K4838" i="9"/>
  <c r="K4837" i="9"/>
  <c r="K4836" i="9"/>
  <c r="K4835" i="9"/>
  <c r="K4834" i="9"/>
  <c r="K4833" i="9"/>
  <c r="K4832" i="9"/>
  <c r="K4831" i="9"/>
  <c r="K4830" i="9"/>
  <c r="K4829" i="9"/>
  <c r="K4828" i="9"/>
  <c r="K4827" i="9"/>
  <c r="K4826" i="9"/>
  <c r="K4825" i="9"/>
  <c r="K4824" i="9"/>
  <c r="K4823" i="9"/>
  <c r="K4822" i="9"/>
  <c r="K4821" i="9"/>
  <c r="K4820" i="9"/>
  <c r="K4819" i="9"/>
  <c r="K4818" i="9"/>
  <c r="K4817" i="9"/>
  <c r="K4816" i="9"/>
  <c r="K4815" i="9"/>
  <c r="K4814" i="9"/>
  <c r="K4813" i="9"/>
  <c r="K4812" i="9"/>
  <c r="K4811" i="9"/>
  <c r="K4810" i="9"/>
  <c r="K4809" i="9"/>
  <c r="K4808" i="9"/>
  <c r="K4807" i="9"/>
  <c r="K4806" i="9"/>
  <c r="K4805" i="9"/>
  <c r="K4804" i="9"/>
  <c r="K4803" i="9"/>
  <c r="K4802" i="9"/>
  <c r="K4801" i="9"/>
  <c r="K4800" i="9"/>
  <c r="K4799" i="9"/>
  <c r="K4798" i="9"/>
  <c r="K4797" i="9"/>
  <c r="K4796" i="9"/>
  <c r="K4795" i="9"/>
  <c r="K4794" i="9"/>
  <c r="K4793" i="9"/>
  <c r="K4792" i="9"/>
  <c r="K4791" i="9"/>
  <c r="K4790" i="9"/>
  <c r="K4789" i="9"/>
  <c r="K4788" i="9"/>
  <c r="K4787" i="9"/>
  <c r="K4786" i="9"/>
  <c r="K4785" i="9"/>
  <c r="K4784" i="9"/>
  <c r="K4783" i="9"/>
  <c r="K4782" i="9"/>
  <c r="K4781" i="9"/>
  <c r="K4780" i="9"/>
  <c r="K4779" i="9"/>
  <c r="K4778" i="9"/>
  <c r="K4777" i="9"/>
  <c r="K4776" i="9"/>
  <c r="K4775" i="9"/>
  <c r="K4774" i="9"/>
  <c r="K4773" i="9"/>
  <c r="K4772" i="9"/>
  <c r="K4771" i="9"/>
  <c r="K4770" i="9"/>
  <c r="K4769" i="9"/>
  <c r="K4768" i="9"/>
  <c r="K4767" i="9"/>
  <c r="K4766" i="9"/>
  <c r="K4765" i="9"/>
  <c r="K4764" i="9"/>
  <c r="K4763" i="9"/>
  <c r="K4762" i="9"/>
  <c r="K4761" i="9"/>
  <c r="K4760" i="9"/>
  <c r="K4759" i="9"/>
  <c r="K4758" i="9"/>
  <c r="K4757" i="9"/>
  <c r="K4756" i="9"/>
  <c r="K4755" i="9"/>
  <c r="K4754" i="9"/>
  <c r="K4753" i="9"/>
  <c r="K4752" i="9"/>
  <c r="K4751" i="9"/>
  <c r="K4750" i="9"/>
  <c r="K4749" i="9"/>
  <c r="K4748" i="9"/>
  <c r="K4747" i="9"/>
  <c r="K4746" i="9"/>
  <c r="K4745" i="9"/>
  <c r="K4744" i="9"/>
  <c r="K4743" i="9"/>
  <c r="K4742" i="9"/>
  <c r="K4741" i="9"/>
  <c r="K4740" i="9"/>
  <c r="K4739" i="9"/>
  <c r="K4738" i="9"/>
  <c r="K4737" i="9"/>
  <c r="K4736" i="9"/>
  <c r="K4735" i="9"/>
  <c r="K4734" i="9"/>
  <c r="K4733" i="9"/>
  <c r="K4732" i="9"/>
  <c r="K4731" i="9"/>
  <c r="K4730" i="9"/>
  <c r="K4729" i="9"/>
  <c r="K4728" i="9"/>
  <c r="K4727" i="9"/>
  <c r="K4726" i="9"/>
  <c r="K4725" i="9"/>
  <c r="K4724" i="9"/>
  <c r="K4723" i="9"/>
  <c r="K4722" i="9"/>
  <c r="K4721" i="9"/>
  <c r="K4720" i="9"/>
  <c r="K4719" i="9"/>
  <c r="K4718" i="9"/>
  <c r="K4717" i="9"/>
  <c r="K4716" i="9"/>
  <c r="K4715" i="9"/>
  <c r="K4714" i="9"/>
  <c r="K4713" i="9"/>
  <c r="K4712" i="9"/>
  <c r="K4711" i="9"/>
  <c r="K4710" i="9"/>
  <c r="K4709" i="9"/>
  <c r="K4708" i="9"/>
  <c r="K4707" i="9"/>
  <c r="K4706" i="9"/>
  <c r="K4705" i="9"/>
  <c r="K4704" i="9"/>
  <c r="K4703" i="9"/>
  <c r="K4702" i="9"/>
  <c r="K4701" i="9"/>
  <c r="K4700" i="9"/>
  <c r="K4699" i="9"/>
  <c r="K4698" i="9"/>
  <c r="K4697" i="9"/>
  <c r="K4696" i="9"/>
  <c r="K4695" i="9"/>
  <c r="K4694" i="9"/>
  <c r="K4693" i="9"/>
  <c r="K4692" i="9"/>
  <c r="K4691" i="9"/>
  <c r="K4690" i="9"/>
  <c r="K4689" i="9"/>
  <c r="K4688" i="9"/>
  <c r="K4687" i="9"/>
  <c r="K4686" i="9"/>
  <c r="K4685" i="9"/>
  <c r="K4684" i="9"/>
  <c r="K4683" i="9"/>
  <c r="K4682" i="9"/>
  <c r="K4681" i="9"/>
  <c r="K4680" i="9"/>
  <c r="K4679" i="9"/>
  <c r="K4678" i="9"/>
  <c r="K4677" i="9"/>
  <c r="K4676" i="9"/>
  <c r="K4675" i="9"/>
  <c r="K4674" i="9"/>
  <c r="K4673" i="9"/>
  <c r="K4672" i="9"/>
  <c r="K4671" i="9"/>
  <c r="K4670" i="9"/>
  <c r="K4669" i="9"/>
  <c r="K4668" i="9"/>
  <c r="K4667" i="9"/>
  <c r="K4666" i="9"/>
  <c r="K4665" i="9"/>
  <c r="K4664" i="9"/>
  <c r="K4663" i="9"/>
  <c r="K4662" i="9"/>
  <c r="K4661" i="9"/>
  <c r="K4660" i="9"/>
  <c r="K4659" i="9"/>
  <c r="K4658" i="9"/>
  <c r="K4657" i="9"/>
  <c r="K4656" i="9"/>
  <c r="K4655" i="9"/>
  <c r="K4654" i="9"/>
  <c r="K4653" i="9"/>
  <c r="K4652" i="9"/>
  <c r="K4651" i="9"/>
  <c r="K4650" i="9"/>
  <c r="K4649" i="9"/>
  <c r="K4648" i="9"/>
  <c r="K4647" i="9"/>
  <c r="K4646" i="9"/>
  <c r="K4645" i="9"/>
  <c r="K4644" i="9"/>
  <c r="K4643" i="9"/>
  <c r="K4642" i="9"/>
  <c r="K4641" i="9"/>
  <c r="K4640" i="9"/>
  <c r="K4639" i="9"/>
  <c r="K4638" i="9"/>
  <c r="K4637" i="9"/>
  <c r="K4636" i="9"/>
  <c r="K4635" i="9"/>
  <c r="K4634" i="9"/>
  <c r="K4633" i="9"/>
  <c r="K4632" i="9"/>
  <c r="K4631" i="9"/>
  <c r="K4630" i="9"/>
  <c r="K4629" i="9"/>
  <c r="K4628" i="9"/>
  <c r="K4627" i="9"/>
  <c r="K4626" i="9"/>
  <c r="K4625" i="9"/>
  <c r="K4624" i="9"/>
  <c r="K4623" i="9"/>
  <c r="K4622" i="9"/>
  <c r="K4621" i="9"/>
  <c r="K4620" i="9"/>
  <c r="K4619" i="9"/>
  <c r="K4618" i="9"/>
  <c r="K4617" i="9"/>
  <c r="K4616" i="9"/>
  <c r="K4615" i="9"/>
  <c r="K4614" i="9"/>
  <c r="K4613" i="9"/>
  <c r="K4612" i="9"/>
  <c r="K4611" i="9"/>
  <c r="K4610" i="9"/>
  <c r="K4609" i="9"/>
  <c r="K4608" i="9"/>
  <c r="K4607" i="9"/>
  <c r="K4606" i="9"/>
  <c r="K4605" i="9"/>
  <c r="K4604" i="9"/>
  <c r="K4603" i="9"/>
  <c r="K4602" i="9"/>
  <c r="K4601" i="9"/>
  <c r="K4600" i="9"/>
  <c r="K4599" i="9"/>
  <c r="K4598" i="9"/>
  <c r="K4597" i="9"/>
  <c r="K4596" i="9"/>
  <c r="K4595" i="9"/>
  <c r="K4594" i="9"/>
  <c r="K4593" i="9"/>
  <c r="K4592" i="9"/>
  <c r="K4591" i="9"/>
  <c r="K4590" i="9"/>
  <c r="K4589" i="9"/>
  <c r="K4588" i="9"/>
  <c r="K4587" i="9"/>
  <c r="K4586" i="9"/>
  <c r="K4585" i="9"/>
  <c r="K4584" i="9"/>
  <c r="K4583" i="9"/>
  <c r="K4582" i="9"/>
  <c r="K4581" i="9"/>
  <c r="K4580" i="9"/>
  <c r="K4579" i="9"/>
  <c r="K4578" i="9"/>
  <c r="K4577" i="9"/>
  <c r="K4576" i="9"/>
  <c r="K4575" i="9"/>
  <c r="K4574" i="9"/>
  <c r="K4573" i="9"/>
  <c r="K4572" i="9"/>
  <c r="K4571" i="9"/>
  <c r="K4570" i="9"/>
  <c r="K4569" i="9"/>
  <c r="K4568" i="9"/>
  <c r="K4567" i="9"/>
  <c r="K4566" i="9"/>
  <c r="K4565" i="9"/>
  <c r="K4564" i="9"/>
  <c r="K4563" i="9"/>
  <c r="K4562" i="9"/>
  <c r="K4561" i="9"/>
  <c r="K4560" i="9"/>
  <c r="K4559" i="9"/>
  <c r="K4558" i="9"/>
  <c r="K4557" i="9"/>
  <c r="K4556" i="9"/>
  <c r="K4555" i="9"/>
  <c r="K4554" i="9"/>
  <c r="K4553" i="9"/>
  <c r="K4552" i="9"/>
  <c r="K4551" i="9"/>
  <c r="K4550" i="9"/>
  <c r="K4549" i="9"/>
  <c r="K4548" i="9"/>
  <c r="K4547" i="9"/>
  <c r="K4546" i="9"/>
  <c r="K4545" i="9"/>
  <c r="K4544" i="9"/>
  <c r="K4543" i="9"/>
  <c r="K4542" i="9"/>
  <c r="K4541" i="9"/>
  <c r="K4540" i="9"/>
  <c r="K4539" i="9"/>
  <c r="K4538" i="9"/>
  <c r="K4537" i="9"/>
  <c r="K4536" i="9"/>
  <c r="K4535" i="9"/>
  <c r="K4534" i="9"/>
  <c r="K4533" i="9"/>
  <c r="K4532" i="9"/>
  <c r="K4531" i="9"/>
  <c r="K4530" i="9"/>
  <c r="K4529" i="9"/>
  <c r="K4528" i="9"/>
  <c r="K4527" i="9"/>
  <c r="K4526" i="9"/>
  <c r="K4525" i="9"/>
  <c r="K4524" i="9"/>
  <c r="K4523" i="9"/>
  <c r="K4522" i="9"/>
  <c r="K4521" i="9"/>
  <c r="K4520" i="9"/>
  <c r="K4519" i="9"/>
  <c r="K4518" i="9"/>
  <c r="K4517" i="9"/>
  <c r="K4516" i="9"/>
  <c r="K4515" i="9"/>
  <c r="K4514" i="9"/>
  <c r="K4513" i="9"/>
  <c r="K4512" i="9"/>
  <c r="K4511" i="9"/>
  <c r="K4510" i="9"/>
  <c r="K4509" i="9"/>
  <c r="K4508" i="9"/>
  <c r="K4507" i="9"/>
  <c r="K4506" i="9"/>
  <c r="K4505" i="9"/>
  <c r="K4504" i="9"/>
  <c r="K4503" i="9"/>
  <c r="K4502" i="9"/>
  <c r="K4501" i="9"/>
  <c r="K4500" i="9"/>
  <c r="K4499" i="9"/>
  <c r="K4498" i="9"/>
  <c r="K4497" i="9"/>
  <c r="K4496" i="9"/>
  <c r="K4495" i="9"/>
  <c r="K4494" i="9"/>
  <c r="K4493" i="9"/>
  <c r="K4492" i="9"/>
  <c r="K4491" i="9"/>
  <c r="K4490" i="9"/>
  <c r="K4489" i="9"/>
  <c r="K4488" i="9"/>
  <c r="K4487" i="9"/>
  <c r="K4486" i="9"/>
  <c r="K4485" i="9"/>
  <c r="K4484" i="9"/>
  <c r="K4483" i="9"/>
  <c r="K4482" i="9"/>
  <c r="K4481" i="9"/>
  <c r="K4480" i="9"/>
  <c r="K4479" i="9"/>
  <c r="K4478" i="9"/>
  <c r="K4477" i="9"/>
  <c r="K4476" i="9"/>
  <c r="K4475" i="9"/>
  <c r="K4474" i="9"/>
  <c r="K4473" i="9"/>
  <c r="K4472" i="9"/>
  <c r="K4471" i="9"/>
  <c r="K4470" i="9"/>
  <c r="K4469" i="9"/>
  <c r="K4468" i="9"/>
  <c r="K4467" i="9"/>
  <c r="K4466" i="9"/>
  <c r="K4465" i="9"/>
  <c r="K4464" i="9"/>
  <c r="K4463" i="9"/>
  <c r="K4462" i="9"/>
  <c r="K4461" i="9"/>
  <c r="K4460" i="9"/>
  <c r="K4459" i="9"/>
  <c r="K4458" i="9"/>
  <c r="K4457" i="9"/>
  <c r="K4456" i="9"/>
  <c r="K4455" i="9"/>
  <c r="K4454" i="9"/>
  <c r="K4453" i="9"/>
  <c r="K4452" i="9"/>
  <c r="K4451" i="9"/>
  <c r="K4450" i="9"/>
  <c r="K4449" i="9"/>
  <c r="K4448" i="9"/>
  <c r="K4447" i="9"/>
  <c r="K4446" i="9"/>
  <c r="K4445" i="9"/>
  <c r="K4444" i="9"/>
  <c r="K4443" i="9"/>
  <c r="K4442" i="9"/>
  <c r="K4441" i="9"/>
  <c r="K4440" i="9"/>
  <c r="K4439" i="9"/>
  <c r="K4438" i="9"/>
  <c r="K4437" i="9"/>
  <c r="K4436" i="9"/>
  <c r="K4435" i="9"/>
  <c r="K4434" i="9"/>
  <c r="K4433" i="9"/>
  <c r="K4432" i="9"/>
  <c r="K4431" i="9"/>
  <c r="K4430" i="9"/>
  <c r="K4429" i="9"/>
  <c r="K4428" i="9"/>
  <c r="K4427" i="9"/>
  <c r="K4426" i="9"/>
  <c r="K4425" i="9"/>
  <c r="K4424" i="9"/>
  <c r="K4423" i="9"/>
  <c r="K4422" i="9"/>
  <c r="K4421" i="9"/>
  <c r="K4420" i="9"/>
  <c r="K4419" i="9"/>
  <c r="K4418" i="9"/>
  <c r="K4417" i="9"/>
  <c r="K4416" i="9"/>
  <c r="K4415" i="9"/>
  <c r="K4414" i="9"/>
  <c r="K4413" i="9"/>
  <c r="K4412" i="9"/>
  <c r="K4411" i="9"/>
  <c r="K4410" i="9"/>
  <c r="K4409" i="9"/>
  <c r="K4408" i="9"/>
  <c r="K4407" i="9"/>
  <c r="K4406" i="9"/>
  <c r="K4405" i="9"/>
  <c r="K4404" i="9"/>
  <c r="K4403" i="9"/>
  <c r="K4402" i="9"/>
  <c r="K4401" i="9"/>
  <c r="K4400" i="9"/>
  <c r="K4399" i="9"/>
  <c r="K4398" i="9"/>
  <c r="K4397" i="9"/>
  <c r="K4396" i="9"/>
  <c r="K4395" i="9"/>
  <c r="K4394" i="9"/>
  <c r="K4393" i="9"/>
  <c r="K4392" i="9"/>
  <c r="K4391" i="9"/>
  <c r="K4390" i="9"/>
  <c r="K4389" i="9"/>
  <c r="K4388" i="9"/>
  <c r="K4387" i="9"/>
  <c r="K4386" i="9"/>
  <c r="K4385" i="9"/>
  <c r="K4384" i="9"/>
  <c r="K4383" i="9"/>
  <c r="K4382" i="9"/>
  <c r="K4381" i="9"/>
  <c r="K4380" i="9"/>
  <c r="K4379" i="9"/>
  <c r="K4378" i="9"/>
  <c r="K4377" i="9"/>
  <c r="K4376" i="9"/>
  <c r="K4375" i="9"/>
  <c r="K4374" i="9"/>
  <c r="K4373" i="9"/>
  <c r="K4372" i="9"/>
  <c r="K4371" i="9"/>
  <c r="K4370" i="9"/>
  <c r="K4369" i="9"/>
  <c r="K4368" i="9"/>
  <c r="K4367" i="9"/>
  <c r="K4366" i="9"/>
  <c r="K4365" i="9"/>
  <c r="K4364" i="9"/>
  <c r="K4363" i="9"/>
  <c r="K4362" i="9"/>
  <c r="K4361" i="9"/>
  <c r="K4360" i="9"/>
  <c r="K4359" i="9"/>
  <c r="K4358" i="9"/>
  <c r="K4357" i="9"/>
  <c r="K4356" i="9"/>
  <c r="K4355" i="9"/>
  <c r="K4354" i="9"/>
  <c r="K4353" i="9"/>
  <c r="K4352" i="9"/>
  <c r="K4351" i="9"/>
  <c r="K4350" i="9"/>
  <c r="K4349" i="9"/>
  <c r="K4348" i="9"/>
  <c r="K4347" i="9"/>
  <c r="K4346" i="9"/>
  <c r="K4345" i="9"/>
  <c r="K4344" i="9"/>
  <c r="K4343" i="9"/>
  <c r="K4342" i="9"/>
  <c r="K4341" i="9"/>
  <c r="K4340" i="9"/>
  <c r="K4339" i="9"/>
  <c r="K4338" i="9"/>
  <c r="K4337" i="9"/>
  <c r="K4336" i="9"/>
  <c r="K4335" i="9"/>
  <c r="K4334" i="9"/>
  <c r="K4333" i="9"/>
  <c r="K4332" i="9"/>
  <c r="K4331" i="9"/>
  <c r="K4330" i="9"/>
  <c r="K4329" i="9"/>
  <c r="K4328" i="9"/>
  <c r="K4327" i="9"/>
  <c r="K4326" i="9"/>
  <c r="K4325" i="9"/>
  <c r="K4324" i="9"/>
  <c r="K4323" i="9"/>
  <c r="K4322" i="9"/>
  <c r="K4321" i="9"/>
  <c r="K4320" i="9"/>
  <c r="K4319" i="9"/>
  <c r="K4318" i="9"/>
  <c r="K4317" i="9"/>
  <c r="K4316" i="9"/>
  <c r="K4315" i="9"/>
  <c r="K4314" i="9"/>
  <c r="K4313" i="9"/>
  <c r="K4312" i="9"/>
  <c r="K4311" i="9"/>
  <c r="K4310" i="9"/>
  <c r="K4309" i="9"/>
  <c r="K4308" i="9"/>
  <c r="K4307" i="9"/>
  <c r="K4306" i="9"/>
  <c r="K4305" i="9"/>
  <c r="K4304" i="9"/>
  <c r="K4303" i="9"/>
  <c r="K4302" i="9"/>
  <c r="K4301" i="9"/>
  <c r="K4300" i="9"/>
  <c r="K4299" i="9"/>
  <c r="K4298" i="9"/>
  <c r="K4297" i="9"/>
  <c r="K4296" i="9"/>
  <c r="K4295" i="9"/>
  <c r="K4294" i="9"/>
  <c r="K4293" i="9"/>
  <c r="K4292" i="9"/>
  <c r="K4291" i="9"/>
  <c r="K4290" i="9"/>
  <c r="K4289" i="9"/>
  <c r="K4288" i="9"/>
  <c r="K4287" i="9"/>
  <c r="K4286" i="9"/>
  <c r="K4285" i="9"/>
  <c r="K4284" i="9"/>
  <c r="K4283" i="9"/>
  <c r="K4282" i="9"/>
  <c r="K4281" i="9"/>
  <c r="K4280" i="9"/>
  <c r="K4279" i="9"/>
  <c r="K4278" i="9"/>
  <c r="K4277" i="9"/>
  <c r="K4276" i="9"/>
  <c r="K4275" i="9"/>
  <c r="K4274" i="9"/>
  <c r="K4273" i="9"/>
  <c r="K4272" i="9"/>
  <c r="K4271" i="9"/>
  <c r="K4270" i="9"/>
  <c r="K4269" i="9"/>
  <c r="K4268" i="9"/>
  <c r="K4267" i="9"/>
  <c r="K4266" i="9"/>
  <c r="K4265" i="9"/>
  <c r="K4264" i="9"/>
  <c r="K4263" i="9"/>
  <c r="K4262" i="9"/>
  <c r="K4261" i="9"/>
  <c r="K4260" i="9"/>
  <c r="K4259" i="9"/>
  <c r="K4258" i="9"/>
  <c r="K4257" i="9"/>
  <c r="K4256" i="9"/>
  <c r="K4255" i="9"/>
  <c r="K4254" i="9"/>
  <c r="K4253" i="9"/>
  <c r="K4252" i="9"/>
  <c r="K4251" i="9"/>
  <c r="K4250" i="9"/>
  <c r="K4249" i="9"/>
  <c r="K4248" i="9"/>
  <c r="K4247" i="9"/>
  <c r="K4246" i="9"/>
  <c r="K4245" i="9"/>
  <c r="K4244" i="9"/>
  <c r="K4243" i="9"/>
  <c r="K4242" i="9"/>
  <c r="K4241" i="9"/>
  <c r="K4240" i="9"/>
  <c r="K4239" i="9"/>
  <c r="K4238" i="9"/>
  <c r="K4237" i="9"/>
  <c r="K4236" i="9"/>
  <c r="K4235" i="9"/>
  <c r="K4234" i="9"/>
  <c r="K4233" i="9"/>
  <c r="K4232" i="9"/>
  <c r="K4231" i="9"/>
  <c r="K4230" i="9"/>
  <c r="K4229" i="9"/>
  <c r="K4228" i="9"/>
  <c r="K4227" i="9"/>
  <c r="K4226" i="9"/>
  <c r="K4225" i="9"/>
  <c r="K4224" i="9"/>
  <c r="K4223" i="9"/>
  <c r="K4222" i="9"/>
  <c r="K4221" i="9"/>
  <c r="K4220" i="9"/>
  <c r="K4219" i="9"/>
  <c r="K4218" i="9"/>
  <c r="K4217" i="9"/>
  <c r="K4216" i="9"/>
  <c r="K4215" i="9"/>
  <c r="K4214" i="9"/>
  <c r="K4213" i="9"/>
  <c r="K4212" i="9"/>
  <c r="K4211" i="9"/>
  <c r="K4210" i="9"/>
  <c r="K4209" i="9"/>
  <c r="K4208" i="9"/>
  <c r="K4207" i="9"/>
  <c r="K4206" i="9"/>
  <c r="K4205" i="9"/>
  <c r="K4204" i="9"/>
  <c r="K4203" i="9"/>
  <c r="K4202" i="9"/>
  <c r="K4201" i="9"/>
  <c r="K4200" i="9"/>
  <c r="K4199" i="9"/>
  <c r="K4198" i="9"/>
  <c r="K4197" i="9"/>
  <c r="K4196" i="9"/>
  <c r="K4195" i="9"/>
  <c r="K4194" i="9"/>
  <c r="K4193" i="9"/>
  <c r="K4192" i="9"/>
  <c r="K4191" i="9"/>
  <c r="K4190" i="9"/>
  <c r="K4189" i="9"/>
  <c r="K4188" i="9"/>
  <c r="K4187" i="9"/>
  <c r="K4186" i="9"/>
  <c r="K4185" i="9"/>
  <c r="K4184" i="9"/>
  <c r="K4183" i="9"/>
  <c r="K4182" i="9"/>
  <c r="K4181" i="9"/>
  <c r="K4180" i="9"/>
  <c r="K4179" i="9"/>
  <c r="K4178" i="9"/>
  <c r="K4177" i="9"/>
  <c r="K4176" i="9"/>
  <c r="K4175" i="9"/>
  <c r="K4174" i="9"/>
  <c r="K4173" i="9"/>
  <c r="K4172" i="9"/>
  <c r="K4171" i="9"/>
  <c r="K4170" i="9"/>
  <c r="K4169" i="9"/>
  <c r="K4168" i="9"/>
  <c r="K4167" i="9"/>
  <c r="K4166" i="9"/>
  <c r="K4165" i="9"/>
  <c r="K4164" i="9"/>
  <c r="K4163" i="9"/>
  <c r="K4162" i="9"/>
  <c r="K4161" i="9"/>
  <c r="K4160" i="9"/>
  <c r="K4159" i="9"/>
  <c r="K4158" i="9"/>
  <c r="K4157" i="9"/>
  <c r="K4156" i="9"/>
  <c r="K4155" i="9"/>
  <c r="K4154" i="9"/>
  <c r="K4153" i="9"/>
  <c r="K4152" i="9"/>
  <c r="K4151" i="9"/>
  <c r="K4150" i="9"/>
  <c r="K4149" i="9"/>
  <c r="K4148" i="9"/>
  <c r="K4147" i="9"/>
  <c r="K4146" i="9"/>
  <c r="K4145" i="9"/>
  <c r="K4144" i="9"/>
  <c r="K4143" i="9"/>
  <c r="K4142" i="9"/>
  <c r="K4141" i="9"/>
  <c r="K4140" i="9"/>
  <c r="K4139" i="9"/>
  <c r="K4138" i="9"/>
  <c r="K4137" i="9"/>
  <c r="K4136" i="9"/>
  <c r="K4135" i="9"/>
  <c r="K4134" i="9"/>
  <c r="K4133" i="9"/>
  <c r="K4132" i="9"/>
  <c r="K4131" i="9"/>
  <c r="K4130" i="9"/>
  <c r="K4129" i="9"/>
  <c r="K4128" i="9"/>
  <c r="K4127" i="9"/>
  <c r="K4126" i="9"/>
  <c r="K4125" i="9"/>
  <c r="K4124" i="9"/>
  <c r="K4123" i="9"/>
  <c r="K4122" i="9"/>
  <c r="K4121" i="9"/>
  <c r="K4120" i="9"/>
  <c r="K4119" i="9"/>
  <c r="K4118" i="9"/>
  <c r="K4117" i="9"/>
  <c r="K4116" i="9"/>
  <c r="K4115" i="9"/>
  <c r="K4114" i="9"/>
  <c r="K4113" i="9"/>
  <c r="K4112" i="9"/>
  <c r="K4111" i="9"/>
  <c r="K4110" i="9"/>
  <c r="K4109" i="9"/>
  <c r="K4108" i="9"/>
  <c r="K4107" i="9"/>
  <c r="K4106" i="9"/>
  <c r="K4105" i="9"/>
  <c r="K4104" i="9"/>
  <c r="K4103" i="9"/>
  <c r="K4102" i="9"/>
  <c r="K4101" i="9"/>
  <c r="K4100" i="9"/>
  <c r="K4099" i="9"/>
  <c r="K4098" i="9"/>
  <c r="K4097" i="9"/>
  <c r="K4096" i="9"/>
  <c r="K4095" i="9"/>
  <c r="K4094" i="9"/>
  <c r="K4093" i="9"/>
  <c r="K4092" i="9"/>
  <c r="K4091" i="9"/>
  <c r="K4090" i="9"/>
  <c r="K4089" i="9"/>
  <c r="K4088" i="9"/>
  <c r="K4087" i="9"/>
  <c r="K4086" i="9"/>
  <c r="K4085" i="9"/>
  <c r="K4084" i="9"/>
  <c r="K4083" i="9"/>
  <c r="K4082" i="9"/>
  <c r="K4081" i="9"/>
  <c r="K4080" i="9"/>
  <c r="K4079" i="9"/>
  <c r="K4078" i="9"/>
  <c r="K4077" i="9"/>
  <c r="K4076" i="9"/>
  <c r="K4075" i="9"/>
  <c r="K4074" i="9"/>
  <c r="K4073" i="9"/>
  <c r="K4072" i="9"/>
  <c r="K4071" i="9"/>
  <c r="K4070" i="9"/>
  <c r="K4069" i="9"/>
  <c r="K4068" i="9"/>
  <c r="K4067" i="9"/>
  <c r="K4066" i="9"/>
  <c r="K4065" i="9"/>
  <c r="K4064" i="9"/>
  <c r="K4063" i="9"/>
  <c r="K4062" i="9"/>
  <c r="K4061" i="9"/>
  <c r="K4060" i="9"/>
  <c r="K4059" i="9"/>
  <c r="K4058" i="9"/>
  <c r="K4057" i="9"/>
  <c r="K4056" i="9"/>
  <c r="K4055" i="9"/>
  <c r="K4054" i="9"/>
  <c r="K4053" i="9"/>
  <c r="K4052" i="9"/>
  <c r="K4051" i="9"/>
  <c r="K4050" i="9"/>
  <c r="K4049" i="9"/>
  <c r="K4048" i="9"/>
  <c r="K4047" i="9"/>
  <c r="K4046" i="9"/>
  <c r="K4045" i="9"/>
  <c r="K4044" i="9"/>
  <c r="K4043" i="9"/>
  <c r="K4042" i="9"/>
  <c r="K4041" i="9"/>
  <c r="K4040" i="9"/>
  <c r="K4039" i="9"/>
  <c r="K4038" i="9"/>
  <c r="K4037" i="9"/>
  <c r="K4036" i="9"/>
  <c r="K4035" i="9"/>
  <c r="K4034" i="9"/>
  <c r="K4033" i="9"/>
  <c r="K4032" i="9"/>
  <c r="K4031" i="9"/>
  <c r="K4030" i="9"/>
  <c r="K4029" i="9"/>
  <c r="K4028" i="9"/>
  <c r="K4027" i="9"/>
  <c r="K4026" i="9"/>
  <c r="K4025" i="9"/>
  <c r="K4024" i="9"/>
  <c r="K4023" i="9"/>
  <c r="K4022" i="9"/>
  <c r="K4021" i="9"/>
  <c r="K4020" i="9"/>
  <c r="K4019" i="9"/>
  <c r="K4018" i="9"/>
  <c r="K4017" i="9"/>
  <c r="K4016" i="9"/>
  <c r="K4015" i="9"/>
  <c r="K4014" i="9"/>
  <c r="K4013" i="9"/>
  <c r="K4012" i="9"/>
  <c r="K4011" i="9"/>
  <c r="K4010" i="9"/>
  <c r="K4009" i="9"/>
  <c r="K4008" i="9"/>
  <c r="K4007" i="9"/>
  <c r="K4006" i="9"/>
  <c r="K4005" i="9"/>
  <c r="K4004" i="9"/>
  <c r="K4003" i="9"/>
  <c r="K4002" i="9"/>
  <c r="K4001" i="9"/>
  <c r="K4000" i="9"/>
  <c r="K3999" i="9"/>
  <c r="K3998" i="9"/>
  <c r="K3997" i="9"/>
  <c r="K3996" i="9"/>
  <c r="K3995" i="9"/>
  <c r="K3994" i="9"/>
  <c r="K3993" i="9"/>
  <c r="K3992" i="9"/>
  <c r="K3991" i="9"/>
  <c r="K3990" i="9"/>
  <c r="K3989" i="9"/>
  <c r="K3988" i="9"/>
  <c r="K3987" i="9"/>
  <c r="K3986" i="9"/>
  <c r="K3985" i="9"/>
  <c r="K3984" i="9"/>
  <c r="K3983" i="9"/>
  <c r="K3982" i="9"/>
  <c r="K3981" i="9"/>
  <c r="K3980" i="9"/>
  <c r="K3979" i="9"/>
  <c r="K3978" i="9"/>
  <c r="K3977" i="9"/>
  <c r="K3976" i="9"/>
  <c r="K3975" i="9"/>
  <c r="K3974" i="9"/>
  <c r="K3973" i="9"/>
  <c r="K3972" i="9"/>
  <c r="K3971" i="9"/>
  <c r="K3970" i="9"/>
  <c r="K3969" i="9"/>
  <c r="K3968" i="9"/>
  <c r="K3967" i="9"/>
  <c r="K3966" i="9"/>
  <c r="K3965" i="9"/>
  <c r="K3964" i="9"/>
  <c r="K3963" i="9"/>
  <c r="K3962" i="9"/>
  <c r="K3961" i="9"/>
  <c r="K3960" i="9"/>
  <c r="K3959" i="9"/>
  <c r="K3958" i="9"/>
  <c r="K3957" i="9"/>
  <c r="K3956" i="9"/>
  <c r="K3955" i="9"/>
  <c r="K3954" i="9"/>
  <c r="K3953" i="9"/>
  <c r="K3952" i="9"/>
  <c r="K3951" i="9"/>
  <c r="K3950" i="9"/>
  <c r="K3949" i="9"/>
  <c r="K3948" i="9"/>
  <c r="K3947" i="9"/>
  <c r="K3946" i="9"/>
  <c r="K3945" i="9"/>
  <c r="K3944" i="9"/>
  <c r="K3943" i="9"/>
  <c r="K3942" i="9"/>
  <c r="K3941" i="9"/>
  <c r="K3940" i="9"/>
  <c r="K3939" i="9"/>
  <c r="K3938" i="9"/>
  <c r="K3937" i="9"/>
  <c r="K3936" i="9"/>
  <c r="K3935" i="9"/>
  <c r="K3934" i="9"/>
  <c r="K3933" i="9"/>
  <c r="K3932" i="9"/>
  <c r="K3931" i="9"/>
  <c r="K3930" i="9"/>
  <c r="K3929" i="9"/>
  <c r="K3928" i="9"/>
  <c r="K3927" i="9"/>
  <c r="K3926" i="9"/>
  <c r="K3925" i="9"/>
  <c r="K3924" i="9"/>
  <c r="K3923" i="9"/>
  <c r="K3922" i="9"/>
  <c r="K3921" i="9"/>
  <c r="K3920" i="9"/>
  <c r="K3919" i="9"/>
  <c r="K3918" i="9"/>
  <c r="K3917" i="9"/>
  <c r="K3916" i="9"/>
  <c r="K3915" i="9"/>
  <c r="K3914" i="9"/>
  <c r="K3913" i="9"/>
  <c r="K3912" i="9"/>
  <c r="K3911" i="9"/>
  <c r="K3910" i="9"/>
  <c r="K3909" i="9"/>
  <c r="K3908" i="9"/>
  <c r="K3907" i="9"/>
  <c r="K3906" i="9"/>
  <c r="K3905" i="9"/>
  <c r="K3904" i="9"/>
  <c r="K3903" i="9"/>
  <c r="K3902" i="9"/>
  <c r="K3901" i="9"/>
  <c r="K3900" i="9"/>
  <c r="K3899" i="9"/>
  <c r="K3898" i="9"/>
  <c r="K3897" i="9"/>
  <c r="K3896" i="9"/>
  <c r="K3895" i="9"/>
  <c r="K3894" i="9"/>
  <c r="K3893" i="9"/>
  <c r="K3892" i="9"/>
  <c r="K3891" i="9"/>
  <c r="K3890" i="9"/>
  <c r="K3889" i="9"/>
  <c r="K3888" i="9"/>
  <c r="K3887" i="9"/>
  <c r="K3886" i="9"/>
  <c r="K3885" i="9"/>
  <c r="K3884" i="9"/>
  <c r="K3883" i="9"/>
  <c r="K3882" i="9"/>
  <c r="K3881" i="9"/>
  <c r="K3880" i="9"/>
  <c r="K3879" i="9"/>
  <c r="K3878" i="9"/>
  <c r="K3877" i="9"/>
  <c r="K3876" i="9"/>
  <c r="K3875" i="9"/>
  <c r="K3874" i="9"/>
  <c r="K3873" i="9"/>
  <c r="K3872" i="9"/>
  <c r="K3871" i="9"/>
  <c r="K3870" i="9"/>
  <c r="K3869" i="9"/>
  <c r="K3868" i="9"/>
  <c r="K3867" i="9"/>
  <c r="K3866" i="9"/>
  <c r="K3865" i="9"/>
  <c r="K3864" i="9"/>
  <c r="K3863" i="9"/>
  <c r="K3862" i="9"/>
  <c r="K3861" i="9"/>
  <c r="K3860" i="9"/>
  <c r="K3859" i="9"/>
  <c r="K3858" i="9"/>
  <c r="K3857" i="9"/>
  <c r="K3856" i="9"/>
  <c r="K3855" i="9"/>
  <c r="K3854" i="9"/>
  <c r="K3853" i="9"/>
  <c r="K3852" i="9"/>
  <c r="K3851" i="9"/>
  <c r="K3850" i="9"/>
  <c r="K3849" i="9"/>
  <c r="K3848" i="9"/>
  <c r="K3847" i="9"/>
  <c r="K3846" i="9"/>
  <c r="K3845" i="9"/>
  <c r="K3844" i="9"/>
  <c r="K3843" i="9"/>
  <c r="K3842" i="9"/>
  <c r="K3841" i="9"/>
  <c r="K3840" i="9"/>
  <c r="K3839" i="9"/>
  <c r="K3838" i="9"/>
  <c r="K3837" i="9"/>
  <c r="K3836" i="9"/>
  <c r="K3835" i="9"/>
  <c r="K3834" i="9"/>
  <c r="K3833" i="9"/>
  <c r="K3832" i="9"/>
  <c r="K3831" i="9"/>
  <c r="K3830" i="9"/>
  <c r="K3829" i="9"/>
  <c r="K3828" i="9"/>
  <c r="K3827" i="9"/>
  <c r="K3826" i="9"/>
  <c r="K3825" i="9"/>
  <c r="K3824" i="9"/>
  <c r="K3823" i="9"/>
  <c r="K3822" i="9"/>
  <c r="K3821" i="9"/>
  <c r="K3820" i="9"/>
  <c r="K3819" i="9"/>
  <c r="K3818" i="9"/>
  <c r="K3817" i="9"/>
  <c r="K3816" i="9"/>
  <c r="K3815" i="9"/>
  <c r="K3814" i="9"/>
  <c r="K3813" i="9"/>
  <c r="K3812" i="9"/>
  <c r="K3811" i="9"/>
  <c r="K3810" i="9"/>
  <c r="K3809" i="9"/>
  <c r="K3808" i="9"/>
  <c r="K3807" i="9"/>
  <c r="K3806" i="9"/>
  <c r="K3805" i="9"/>
  <c r="K3804" i="9"/>
  <c r="K3803" i="9"/>
  <c r="K3802" i="9"/>
  <c r="K3801" i="9"/>
  <c r="K3800" i="9"/>
  <c r="K3799" i="9"/>
  <c r="K3798" i="9"/>
  <c r="K3797" i="9"/>
  <c r="K3796" i="9"/>
  <c r="K3795" i="9"/>
  <c r="K3794" i="9"/>
  <c r="K3793" i="9"/>
  <c r="K3792" i="9"/>
  <c r="K3791" i="9"/>
  <c r="K3790" i="9"/>
  <c r="K3789" i="9"/>
  <c r="K3788" i="9"/>
  <c r="K3787" i="9"/>
  <c r="K3786" i="9"/>
  <c r="K3785" i="9"/>
  <c r="K3784" i="9"/>
  <c r="K3783" i="9"/>
  <c r="K3782" i="9"/>
  <c r="K3781" i="9"/>
  <c r="K3780" i="9"/>
  <c r="K3779" i="9"/>
  <c r="K3778" i="9"/>
  <c r="K3777" i="9"/>
  <c r="K3776" i="9"/>
  <c r="K3775" i="9"/>
  <c r="K3774" i="9"/>
  <c r="K3773" i="9"/>
  <c r="K3772" i="9"/>
  <c r="K3771" i="9"/>
  <c r="K3770" i="9"/>
  <c r="K3769" i="9"/>
  <c r="K3768" i="9"/>
  <c r="K3767" i="9"/>
  <c r="K3766" i="9"/>
  <c r="K3765" i="9"/>
  <c r="K3764" i="9"/>
  <c r="K3763" i="9"/>
  <c r="K3762" i="9"/>
  <c r="K3761" i="9"/>
  <c r="K3760" i="9"/>
  <c r="K3759" i="9"/>
  <c r="K3758" i="9"/>
  <c r="K3757" i="9"/>
  <c r="K3756" i="9"/>
  <c r="K3755" i="9"/>
  <c r="K3754" i="9"/>
  <c r="K3753" i="9"/>
  <c r="K3752" i="9"/>
  <c r="K3751" i="9"/>
  <c r="K3750" i="9"/>
  <c r="K3749" i="9"/>
  <c r="K3748" i="9"/>
  <c r="K3747" i="9"/>
  <c r="K3746" i="9"/>
  <c r="K3745" i="9"/>
  <c r="K3744" i="9"/>
  <c r="K3743" i="9"/>
  <c r="K3742" i="9"/>
  <c r="K3741" i="9"/>
  <c r="K3740" i="9"/>
  <c r="K3739" i="9"/>
  <c r="K3738" i="9"/>
  <c r="K3737" i="9"/>
  <c r="K3736" i="9"/>
  <c r="K3735" i="9"/>
  <c r="K3734" i="9"/>
  <c r="K3733" i="9"/>
  <c r="K3732" i="9"/>
  <c r="K3731" i="9"/>
  <c r="K3730" i="9"/>
  <c r="K3729" i="9"/>
  <c r="K3728" i="9"/>
  <c r="K3727" i="9"/>
  <c r="K3726" i="9"/>
  <c r="K3725" i="9"/>
  <c r="K3724" i="9"/>
  <c r="K3723" i="9"/>
  <c r="K3722" i="9"/>
  <c r="K3721" i="9"/>
  <c r="K3720" i="9"/>
  <c r="K3719" i="9"/>
  <c r="K3718" i="9"/>
  <c r="K3717" i="9"/>
  <c r="K3716" i="9"/>
  <c r="K3715" i="9"/>
  <c r="K3714" i="9"/>
  <c r="K3713" i="9"/>
  <c r="K3712" i="9"/>
  <c r="K3711" i="9"/>
  <c r="K3710" i="9"/>
  <c r="K3709" i="9"/>
  <c r="K3708" i="9"/>
  <c r="K3707" i="9"/>
  <c r="K3706" i="9"/>
  <c r="K3705" i="9"/>
  <c r="K3704" i="9"/>
  <c r="K3703" i="9"/>
  <c r="K3702" i="9"/>
  <c r="K3701" i="9"/>
  <c r="K3700" i="9"/>
  <c r="K3699" i="9"/>
  <c r="K3698" i="9"/>
  <c r="K3697" i="9"/>
  <c r="K3696" i="9"/>
  <c r="K3695" i="9"/>
  <c r="K3694" i="9"/>
  <c r="K3693" i="9"/>
  <c r="K3692" i="9"/>
  <c r="K3691" i="9"/>
  <c r="K3690" i="9"/>
  <c r="K3689" i="9"/>
  <c r="K3688" i="9"/>
  <c r="K3687" i="9"/>
  <c r="K3686" i="9"/>
  <c r="K3685" i="9"/>
  <c r="K3684" i="9"/>
  <c r="K3683" i="9"/>
  <c r="K3682" i="9"/>
  <c r="K3681" i="9"/>
  <c r="K3680" i="9"/>
  <c r="K3679" i="9"/>
  <c r="K3678" i="9"/>
  <c r="K3677" i="9"/>
  <c r="K3676" i="9"/>
  <c r="K3675" i="9"/>
  <c r="K3674" i="9"/>
  <c r="K3673" i="9"/>
  <c r="K3672" i="9"/>
  <c r="K3671" i="9"/>
  <c r="K3670" i="9"/>
  <c r="K3669" i="9"/>
  <c r="K3668" i="9"/>
  <c r="K3667" i="9"/>
  <c r="K3666" i="9"/>
  <c r="K3665" i="9"/>
  <c r="K3664" i="9"/>
  <c r="K3663" i="9"/>
  <c r="K3662" i="9"/>
  <c r="K3661" i="9"/>
  <c r="K3660" i="9"/>
  <c r="K3659" i="9"/>
  <c r="K3658" i="9"/>
  <c r="K3657" i="9"/>
  <c r="K3656" i="9"/>
  <c r="K3655" i="9"/>
  <c r="K3654" i="9"/>
  <c r="K3653" i="9"/>
  <c r="K3652" i="9"/>
  <c r="K3651" i="9"/>
  <c r="K3650" i="9"/>
  <c r="K3649" i="9"/>
  <c r="K3648" i="9"/>
  <c r="K3647" i="9"/>
  <c r="K3646" i="9"/>
  <c r="K3645" i="9"/>
  <c r="K3644" i="9"/>
  <c r="K3643" i="9"/>
  <c r="K3642" i="9"/>
  <c r="K3641" i="9"/>
  <c r="K3640" i="9"/>
  <c r="K3639" i="9"/>
  <c r="K3638" i="9"/>
  <c r="K3637" i="9"/>
  <c r="K3636" i="9"/>
  <c r="K3635" i="9"/>
  <c r="K3634" i="9"/>
  <c r="K3633" i="9"/>
  <c r="K3632" i="9"/>
  <c r="K3631" i="9"/>
  <c r="K3630" i="9"/>
  <c r="K3629" i="9"/>
  <c r="K3628" i="9"/>
  <c r="K3627" i="9"/>
  <c r="K3626" i="9"/>
  <c r="K3625" i="9"/>
  <c r="K3624" i="9"/>
  <c r="K3623" i="9"/>
  <c r="K3622" i="9"/>
  <c r="K3621" i="9"/>
  <c r="K3620" i="9"/>
  <c r="K3619" i="9"/>
  <c r="K3618" i="9"/>
  <c r="K3617" i="9"/>
  <c r="K3616" i="9"/>
  <c r="K3615" i="9"/>
  <c r="K3614" i="9"/>
  <c r="K3613" i="9"/>
  <c r="K3612" i="9"/>
  <c r="K3611" i="9"/>
  <c r="K3610" i="9"/>
  <c r="K3609" i="9"/>
  <c r="K3608" i="9"/>
  <c r="K3607" i="9"/>
  <c r="K3606" i="9"/>
  <c r="K3605" i="9"/>
  <c r="K3604" i="9"/>
  <c r="K3603" i="9"/>
  <c r="K3602" i="9"/>
  <c r="K3601" i="9"/>
  <c r="K3600" i="9"/>
  <c r="K3599" i="9"/>
  <c r="K3598" i="9"/>
  <c r="K3597" i="9"/>
  <c r="K3596" i="9"/>
  <c r="K3595" i="9"/>
  <c r="K3594" i="9"/>
  <c r="K3593" i="9"/>
  <c r="K3592" i="9"/>
  <c r="K3591" i="9"/>
  <c r="K3590" i="9"/>
  <c r="K3589" i="9"/>
  <c r="K3588" i="9"/>
  <c r="K3587" i="9"/>
  <c r="K3586" i="9"/>
  <c r="K3585" i="9"/>
  <c r="K3584" i="9"/>
  <c r="K3583" i="9"/>
  <c r="K3582" i="9"/>
  <c r="K3581" i="9"/>
  <c r="K3580" i="9"/>
  <c r="K3579" i="9"/>
  <c r="K3578" i="9"/>
  <c r="K3577" i="9"/>
  <c r="K3576" i="9"/>
  <c r="K3575" i="9"/>
  <c r="K3574" i="9"/>
  <c r="K3573" i="9"/>
  <c r="K3572" i="9"/>
  <c r="K3571" i="9"/>
  <c r="K3570" i="9"/>
  <c r="K3569" i="9"/>
  <c r="K3568" i="9"/>
  <c r="K3567" i="9"/>
  <c r="K3566" i="9"/>
  <c r="K3565" i="9"/>
  <c r="K3564" i="9"/>
  <c r="K3563" i="9"/>
  <c r="K3562" i="9"/>
  <c r="K3561" i="9"/>
  <c r="K3560" i="9"/>
  <c r="K3559" i="9"/>
  <c r="K3558" i="9"/>
  <c r="K3557" i="9"/>
  <c r="K3556" i="9"/>
  <c r="K3555" i="9"/>
  <c r="K3554" i="9"/>
  <c r="K3553" i="9"/>
  <c r="K3552" i="9"/>
  <c r="K3551" i="9"/>
  <c r="K3550" i="9"/>
  <c r="K3549" i="9"/>
  <c r="K3548" i="9"/>
  <c r="K3547" i="9"/>
  <c r="K3546" i="9"/>
  <c r="K3545" i="9"/>
  <c r="K3544" i="9"/>
  <c r="K3543" i="9"/>
  <c r="K3542" i="9"/>
  <c r="K3541" i="9"/>
  <c r="K3540" i="9"/>
  <c r="K3539" i="9"/>
  <c r="K3538" i="9"/>
  <c r="K3537" i="9"/>
  <c r="K3536" i="9"/>
  <c r="K3535" i="9"/>
  <c r="K3534" i="9"/>
  <c r="K3533" i="9"/>
  <c r="K3532" i="9"/>
  <c r="K3531" i="9"/>
  <c r="K3530" i="9"/>
  <c r="K3529" i="9"/>
  <c r="K3528" i="9"/>
  <c r="K3527" i="9"/>
  <c r="K3526" i="9"/>
  <c r="K3525" i="9"/>
  <c r="K3524" i="9"/>
  <c r="K3523" i="9"/>
  <c r="K3522" i="9"/>
  <c r="K3521" i="9"/>
  <c r="K3520" i="9"/>
  <c r="K3519" i="9"/>
  <c r="K3518" i="9"/>
  <c r="K3517" i="9"/>
  <c r="K3516" i="9"/>
  <c r="K3515" i="9"/>
  <c r="K3514" i="9"/>
  <c r="K3513" i="9"/>
  <c r="K3512" i="9"/>
  <c r="K3511" i="9"/>
  <c r="K3510" i="9"/>
  <c r="K3509" i="9"/>
  <c r="K3508" i="9"/>
  <c r="K3507" i="9"/>
  <c r="K3506" i="9"/>
  <c r="K3505" i="9"/>
  <c r="K3504" i="9"/>
  <c r="K3503" i="9"/>
  <c r="K3502" i="9"/>
  <c r="K3501" i="9"/>
  <c r="K3500" i="9"/>
  <c r="K3499" i="9"/>
  <c r="K3498" i="9"/>
  <c r="K3497" i="9"/>
  <c r="K3496" i="9"/>
  <c r="K3495" i="9"/>
  <c r="K3494" i="9"/>
  <c r="K3493" i="9"/>
  <c r="K3492" i="9"/>
  <c r="K3491" i="9"/>
  <c r="K3490" i="9"/>
  <c r="K3489" i="9"/>
  <c r="K3488" i="9"/>
  <c r="K3487" i="9"/>
  <c r="K3486" i="9"/>
  <c r="K3485" i="9"/>
  <c r="K3484" i="9"/>
  <c r="K3483" i="9"/>
  <c r="K3482" i="9"/>
  <c r="K3481" i="9"/>
  <c r="K3480" i="9"/>
  <c r="K3479" i="9"/>
  <c r="K3478" i="9"/>
  <c r="K3477" i="9"/>
  <c r="K3476" i="9"/>
  <c r="K3475" i="9"/>
  <c r="K3474" i="9"/>
  <c r="K3473" i="9"/>
  <c r="K3472" i="9"/>
  <c r="K3471" i="9"/>
  <c r="K3470" i="9"/>
  <c r="K3469" i="9"/>
  <c r="K3468" i="9"/>
  <c r="K3467" i="9"/>
  <c r="K3466" i="9"/>
  <c r="K3465" i="9"/>
  <c r="K3464" i="9"/>
  <c r="K3463" i="9"/>
  <c r="K3462" i="9"/>
  <c r="K3461" i="9"/>
  <c r="K3460" i="9"/>
  <c r="K3459" i="9"/>
  <c r="K3458" i="9"/>
  <c r="K3457" i="9"/>
  <c r="K3456" i="9"/>
  <c r="K3455" i="9"/>
  <c r="K3454" i="9"/>
  <c r="K3453" i="9"/>
  <c r="K3452" i="9"/>
  <c r="K3451" i="9"/>
  <c r="K3450" i="9"/>
  <c r="K3449" i="9"/>
  <c r="K3448" i="9"/>
  <c r="K3447" i="9"/>
  <c r="K3446" i="9"/>
  <c r="K3445" i="9"/>
  <c r="K3444" i="9"/>
  <c r="K3443" i="9"/>
  <c r="K3442" i="9"/>
  <c r="K3441" i="9"/>
  <c r="K3440" i="9"/>
  <c r="K3439" i="9"/>
  <c r="K3438" i="9"/>
  <c r="K3437" i="9"/>
  <c r="K3436" i="9"/>
  <c r="K3435" i="9"/>
  <c r="K3434" i="9"/>
  <c r="K3433" i="9"/>
  <c r="K3432" i="9"/>
  <c r="K3431" i="9"/>
  <c r="K3430" i="9"/>
  <c r="K3429" i="9"/>
  <c r="K3428" i="9"/>
  <c r="K3427" i="9"/>
  <c r="K3426" i="9"/>
  <c r="K3425" i="9"/>
  <c r="K3424" i="9"/>
  <c r="K3423" i="9"/>
  <c r="K3422" i="9"/>
  <c r="K3421" i="9"/>
  <c r="K3420" i="9"/>
  <c r="K3419" i="9"/>
  <c r="K3418" i="9"/>
  <c r="K3417" i="9"/>
  <c r="K3416" i="9"/>
  <c r="K3415" i="9"/>
  <c r="K3414" i="9"/>
  <c r="K3413" i="9"/>
  <c r="K3412" i="9"/>
  <c r="K3411" i="9"/>
  <c r="K3410" i="9"/>
  <c r="K3409" i="9"/>
  <c r="K3408" i="9"/>
  <c r="K3407" i="9"/>
  <c r="K3406" i="9"/>
  <c r="K3405" i="9"/>
  <c r="K3404" i="9"/>
  <c r="K3403" i="9"/>
  <c r="K3402" i="9"/>
  <c r="K3401" i="9"/>
  <c r="K3400" i="9"/>
  <c r="K3399" i="9"/>
  <c r="K3398" i="9"/>
  <c r="K3397" i="9"/>
  <c r="K3396" i="9"/>
  <c r="K3395" i="9"/>
  <c r="K3394" i="9"/>
  <c r="K3393" i="9"/>
  <c r="K3392" i="9"/>
  <c r="K3391" i="9"/>
  <c r="K3390" i="9"/>
  <c r="K3389" i="9"/>
  <c r="K3388" i="9"/>
  <c r="K3387" i="9"/>
  <c r="K3386" i="9"/>
  <c r="K3385" i="9"/>
  <c r="K3384" i="9"/>
  <c r="K3383" i="9"/>
  <c r="K3382" i="9"/>
  <c r="K3381" i="9"/>
  <c r="K3380" i="9"/>
  <c r="K3379" i="9"/>
  <c r="K3378" i="9"/>
  <c r="K3377" i="9"/>
  <c r="K3376" i="9"/>
  <c r="K3375" i="9"/>
  <c r="K3374" i="9"/>
  <c r="K3373" i="9"/>
  <c r="K3372" i="9"/>
  <c r="K3371" i="9"/>
  <c r="K3370" i="9"/>
  <c r="K3369" i="9"/>
  <c r="K3368" i="9"/>
  <c r="K3367" i="9"/>
  <c r="K3366" i="9"/>
  <c r="K3365" i="9"/>
  <c r="K3364" i="9"/>
  <c r="K3363" i="9"/>
  <c r="K3362" i="9"/>
  <c r="K3361" i="9"/>
  <c r="K3360" i="9"/>
  <c r="K3359" i="9"/>
  <c r="K3358" i="9"/>
  <c r="K3357" i="9"/>
  <c r="K3356" i="9"/>
  <c r="K3355" i="9"/>
  <c r="K3354" i="9"/>
  <c r="K3353" i="9"/>
  <c r="K3352" i="9"/>
  <c r="K3351" i="9"/>
  <c r="K3350" i="9"/>
  <c r="K3349" i="9"/>
  <c r="K3348" i="9"/>
  <c r="K3347" i="9"/>
  <c r="K3346" i="9"/>
  <c r="K3345" i="9"/>
  <c r="K3344" i="9"/>
  <c r="K3343" i="9"/>
  <c r="K3342" i="9"/>
  <c r="K3341" i="9"/>
  <c r="K3340" i="9"/>
  <c r="K3339" i="9"/>
  <c r="K3338" i="9"/>
  <c r="K3337" i="9"/>
  <c r="K3336" i="9"/>
  <c r="K3335" i="9"/>
  <c r="K3334" i="9"/>
  <c r="K3333" i="9"/>
  <c r="K3332" i="9"/>
  <c r="K3331" i="9"/>
  <c r="K3330" i="9"/>
  <c r="K3329" i="9"/>
  <c r="K3328" i="9"/>
  <c r="K3327" i="9"/>
  <c r="K3326" i="9"/>
  <c r="K3325" i="9"/>
  <c r="K3324" i="9"/>
  <c r="K3323" i="9"/>
  <c r="K3322" i="9"/>
  <c r="K3321" i="9"/>
  <c r="K3320" i="9"/>
  <c r="K3319" i="9"/>
  <c r="K3318" i="9"/>
  <c r="K3317" i="9"/>
  <c r="K3316" i="9"/>
  <c r="K3315" i="9"/>
  <c r="K3314" i="9"/>
  <c r="K3313" i="9"/>
  <c r="K3312" i="9"/>
  <c r="K3311" i="9"/>
  <c r="K3310" i="9"/>
  <c r="K3309" i="9"/>
  <c r="K3308" i="9"/>
  <c r="K3307" i="9"/>
  <c r="K3306" i="9"/>
  <c r="K3305" i="9"/>
  <c r="K3304" i="9"/>
  <c r="K3303" i="9"/>
  <c r="K3302" i="9"/>
  <c r="K3301" i="9"/>
  <c r="K3300" i="9"/>
  <c r="K3299" i="9"/>
  <c r="K3298" i="9"/>
  <c r="K3297" i="9"/>
  <c r="K3296" i="9"/>
  <c r="K3295" i="9"/>
  <c r="K3294" i="9"/>
  <c r="K3293" i="9"/>
  <c r="K3292" i="9"/>
  <c r="K3291" i="9"/>
  <c r="K3290" i="9"/>
  <c r="K3289" i="9"/>
  <c r="K3288" i="9"/>
  <c r="K3287" i="9"/>
  <c r="K3286" i="9"/>
  <c r="K3285" i="9"/>
  <c r="K3284" i="9"/>
  <c r="K3283" i="9"/>
  <c r="K3282" i="9"/>
  <c r="K3281" i="9"/>
  <c r="K3280" i="9"/>
  <c r="K3279" i="9"/>
  <c r="K3278" i="9"/>
  <c r="K3277" i="9"/>
  <c r="K3276" i="9"/>
  <c r="K3275" i="9"/>
  <c r="K3274" i="9"/>
  <c r="K3273" i="9"/>
  <c r="K3272" i="9"/>
  <c r="K3271" i="9"/>
  <c r="K3270" i="9"/>
  <c r="K3269" i="9"/>
  <c r="K3268" i="9"/>
  <c r="K3267" i="9"/>
  <c r="K3266" i="9"/>
  <c r="K3265" i="9"/>
  <c r="K3264" i="9"/>
  <c r="K3263" i="9"/>
  <c r="K3262" i="9"/>
  <c r="K3261" i="9"/>
  <c r="K3260" i="9"/>
  <c r="K3259" i="9"/>
  <c r="K3258" i="9"/>
  <c r="K3257" i="9"/>
  <c r="K3256" i="9"/>
  <c r="K3255" i="9"/>
  <c r="K3254" i="9"/>
  <c r="K3253" i="9"/>
  <c r="K3252" i="9"/>
  <c r="K3251" i="9"/>
  <c r="K3250" i="9"/>
  <c r="K3249" i="9"/>
  <c r="K3248" i="9"/>
  <c r="K3247" i="9"/>
  <c r="K3246" i="9"/>
  <c r="K3245" i="9"/>
  <c r="K3244" i="9"/>
  <c r="K3243" i="9"/>
  <c r="K3242" i="9"/>
  <c r="K3241" i="9"/>
  <c r="K3240" i="9"/>
  <c r="K3239" i="9"/>
  <c r="K3238" i="9"/>
  <c r="K3237" i="9"/>
  <c r="K3236" i="9"/>
  <c r="K3235" i="9"/>
  <c r="K3234" i="9"/>
  <c r="K3233" i="9"/>
  <c r="K3232" i="9"/>
  <c r="K3231" i="9"/>
  <c r="K3230" i="9"/>
  <c r="K3229" i="9"/>
  <c r="K3228" i="9"/>
  <c r="K3227" i="9"/>
  <c r="K3226" i="9"/>
  <c r="K3225" i="9"/>
  <c r="K3224" i="9"/>
  <c r="K3223" i="9"/>
  <c r="K3222" i="9"/>
  <c r="K3221" i="9"/>
  <c r="K3220" i="9"/>
  <c r="K3219" i="9"/>
  <c r="K3218" i="9"/>
  <c r="K3217" i="9"/>
  <c r="K3216" i="9"/>
  <c r="K3215" i="9"/>
  <c r="K3214" i="9"/>
  <c r="K3213" i="9"/>
  <c r="K3212" i="9"/>
  <c r="K3211" i="9"/>
  <c r="K3210" i="9"/>
  <c r="K3209" i="9"/>
  <c r="K3208" i="9"/>
  <c r="K3207" i="9"/>
  <c r="K3206" i="9"/>
  <c r="K3205" i="9"/>
  <c r="K3204" i="9"/>
  <c r="K3203" i="9"/>
  <c r="K3202" i="9"/>
  <c r="K3201" i="9"/>
  <c r="K3200" i="9"/>
  <c r="K3199" i="9"/>
  <c r="K3198" i="9"/>
  <c r="K3197" i="9"/>
  <c r="K3196" i="9"/>
  <c r="K3195" i="9"/>
  <c r="K3194" i="9"/>
  <c r="K3193" i="9"/>
  <c r="K3192" i="9"/>
  <c r="K3191" i="9"/>
  <c r="K3190" i="9"/>
  <c r="K3189" i="9"/>
  <c r="K3188" i="9"/>
  <c r="K3187" i="9"/>
  <c r="K3186" i="9"/>
  <c r="K3185" i="9"/>
  <c r="K3184" i="9"/>
  <c r="K3183" i="9"/>
  <c r="K3182" i="9"/>
  <c r="K3181" i="9"/>
  <c r="K3180" i="9"/>
  <c r="K3179" i="9"/>
  <c r="K3178" i="9"/>
  <c r="K3177" i="9"/>
  <c r="K3176" i="9"/>
  <c r="K3175" i="9"/>
  <c r="K3174" i="9"/>
  <c r="K3173" i="9"/>
  <c r="K3172" i="9"/>
  <c r="K3171" i="9"/>
  <c r="K3170" i="9"/>
  <c r="K3169" i="9"/>
  <c r="K3168" i="9"/>
  <c r="K3167" i="9"/>
  <c r="K3166" i="9"/>
  <c r="K3165" i="9"/>
  <c r="K3164" i="9"/>
  <c r="K3163" i="9"/>
  <c r="K3162" i="9"/>
  <c r="K3161" i="9"/>
  <c r="K3160" i="9"/>
  <c r="K3159" i="9"/>
  <c r="K3158" i="9"/>
  <c r="K3157" i="9"/>
  <c r="K3156" i="9"/>
  <c r="K3155" i="9"/>
  <c r="K3154" i="9"/>
  <c r="K3153" i="9"/>
  <c r="K3152" i="9"/>
  <c r="K3151" i="9"/>
  <c r="K3150" i="9"/>
  <c r="K3149" i="9"/>
  <c r="K3148" i="9"/>
  <c r="K3147" i="9"/>
  <c r="K3146" i="9"/>
  <c r="K3145" i="9"/>
  <c r="K3144" i="9"/>
  <c r="K3143" i="9"/>
  <c r="K3142" i="9"/>
  <c r="K3141" i="9"/>
  <c r="K3140" i="9"/>
  <c r="K3139" i="9"/>
  <c r="K3138" i="9"/>
  <c r="K3137" i="9"/>
  <c r="K3136" i="9"/>
  <c r="K3135" i="9"/>
  <c r="K3134" i="9"/>
  <c r="K3133" i="9"/>
  <c r="K3132" i="9"/>
  <c r="K3131" i="9"/>
  <c r="K3130" i="9"/>
  <c r="K3129" i="9"/>
  <c r="K3128" i="9"/>
  <c r="K3127" i="9"/>
  <c r="K3126" i="9"/>
  <c r="K3125" i="9"/>
  <c r="K3124" i="9"/>
  <c r="K3123" i="9"/>
  <c r="K3122" i="9"/>
  <c r="K3121" i="9"/>
  <c r="K3120" i="9"/>
  <c r="K3119" i="9"/>
  <c r="K3118" i="9"/>
  <c r="K3117" i="9"/>
  <c r="K3116" i="9"/>
  <c r="K3115" i="9"/>
  <c r="K3114" i="9"/>
  <c r="K3113" i="9"/>
  <c r="K3112" i="9"/>
  <c r="K3111" i="9"/>
  <c r="K3110" i="9"/>
  <c r="K3109" i="9"/>
  <c r="K3108" i="9"/>
  <c r="K3107" i="9"/>
  <c r="K3106" i="9"/>
  <c r="K3105" i="9"/>
  <c r="K3104" i="9"/>
  <c r="K3103" i="9"/>
  <c r="K3102" i="9"/>
  <c r="K3101" i="9"/>
  <c r="K3100" i="9"/>
  <c r="K3099" i="9"/>
  <c r="K3098" i="9"/>
  <c r="K3097" i="9"/>
  <c r="K3096" i="9"/>
  <c r="K3095" i="9"/>
  <c r="K3094" i="9"/>
  <c r="K3093" i="9"/>
  <c r="K3092" i="9"/>
  <c r="K3091" i="9"/>
  <c r="K3090" i="9"/>
  <c r="K3089" i="9"/>
  <c r="K3088" i="9"/>
  <c r="K3087" i="9"/>
  <c r="K3086" i="9"/>
  <c r="K3085" i="9"/>
  <c r="K3084" i="9"/>
  <c r="K3083" i="9"/>
  <c r="K3082" i="9"/>
  <c r="K3081" i="9"/>
  <c r="K3080" i="9"/>
  <c r="K3079" i="9"/>
  <c r="K3078" i="9"/>
  <c r="K3077" i="9"/>
  <c r="K3076" i="9"/>
  <c r="K3075" i="9"/>
  <c r="K3074" i="9"/>
  <c r="K3073" i="9"/>
  <c r="K3072" i="9"/>
  <c r="K3071" i="9"/>
  <c r="K3070" i="9"/>
  <c r="K3069" i="9"/>
  <c r="K3068" i="9"/>
  <c r="K3067" i="9"/>
  <c r="K3066" i="9"/>
  <c r="K3065" i="9"/>
  <c r="K3064" i="9"/>
  <c r="K3063" i="9"/>
  <c r="K3062" i="9"/>
  <c r="K3061" i="9"/>
  <c r="K3060" i="9"/>
  <c r="K3059" i="9"/>
  <c r="K3058" i="9"/>
  <c r="K3057" i="9"/>
  <c r="K3056" i="9"/>
  <c r="K3055" i="9"/>
  <c r="K3054" i="9"/>
  <c r="K3053" i="9"/>
  <c r="K3052" i="9"/>
  <c r="K3051" i="9"/>
  <c r="K3050" i="9"/>
  <c r="K3049" i="9"/>
  <c r="K3048" i="9"/>
  <c r="K3047" i="9"/>
  <c r="K3046" i="9"/>
  <c r="K3045" i="9"/>
  <c r="K3044" i="9"/>
  <c r="K3043" i="9"/>
  <c r="K3042" i="9"/>
  <c r="K3041" i="9"/>
  <c r="K3040" i="9"/>
  <c r="K3039" i="9"/>
  <c r="K3038" i="9"/>
  <c r="K3037" i="9"/>
  <c r="K3036" i="9"/>
  <c r="K3035" i="9"/>
  <c r="K3034" i="9"/>
  <c r="K3033" i="9"/>
  <c r="K3032" i="9"/>
  <c r="K3031" i="9"/>
  <c r="K3030" i="9"/>
  <c r="K3029" i="9"/>
  <c r="K3028" i="9"/>
  <c r="K3027" i="9"/>
  <c r="K3026" i="9"/>
  <c r="K3025" i="9"/>
  <c r="K3024" i="9"/>
  <c r="K3023" i="9"/>
  <c r="K3022" i="9"/>
  <c r="K3021" i="9"/>
  <c r="K3020" i="9"/>
  <c r="K3019" i="9"/>
  <c r="K3018" i="9"/>
  <c r="K3017" i="9"/>
  <c r="K3016" i="9"/>
  <c r="K3015" i="9"/>
  <c r="K3014" i="9"/>
  <c r="K3013" i="9"/>
  <c r="K3012" i="9"/>
  <c r="K3011" i="9"/>
  <c r="K3010" i="9"/>
  <c r="K3009" i="9"/>
  <c r="K3008" i="9"/>
  <c r="K3007" i="9"/>
  <c r="K3006" i="9"/>
  <c r="K3005" i="9"/>
  <c r="K3004" i="9"/>
  <c r="K3003" i="9"/>
  <c r="K3002" i="9"/>
  <c r="K3001" i="9"/>
  <c r="K3000" i="9"/>
  <c r="K2999" i="9"/>
  <c r="K2998" i="9"/>
  <c r="K2997" i="9"/>
  <c r="K2996" i="9"/>
  <c r="K2995" i="9"/>
  <c r="K2994" i="9"/>
  <c r="K2993" i="9"/>
  <c r="K2992" i="9"/>
  <c r="K2991" i="9"/>
  <c r="K2990" i="9"/>
  <c r="K2989" i="9"/>
  <c r="K2988" i="9"/>
  <c r="K2987" i="9"/>
  <c r="K2986" i="9"/>
  <c r="K2985" i="9"/>
  <c r="K2984" i="9"/>
  <c r="K2983" i="9"/>
  <c r="K2982" i="9"/>
  <c r="K2981" i="9"/>
  <c r="K2980" i="9"/>
  <c r="K2979" i="9"/>
  <c r="K2978" i="9"/>
  <c r="K2977" i="9"/>
  <c r="K2976" i="9"/>
  <c r="K2975" i="9"/>
  <c r="K2974" i="9"/>
  <c r="K2973" i="9"/>
  <c r="K2972" i="9"/>
  <c r="K2971" i="9"/>
  <c r="K2970" i="9"/>
  <c r="K2969" i="9"/>
  <c r="K2968" i="9"/>
  <c r="K2967" i="9"/>
  <c r="K2966" i="9"/>
  <c r="K2965" i="9"/>
  <c r="K2964" i="9"/>
  <c r="K2963" i="9"/>
  <c r="K2962" i="9"/>
  <c r="K2961" i="9"/>
  <c r="K2960" i="9"/>
  <c r="K2959" i="9"/>
  <c r="K2958" i="9"/>
  <c r="K2957" i="9"/>
  <c r="K2956" i="9"/>
  <c r="K2955" i="9"/>
  <c r="K2954" i="9"/>
  <c r="K2953" i="9"/>
  <c r="K2952" i="9"/>
  <c r="K2951" i="9"/>
  <c r="K2950" i="9"/>
  <c r="K2949" i="9"/>
  <c r="K2948" i="9"/>
  <c r="K2947" i="9"/>
  <c r="K2946" i="9"/>
  <c r="K2945" i="9"/>
  <c r="K2944" i="9"/>
  <c r="K2943" i="9"/>
  <c r="K2942" i="9"/>
  <c r="K2941" i="9"/>
  <c r="K2940" i="9"/>
  <c r="K2939" i="9"/>
  <c r="K2938" i="9"/>
  <c r="K2937" i="9"/>
  <c r="K2936" i="9"/>
  <c r="K2935" i="9"/>
  <c r="K2934" i="9"/>
  <c r="K2933" i="9"/>
  <c r="K2932" i="9"/>
  <c r="K2931" i="9"/>
  <c r="K2930" i="9"/>
  <c r="K2929" i="9"/>
  <c r="K2928" i="9"/>
  <c r="K2927" i="9"/>
  <c r="K2926" i="9"/>
  <c r="K2925" i="9"/>
  <c r="K2924" i="9"/>
  <c r="K2923" i="9"/>
  <c r="K2922" i="9"/>
  <c r="K2921" i="9"/>
  <c r="K2920" i="9"/>
  <c r="K2919" i="9"/>
  <c r="K2918" i="9"/>
  <c r="K2917" i="9"/>
  <c r="K2916" i="9"/>
  <c r="K2915" i="9"/>
  <c r="K2914" i="9"/>
  <c r="K2913" i="9"/>
  <c r="K2912" i="9"/>
  <c r="K2911" i="9"/>
  <c r="K2910" i="9"/>
  <c r="K2909" i="9"/>
  <c r="K2908" i="9"/>
  <c r="K2907" i="9"/>
  <c r="K2906" i="9"/>
  <c r="K2905" i="9"/>
  <c r="K2904" i="9"/>
  <c r="K2903" i="9"/>
  <c r="K2902" i="9"/>
  <c r="K2901" i="9"/>
  <c r="K2900" i="9"/>
  <c r="K2899" i="9"/>
  <c r="K2898" i="9"/>
  <c r="K2897" i="9"/>
  <c r="K2896" i="9"/>
  <c r="K2895" i="9"/>
  <c r="K2894" i="9"/>
  <c r="K2893" i="9"/>
  <c r="K2892" i="9"/>
  <c r="K2891" i="9"/>
  <c r="K2890" i="9"/>
  <c r="K2889" i="9"/>
  <c r="K2888" i="9"/>
  <c r="K2887" i="9"/>
  <c r="K2886" i="9"/>
  <c r="K2885" i="9"/>
  <c r="K2884" i="9"/>
  <c r="K2883" i="9"/>
  <c r="K2882" i="9"/>
  <c r="K2881" i="9"/>
  <c r="K2880" i="9"/>
  <c r="K2879" i="9"/>
  <c r="K2878" i="9"/>
  <c r="K2877" i="9"/>
  <c r="K2876" i="9"/>
  <c r="K2875" i="9"/>
  <c r="K2874" i="9"/>
  <c r="K2873" i="9"/>
  <c r="K2872" i="9"/>
  <c r="K2871" i="9"/>
  <c r="K2870" i="9"/>
  <c r="K2869" i="9"/>
  <c r="K2868" i="9"/>
  <c r="K2867" i="9"/>
  <c r="K2866" i="9"/>
  <c r="K2865" i="9"/>
  <c r="K2864" i="9"/>
  <c r="K2863" i="9"/>
  <c r="K2862" i="9"/>
  <c r="K2861" i="9"/>
  <c r="K2860" i="9"/>
  <c r="K2859" i="9"/>
  <c r="K2858" i="9"/>
  <c r="K2857" i="9"/>
  <c r="K2856" i="9"/>
  <c r="K2855" i="9"/>
  <c r="K2854" i="9"/>
  <c r="K2853" i="9"/>
  <c r="K2852" i="9"/>
  <c r="K2851" i="9"/>
  <c r="K2850" i="9"/>
  <c r="K2849" i="9"/>
  <c r="K2848" i="9"/>
  <c r="K2847" i="9"/>
  <c r="K2846" i="9"/>
  <c r="K2845" i="9"/>
  <c r="K2844" i="9"/>
  <c r="K2843" i="9"/>
  <c r="K2842" i="9"/>
  <c r="K2841" i="9"/>
  <c r="K2840" i="9"/>
  <c r="K2839" i="9"/>
  <c r="K2838" i="9"/>
  <c r="K2837" i="9"/>
  <c r="K2836" i="9"/>
  <c r="K2835" i="9"/>
  <c r="K2834" i="9"/>
  <c r="K2833" i="9"/>
  <c r="K2832" i="9"/>
  <c r="K2831" i="9"/>
  <c r="K2830" i="9"/>
  <c r="K2829" i="9"/>
  <c r="K2828" i="9"/>
  <c r="K2827" i="9"/>
  <c r="K2826" i="9"/>
  <c r="K2825" i="9"/>
  <c r="K2824" i="9"/>
  <c r="K2823" i="9"/>
  <c r="K2822" i="9"/>
  <c r="K2821" i="9"/>
  <c r="K2820" i="9"/>
  <c r="K2819" i="9"/>
  <c r="K2818" i="9"/>
  <c r="K2817" i="9"/>
  <c r="K2816" i="9"/>
  <c r="K2815" i="9"/>
  <c r="K2814" i="9"/>
  <c r="K2813" i="9"/>
  <c r="K2812" i="9"/>
  <c r="K2811" i="9"/>
  <c r="K2810" i="9"/>
  <c r="K2809" i="9"/>
  <c r="K2808" i="9"/>
  <c r="K2807" i="9"/>
  <c r="K2806" i="9"/>
  <c r="K2805" i="9"/>
  <c r="K2804" i="9"/>
  <c r="K2803" i="9"/>
  <c r="K2802" i="9"/>
  <c r="K2801" i="9"/>
  <c r="K2800" i="9"/>
  <c r="K2799" i="9"/>
  <c r="K2798" i="9"/>
  <c r="K2797" i="9"/>
  <c r="K2796" i="9"/>
  <c r="K2795" i="9"/>
  <c r="K2794" i="9"/>
  <c r="K2793" i="9"/>
  <c r="K2792" i="9"/>
  <c r="K2791" i="9"/>
  <c r="K2790" i="9"/>
  <c r="K2789" i="9"/>
  <c r="K2788" i="9"/>
  <c r="K2787" i="9"/>
  <c r="K2786" i="9"/>
  <c r="K2785" i="9"/>
  <c r="K2784" i="9"/>
  <c r="K2783" i="9"/>
  <c r="K2782" i="9"/>
  <c r="K2781" i="9"/>
  <c r="K2780" i="9"/>
  <c r="K2779" i="9"/>
  <c r="K2778" i="9"/>
  <c r="K2777" i="9"/>
  <c r="K2776" i="9"/>
  <c r="K2775" i="9"/>
  <c r="K2774" i="9"/>
  <c r="K2773" i="9"/>
  <c r="K2772" i="9"/>
  <c r="K2771" i="9"/>
  <c r="K2770" i="9"/>
  <c r="K2769" i="9"/>
  <c r="K2768" i="9"/>
  <c r="K2767" i="9"/>
  <c r="K2766" i="9"/>
  <c r="K2765" i="9"/>
  <c r="K2764" i="9"/>
  <c r="K2763" i="9"/>
  <c r="K2762" i="9"/>
  <c r="K2761" i="9"/>
  <c r="K2760" i="9"/>
  <c r="K2759" i="9"/>
  <c r="K2758" i="9"/>
  <c r="K2757" i="9"/>
  <c r="K2756" i="9"/>
  <c r="K2755" i="9"/>
  <c r="K2754" i="9"/>
  <c r="K2753" i="9"/>
  <c r="K2752" i="9"/>
  <c r="K2751" i="9"/>
  <c r="K2750" i="9"/>
  <c r="K2749" i="9"/>
  <c r="K2748" i="9"/>
  <c r="K2747" i="9"/>
  <c r="K2746" i="9"/>
  <c r="K2745" i="9"/>
  <c r="K2744" i="9"/>
  <c r="K2743" i="9"/>
  <c r="K2742" i="9"/>
  <c r="K2741" i="9"/>
  <c r="K2740" i="9"/>
  <c r="K2739" i="9"/>
  <c r="K2738" i="9"/>
  <c r="K2737" i="9"/>
  <c r="K2736" i="9"/>
  <c r="K2735" i="9"/>
  <c r="K2734" i="9"/>
  <c r="K2733" i="9"/>
  <c r="K2732" i="9"/>
  <c r="K2731" i="9"/>
  <c r="K2730" i="9"/>
  <c r="K2729" i="9"/>
  <c r="K2728" i="9"/>
  <c r="K2727" i="9"/>
  <c r="K2726" i="9"/>
  <c r="K2725" i="9"/>
  <c r="K2724" i="9"/>
  <c r="K2723" i="9"/>
  <c r="K2722" i="9"/>
  <c r="K2721" i="9"/>
  <c r="K2720" i="9"/>
  <c r="K2719" i="9"/>
  <c r="K2718" i="9"/>
  <c r="K2717" i="9"/>
  <c r="K2716" i="9"/>
  <c r="K2715" i="9"/>
  <c r="K2714" i="9"/>
  <c r="K2713" i="9"/>
  <c r="K2712" i="9"/>
  <c r="K2711" i="9"/>
  <c r="K2710" i="9"/>
  <c r="K2709" i="9"/>
  <c r="K2708" i="9"/>
  <c r="K2707" i="9"/>
  <c r="K2706" i="9"/>
  <c r="K2705" i="9"/>
  <c r="K2704" i="9"/>
  <c r="K2703" i="9"/>
  <c r="K2702" i="9"/>
  <c r="K2701" i="9"/>
  <c r="K2700" i="9"/>
  <c r="K2699" i="9"/>
  <c r="K2698" i="9"/>
  <c r="K2697" i="9"/>
  <c r="K2696" i="9"/>
  <c r="K2695" i="9"/>
  <c r="K2694" i="9"/>
  <c r="K2693" i="9"/>
  <c r="K2692" i="9"/>
  <c r="K2691" i="9"/>
  <c r="K2690" i="9"/>
  <c r="K2689" i="9"/>
  <c r="K2688" i="9"/>
  <c r="K2687" i="9"/>
  <c r="K2686" i="9"/>
  <c r="K2685" i="9"/>
  <c r="K2684" i="9"/>
  <c r="K2683" i="9"/>
  <c r="K2682" i="9"/>
  <c r="K2681" i="9"/>
  <c r="K2680" i="9"/>
  <c r="K2679" i="9"/>
  <c r="K2678" i="9"/>
  <c r="K2677" i="9"/>
  <c r="K2676" i="9"/>
  <c r="K2675" i="9"/>
  <c r="K2674" i="9"/>
  <c r="K2673" i="9"/>
  <c r="K2672" i="9"/>
  <c r="K2671" i="9"/>
  <c r="K2670" i="9"/>
  <c r="K2669" i="9"/>
  <c r="K2668" i="9"/>
  <c r="K2667" i="9"/>
  <c r="K2666" i="9"/>
  <c r="K2665" i="9"/>
  <c r="K2664" i="9"/>
  <c r="K2663" i="9"/>
  <c r="K2662" i="9"/>
  <c r="K2661" i="9"/>
  <c r="K2660" i="9"/>
  <c r="K2659" i="9"/>
  <c r="K2658" i="9"/>
  <c r="K2657" i="9"/>
  <c r="K2656" i="9"/>
  <c r="K2655" i="9"/>
  <c r="K2654" i="9"/>
  <c r="K2653" i="9"/>
  <c r="K2652" i="9"/>
  <c r="K2651" i="9"/>
  <c r="K2650" i="9"/>
  <c r="K2649" i="9"/>
  <c r="K2648" i="9"/>
  <c r="K2647" i="9"/>
  <c r="K2646" i="9"/>
  <c r="K2645" i="9"/>
  <c r="K2644" i="9"/>
  <c r="K2643" i="9"/>
  <c r="K2642" i="9"/>
  <c r="K2641" i="9"/>
  <c r="K2640" i="9"/>
  <c r="K2639" i="9"/>
  <c r="K2638" i="9"/>
  <c r="K2637" i="9"/>
  <c r="K2636" i="9"/>
  <c r="K2635" i="9"/>
  <c r="K2634" i="9"/>
  <c r="K2633" i="9"/>
  <c r="K2632" i="9"/>
  <c r="K2631" i="9"/>
  <c r="K2630" i="9"/>
  <c r="K2629" i="9"/>
  <c r="K2628" i="9"/>
  <c r="K2627" i="9"/>
  <c r="K2626" i="9"/>
  <c r="K2625" i="9"/>
  <c r="K2624" i="9"/>
  <c r="K2623" i="9"/>
  <c r="K2622" i="9"/>
  <c r="K2621" i="9"/>
  <c r="K2620" i="9"/>
  <c r="K2619" i="9"/>
  <c r="K2618" i="9"/>
  <c r="K2617" i="9"/>
  <c r="K2616" i="9"/>
  <c r="K2615" i="9"/>
  <c r="K2614" i="9"/>
  <c r="K2613" i="9"/>
  <c r="K2612" i="9"/>
  <c r="K2611" i="9"/>
  <c r="K2610" i="9"/>
  <c r="K2609" i="9"/>
  <c r="K2608" i="9"/>
  <c r="K2607" i="9"/>
  <c r="K2606" i="9"/>
  <c r="K2605" i="9"/>
  <c r="K2604" i="9"/>
  <c r="K2603" i="9"/>
  <c r="K2602" i="9"/>
  <c r="K2601" i="9"/>
  <c r="K2600" i="9"/>
  <c r="K2599" i="9"/>
  <c r="K2598" i="9"/>
  <c r="K2597" i="9"/>
  <c r="K2596" i="9"/>
  <c r="K2595" i="9"/>
  <c r="K2594" i="9"/>
  <c r="K2593" i="9"/>
  <c r="K2592" i="9"/>
  <c r="K2591" i="9"/>
  <c r="K2590" i="9"/>
  <c r="K2589" i="9"/>
  <c r="K2588" i="9"/>
  <c r="K2587" i="9"/>
  <c r="K2586" i="9"/>
  <c r="K2585" i="9"/>
  <c r="K2584" i="9"/>
  <c r="K2583" i="9"/>
  <c r="K2582" i="9"/>
  <c r="K2581" i="9"/>
  <c r="K2580" i="9"/>
  <c r="K2579" i="9"/>
  <c r="K2578" i="9"/>
  <c r="K2577" i="9"/>
  <c r="K2576" i="9"/>
  <c r="K2575" i="9"/>
  <c r="K2574" i="9"/>
  <c r="K2573" i="9"/>
  <c r="K2572" i="9"/>
  <c r="K2571" i="9"/>
  <c r="K2570" i="9"/>
  <c r="K2569" i="9"/>
  <c r="K2568" i="9"/>
  <c r="K2567" i="9"/>
  <c r="K2566" i="9"/>
  <c r="K2565" i="9"/>
  <c r="K2564" i="9"/>
  <c r="K2563" i="9"/>
  <c r="K2562" i="9"/>
  <c r="K2561" i="9"/>
  <c r="K2560" i="9"/>
  <c r="K2559" i="9"/>
  <c r="K2558" i="9"/>
  <c r="K2557" i="9"/>
  <c r="K2556" i="9"/>
  <c r="K2555" i="9"/>
  <c r="K2554" i="9"/>
  <c r="K2553" i="9"/>
  <c r="K2552" i="9"/>
  <c r="K2551" i="9"/>
  <c r="K2550" i="9"/>
  <c r="K2549" i="9"/>
  <c r="K2548" i="9"/>
  <c r="K2547" i="9"/>
  <c r="K2546" i="9"/>
  <c r="K2545" i="9"/>
  <c r="K2544" i="9"/>
  <c r="K2543" i="9"/>
  <c r="K2542" i="9"/>
  <c r="K2541" i="9"/>
  <c r="K2540" i="9"/>
  <c r="K2539" i="9"/>
  <c r="K2538" i="9"/>
  <c r="K2537" i="9"/>
  <c r="K2536" i="9"/>
  <c r="K2535" i="9"/>
  <c r="K2534" i="9"/>
  <c r="K2533" i="9"/>
  <c r="K2532" i="9"/>
  <c r="K2531" i="9"/>
  <c r="K2530" i="9"/>
  <c r="K2529" i="9"/>
  <c r="K2528" i="9"/>
  <c r="K2527" i="9"/>
  <c r="K2526" i="9"/>
  <c r="K2525" i="9"/>
  <c r="K2524" i="9"/>
  <c r="K2523" i="9"/>
  <c r="K2522" i="9"/>
  <c r="K2521" i="9"/>
  <c r="K2520" i="9"/>
  <c r="K2519" i="9"/>
  <c r="K2518" i="9"/>
  <c r="K2517" i="9"/>
  <c r="K2516" i="9"/>
  <c r="K2515" i="9"/>
  <c r="K2514" i="9"/>
  <c r="K2513" i="9"/>
  <c r="K2512" i="9"/>
  <c r="K2511" i="9"/>
  <c r="K2510" i="9"/>
  <c r="K2509" i="9"/>
  <c r="K2508" i="9"/>
  <c r="K2507" i="9"/>
  <c r="K2506" i="9"/>
  <c r="K2505" i="9"/>
  <c r="K2504" i="9"/>
  <c r="K2503" i="9"/>
  <c r="K2502" i="9"/>
  <c r="K2501" i="9"/>
  <c r="K2500" i="9"/>
  <c r="K2499" i="9"/>
  <c r="K2498" i="9"/>
  <c r="K2497" i="9"/>
  <c r="K2496" i="9"/>
  <c r="K2495" i="9"/>
  <c r="K2494" i="9"/>
  <c r="K2493" i="9"/>
  <c r="K2492" i="9"/>
  <c r="K2491" i="9"/>
  <c r="K2490" i="9"/>
  <c r="K2489" i="9"/>
  <c r="K2488" i="9"/>
  <c r="K2487" i="9"/>
  <c r="K2486" i="9"/>
  <c r="K2485" i="9"/>
  <c r="K2484" i="9"/>
  <c r="K2483" i="9"/>
  <c r="K2482" i="9"/>
  <c r="K2481" i="9"/>
  <c r="K2480" i="9"/>
  <c r="K2479" i="9"/>
  <c r="K2478" i="9"/>
  <c r="K2477" i="9"/>
  <c r="K2476" i="9"/>
  <c r="K2475" i="9"/>
  <c r="K2474" i="9"/>
  <c r="K2473" i="9"/>
  <c r="K2472" i="9"/>
  <c r="K2471" i="9"/>
  <c r="K2470" i="9"/>
  <c r="K2469" i="9"/>
  <c r="K2468" i="9"/>
  <c r="K2467" i="9"/>
  <c r="K2466" i="9"/>
  <c r="K2465" i="9"/>
  <c r="K2464" i="9"/>
  <c r="K2463" i="9"/>
  <c r="K2462" i="9"/>
  <c r="K2461" i="9"/>
  <c r="K2460" i="9"/>
  <c r="K2459" i="9"/>
  <c r="K2458" i="9"/>
  <c r="K2457" i="9"/>
  <c r="K2456" i="9"/>
  <c r="K2455" i="9"/>
  <c r="K2454" i="9"/>
  <c r="K2453" i="9"/>
  <c r="K2452" i="9"/>
  <c r="K2451" i="9"/>
  <c r="K2450" i="9"/>
  <c r="K2449" i="9"/>
  <c r="K2448" i="9"/>
  <c r="K2447" i="9"/>
  <c r="K2446" i="9"/>
  <c r="K2445" i="9"/>
  <c r="K2444" i="9"/>
  <c r="K2443" i="9"/>
  <c r="K2442" i="9"/>
  <c r="K2441" i="9"/>
  <c r="K2440" i="9"/>
  <c r="K2439" i="9"/>
  <c r="K2438" i="9"/>
  <c r="K2437" i="9"/>
  <c r="K2436" i="9"/>
  <c r="K2435" i="9"/>
  <c r="K2434" i="9"/>
  <c r="K2433" i="9"/>
  <c r="K2432" i="9"/>
  <c r="K2431" i="9"/>
  <c r="K2430" i="9"/>
  <c r="K2429" i="9"/>
  <c r="K2428" i="9"/>
  <c r="K2427" i="9"/>
  <c r="K2426" i="9"/>
  <c r="K2425" i="9"/>
  <c r="K2424" i="9"/>
  <c r="K2423" i="9"/>
  <c r="K2422" i="9"/>
  <c r="K2421" i="9"/>
  <c r="K2420" i="9"/>
  <c r="K2419" i="9"/>
  <c r="K2418" i="9"/>
  <c r="K2417" i="9"/>
  <c r="K2416" i="9"/>
  <c r="K2415" i="9"/>
  <c r="K2414" i="9"/>
  <c r="K2413" i="9"/>
  <c r="K2412" i="9"/>
  <c r="K2411" i="9"/>
  <c r="K2410" i="9"/>
  <c r="K2409" i="9"/>
  <c r="K2408" i="9"/>
  <c r="K2407" i="9"/>
  <c r="K2406" i="9"/>
  <c r="K2405" i="9"/>
  <c r="K2404" i="9"/>
  <c r="K2403" i="9"/>
  <c r="K2402" i="9"/>
  <c r="K2401" i="9"/>
  <c r="K2400" i="9"/>
  <c r="K2399" i="9"/>
  <c r="K2398" i="9"/>
  <c r="K2397" i="9"/>
  <c r="K2396" i="9"/>
  <c r="K2395" i="9"/>
  <c r="K2394" i="9"/>
  <c r="K2393" i="9"/>
  <c r="K2392" i="9"/>
  <c r="K2391" i="9"/>
  <c r="K2390" i="9"/>
  <c r="K2389" i="9"/>
  <c r="K2388" i="9"/>
  <c r="K2387" i="9"/>
  <c r="K2386" i="9"/>
  <c r="K2385" i="9"/>
  <c r="K2384" i="9"/>
  <c r="K2383" i="9"/>
  <c r="K2382" i="9"/>
  <c r="K2381" i="9"/>
  <c r="K2380" i="9"/>
  <c r="K2379" i="9"/>
  <c r="K2378" i="9"/>
  <c r="K2377" i="9"/>
  <c r="K2376" i="9"/>
  <c r="K2375" i="9"/>
  <c r="K2374" i="9"/>
  <c r="K2373" i="9"/>
  <c r="K2372" i="9"/>
  <c r="K2371" i="9"/>
  <c r="K2370" i="9"/>
  <c r="K2369" i="9"/>
  <c r="K2368" i="9"/>
  <c r="K2367" i="9"/>
  <c r="K2366" i="9"/>
  <c r="K2365" i="9"/>
  <c r="K2364" i="9"/>
  <c r="K2363" i="9"/>
  <c r="K2362" i="9"/>
  <c r="K2361" i="9"/>
  <c r="K2360" i="9"/>
  <c r="K2359" i="9"/>
  <c r="K2358" i="9"/>
  <c r="K2357" i="9"/>
  <c r="K2356" i="9"/>
  <c r="K2355" i="9"/>
  <c r="K2354" i="9"/>
  <c r="K2353" i="9"/>
  <c r="K2352" i="9"/>
  <c r="K2351" i="9"/>
  <c r="K2350" i="9"/>
  <c r="K2349" i="9"/>
  <c r="K2348" i="9"/>
  <c r="K2347" i="9"/>
  <c r="K2346" i="9"/>
  <c r="K2345" i="9"/>
  <c r="K2344" i="9"/>
  <c r="K2343" i="9"/>
  <c r="K2342" i="9"/>
  <c r="K2341" i="9"/>
  <c r="K2340" i="9"/>
  <c r="K2339" i="9"/>
  <c r="K2338" i="9"/>
  <c r="K2337" i="9"/>
  <c r="K2336" i="9"/>
  <c r="K2335" i="9"/>
  <c r="K2334" i="9"/>
  <c r="K2333" i="9"/>
  <c r="K2332" i="9"/>
  <c r="K2331" i="9"/>
  <c r="K2330" i="9"/>
  <c r="K2329" i="9"/>
  <c r="K2328" i="9"/>
  <c r="K2327" i="9"/>
  <c r="K2326" i="9"/>
  <c r="K2325" i="9"/>
  <c r="K2324" i="9"/>
  <c r="K2323" i="9"/>
  <c r="K2322" i="9"/>
  <c r="K2321" i="9"/>
  <c r="K2320" i="9"/>
  <c r="K2319" i="9"/>
  <c r="K2318" i="9"/>
  <c r="K2317" i="9"/>
  <c r="K2316" i="9"/>
  <c r="K2315" i="9"/>
  <c r="K2314" i="9"/>
  <c r="K2313" i="9"/>
  <c r="K2312" i="9"/>
  <c r="K2311" i="9"/>
  <c r="K2310" i="9"/>
  <c r="K2309" i="9"/>
  <c r="K2308" i="9"/>
  <c r="K2307" i="9"/>
  <c r="K2306" i="9"/>
  <c r="K2305" i="9"/>
  <c r="K2304" i="9"/>
  <c r="K2303" i="9"/>
  <c r="K2302" i="9"/>
  <c r="K2301" i="9"/>
  <c r="K2300" i="9"/>
  <c r="K2299" i="9"/>
  <c r="K2298" i="9"/>
  <c r="K2297" i="9"/>
  <c r="K2296" i="9"/>
  <c r="K2295" i="9"/>
  <c r="K2294" i="9"/>
  <c r="K2293" i="9"/>
  <c r="K2292" i="9"/>
  <c r="K2291" i="9"/>
  <c r="K2290" i="9"/>
  <c r="K2289" i="9"/>
  <c r="K2288" i="9"/>
  <c r="K2287" i="9"/>
  <c r="K2286" i="9"/>
  <c r="K2285" i="9"/>
  <c r="K2284" i="9"/>
  <c r="K2283" i="9"/>
  <c r="K2282" i="9"/>
  <c r="K2281" i="9"/>
  <c r="K2280" i="9"/>
  <c r="K2279" i="9"/>
  <c r="K2278" i="9"/>
  <c r="K2277" i="9"/>
  <c r="K2276" i="9"/>
  <c r="K2275" i="9"/>
  <c r="K2274" i="9"/>
  <c r="K2273" i="9"/>
  <c r="K2272" i="9"/>
  <c r="K2271" i="9"/>
  <c r="K2270" i="9"/>
  <c r="K2269" i="9"/>
  <c r="K2268" i="9"/>
  <c r="K2267" i="9"/>
  <c r="K2266" i="9"/>
  <c r="K2265" i="9"/>
  <c r="K2264" i="9"/>
  <c r="K2263" i="9"/>
  <c r="K2262" i="9"/>
  <c r="K2261" i="9"/>
  <c r="K2260" i="9"/>
  <c r="K2259" i="9"/>
  <c r="K2258" i="9"/>
  <c r="K2257" i="9"/>
  <c r="K2256" i="9"/>
  <c r="K2255" i="9"/>
  <c r="K2254" i="9"/>
  <c r="K2253" i="9"/>
  <c r="K2252" i="9"/>
  <c r="K2251" i="9"/>
  <c r="K2250" i="9"/>
  <c r="K2249" i="9"/>
  <c r="K2248" i="9"/>
  <c r="K2247" i="9"/>
  <c r="K2246" i="9"/>
  <c r="K2245" i="9"/>
  <c r="K2244" i="9"/>
  <c r="K2243" i="9"/>
  <c r="K2242" i="9"/>
  <c r="K2241" i="9"/>
  <c r="K2240" i="9"/>
  <c r="K2239" i="9"/>
  <c r="K2238" i="9"/>
  <c r="K2237" i="9"/>
  <c r="K2236" i="9"/>
  <c r="K2235" i="9"/>
  <c r="K2234" i="9"/>
  <c r="K2233" i="9"/>
  <c r="K2232" i="9"/>
  <c r="K2231" i="9"/>
  <c r="K2230" i="9"/>
  <c r="K2229" i="9"/>
  <c r="K2228" i="9"/>
  <c r="K2227" i="9"/>
  <c r="K2226" i="9"/>
  <c r="K2225" i="9"/>
  <c r="K2224" i="9"/>
  <c r="K2223" i="9"/>
  <c r="K2222" i="9"/>
  <c r="K2221" i="9"/>
  <c r="K2220" i="9"/>
  <c r="K2219" i="9"/>
  <c r="K2218" i="9"/>
  <c r="K2217" i="9"/>
  <c r="K2216" i="9"/>
  <c r="K2215" i="9"/>
  <c r="K2214" i="9"/>
  <c r="K2213" i="9"/>
  <c r="K2212" i="9"/>
  <c r="K2211" i="9"/>
  <c r="K2210" i="9"/>
  <c r="K2209" i="9"/>
  <c r="K2208" i="9"/>
  <c r="K2207" i="9"/>
  <c r="K2206" i="9"/>
  <c r="K2205" i="9"/>
  <c r="K2204" i="9"/>
  <c r="K2203" i="9"/>
  <c r="K2202" i="9"/>
  <c r="K2201" i="9"/>
  <c r="K2200" i="9"/>
  <c r="K2199" i="9"/>
  <c r="K2198" i="9"/>
  <c r="K2197" i="9"/>
  <c r="K2196" i="9"/>
  <c r="K2195" i="9"/>
  <c r="K2194" i="9"/>
  <c r="K2193" i="9"/>
  <c r="K2192" i="9"/>
  <c r="K2191" i="9"/>
  <c r="K2190" i="9"/>
  <c r="K2189" i="9"/>
  <c r="K2188" i="9"/>
  <c r="K2187" i="9"/>
  <c r="K2186" i="9"/>
  <c r="K2185" i="9"/>
  <c r="K2184" i="9"/>
  <c r="K2183" i="9"/>
  <c r="K2182" i="9"/>
  <c r="K2181" i="9"/>
  <c r="K2180" i="9"/>
  <c r="K2179" i="9"/>
  <c r="K2178" i="9"/>
  <c r="K2177" i="9"/>
  <c r="K2176" i="9"/>
  <c r="K2175" i="9"/>
  <c r="K2174" i="9"/>
  <c r="K2173" i="9"/>
  <c r="K2172" i="9"/>
  <c r="K2171" i="9"/>
  <c r="K2170" i="9"/>
  <c r="K2169" i="9"/>
  <c r="K2168" i="9"/>
  <c r="K2167" i="9"/>
  <c r="K2166" i="9"/>
  <c r="K2165" i="9"/>
  <c r="K2164" i="9"/>
  <c r="K2163" i="9"/>
  <c r="K2162" i="9"/>
  <c r="K2161" i="9"/>
  <c r="K2160" i="9"/>
  <c r="K2159" i="9"/>
  <c r="K2158" i="9"/>
  <c r="K2157" i="9"/>
  <c r="K2156" i="9"/>
  <c r="K2155" i="9"/>
  <c r="K2154" i="9"/>
  <c r="K2153" i="9"/>
  <c r="K2152" i="9"/>
  <c r="K2151" i="9"/>
  <c r="K2150" i="9"/>
  <c r="K2149" i="9"/>
  <c r="K2148" i="9"/>
  <c r="K2147" i="9"/>
  <c r="K2146" i="9"/>
  <c r="K2145" i="9"/>
  <c r="K2144" i="9"/>
  <c r="K2143" i="9"/>
  <c r="K2142" i="9"/>
  <c r="K2141" i="9"/>
  <c r="K2140" i="9"/>
  <c r="K2139" i="9"/>
  <c r="K2138" i="9"/>
  <c r="K2137" i="9"/>
  <c r="K2136" i="9"/>
  <c r="K2135" i="9"/>
  <c r="K2134" i="9"/>
  <c r="K2133" i="9"/>
  <c r="K2132" i="9"/>
  <c r="K2131" i="9"/>
  <c r="K2130" i="9"/>
  <c r="K2129" i="9"/>
  <c r="K2128" i="9"/>
  <c r="K2127" i="9"/>
  <c r="K2126" i="9"/>
  <c r="K2125" i="9"/>
  <c r="K2124" i="9"/>
  <c r="K2123" i="9"/>
  <c r="K2122" i="9"/>
  <c r="K2121" i="9"/>
  <c r="K2120" i="9"/>
  <c r="K2119" i="9"/>
  <c r="K2118" i="9"/>
  <c r="K2117" i="9"/>
  <c r="K2116" i="9"/>
  <c r="K2115" i="9"/>
  <c r="K2114" i="9"/>
  <c r="K2113" i="9"/>
  <c r="K2112" i="9"/>
  <c r="K2111" i="9"/>
  <c r="K2110" i="9"/>
  <c r="K2109" i="9"/>
  <c r="K2108" i="9"/>
  <c r="K2107" i="9"/>
  <c r="K2106" i="9"/>
  <c r="K2105" i="9"/>
  <c r="K2104" i="9"/>
  <c r="K2103" i="9"/>
  <c r="K2102" i="9"/>
  <c r="K2101" i="9"/>
  <c r="K2100" i="9"/>
  <c r="K2099" i="9"/>
  <c r="K2098" i="9"/>
  <c r="K2097" i="9"/>
  <c r="K2096" i="9"/>
  <c r="K2095" i="9"/>
  <c r="K2094" i="9"/>
  <c r="K2093" i="9"/>
  <c r="K2092" i="9"/>
  <c r="K2091" i="9"/>
  <c r="K2090" i="9"/>
  <c r="K2089" i="9"/>
  <c r="K2088" i="9"/>
  <c r="K2087" i="9"/>
  <c r="K2086" i="9"/>
  <c r="K2085" i="9"/>
  <c r="K2084" i="9"/>
  <c r="K2083" i="9"/>
  <c r="K2082" i="9"/>
  <c r="K2081" i="9"/>
  <c r="K2080" i="9"/>
  <c r="K2079" i="9"/>
  <c r="K2078" i="9"/>
  <c r="K2077" i="9"/>
  <c r="K2076" i="9"/>
  <c r="K2075" i="9"/>
  <c r="K2074" i="9"/>
  <c r="K2073" i="9"/>
  <c r="K2072" i="9"/>
  <c r="K2071" i="9"/>
  <c r="K2070" i="9"/>
  <c r="K2069" i="9"/>
  <c r="K2068" i="9"/>
  <c r="K2067" i="9"/>
  <c r="K2066" i="9"/>
  <c r="K2065" i="9"/>
  <c r="K2064" i="9"/>
  <c r="K2063" i="9"/>
  <c r="K2062" i="9"/>
  <c r="K2061" i="9"/>
  <c r="K2060" i="9"/>
  <c r="K2059" i="9"/>
  <c r="K2058" i="9"/>
  <c r="K2057" i="9"/>
  <c r="K2056" i="9"/>
  <c r="K2055" i="9"/>
  <c r="K2054" i="9"/>
  <c r="K2053" i="9"/>
  <c r="K2052" i="9"/>
  <c r="K2051" i="9"/>
  <c r="K2050" i="9"/>
  <c r="K2049" i="9"/>
  <c r="K2048" i="9"/>
  <c r="K2047" i="9"/>
  <c r="K2046" i="9"/>
  <c r="K2045" i="9"/>
  <c r="K2044" i="9"/>
  <c r="K2043" i="9"/>
  <c r="K2042" i="9"/>
  <c r="K2041" i="9"/>
  <c r="K2040" i="9"/>
  <c r="K2039" i="9"/>
  <c r="K2038" i="9"/>
  <c r="K2037" i="9"/>
  <c r="K2036" i="9"/>
  <c r="K2035" i="9"/>
  <c r="K2034" i="9"/>
  <c r="K2033" i="9"/>
  <c r="K2032" i="9"/>
  <c r="K2031" i="9"/>
  <c r="K2030" i="9"/>
  <c r="K2029" i="9"/>
  <c r="K2028" i="9"/>
  <c r="K2027" i="9"/>
  <c r="K2026" i="9"/>
  <c r="K2025" i="9"/>
  <c r="K2024" i="9"/>
  <c r="K2023" i="9"/>
  <c r="K2022" i="9"/>
  <c r="K2021" i="9"/>
  <c r="K2020" i="9"/>
  <c r="K2019" i="9"/>
  <c r="K2018" i="9"/>
  <c r="K2017" i="9"/>
  <c r="K2016" i="9"/>
  <c r="K2015" i="9"/>
  <c r="K2014" i="9"/>
  <c r="K2013" i="9"/>
  <c r="K2012" i="9"/>
  <c r="K2011" i="9"/>
  <c r="K2010" i="9"/>
  <c r="K2009" i="9"/>
  <c r="K2008" i="9"/>
  <c r="K2007" i="9"/>
  <c r="K2006" i="9"/>
  <c r="K2005" i="9"/>
  <c r="K2004" i="9"/>
  <c r="K2003" i="9"/>
  <c r="K2002" i="9"/>
  <c r="K2001" i="9"/>
  <c r="K2000" i="9"/>
  <c r="K1999" i="9"/>
  <c r="K1998" i="9"/>
  <c r="K1997" i="9"/>
  <c r="K1996" i="9"/>
  <c r="K1995" i="9"/>
  <c r="K1994" i="9"/>
  <c r="K1993" i="9"/>
  <c r="K1992" i="9"/>
  <c r="K1991" i="9"/>
  <c r="K1990" i="9"/>
  <c r="K1989" i="9"/>
  <c r="K1988" i="9"/>
  <c r="K1987" i="9"/>
  <c r="K1986" i="9"/>
  <c r="K1985" i="9"/>
  <c r="K1984" i="9"/>
  <c r="K1983" i="9"/>
  <c r="K1982" i="9"/>
  <c r="K1981" i="9"/>
  <c r="K1980" i="9"/>
  <c r="K1979" i="9"/>
  <c r="K1978" i="9"/>
  <c r="K1977" i="9"/>
  <c r="K1976" i="9"/>
  <c r="K1975" i="9"/>
  <c r="K1974" i="9"/>
  <c r="K1973" i="9"/>
  <c r="K1972" i="9"/>
  <c r="K1971" i="9"/>
  <c r="K1970" i="9"/>
  <c r="K1969" i="9"/>
  <c r="K1968" i="9"/>
  <c r="K1967" i="9"/>
  <c r="K1966" i="9"/>
  <c r="K1965" i="9"/>
  <c r="K1964" i="9"/>
  <c r="K1963" i="9"/>
  <c r="K1962" i="9"/>
  <c r="K1961" i="9"/>
  <c r="K1960" i="9"/>
  <c r="K1959" i="9"/>
  <c r="K1958" i="9"/>
  <c r="K1957" i="9"/>
  <c r="K1956" i="9"/>
  <c r="K1955" i="9"/>
  <c r="K1954" i="9"/>
  <c r="K1953" i="9"/>
  <c r="K1952" i="9"/>
  <c r="K1951" i="9"/>
  <c r="K1950" i="9"/>
  <c r="K1949" i="9"/>
  <c r="K1948" i="9"/>
  <c r="K1947" i="9"/>
  <c r="K1946" i="9"/>
  <c r="K1945" i="9"/>
  <c r="K1944" i="9"/>
  <c r="K1943" i="9"/>
  <c r="K1942" i="9"/>
  <c r="K1941" i="9"/>
  <c r="K1940" i="9"/>
  <c r="K1939" i="9"/>
  <c r="K1938" i="9"/>
  <c r="K1937" i="9"/>
  <c r="K1936" i="9"/>
  <c r="K1935" i="9"/>
  <c r="K1934" i="9"/>
  <c r="K1933" i="9"/>
  <c r="K1932" i="9"/>
  <c r="K1931" i="9"/>
  <c r="K1930" i="9"/>
  <c r="K1929" i="9"/>
  <c r="K1928" i="9"/>
  <c r="K1927" i="9"/>
  <c r="K1926" i="9"/>
  <c r="K1925" i="9"/>
  <c r="K1924" i="9"/>
  <c r="K1923" i="9"/>
  <c r="K1922" i="9"/>
  <c r="K1921" i="9"/>
  <c r="K1920" i="9"/>
  <c r="K1919" i="9"/>
  <c r="K1918" i="9"/>
  <c r="K1917" i="9"/>
  <c r="K1916" i="9"/>
  <c r="K1915" i="9"/>
  <c r="K1914" i="9"/>
  <c r="K1913" i="9"/>
  <c r="K1912" i="9"/>
  <c r="K1911" i="9"/>
  <c r="K1910" i="9"/>
  <c r="K1909" i="9"/>
  <c r="K1908" i="9"/>
  <c r="K1907" i="9"/>
  <c r="K1906" i="9"/>
  <c r="K1905" i="9"/>
  <c r="K1904" i="9"/>
  <c r="K1903" i="9"/>
  <c r="K1902" i="9"/>
  <c r="K1901" i="9"/>
  <c r="K1900" i="9"/>
  <c r="K1899" i="9"/>
  <c r="K1898" i="9"/>
  <c r="K1897" i="9"/>
  <c r="K1896" i="9"/>
  <c r="K1895" i="9"/>
  <c r="K1894" i="9"/>
  <c r="K1893" i="9"/>
  <c r="K1892" i="9"/>
  <c r="K1891" i="9"/>
  <c r="K1890" i="9"/>
  <c r="K1889" i="9"/>
  <c r="K1888" i="9"/>
  <c r="K1887" i="9"/>
  <c r="K1886" i="9"/>
  <c r="K1885" i="9"/>
  <c r="K1884" i="9"/>
  <c r="K1883" i="9"/>
  <c r="K1882" i="9"/>
  <c r="K1881" i="9"/>
  <c r="K1880" i="9"/>
  <c r="K1879" i="9"/>
  <c r="K1878" i="9"/>
  <c r="K1877" i="9"/>
  <c r="K1876" i="9"/>
  <c r="K1875" i="9"/>
  <c r="K1874" i="9"/>
  <c r="K1873" i="9"/>
  <c r="K1872" i="9"/>
  <c r="K1871" i="9"/>
  <c r="K1870" i="9"/>
  <c r="K1869" i="9"/>
  <c r="K1868" i="9"/>
  <c r="K1867" i="9"/>
  <c r="K1866" i="9"/>
  <c r="K1865" i="9"/>
  <c r="K1864" i="9"/>
  <c r="K1863" i="9"/>
  <c r="K1862" i="9"/>
  <c r="K1861" i="9"/>
  <c r="K1860" i="9"/>
  <c r="K1859" i="9"/>
  <c r="K1858" i="9"/>
  <c r="K1857" i="9"/>
  <c r="K1856" i="9"/>
  <c r="K1855" i="9"/>
  <c r="K1854" i="9"/>
  <c r="K1853" i="9"/>
  <c r="K1852" i="9"/>
  <c r="K1851" i="9"/>
  <c r="K1850" i="9"/>
  <c r="K1849" i="9"/>
  <c r="K1848" i="9"/>
  <c r="K1847" i="9"/>
  <c r="K1846" i="9"/>
  <c r="K1845" i="9"/>
  <c r="K1844" i="9"/>
  <c r="K1843" i="9"/>
  <c r="K1842" i="9"/>
  <c r="K1841" i="9"/>
  <c r="K1840" i="9"/>
  <c r="K1839" i="9"/>
  <c r="K1838" i="9"/>
  <c r="K1837" i="9"/>
  <c r="K1836" i="9"/>
  <c r="K1835" i="9"/>
  <c r="K1834" i="9"/>
  <c r="K1833" i="9"/>
  <c r="K1832" i="9"/>
  <c r="K1831" i="9"/>
  <c r="K1830" i="9"/>
  <c r="K1829" i="9"/>
  <c r="K1828" i="9"/>
  <c r="K1827" i="9"/>
  <c r="K1826" i="9"/>
  <c r="K1825" i="9"/>
  <c r="K1824" i="9"/>
  <c r="K1823" i="9"/>
  <c r="K1822" i="9"/>
  <c r="K1821" i="9"/>
  <c r="K1820" i="9"/>
  <c r="K1819" i="9"/>
  <c r="K1818" i="9"/>
  <c r="K1817" i="9"/>
  <c r="K1816" i="9"/>
  <c r="K1815" i="9"/>
  <c r="K1814" i="9"/>
  <c r="K1813" i="9"/>
  <c r="K1812" i="9"/>
  <c r="K1811" i="9"/>
  <c r="K1810" i="9"/>
  <c r="K1809" i="9"/>
  <c r="K1808" i="9"/>
  <c r="K1807" i="9"/>
  <c r="K1806" i="9"/>
  <c r="K1805" i="9"/>
  <c r="K1804" i="9"/>
  <c r="K1803" i="9"/>
  <c r="K1802" i="9"/>
  <c r="K1801" i="9"/>
  <c r="K1800" i="9"/>
  <c r="K1799" i="9"/>
  <c r="K1798" i="9"/>
  <c r="K1797" i="9"/>
  <c r="K1796" i="9"/>
  <c r="K1795" i="9"/>
  <c r="K1794" i="9"/>
  <c r="K1793" i="9"/>
  <c r="K1792" i="9"/>
  <c r="K1791" i="9"/>
  <c r="K1790" i="9"/>
  <c r="K1789" i="9"/>
  <c r="K1788" i="9"/>
  <c r="K1787" i="9"/>
  <c r="K1786" i="9"/>
  <c r="K1785" i="9"/>
  <c r="K1784" i="9"/>
  <c r="K1783" i="9"/>
  <c r="K1782" i="9"/>
  <c r="K1781" i="9"/>
  <c r="K1780" i="9"/>
  <c r="K1779" i="9"/>
  <c r="K1778" i="9"/>
  <c r="K1777" i="9"/>
  <c r="K1776" i="9"/>
  <c r="K1775" i="9"/>
  <c r="K1774" i="9"/>
  <c r="K1773" i="9"/>
  <c r="K1772" i="9"/>
  <c r="K1771" i="9"/>
  <c r="K1770" i="9"/>
  <c r="K1769" i="9"/>
  <c r="K1768" i="9"/>
  <c r="K1767" i="9"/>
  <c r="K1766" i="9"/>
  <c r="K1765" i="9"/>
  <c r="K1764" i="9"/>
  <c r="K1763" i="9"/>
  <c r="K1762" i="9"/>
  <c r="K1761" i="9"/>
  <c r="K1760" i="9"/>
  <c r="K1759" i="9"/>
  <c r="K1758" i="9"/>
  <c r="K1757" i="9"/>
  <c r="K1756" i="9"/>
  <c r="K1755" i="9"/>
  <c r="K1754" i="9"/>
  <c r="K1753" i="9"/>
  <c r="K1752" i="9"/>
  <c r="K1751" i="9"/>
  <c r="K1750" i="9"/>
  <c r="K1749" i="9"/>
  <c r="K1748" i="9"/>
  <c r="K1747" i="9"/>
  <c r="K1746" i="9"/>
  <c r="K1745" i="9"/>
  <c r="K1744" i="9"/>
  <c r="K1743" i="9"/>
  <c r="K1742" i="9"/>
  <c r="K1741" i="9"/>
  <c r="K1740" i="9"/>
  <c r="K1739" i="9"/>
  <c r="K1738" i="9"/>
  <c r="K1737" i="9"/>
  <c r="K1736" i="9"/>
  <c r="K1735" i="9"/>
  <c r="K1734" i="9"/>
  <c r="K1733" i="9"/>
  <c r="K1732" i="9"/>
  <c r="K1731" i="9"/>
  <c r="K1730" i="9"/>
  <c r="K1729" i="9"/>
  <c r="K1728" i="9"/>
  <c r="K1727" i="9"/>
  <c r="K1726" i="9"/>
  <c r="K1725" i="9"/>
  <c r="K1724" i="9"/>
  <c r="K1723" i="9"/>
  <c r="K1722" i="9"/>
  <c r="K1721" i="9"/>
  <c r="K1720" i="9"/>
  <c r="K1719" i="9"/>
  <c r="K1718" i="9"/>
  <c r="K1717" i="9"/>
  <c r="K1716" i="9"/>
  <c r="K1715" i="9"/>
  <c r="K1714" i="9"/>
  <c r="K1713" i="9"/>
  <c r="K1712" i="9"/>
  <c r="K1711" i="9"/>
  <c r="K1710" i="9"/>
  <c r="K1709" i="9"/>
  <c r="K1708" i="9"/>
  <c r="K1707" i="9"/>
  <c r="K1706" i="9"/>
  <c r="K1705" i="9"/>
  <c r="K1704" i="9"/>
  <c r="K1703" i="9"/>
  <c r="K1702" i="9"/>
  <c r="K1701" i="9"/>
  <c r="K1700" i="9"/>
  <c r="K1699" i="9"/>
  <c r="K1698" i="9"/>
  <c r="K1697" i="9"/>
  <c r="K1696" i="9"/>
  <c r="K1695" i="9"/>
  <c r="K1694" i="9"/>
  <c r="K1693" i="9"/>
  <c r="K1692" i="9"/>
  <c r="K1691" i="9"/>
  <c r="K1690" i="9"/>
  <c r="K1689" i="9"/>
  <c r="K1688" i="9"/>
  <c r="K1687" i="9"/>
  <c r="K1686" i="9"/>
  <c r="K1685" i="9"/>
  <c r="K1684" i="9"/>
  <c r="K1683" i="9"/>
  <c r="K1682" i="9"/>
  <c r="K1681" i="9"/>
  <c r="K1680" i="9"/>
  <c r="K1679" i="9"/>
  <c r="K1678" i="9"/>
  <c r="K1677" i="9"/>
  <c r="K1676" i="9"/>
  <c r="K1675" i="9"/>
  <c r="K1674" i="9"/>
  <c r="K1673" i="9"/>
  <c r="K1672" i="9"/>
  <c r="K1671" i="9"/>
  <c r="K1670" i="9"/>
  <c r="K1669" i="9"/>
  <c r="K1668" i="9"/>
  <c r="K1667" i="9"/>
  <c r="K1666" i="9"/>
  <c r="K1665" i="9"/>
  <c r="K1664" i="9"/>
  <c r="K1663" i="9"/>
  <c r="K1662" i="9"/>
  <c r="K1661" i="9"/>
  <c r="K1660" i="9"/>
  <c r="K1659" i="9"/>
  <c r="K1658" i="9"/>
  <c r="K1657" i="9"/>
  <c r="K1656" i="9"/>
  <c r="K1655" i="9"/>
  <c r="K1654" i="9"/>
  <c r="K1653" i="9"/>
  <c r="K1652" i="9"/>
  <c r="K1651" i="9"/>
  <c r="K1650" i="9"/>
  <c r="K1649" i="9"/>
  <c r="K1648" i="9"/>
  <c r="K1647" i="9"/>
  <c r="K1646" i="9"/>
  <c r="K1645" i="9"/>
  <c r="K1644" i="9"/>
  <c r="K1643" i="9"/>
  <c r="K1642" i="9"/>
  <c r="K1641" i="9"/>
  <c r="K1640" i="9"/>
  <c r="K1639" i="9"/>
  <c r="K1638" i="9"/>
  <c r="K1637" i="9"/>
  <c r="K1636" i="9"/>
  <c r="K1635" i="9"/>
  <c r="K1634" i="9"/>
  <c r="K1633" i="9"/>
  <c r="K1632" i="9"/>
  <c r="K1631" i="9"/>
  <c r="K1630" i="9"/>
  <c r="K1629" i="9"/>
  <c r="K1628" i="9"/>
  <c r="K1627" i="9"/>
  <c r="K1626" i="9"/>
  <c r="K1625" i="9"/>
  <c r="K1624" i="9"/>
  <c r="K1623" i="9"/>
  <c r="K1622" i="9"/>
  <c r="K1621" i="9"/>
  <c r="K1620" i="9"/>
  <c r="K1619" i="9"/>
  <c r="K1618" i="9"/>
  <c r="K1617" i="9"/>
  <c r="K1616" i="9"/>
  <c r="K1615" i="9"/>
  <c r="K1614" i="9"/>
  <c r="K1613" i="9"/>
  <c r="K1612" i="9"/>
  <c r="K1611" i="9"/>
  <c r="K1610" i="9"/>
  <c r="K1609" i="9"/>
  <c r="K1608" i="9"/>
  <c r="K1607" i="9"/>
  <c r="K1606" i="9"/>
  <c r="K1605" i="9"/>
  <c r="K1604" i="9"/>
  <c r="K1603" i="9"/>
  <c r="K1602" i="9"/>
  <c r="K1601" i="9"/>
  <c r="K1600" i="9"/>
  <c r="K1599" i="9"/>
  <c r="K1598" i="9"/>
  <c r="K1597" i="9"/>
  <c r="K1596" i="9"/>
  <c r="K1595" i="9"/>
  <c r="K1594" i="9"/>
  <c r="K1593" i="9"/>
  <c r="K1592" i="9"/>
  <c r="K1591" i="9"/>
  <c r="K1590" i="9"/>
  <c r="K1589" i="9"/>
  <c r="K1588" i="9"/>
  <c r="K1587" i="9"/>
  <c r="K1586" i="9"/>
  <c r="K1585" i="9"/>
  <c r="K1584" i="9"/>
  <c r="K1583" i="9"/>
  <c r="K1582" i="9"/>
  <c r="K1581" i="9"/>
  <c r="K1580" i="9"/>
  <c r="K1579" i="9"/>
  <c r="K1578" i="9"/>
  <c r="K1577" i="9"/>
  <c r="K1576" i="9"/>
  <c r="K1575" i="9"/>
  <c r="K1574" i="9"/>
  <c r="K1573" i="9"/>
  <c r="K1572" i="9"/>
  <c r="K1571" i="9"/>
  <c r="K1570" i="9"/>
  <c r="K1569" i="9"/>
  <c r="K1568" i="9"/>
  <c r="K1567" i="9"/>
  <c r="K1566" i="9"/>
  <c r="K1565" i="9"/>
  <c r="K1564" i="9"/>
  <c r="K1563" i="9"/>
  <c r="K1562" i="9"/>
  <c r="K1561" i="9"/>
  <c r="K1560" i="9"/>
  <c r="K1559" i="9"/>
  <c r="K1558" i="9"/>
  <c r="K1557" i="9"/>
  <c r="K1556" i="9"/>
  <c r="K1555" i="9"/>
  <c r="K1554" i="9"/>
  <c r="K1553" i="9"/>
  <c r="K1552" i="9"/>
  <c r="K1551" i="9"/>
  <c r="K1550" i="9"/>
  <c r="K1549" i="9"/>
  <c r="K1548" i="9"/>
  <c r="K1547" i="9"/>
  <c r="K1546" i="9"/>
  <c r="K1545" i="9"/>
  <c r="K1544" i="9"/>
  <c r="K1543" i="9"/>
  <c r="K1542" i="9"/>
  <c r="K1541" i="9"/>
  <c r="K1540" i="9"/>
  <c r="K1539" i="9"/>
  <c r="K1538" i="9"/>
  <c r="K1537" i="9"/>
  <c r="K1536" i="9"/>
  <c r="K1535" i="9"/>
  <c r="K1534" i="9"/>
  <c r="K1533" i="9"/>
  <c r="K1532" i="9"/>
  <c r="K1531" i="9"/>
  <c r="K1530" i="9"/>
  <c r="K1529" i="9"/>
  <c r="K1528" i="9"/>
  <c r="K1527" i="9"/>
  <c r="K1526" i="9"/>
  <c r="K1525" i="9"/>
  <c r="K1524" i="9"/>
  <c r="K1523" i="9"/>
  <c r="K1522" i="9"/>
  <c r="K1521" i="9"/>
  <c r="K1520" i="9"/>
  <c r="K1519" i="9"/>
  <c r="K1518" i="9"/>
  <c r="K1517" i="9"/>
  <c r="K1516" i="9"/>
  <c r="K1515" i="9"/>
  <c r="K1514" i="9"/>
  <c r="K1513" i="9"/>
  <c r="K1512" i="9"/>
  <c r="K1511" i="9"/>
  <c r="K1510" i="9"/>
  <c r="K1509" i="9"/>
  <c r="K1508" i="9"/>
  <c r="K1507" i="9"/>
  <c r="K1506" i="9"/>
  <c r="K1505" i="9"/>
  <c r="K1504" i="9"/>
  <c r="K1503" i="9"/>
  <c r="K1502" i="9"/>
  <c r="K1501" i="9"/>
  <c r="K1500" i="9"/>
  <c r="K1499" i="9"/>
  <c r="K1498" i="9"/>
  <c r="K1497" i="9"/>
  <c r="K1496" i="9"/>
  <c r="K1495" i="9"/>
  <c r="K1494" i="9"/>
  <c r="K1493" i="9"/>
  <c r="K1492" i="9"/>
  <c r="K1491" i="9"/>
  <c r="K1490" i="9"/>
  <c r="K1489" i="9"/>
  <c r="K1488" i="9"/>
  <c r="K1487" i="9"/>
  <c r="K1486" i="9"/>
  <c r="K1485" i="9"/>
  <c r="K1484" i="9"/>
  <c r="K1483" i="9"/>
  <c r="K1482" i="9"/>
  <c r="K1481" i="9"/>
  <c r="K1480" i="9"/>
  <c r="K1479" i="9"/>
  <c r="K1478" i="9"/>
  <c r="K1477" i="9"/>
  <c r="K1476" i="9"/>
  <c r="K1475" i="9"/>
  <c r="K1474" i="9"/>
  <c r="K1473" i="9"/>
  <c r="K1472" i="9"/>
  <c r="K1471" i="9"/>
  <c r="K1470" i="9"/>
  <c r="K1469" i="9"/>
  <c r="K1468" i="9"/>
  <c r="K1467" i="9"/>
  <c r="K1466" i="9"/>
  <c r="K1465" i="9"/>
  <c r="K1464" i="9"/>
  <c r="K1463" i="9"/>
  <c r="K1462" i="9"/>
  <c r="K1461" i="9"/>
  <c r="K1460" i="9"/>
  <c r="K1459" i="9"/>
  <c r="K1458" i="9"/>
  <c r="K1457" i="9"/>
  <c r="K1456" i="9"/>
  <c r="K1455" i="9"/>
  <c r="K1454" i="9"/>
  <c r="K1453" i="9"/>
  <c r="K1452" i="9"/>
  <c r="K1451" i="9"/>
  <c r="K1450" i="9"/>
  <c r="K1449" i="9"/>
  <c r="K1448" i="9"/>
  <c r="K1447" i="9"/>
  <c r="K1446" i="9"/>
  <c r="K1445" i="9"/>
  <c r="K1444" i="9"/>
  <c r="K1443" i="9"/>
  <c r="K1442" i="9"/>
  <c r="K1441" i="9"/>
  <c r="K1440" i="9"/>
  <c r="K1439" i="9"/>
  <c r="K1438" i="9"/>
  <c r="K1437" i="9"/>
  <c r="K1436" i="9"/>
  <c r="K1435" i="9"/>
  <c r="K1434" i="9"/>
  <c r="K1433" i="9"/>
  <c r="K1432" i="9"/>
  <c r="K1431" i="9"/>
  <c r="K1430" i="9"/>
  <c r="K1429" i="9"/>
  <c r="K1428" i="9"/>
  <c r="K1427" i="9"/>
  <c r="K1426" i="9"/>
  <c r="K1425" i="9"/>
  <c r="K1424" i="9"/>
  <c r="K1423" i="9"/>
  <c r="K1422" i="9"/>
  <c r="K1421" i="9"/>
  <c r="K1420" i="9"/>
  <c r="K1419" i="9"/>
  <c r="K1418" i="9"/>
  <c r="K1417" i="9"/>
  <c r="K1416" i="9"/>
  <c r="K1415" i="9"/>
  <c r="K1414" i="9"/>
  <c r="K1413" i="9"/>
  <c r="K1412" i="9"/>
  <c r="K1411" i="9"/>
  <c r="K1410" i="9"/>
  <c r="K1409" i="9"/>
  <c r="K1408" i="9"/>
  <c r="K1407" i="9"/>
  <c r="K1406" i="9"/>
  <c r="K1405" i="9"/>
  <c r="K1404" i="9"/>
  <c r="K1403" i="9"/>
  <c r="K1402" i="9"/>
  <c r="K1401" i="9"/>
  <c r="K1400" i="9"/>
  <c r="K1399" i="9"/>
  <c r="K1398" i="9"/>
  <c r="K1397" i="9"/>
  <c r="K1396" i="9"/>
  <c r="K1395" i="9"/>
  <c r="K1394" i="9"/>
  <c r="K1393" i="9"/>
  <c r="K1392" i="9"/>
  <c r="K1391" i="9"/>
  <c r="K1390" i="9"/>
  <c r="K1389" i="9"/>
  <c r="K1388" i="9"/>
  <c r="K1387" i="9"/>
  <c r="K1386" i="9"/>
  <c r="K1385" i="9"/>
  <c r="K1384" i="9"/>
  <c r="K1383" i="9"/>
  <c r="K1382" i="9"/>
  <c r="K1381" i="9"/>
  <c r="K1380" i="9"/>
  <c r="K1379" i="9"/>
  <c r="K1378" i="9"/>
  <c r="K1377" i="9"/>
  <c r="K1376" i="9"/>
  <c r="K1375" i="9"/>
  <c r="K1374" i="9"/>
  <c r="K1373" i="9"/>
  <c r="K1372" i="9"/>
  <c r="K1371" i="9"/>
  <c r="K1370" i="9"/>
  <c r="K1369" i="9"/>
  <c r="K1368" i="9"/>
  <c r="K1367" i="9"/>
  <c r="K1366" i="9"/>
  <c r="K1365" i="9"/>
  <c r="K1364" i="9"/>
  <c r="K1363" i="9"/>
  <c r="K1362" i="9"/>
  <c r="K1361" i="9"/>
  <c r="K1360" i="9"/>
  <c r="K1359" i="9"/>
  <c r="K1358" i="9"/>
  <c r="K1357" i="9"/>
  <c r="K1356" i="9"/>
  <c r="K1355" i="9"/>
  <c r="K1354" i="9"/>
  <c r="K1353" i="9"/>
  <c r="K1352" i="9"/>
  <c r="K1351" i="9"/>
  <c r="K1350" i="9"/>
  <c r="K1349" i="9"/>
  <c r="K1348" i="9"/>
  <c r="K1347" i="9"/>
  <c r="K1346" i="9"/>
  <c r="K1345" i="9"/>
  <c r="K1344" i="9"/>
  <c r="K1343" i="9"/>
  <c r="K1342" i="9"/>
  <c r="K1341" i="9"/>
  <c r="K1340" i="9"/>
  <c r="K1339" i="9"/>
  <c r="K1338" i="9"/>
  <c r="K1337" i="9"/>
  <c r="K1336" i="9"/>
  <c r="K1335" i="9"/>
  <c r="K1334" i="9"/>
  <c r="K1333" i="9"/>
  <c r="K1332" i="9"/>
  <c r="K1331" i="9"/>
  <c r="K1330" i="9"/>
  <c r="K1329" i="9"/>
  <c r="K1328" i="9"/>
  <c r="K1327" i="9"/>
  <c r="K1326" i="9"/>
  <c r="K1325" i="9"/>
  <c r="K1324" i="9"/>
  <c r="K1323" i="9"/>
  <c r="K1322" i="9"/>
  <c r="K1321" i="9"/>
  <c r="K1320" i="9"/>
  <c r="K1319" i="9"/>
  <c r="K1318" i="9"/>
  <c r="K1317" i="9"/>
  <c r="K1316" i="9"/>
  <c r="K1315" i="9"/>
  <c r="K1314" i="9"/>
  <c r="K1313" i="9"/>
  <c r="K1312" i="9"/>
  <c r="K1311" i="9"/>
  <c r="K1310" i="9"/>
  <c r="K1309" i="9"/>
  <c r="K1308" i="9"/>
  <c r="K1307" i="9"/>
  <c r="K1306" i="9"/>
  <c r="K1305" i="9"/>
  <c r="K1304" i="9"/>
  <c r="K1303" i="9"/>
  <c r="K1302" i="9"/>
  <c r="K1301" i="9"/>
  <c r="K1300" i="9"/>
  <c r="K1299" i="9"/>
  <c r="K1298" i="9"/>
  <c r="K1297" i="9"/>
  <c r="K1296" i="9"/>
  <c r="K1295" i="9"/>
  <c r="K1294" i="9"/>
  <c r="K1293" i="9"/>
  <c r="K1292" i="9"/>
  <c r="K1291" i="9"/>
  <c r="K1290" i="9"/>
  <c r="K1289" i="9"/>
  <c r="K1288" i="9"/>
  <c r="K1287" i="9"/>
  <c r="K1286" i="9"/>
  <c r="K1285" i="9"/>
  <c r="K1284" i="9"/>
  <c r="K1283" i="9"/>
  <c r="K1282" i="9"/>
  <c r="K1281" i="9"/>
  <c r="K1280" i="9"/>
  <c r="K1279" i="9"/>
  <c r="K1278" i="9"/>
  <c r="K1277" i="9"/>
  <c r="K1276" i="9"/>
  <c r="K1275" i="9"/>
  <c r="K1274" i="9"/>
  <c r="K1273" i="9"/>
  <c r="K1272" i="9"/>
  <c r="K1271" i="9"/>
  <c r="K1270" i="9"/>
  <c r="K1269" i="9"/>
  <c r="K1268" i="9"/>
  <c r="K1267" i="9"/>
  <c r="K1266" i="9"/>
  <c r="K1265" i="9"/>
  <c r="K1264" i="9"/>
  <c r="K1263" i="9"/>
  <c r="K1262" i="9"/>
  <c r="K1261" i="9"/>
  <c r="K1260" i="9"/>
  <c r="K1259" i="9"/>
  <c r="K1258" i="9"/>
  <c r="K1257" i="9"/>
  <c r="K1256" i="9"/>
  <c r="K1255" i="9"/>
  <c r="K1254" i="9"/>
  <c r="K1253" i="9"/>
  <c r="K1252" i="9"/>
  <c r="K1251" i="9"/>
  <c r="K1250" i="9"/>
  <c r="K1249" i="9"/>
  <c r="K1248" i="9"/>
  <c r="K1247" i="9"/>
  <c r="K1246" i="9"/>
  <c r="K1245" i="9"/>
  <c r="K1244" i="9"/>
  <c r="K1243" i="9"/>
  <c r="K1242" i="9"/>
  <c r="K1241" i="9"/>
  <c r="K1240" i="9"/>
  <c r="K1239" i="9"/>
  <c r="K1238" i="9"/>
  <c r="K1237" i="9"/>
  <c r="K1236" i="9"/>
  <c r="K1235" i="9"/>
  <c r="K1234" i="9"/>
  <c r="K1233" i="9"/>
  <c r="K1232" i="9"/>
  <c r="K1231" i="9"/>
  <c r="K1230" i="9"/>
  <c r="K1229" i="9"/>
  <c r="K1228" i="9"/>
  <c r="K1227" i="9"/>
  <c r="K1226" i="9"/>
  <c r="K1225" i="9"/>
  <c r="K1224" i="9"/>
  <c r="K1223" i="9"/>
  <c r="K1222" i="9"/>
  <c r="K1221" i="9"/>
  <c r="K1220" i="9"/>
  <c r="K1219" i="9"/>
  <c r="K1218" i="9"/>
  <c r="K1217" i="9"/>
  <c r="K1216" i="9"/>
  <c r="K1215" i="9"/>
  <c r="K1214" i="9"/>
  <c r="K1213" i="9"/>
  <c r="K1212" i="9"/>
  <c r="K1211" i="9"/>
  <c r="K1210" i="9"/>
  <c r="K1209" i="9"/>
  <c r="K1208" i="9"/>
  <c r="K1207" i="9"/>
  <c r="K1206" i="9"/>
  <c r="K1205" i="9"/>
  <c r="K1204" i="9"/>
  <c r="K1203" i="9"/>
  <c r="K1202" i="9"/>
  <c r="K1201" i="9"/>
  <c r="K1200" i="9"/>
  <c r="K1199" i="9"/>
  <c r="K1198" i="9"/>
  <c r="K1197" i="9"/>
  <c r="K1196" i="9"/>
  <c r="K1195" i="9"/>
  <c r="K1194" i="9"/>
  <c r="K1193" i="9"/>
  <c r="K1192" i="9"/>
  <c r="K1191" i="9"/>
  <c r="K1190" i="9"/>
  <c r="K1189" i="9"/>
  <c r="K1188" i="9"/>
  <c r="K1187" i="9"/>
  <c r="K1186" i="9"/>
  <c r="K1185" i="9"/>
  <c r="K1184" i="9"/>
  <c r="K1183" i="9"/>
  <c r="K1182" i="9"/>
  <c r="K1181" i="9"/>
  <c r="K1180" i="9"/>
  <c r="K1179" i="9"/>
  <c r="K1178" i="9"/>
  <c r="K1177" i="9"/>
  <c r="K1176" i="9"/>
  <c r="K1175" i="9"/>
  <c r="K1174" i="9"/>
  <c r="K1173" i="9"/>
  <c r="K1172" i="9"/>
  <c r="K1171" i="9"/>
  <c r="K1170" i="9"/>
  <c r="K1169" i="9"/>
  <c r="K1168" i="9"/>
  <c r="K1167" i="9"/>
  <c r="K1166" i="9"/>
  <c r="K1165" i="9"/>
  <c r="K1164" i="9"/>
  <c r="K1163" i="9"/>
  <c r="K1162" i="9"/>
  <c r="K1161" i="9"/>
  <c r="K1160" i="9"/>
  <c r="K1159" i="9"/>
  <c r="K1158" i="9"/>
  <c r="K1157" i="9"/>
  <c r="K1156" i="9"/>
  <c r="K1155" i="9"/>
  <c r="K1154" i="9"/>
  <c r="K1153" i="9"/>
  <c r="K1152" i="9"/>
  <c r="K1151" i="9"/>
  <c r="K1150" i="9"/>
  <c r="K1149" i="9"/>
  <c r="K1148" i="9"/>
  <c r="K1147" i="9"/>
  <c r="K1146" i="9"/>
  <c r="K1145" i="9"/>
  <c r="K1144" i="9"/>
  <c r="K1143" i="9"/>
  <c r="K1142" i="9"/>
  <c r="K1141" i="9"/>
  <c r="K1140" i="9"/>
  <c r="K1139" i="9"/>
  <c r="K1138" i="9"/>
  <c r="K1137" i="9"/>
  <c r="K1136" i="9"/>
  <c r="K1135" i="9"/>
  <c r="K1134" i="9"/>
  <c r="K1133" i="9"/>
  <c r="K1132" i="9"/>
  <c r="K1131" i="9"/>
  <c r="K1130" i="9"/>
  <c r="K1129" i="9"/>
  <c r="K1128" i="9"/>
  <c r="K1127" i="9"/>
  <c r="K1126" i="9"/>
  <c r="K1125" i="9"/>
  <c r="K1124" i="9"/>
  <c r="K1123" i="9"/>
  <c r="K1122" i="9"/>
  <c r="K1121" i="9"/>
  <c r="K1120" i="9"/>
  <c r="K1119" i="9"/>
  <c r="K1118" i="9"/>
  <c r="K1117" i="9"/>
  <c r="K1116" i="9"/>
  <c r="K1115" i="9"/>
  <c r="K1114" i="9"/>
  <c r="K1113" i="9"/>
  <c r="K1112" i="9"/>
  <c r="K1111" i="9"/>
  <c r="K1110" i="9"/>
  <c r="K1109" i="9"/>
  <c r="K1108" i="9"/>
  <c r="K1107" i="9"/>
  <c r="K1106" i="9"/>
  <c r="K1105" i="9"/>
  <c r="K1104" i="9"/>
  <c r="K1103" i="9"/>
  <c r="K1102" i="9"/>
  <c r="K1101" i="9"/>
  <c r="K1100" i="9"/>
  <c r="K1099" i="9"/>
  <c r="K1098" i="9"/>
  <c r="K1097" i="9"/>
  <c r="K1096" i="9"/>
  <c r="K1095" i="9"/>
  <c r="K1094" i="9"/>
  <c r="K1093" i="9"/>
  <c r="K1092" i="9"/>
  <c r="K1091" i="9"/>
  <c r="K1090" i="9"/>
  <c r="K1089" i="9"/>
  <c r="K1088" i="9"/>
  <c r="K1087" i="9"/>
  <c r="K1086" i="9"/>
  <c r="K1085" i="9"/>
  <c r="K1084" i="9"/>
  <c r="K1083" i="9"/>
  <c r="K1082" i="9"/>
  <c r="K1081" i="9"/>
  <c r="K1080" i="9"/>
  <c r="K1079" i="9"/>
  <c r="K1078" i="9"/>
  <c r="K1077" i="9"/>
  <c r="K1076" i="9"/>
  <c r="K1075" i="9"/>
  <c r="K1074" i="9"/>
  <c r="K1073" i="9"/>
  <c r="K1072" i="9"/>
  <c r="K1071" i="9"/>
  <c r="K1070" i="9"/>
  <c r="K1069" i="9"/>
  <c r="K1068" i="9"/>
  <c r="K1067" i="9"/>
  <c r="K1066" i="9"/>
  <c r="K1065" i="9"/>
  <c r="K1064" i="9"/>
  <c r="K1063" i="9"/>
  <c r="K1062" i="9"/>
  <c r="K1061" i="9"/>
  <c r="K1060" i="9"/>
  <c r="K1059" i="9"/>
  <c r="K1058" i="9"/>
  <c r="K1057" i="9"/>
  <c r="K1056" i="9"/>
  <c r="K1055" i="9"/>
  <c r="K1054" i="9"/>
  <c r="K1053" i="9"/>
  <c r="K1052" i="9"/>
  <c r="K1051" i="9"/>
  <c r="K1050" i="9"/>
  <c r="K1049" i="9"/>
  <c r="K1048" i="9"/>
  <c r="K1047" i="9"/>
  <c r="K1046" i="9"/>
  <c r="K1045" i="9"/>
  <c r="K1044" i="9"/>
  <c r="K1043" i="9"/>
  <c r="K1042" i="9"/>
  <c r="K1041" i="9"/>
  <c r="K1040" i="9"/>
  <c r="K1039" i="9"/>
  <c r="K1038" i="9"/>
  <c r="K1037" i="9"/>
  <c r="K1036" i="9"/>
  <c r="K1035" i="9"/>
  <c r="K1034" i="9"/>
  <c r="K1033" i="9"/>
  <c r="K1032" i="9"/>
  <c r="K1031" i="9"/>
  <c r="K1030" i="9"/>
  <c r="K1029" i="9"/>
  <c r="K1028" i="9"/>
  <c r="K1027" i="9"/>
  <c r="K1026" i="9"/>
  <c r="K1025" i="9"/>
  <c r="K1024" i="9"/>
  <c r="K1023" i="9"/>
  <c r="K1022" i="9"/>
  <c r="K1021" i="9"/>
  <c r="K1020" i="9"/>
  <c r="K1019" i="9"/>
  <c r="K1018" i="9"/>
  <c r="K1017" i="9"/>
  <c r="K1016" i="9"/>
  <c r="K1015" i="9"/>
  <c r="K1014" i="9"/>
  <c r="K1013" i="9"/>
  <c r="K1012" i="9"/>
  <c r="K1011" i="9"/>
  <c r="K1010" i="9"/>
  <c r="K1009" i="9"/>
  <c r="K1008" i="9"/>
  <c r="K1007" i="9"/>
  <c r="K1006" i="9"/>
  <c r="K1005" i="9"/>
  <c r="K1004" i="9"/>
  <c r="K1003" i="9"/>
  <c r="K1002" i="9"/>
  <c r="K1001" i="9"/>
  <c r="K1000" i="9"/>
  <c r="K999" i="9"/>
  <c r="K998" i="9"/>
  <c r="K997" i="9"/>
  <c r="K996" i="9"/>
  <c r="K995" i="9"/>
  <c r="K994" i="9"/>
  <c r="K993" i="9"/>
  <c r="K992" i="9"/>
  <c r="K991" i="9"/>
  <c r="K990" i="9"/>
  <c r="K989" i="9"/>
  <c r="K988" i="9"/>
  <c r="K987" i="9"/>
  <c r="K986" i="9"/>
  <c r="K985" i="9"/>
  <c r="K984" i="9"/>
  <c r="K983" i="9"/>
  <c r="K982" i="9"/>
  <c r="K981" i="9"/>
  <c r="K980" i="9"/>
  <c r="K979" i="9"/>
  <c r="K978" i="9"/>
  <c r="K977" i="9"/>
  <c r="K976" i="9"/>
  <c r="K975" i="9"/>
  <c r="K974" i="9"/>
  <c r="K973" i="9"/>
  <c r="K972" i="9"/>
  <c r="K971" i="9"/>
  <c r="K970" i="9"/>
  <c r="K969" i="9"/>
  <c r="K968" i="9"/>
  <c r="K967" i="9"/>
  <c r="K966" i="9"/>
  <c r="K965" i="9"/>
  <c r="K964" i="9"/>
  <c r="K963" i="9"/>
  <c r="K962" i="9"/>
  <c r="K961" i="9"/>
  <c r="K960" i="9"/>
  <c r="K959" i="9"/>
  <c r="K958" i="9"/>
  <c r="K957" i="9"/>
  <c r="K956" i="9"/>
  <c r="K955" i="9"/>
  <c r="K954" i="9"/>
  <c r="K953" i="9"/>
  <c r="K952" i="9"/>
  <c r="K951" i="9"/>
  <c r="K950" i="9"/>
  <c r="K949" i="9"/>
  <c r="K948" i="9"/>
  <c r="K947" i="9"/>
  <c r="K946" i="9"/>
  <c r="K945" i="9"/>
  <c r="K944" i="9"/>
  <c r="K943" i="9"/>
  <c r="K942" i="9"/>
  <c r="K941" i="9"/>
  <c r="K940" i="9"/>
  <c r="K939" i="9"/>
  <c r="K938" i="9"/>
  <c r="K937" i="9"/>
  <c r="K936" i="9"/>
  <c r="K935" i="9"/>
  <c r="K934" i="9"/>
  <c r="K933" i="9"/>
  <c r="K932" i="9"/>
  <c r="K931" i="9"/>
  <c r="K930" i="9"/>
  <c r="K929" i="9"/>
  <c r="K928" i="9"/>
  <c r="K927" i="9"/>
  <c r="K926" i="9"/>
  <c r="K925" i="9"/>
  <c r="K924" i="9"/>
  <c r="K923" i="9"/>
  <c r="K922" i="9"/>
  <c r="K921" i="9"/>
  <c r="K920" i="9"/>
  <c r="K919" i="9"/>
  <c r="K918" i="9"/>
  <c r="K917" i="9"/>
  <c r="K916" i="9"/>
  <c r="K915" i="9"/>
  <c r="K914" i="9"/>
  <c r="K913" i="9"/>
  <c r="K912" i="9"/>
  <c r="K911" i="9"/>
  <c r="K910" i="9"/>
  <c r="K909" i="9"/>
  <c r="K908" i="9"/>
  <c r="K907" i="9"/>
  <c r="K906" i="9"/>
  <c r="K905" i="9"/>
  <c r="K904" i="9"/>
  <c r="K903" i="9"/>
  <c r="K902" i="9"/>
  <c r="K901" i="9"/>
  <c r="K900" i="9"/>
  <c r="K899" i="9"/>
  <c r="K898" i="9"/>
  <c r="K897" i="9"/>
  <c r="K896" i="9"/>
  <c r="K895" i="9"/>
  <c r="K894" i="9"/>
  <c r="K893" i="9"/>
  <c r="K892" i="9"/>
  <c r="K891" i="9"/>
  <c r="K890" i="9"/>
  <c r="K889" i="9"/>
  <c r="K888" i="9"/>
  <c r="K887" i="9"/>
  <c r="K886" i="9"/>
  <c r="K885" i="9"/>
  <c r="K884" i="9"/>
  <c r="K883" i="9"/>
  <c r="K882" i="9"/>
  <c r="K881" i="9"/>
  <c r="K880" i="9"/>
  <c r="K879" i="9"/>
  <c r="K878" i="9"/>
  <c r="K877" i="9"/>
  <c r="K876" i="9"/>
  <c r="K875" i="9"/>
  <c r="K874" i="9"/>
  <c r="K873" i="9"/>
  <c r="K872" i="9"/>
  <c r="K871" i="9"/>
  <c r="K870" i="9"/>
  <c r="K869" i="9"/>
  <c r="K868" i="9"/>
  <c r="K867" i="9"/>
  <c r="K866" i="9"/>
  <c r="K865" i="9"/>
  <c r="K864" i="9"/>
  <c r="K863" i="9"/>
  <c r="K862" i="9"/>
  <c r="K861" i="9"/>
  <c r="K860" i="9"/>
  <c r="K859" i="9"/>
  <c r="K858" i="9"/>
  <c r="K857" i="9"/>
  <c r="K856" i="9"/>
  <c r="K855" i="9"/>
  <c r="K854" i="9"/>
  <c r="K853" i="9"/>
  <c r="K852" i="9"/>
  <c r="K851" i="9"/>
  <c r="K850" i="9"/>
  <c r="K849" i="9"/>
  <c r="K848" i="9"/>
  <c r="K847" i="9"/>
  <c r="K846" i="9"/>
  <c r="K845" i="9"/>
  <c r="K844" i="9"/>
  <c r="K843" i="9"/>
  <c r="K842" i="9"/>
  <c r="K841" i="9"/>
  <c r="K840" i="9"/>
  <c r="K839" i="9"/>
  <c r="K838" i="9"/>
  <c r="K837" i="9"/>
  <c r="K836" i="9"/>
  <c r="K835" i="9"/>
  <c r="K834" i="9"/>
  <c r="K833" i="9"/>
  <c r="K832" i="9"/>
  <c r="K831" i="9"/>
  <c r="K830" i="9"/>
  <c r="K829" i="9"/>
  <c r="K828" i="9"/>
  <c r="K827" i="9"/>
  <c r="K826" i="9"/>
  <c r="K825" i="9"/>
  <c r="K824" i="9"/>
  <c r="K823" i="9"/>
  <c r="K822" i="9"/>
  <c r="K821" i="9"/>
  <c r="K820" i="9"/>
  <c r="K819" i="9"/>
  <c r="K818" i="9"/>
  <c r="K817" i="9"/>
  <c r="K816" i="9"/>
  <c r="K815" i="9"/>
  <c r="K814" i="9"/>
  <c r="K813" i="9"/>
  <c r="K812" i="9"/>
  <c r="K811" i="9"/>
  <c r="K810" i="9"/>
  <c r="K809" i="9"/>
  <c r="K808" i="9"/>
  <c r="K807" i="9"/>
  <c r="K806" i="9"/>
  <c r="K805" i="9"/>
  <c r="K804" i="9"/>
  <c r="K803" i="9"/>
  <c r="K802" i="9"/>
  <c r="K801" i="9"/>
  <c r="K800" i="9"/>
  <c r="K799" i="9"/>
  <c r="K798" i="9"/>
  <c r="K797" i="9"/>
  <c r="K796" i="9"/>
  <c r="K795" i="9"/>
  <c r="K794" i="9"/>
  <c r="K793" i="9"/>
  <c r="K792" i="9"/>
  <c r="K791" i="9"/>
  <c r="K790" i="9"/>
  <c r="K789" i="9"/>
  <c r="K788" i="9"/>
  <c r="K787" i="9"/>
  <c r="K786" i="9"/>
  <c r="K785" i="9"/>
  <c r="K784" i="9"/>
  <c r="K783" i="9"/>
  <c r="K782" i="9"/>
  <c r="K781" i="9"/>
  <c r="K780" i="9"/>
  <c r="K779" i="9"/>
  <c r="K778" i="9"/>
  <c r="K777" i="9"/>
  <c r="K776" i="9"/>
  <c r="K775" i="9"/>
  <c r="K774" i="9"/>
  <c r="K773" i="9"/>
  <c r="K772" i="9"/>
  <c r="K771" i="9"/>
  <c r="K770" i="9"/>
  <c r="K769" i="9"/>
  <c r="K768" i="9"/>
  <c r="K767" i="9"/>
  <c r="K766" i="9"/>
  <c r="K765" i="9"/>
  <c r="K764" i="9"/>
  <c r="K763" i="9"/>
  <c r="K762" i="9"/>
  <c r="K761" i="9"/>
  <c r="K760" i="9"/>
  <c r="K759" i="9"/>
  <c r="K758" i="9"/>
  <c r="K757" i="9"/>
  <c r="K756" i="9"/>
  <c r="K755" i="9"/>
  <c r="K754" i="9"/>
  <c r="K753" i="9"/>
  <c r="K752" i="9"/>
  <c r="K751" i="9"/>
  <c r="K750" i="9"/>
  <c r="K749" i="9"/>
  <c r="K748" i="9"/>
  <c r="K747" i="9"/>
  <c r="K746" i="9"/>
  <c r="K745" i="9"/>
  <c r="K744" i="9"/>
  <c r="K743" i="9"/>
  <c r="K742" i="9"/>
  <c r="K741" i="9"/>
  <c r="K740" i="9"/>
  <c r="K739" i="9"/>
  <c r="K738" i="9"/>
  <c r="K737" i="9"/>
  <c r="K736" i="9"/>
  <c r="K735" i="9"/>
  <c r="K734" i="9"/>
  <c r="K733" i="9"/>
  <c r="K732" i="9"/>
  <c r="K731" i="9"/>
  <c r="K730" i="9"/>
  <c r="K729" i="9"/>
  <c r="K728" i="9"/>
  <c r="K727" i="9"/>
  <c r="K726" i="9"/>
  <c r="K725" i="9"/>
  <c r="K724" i="9"/>
  <c r="K723" i="9"/>
  <c r="K722" i="9"/>
  <c r="K721" i="9"/>
  <c r="K720" i="9"/>
  <c r="K719" i="9"/>
  <c r="K718" i="9"/>
  <c r="K717" i="9"/>
  <c r="K716" i="9"/>
  <c r="K715" i="9"/>
  <c r="K714" i="9"/>
  <c r="K713" i="9"/>
  <c r="K712" i="9"/>
  <c r="K711" i="9"/>
  <c r="K710" i="9"/>
  <c r="K709" i="9"/>
  <c r="K708" i="9"/>
  <c r="K707" i="9"/>
  <c r="K706" i="9"/>
  <c r="K705" i="9"/>
  <c r="K704" i="9"/>
  <c r="K703" i="9"/>
  <c r="K702" i="9"/>
  <c r="K701" i="9"/>
  <c r="K700" i="9"/>
  <c r="K699" i="9"/>
  <c r="K698" i="9"/>
  <c r="K697" i="9"/>
  <c r="K696" i="9"/>
  <c r="K695" i="9"/>
  <c r="K694" i="9"/>
  <c r="K693" i="9"/>
  <c r="K692" i="9"/>
  <c r="K691" i="9"/>
  <c r="K690" i="9"/>
  <c r="K689" i="9"/>
  <c r="K688" i="9"/>
  <c r="K687" i="9"/>
  <c r="K686" i="9"/>
  <c r="K685" i="9"/>
  <c r="K684" i="9"/>
  <c r="K683" i="9"/>
  <c r="K682" i="9"/>
  <c r="K681" i="9"/>
  <c r="K680" i="9"/>
  <c r="K679" i="9"/>
  <c r="K678" i="9"/>
  <c r="K677" i="9"/>
  <c r="K676" i="9"/>
  <c r="K675" i="9"/>
  <c r="K674" i="9"/>
  <c r="K673" i="9"/>
  <c r="K672" i="9"/>
  <c r="K671" i="9"/>
  <c r="K670" i="9"/>
  <c r="K669" i="9"/>
  <c r="K668" i="9"/>
  <c r="K667" i="9"/>
  <c r="K666" i="9"/>
  <c r="K665" i="9"/>
  <c r="K664" i="9"/>
  <c r="K663" i="9"/>
  <c r="K662" i="9"/>
  <c r="K661" i="9"/>
  <c r="K660" i="9"/>
  <c r="K659" i="9"/>
  <c r="K658" i="9"/>
  <c r="K657" i="9"/>
  <c r="K656" i="9"/>
  <c r="K655" i="9"/>
  <c r="K654" i="9"/>
  <c r="K653" i="9"/>
  <c r="K652" i="9"/>
  <c r="K651" i="9"/>
  <c r="K650" i="9"/>
  <c r="K649" i="9"/>
  <c r="K648" i="9"/>
  <c r="K647" i="9"/>
  <c r="K646" i="9"/>
  <c r="K645" i="9"/>
  <c r="K644" i="9"/>
  <c r="K643" i="9"/>
  <c r="K642" i="9"/>
  <c r="K641" i="9"/>
  <c r="K640" i="9"/>
  <c r="K639" i="9"/>
  <c r="K638" i="9"/>
  <c r="K637" i="9"/>
  <c r="K636" i="9"/>
  <c r="K635" i="9"/>
  <c r="K634" i="9"/>
  <c r="K633" i="9"/>
  <c r="K632" i="9"/>
  <c r="K631" i="9"/>
  <c r="K630" i="9"/>
  <c r="K629" i="9"/>
  <c r="K628" i="9"/>
  <c r="K627" i="9"/>
  <c r="K626" i="9"/>
  <c r="K625" i="9"/>
  <c r="K624" i="9"/>
  <c r="K623" i="9"/>
  <c r="K622" i="9"/>
  <c r="K621" i="9"/>
  <c r="K620" i="9"/>
  <c r="K619" i="9"/>
  <c r="K618" i="9"/>
  <c r="K617" i="9"/>
  <c r="K616" i="9"/>
  <c r="K615" i="9"/>
  <c r="K614" i="9"/>
  <c r="K613" i="9"/>
  <c r="K612" i="9"/>
  <c r="K611" i="9"/>
  <c r="K610" i="9"/>
  <c r="K609" i="9"/>
  <c r="K608" i="9"/>
  <c r="K607" i="9"/>
  <c r="K606" i="9"/>
  <c r="K605" i="9"/>
  <c r="K604" i="9"/>
  <c r="K603" i="9"/>
  <c r="K602" i="9"/>
  <c r="K601" i="9"/>
  <c r="K600" i="9"/>
  <c r="K599" i="9"/>
  <c r="K598" i="9"/>
  <c r="K597" i="9"/>
  <c r="K596" i="9"/>
  <c r="K595" i="9"/>
  <c r="K594" i="9"/>
  <c r="K593" i="9"/>
  <c r="K592" i="9"/>
  <c r="K591" i="9"/>
  <c r="K590" i="9"/>
  <c r="K589" i="9"/>
  <c r="K588" i="9"/>
  <c r="K587" i="9"/>
  <c r="K586" i="9"/>
  <c r="K585" i="9"/>
  <c r="K584" i="9"/>
  <c r="K583" i="9"/>
  <c r="K582" i="9"/>
  <c r="K581" i="9"/>
  <c r="K580" i="9"/>
  <c r="K579" i="9"/>
  <c r="K578" i="9"/>
  <c r="K577" i="9"/>
  <c r="K576" i="9"/>
  <c r="K575" i="9"/>
  <c r="K574" i="9"/>
  <c r="K573" i="9"/>
  <c r="K572" i="9"/>
  <c r="K571" i="9"/>
  <c r="K570" i="9"/>
  <c r="K569" i="9"/>
  <c r="K568" i="9"/>
  <c r="K567" i="9"/>
  <c r="K566" i="9"/>
  <c r="K565" i="9"/>
  <c r="K564" i="9"/>
  <c r="K563" i="9"/>
  <c r="K562" i="9"/>
  <c r="K561" i="9"/>
  <c r="K560" i="9"/>
  <c r="K559" i="9"/>
  <c r="K558" i="9"/>
  <c r="K557" i="9"/>
  <c r="K556" i="9"/>
  <c r="K555" i="9"/>
  <c r="K554" i="9"/>
  <c r="K553" i="9"/>
  <c r="K552" i="9"/>
  <c r="K551" i="9"/>
  <c r="K550" i="9"/>
  <c r="K549" i="9"/>
  <c r="K548" i="9"/>
  <c r="K547" i="9"/>
  <c r="K546" i="9"/>
  <c r="K545" i="9"/>
  <c r="K544" i="9"/>
  <c r="K543" i="9"/>
  <c r="K542" i="9"/>
  <c r="K541" i="9"/>
  <c r="K540" i="9"/>
  <c r="K539" i="9"/>
  <c r="K538" i="9"/>
  <c r="K537" i="9"/>
  <c r="K536" i="9"/>
  <c r="K535" i="9"/>
  <c r="K534" i="9"/>
  <c r="K533" i="9"/>
  <c r="K532" i="9"/>
  <c r="K531" i="9"/>
  <c r="K530" i="9"/>
  <c r="K529" i="9"/>
  <c r="K528" i="9"/>
  <c r="K527" i="9"/>
  <c r="K526" i="9"/>
  <c r="K525" i="9"/>
  <c r="K524" i="9"/>
  <c r="K523" i="9"/>
  <c r="K522" i="9"/>
  <c r="K521" i="9"/>
  <c r="K520" i="9"/>
  <c r="K519" i="9"/>
  <c r="K518" i="9"/>
  <c r="K517" i="9"/>
  <c r="K516" i="9"/>
  <c r="K515" i="9"/>
  <c r="K514" i="9"/>
  <c r="K513" i="9"/>
  <c r="K512" i="9"/>
  <c r="K511" i="9"/>
  <c r="K510" i="9"/>
  <c r="K509" i="9"/>
  <c r="K508" i="9"/>
  <c r="K507" i="9"/>
  <c r="K506" i="9"/>
  <c r="K505" i="9"/>
  <c r="K504" i="9"/>
  <c r="K503" i="9"/>
  <c r="K502" i="9"/>
  <c r="K501" i="9"/>
  <c r="K500" i="9"/>
  <c r="K499" i="9"/>
  <c r="K498" i="9"/>
  <c r="K497" i="9"/>
  <c r="K496" i="9"/>
  <c r="K495" i="9"/>
  <c r="K494" i="9"/>
  <c r="K493" i="9"/>
  <c r="K492" i="9"/>
  <c r="K491" i="9"/>
  <c r="K490" i="9"/>
  <c r="K489" i="9"/>
  <c r="K488" i="9"/>
  <c r="K487" i="9"/>
  <c r="K486" i="9"/>
  <c r="K485" i="9"/>
  <c r="K484" i="9"/>
  <c r="K483" i="9"/>
  <c r="K482" i="9"/>
  <c r="K481" i="9"/>
  <c r="K480" i="9"/>
  <c r="K479" i="9"/>
  <c r="K478" i="9"/>
  <c r="K477" i="9"/>
  <c r="K476" i="9"/>
  <c r="K475" i="9"/>
  <c r="K474" i="9"/>
  <c r="K473" i="9"/>
  <c r="K472" i="9"/>
  <c r="K471" i="9"/>
  <c r="K470" i="9"/>
  <c r="K469" i="9"/>
  <c r="K468" i="9"/>
  <c r="K467" i="9"/>
  <c r="K466" i="9"/>
  <c r="K465" i="9"/>
  <c r="K464" i="9"/>
  <c r="K463" i="9"/>
  <c r="K462" i="9"/>
  <c r="K461" i="9"/>
  <c r="K460" i="9"/>
  <c r="K459" i="9"/>
  <c r="K458" i="9"/>
  <c r="K457" i="9"/>
  <c r="K456" i="9"/>
  <c r="K455" i="9"/>
  <c r="K454" i="9"/>
  <c r="K453" i="9"/>
  <c r="K452" i="9"/>
  <c r="K451" i="9"/>
  <c r="K450" i="9"/>
  <c r="K449" i="9"/>
  <c r="K448" i="9"/>
  <c r="K447" i="9"/>
  <c r="K446" i="9"/>
  <c r="K445" i="9"/>
  <c r="K444" i="9"/>
  <c r="K443" i="9"/>
  <c r="K442" i="9"/>
  <c r="K441" i="9"/>
  <c r="K440" i="9"/>
  <c r="K439" i="9"/>
  <c r="K438" i="9"/>
  <c r="K437" i="9"/>
  <c r="K436" i="9"/>
  <c r="K435" i="9"/>
  <c r="K434" i="9"/>
  <c r="K433" i="9"/>
  <c r="K432" i="9"/>
  <c r="K431" i="9"/>
  <c r="K430" i="9"/>
  <c r="K429" i="9"/>
  <c r="K428" i="9"/>
  <c r="K427" i="9"/>
  <c r="K426" i="9"/>
  <c r="K425" i="9"/>
  <c r="K424" i="9"/>
  <c r="K423" i="9"/>
  <c r="K422" i="9"/>
  <c r="K421" i="9"/>
  <c r="K420" i="9"/>
  <c r="K419" i="9"/>
  <c r="K418" i="9"/>
  <c r="K417" i="9"/>
  <c r="K416" i="9"/>
  <c r="K415" i="9"/>
  <c r="K414" i="9"/>
  <c r="K413" i="9"/>
  <c r="K412" i="9"/>
  <c r="K411" i="9"/>
  <c r="K410" i="9"/>
  <c r="K409" i="9"/>
  <c r="K408" i="9"/>
  <c r="K407" i="9"/>
  <c r="K406" i="9"/>
  <c r="K405" i="9"/>
  <c r="K404" i="9"/>
  <c r="K403" i="9"/>
  <c r="K402" i="9"/>
  <c r="K401" i="9"/>
  <c r="K400" i="9"/>
  <c r="K399" i="9"/>
  <c r="K398" i="9"/>
  <c r="K397" i="9"/>
  <c r="K396" i="9"/>
  <c r="K395" i="9"/>
  <c r="K394" i="9"/>
  <c r="K393" i="9"/>
  <c r="K392" i="9"/>
  <c r="K391" i="9"/>
  <c r="K390" i="9"/>
  <c r="K389" i="9"/>
  <c r="K388" i="9"/>
  <c r="K387" i="9"/>
  <c r="K386" i="9"/>
  <c r="K385" i="9"/>
  <c r="K384" i="9"/>
  <c r="K383" i="9"/>
  <c r="K382" i="9"/>
  <c r="K381" i="9"/>
  <c r="K380" i="9"/>
  <c r="K379" i="9"/>
  <c r="K378" i="9"/>
  <c r="K377" i="9"/>
  <c r="K376" i="9"/>
  <c r="K375" i="9"/>
  <c r="K374" i="9"/>
  <c r="K373" i="9"/>
  <c r="K372" i="9"/>
  <c r="K371" i="9"/>
  <c r="K370" i="9"/>
  <c r="K369" i="9"/>
  <c r="K368" i="9"/>
  <c r="K367" i="9"/>
  <c r="K366" i="9"/>
  <c r="K365" i="9"/>
  <c r="K364" i="9"/>
  <c r="K363" i="9"/>
  <c r="K362" i="9"/>
  <c r="K361" i="9"/>
  <c r="K360" i="9"/>
  <c r="K359" i="9"/>
  <c r="K358" i="9"/>
  <c r="K357" i="9"/>
  <c r="K356" i="9"/>
  <c r="K355" i="9"/>
  <c r="K354" i="9"/>
  <c r="K353" i="9"/>
  <c r="K352" i="9"/>
  <c r="K351" i="9"/>
  <c r="K350" i="9"/>
  <c r="K349" i="9"/>
  <c r="K348" i="9"/>
  <c r="K347" i="9"/>
  <c r="K346" i="9"/>
  <c r="K345" i="9"/>
  <c r="K344" i="9"/>
  <c r="K343" i="9"/>
  <c r="K342" i="9"/>
  <c r="K341" i="9"/>
  <c r="K340" i="9"/>
  <c r="K339" i="9"/>
  <c r="K338" i="9"/>
  <c r="K337" i="9"/>
  <c r="K336" i="9"/>
  <c r="K335" i="9"/>
  <c r="K334" i="9"/>
  <c r="K333" i="9"/>
  <c r="K332" i="9"/>
  <c r="K331" i="9"/>
  <c r="K330" i="9"/>
  <c r="K329" i="9"/>
  <c r="K328" i="9"/>
  <c r="K327" i="9"/>
  <c r="K326" i="9"/>
  <c r="K325" i="9"/>
  <c r="K324" i="9"/>
  <c r="K323" i="9"/>
  <c r="K322" i="9"/>
  <c r="K321" i="9"/>
  <c r="K320" i="9"/>
  <c r="K319" i="9"/>
  <c r="K318" i="9"/>
  <c r="K317" i="9"/>
  <c r="K316" i="9"/>
  <c r="K315" i="9"/>
  <c r="K314" i="9"/>
  <c r="K313" i="9"/>
  <c r="K312" i="9"/>
  <c r="K311" i="9"/>
  <c r="K310" i="9"/>
  <c r="K309" i="9"/>
  <c r="K308" i="9"/>
  <c r="K307" i="9"/>
  <c r="K306" i="9"/>
  <c r="K305" i="9"/>
  <c r="K304" i="9"/>
  <c r="K303" i="9"/>
  <c r="K302" i="9"/>
  <c r="K301" i="9"/>
  <c r="K300" i="9"/>
  <c r="K299" i="9"/>
  <c r="K298" i="9"/>
  <c r="K297" i="9"/>
  <c r="K296" i="9"/>
  <c r="K295" i="9"/>
  <c r="K294" i="9"/>
  <c r="K293" i="9"/>
  <c r="K292" i="9"/>
  <c r="K291" i="9"/>
  <c r="K290" i="9"/>
  <c r="K289" i="9"/>
  <c r="K288" i="9"/>
  <c r="K287" i="9"/>
  <c r="K286" i="9"/>
  <c r="K285" i="9"/>
  <c r="K284" i="9"/>
  <c r="K283" i="9"/>
  <c r="K282" i="9"/>
  <c r="K281" i="9"/>
  <c r="K280" i="9"/>
  <c r="K279" i="9"/>
  <c r="K278" i="9"/>
  <c r="K277" i="9"/>
  <c r="K276" i="9"/>
  <c r="K275" i="9"/>
  <c r="K274" i="9"/>
  <c r="K273" i="9"/>
  <c r="K272" i="9"/>
  <c r="K271" i="9"/>
  <c r="K270" i="9"/>
  <c r="K269" i="9"/>
  <c r="K268" i="9"/>
  <c r="K267" i="9"/>
  <c r="K266" i="9"/>
  <c r="K265" i="9"/>
  <c r="K264" i="9"/>
  <c r="K263" i="9"/>
  <c r="K262" i="9"/>
  <c r="K261" i="9"/>
  <c r="K260" i="9"/>
  <c r="K259" i="9"/>
  <c r="K258" i="9"/>
  <c r="K257" i="9"/>
  <c r="K256" i="9"/>
  <c r="K255" i="9"/>
  <c r="K254" i="9"/>
  <c r="K253" i="9"/>
  <c r="K252" i="9"/>
  <c r="K251" i="9"/>
  <c r="K250" i="9"/>
  <c r="K249" i="9"/>
  <c r="K248" i="9"/>
  <c r="K247" i="9"/>
  <c r="K246" i="9"/>
  <c r="K245" i="9"/>
  <c r="K244" i="9"/>
  <c r="K243" i="9"/>
  <c r="K242" i="9"/>
  <c r="K241" i="9"/>
  <c r="K240" i="9"/>
  <c r="K239" i="9"/>
  <c r="K238" i="9"/>
  <c r="K237" i="9"/>
  <c r="K236" i="9"/>
  <c r="K235" i="9"/>
  <c r="K234" i="9"/>
  <c r="K233" i="9"/>
  <c r="K232" i="9"/>
  <c r="K231" i="9"/>
  <c r="K230" i="9"/>
  <c r="K229" i="9"/>
  <c r="K228" i="9"/>
  <c r="K227" i="9"/>
  <c r="K226" i="9"/>
  <c r="K225" i="9"/>
  <c r="K224" i="9"/>
  <c r="K223" i="9"/>
  <c r="K222" i="9"/>
  <c r="K221" i="9"/>
  <c r="K220" i="9"/>
  <c r="K219" i="9"/>
  <c r="K218" i="9"/>
  <c r="K217" i="9"/>
  <c r="K216" i="9"/>
  <c r="K215" i="9"/>
  <c r="K214" i="9"/>
  <c r="K213" i="9"/>
  <c r="K212" i="9"/>
  <c r="K211" i="9"/>
  <c r="K210" i="9"/>
  <c r="K209" i="9"/>
  <c r="K208" i="9"/>
  <c r="K207" i="9"/>
  <c r="K206" i="9"/>
  <c r="K205" i="9"/>
  <c r="K204" i="9"/>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4" i="9"/>
  <c r="K13" i="9"/>
  <c r="K12" i="9"/>
  <c r="K11" i="9"/>
  <c r="K10" i="9"/>
  <c r="K9" i="9"/>
  <c r="K8" i="9"/>
  <c r="K7" i="9"/>
  <c r="K6" i="9"/>
  <c r="K5" i="9"/>
  <c r="K4" i="9"/>
  <c r="K3" i="9"/>
  <c r="K2" i="9"/>
  <c r="B151" i="2" l="1"/>
  <c r="C151" i="2"/>
  <c r="D151" i="2"/>
  <c r="E151" i="2"/>
  <c r="G151" i="2"/>
  <c r="B152" i="2"/>
  <c r="C152" i="2"/>
  <c r="D152" i="2"/>
  <c r="E152" i="2"/>
  <c r="G152" i="2"/>
  <c r="B153" i="2"/>
  <c r="C153" i="2"/>
  <c r="D153" i="2"/>
  <c r="E153" i="2"/>
  <c r="G153" i="2"/>
  <c r="B154" i="2"/>
  <c r="C154" i="2"/>
  <c r="D154" i="2"/>
  <c r="E154" i="2"/>
  <c r="G154" i="2"/>
  <c r="B155" i="2"/>
  <c r="C155" i="2"/>
  <c r="D155" i="2"/>
  <c r="E155" i="2"/>
  <c r="G155" i="2"/>
  <c r="B156" i="2"/>
  <c r="C156" i="2"/>
  <c r="D156" i="2"/>
  <c r="E156" i="2"/>
  <c r="G156" i="2"/>
  <c r="B157" i="2"/>
  <c r="C157" i="2"/>
  <c r="D157" i="2"/>
  <c r="E157" i="2"/>
  <c r="G157" i="2"/>
  <c r="B158" i="2"/>
  <c r="C158" i="2"/>
  <c r="D158" i="2"/>
  <c r="E158" i="2"/>
  <c r="G158" i="2"/>
  <c r="B159" i="2"/>
  <c r="C159" i="2"/>
  <c r="D159" i="2"/>
  <c r="E159" i="2"/>
  <c r="G159" i="2"/>
  <c r="B160" i="2"/>
  <c r="C160" i="2"/>
  <c r="D160" i="2"/>
  <c r="E160" i="2"/>
  <c r="G160" i="2"/>
  <c r="B161" i="2"/>
  <c r="C161" i="2"/>
  <c r="D161" i="2"/>
  <c r="E161" i="2"/>
  <c r="G161" i="2"/>
  <c r="B162" i="2"/>
  <c r="C162" i="2"/>
  <c r="D162" i="2"/>
  <c r="E162" i="2"/>
  <c r="G162" i="2"/>
  <c r="B163" i="2"/>
  <c r="C163" i="2"/>
  <c r="D163" i="2"/>
  <c r="E163" i="2"/>
  <c r="G163" i="2"/>
  <c r="B164" i="2"/>
  <c r="C164" i="2"/>
  <c r="D164" i="2"/>
  <c r="E164" i="2"/>
  <c r="G164" i="2"/>
  <c r="B165" i="2"/>
  <c r="C165" i="2"/>
  <c r="D165" i="2"/>
  <c r="E165" i="2"/>
  <c r="G165" i="2"/>
  <c r="B166" i="2"/>
  <c r="C166" i="2"/>
  <c r="D166" i="2"/>
  <c r="E166" i="2"/>
  <c r="G166" i="2"/>
  <c r="B167" i="2"/>
  <c r="C167" i="2"/>
  <c r="D167" i="2"/>
  <c r="E167" i="2"/>
  <c r="G167" i="2"/>
  <c r="B168" i="2"/>
  <c r="C168" i="2"/>
  <c r="D168" i="2"/>
  <c r="E168" i="2"/>
  <c r="G168" i="2"/>
  <c r="B169" i="2"/>
  <c r="C169" i="2"/>
  <c r="D169" i="2"/>
  <c r="E169" i="2"/>
  <c r="G169" i="2"/>
  <c r="B170" i="2"/>
  <c r="C170" i="2"/>
  <c r="D170" i="2"/>
  <c r="E170" i="2"/>
  <c r="G170" i="2"/>
  <c r="B171" i="2"/>
  <c r="C171" i="2"/>
  <c r="D171" i="2"/>
  <c r="E171" i="2"/>
  <c r="G171" i="2"/>
  <c r="B172" i="2"/>
  <c r="C172" i="2"/>
  <c r="D172" i="2"/>
  <c r="E172" i="2"/>
  <c r="G172" i="2"/>
  <c r="B173" i="2"/>
  <c r="C173" i="2"/>
  <c r="D173" i="2"/>
  <c r="E173" i="2"/>
  <c r="G173" i="2"/>
  <c r="B174" i="2"/>
  <c r="C174" i="2"/>
  <c r="D174" i="2"/>
  <c r="E174" i="2"/>
  <c r="G174" i="2"/>
  <c r="B175" i="2"/>
  <c r="C175" i="2"/>
  <c r="D175" i="2"/>
  <c r="E175" i="2"/>
  <c r="G175" i="2"/>
  <c r="B176" i="2"/>
  <c r="C176" i="2"/>
  <c r="D176" i="2"/>
  <c r="E176" i="2"/>
  <c r="G176" i="2"/>
  <c r="B177" i="2"/>
  <c r="C177" i="2"/>
  <c r="D177" i="2"/>
  <c r="E177" i="2"/>
  <c r="G177" i="2"/>
  <c r="B178" i="2"/>
  <c r="C178" i="2"/>
  <c r="D178" i="2"/>
  <c r="E178" i="2"/>
  <c r="G178" i="2"/>
  <c r="B179" i="2"/>
  <c r="C179" i="2"/>
  <c r="D179" i="2"/>
  <c r="E179" i="2"/>
  <c r="G179" i="2"/>
  <c r="B180" i="2"/>
  <c r="C180" i="2"/>
  <c r="D180" i="2"/>
  <c r="E180" i="2"/>
  <c r="G180" i="2"/>
  <c r="B181" i="2"/>
  <c r="C181" i="2"/>
  <c r="D181" i="2"/>
  <c r="E181" i="2"/>
  <c r="G181" i="2"/>
  <c r="B182" i="2"/>
  <c r="C182" i="2"/>
  <c r="D182" i="2"/>
  <c r="E182" i="2"/>
  <c r="G182" i="2"/>
  <c r="B183" i="2"/>
  <c r="C183" i="2"/>
  <c r="D183" i="2"/>
  <c r="E183" i="2"/>
  <c r="G183" i="2"/>
  <c r="B184" i="2"/>
  <c r="C184" i="2"/>
  <c r="D184" i="2"/>
  <c r="E184" i="2"/>
  <c r="G184" i="2"/>
  <c r="B185" i="2"/>
  <c r="C185" i="2"/>
  <c r="D185" i="2"/>
  <c r="E185" i="2"/>
  <c r="G185" i="2"/>
  <c r="B186" i="2"/>
  <c r="C186" i="2"/>
  <c r="D186" i="2"/>
  <c r="E186" i="2"/>
  <c r="G186" i="2"/>
  <c r="B187" i="2"/>
  <c r="C187" i="2"/>
  <c r="D187" i="2"/>
  <c r="E187" i="2"/>
  <c r="G187" i="2"/>
  <c r="B188" i="2"/>
  <c r="C188" i="2"/>
  <c r="D188" i="2"/>
  <c r="E188" i="2"/>
  <c r="G188" i="2"/>
  <c r="B189" i="2"/>
  <c r="C189" i="2"/>
  <c r="D189" i="2"/>
  <c r="E189" i="2"/>
  <c r="G189" i="2"/>
  <c r="B190" i="2"/>
  <c r="C190" i="2"/>
  <c r="D190" i="2"/>
  <c r="E190" i="2"/>
  <c r="G190" i="2"/>
  <c r="B191" i="2"/>
  <c r="C191" i="2"/>
  <c r="D191" i="2"/>
  <c r="E191" i="2"/>
  <c r="G191" i="2"/>
  <c r="B192" i="2"/>
  <c r="C192" i="2"/>
  <c r="D192" i="2"/>
  <c r="E192" i="2"/>
  <c r="G192" i="2"/>
  <c r="B193" i="2"/>
  <c r="C193" i="2"/>
  <c r="D193" i="2"/>
  <c r="E193" i="2"/>
  <c r="G193" i="2"/>
  <c r="B194" i="2"/>
  <c r="C194" i="2"/>
  <c r="D194" i="2"/>
  <c r="E194" i="2"/>
  <c r="G194" i="2"/>
  <c r="B195" i="2"/>
  <c r="C195" i="2"/>
  <c r="D195" i="2"/>
  <c r="E195" i="2"/>
  <c r="G195" i="2"/>
  <c r="B196" i="2"/>
  <c r="C196" i="2"/>
  <c r="D196" i="2"/>
  <c r="E196" i="2"/>
  <c r="G196" i="2"/>
  <c r="B197" i="2"/>
  <c r="C197" i="2"/>
  <c r="D197" i="2"/>
  <c r="E197" i="2"/>
  <c r="G197" i="2"/>
  <c r="B198" i="2"/>
  <c r="C198" i="2"/>
  <c r="D198" i="2"/>
  <c r="E198" i="2"/>
  <c r="G198" i="2"/>
  <c r="B199" i="2"/>
  <c r="C199" i="2"/>
  <c r="D199" i="2"/>
  <c r="E199" i="2"/>
  <c r="G199" i="2"/>
  <c r="B200" i="2"/>
  <c r="C200" i="2"/>
  <c r="D200" i="2"/>
  <c r="E200" i="2"/>
  <c r="G200" i="2"/>
  <c r="B201" i="2"/>
  <c r="C201" i="2"/>
  <c r="D201" i="2"/>
  <c r="E201" i="2"/>
  <c r="G201" i="2"/>
  <c r="B202" i="2"/>
  <c r="C202" i="2"/>
  <c r="D202" i="2"/>
  <c r="E202" i="2"/>
  <c r="G202" i="2"/>
  <c r="B203" i="2"/>
  <c r="C203" i="2"/>
  <c r="D203" i="2"/>
  <c r="E203" i="2"/>
  <c r="G203" i="2"/>
  <c r="B204" i="2"/>
  <c r="C204" i="2"/>
  <c r="D204" i="2"/>
  <c r="E204" i="2"/>
  <c r="G204" i="2"/>
  <c r="B205" i="2"/>
  <c r="C205" i="2"/>
  <c r="D205" i="2"/>
  <c r="E205" i="2"/>
  <c r="G205" i="2"/>
  <c r="B206" i="2"/>
  <c r="C206" i="2"/>
  <c r="D206" i="2"/>
  <c r="E206" i="2"/>
  <c r="G206" i="2"/>
  <c r="B207" i="2"/>
  <c r="C207" i="2"/>
  <c r="D207" i="2"/>
  <c r="E207" i="2"/>
  <c r="G207" i="2"/>
  <c r="B208" i="2"/>
  <c r="C208" i="2"/>
  <c r="D208" i="2"/>
  <c r="E208" i="2"/>
  <c r="G208" i="2"/>
  <c r="B209" i="2"/>
  <c r="C209" i="2"/>
  <c r="D209" i="2"/>
  <c r="E209" i="2"/>
  <c r="G209" i="2"/>
  <c r="B210" i="2"/>
  <c r="C210" i="2"/>
  <c r="D210" i="2"/>
  <c r="E210" i="2"/>
  <c r="G210" i="2"/>
  <c r="B211" i="2"/>
  <c r="C211" i="2"/>
  <c r="D211" i="2"/>
  <c r="E211" i="2"/>
  <c r="G211" i="2"/>
  <c r="B212" i="2"/>
  <c r="C212" i="2"/>
  <c r="D212" i="2"/>
  <c r="E212" i="2"/>
  <c r="G212" i="2"/>
  <c r="B213" i="2"/>
  <c r="C213" i="2"/>
  <c r="D213" i="2"/>
  <c r="E213" i="2"/>
  <c r="G213" i="2"/>
  <c r="B214" i="2"/>
  <c r="C214" i="2"/>
  <c r="D214" i="2"/>
  <c r="E214" i="2"/>
  <c r="G214" i="2"/>
  <c r="B215" i="2"/>
  <c r="C215" i="2"/>
  <c r="D215" i="2"/>
  <c r="E215" i="2"/>
  <c r="G215" i="2"/>
  <c r="B216" i="2"/>
  <c r="C216" i="2"/>
  <c r="D216" i="2"/>
  <c r="E216" i="2"/>
  <c r="G216" i="2"/>
  <c r="B217" i="2"/>
  <c r="C217" i="2"/>
  <c r="D217" i="2"/>
  <c r="E217" i="2"/>
  <c r="G217" i="2"/>
  <c r="B218" i="2"/>
  <c r="C218" i="2"/>
  <c r="D218" i="2"/>
  <c r="E218" i="2"/>
  <c r="G218" i="2"/>
  <c r="B219" i="2"/>
  <c r="C219" i="2"/>
  <c r="D219" i="2"/>
  <c r="E219" i="2"/>
  <c r="G219" i="2"/>
  <c r="B220" i="2"/>
  <c r="C220" i="2"/>
  <c r="D220" i="2"/>
  <c r="E220" i="2"/>
  <c r="G220" i="2"/>
  <c r="B221" i="2"/>
  <c r="C221" i="2"/>
  <c r="D221" i="2"/>
  <c r="E221" i="2"/>
  <c r="G221" i="2"/>
  <c r="B222" i="2"/>
  <c r="C222" i="2"/>
  <c r="D222" i="2"/>
  <c r="E222" i="2"/>
  <c r="G222" i="2"/>
  <c r="B223" i="2"/>
  <c r="C223" i="2"/>
  <c r="D223" i="2"/>
  <c r="E223" i="2"/>
  <c r="G223" i="2"/>
  <c r="B224" i="2"/>
  <c r="C224" i="2"/>
  <c r="D224" i="2"/>
  <c r="E224" i="2"/>
  <c r="G224" i="2"/>
  <c r="B225" i="2"/>
  <c r="C225" i="2"/>
  <c r="D225" i="2"/>
  <c r="E225" i="2"/>
  <c r="G225" i="2"/>
  <c r="B226" i="2"/>
  <c r="C226" i="2"/>
  <c r="D226" i="2"/>
  <c r="E226" i="2"/>
  <c r="G226" i="2"/>
  <c r="B227" i="2"/>
  <c r="C227" i="2"/>
  <c r="D227" i="2"/>
  <c r="E227" i="2"/>
  <c r="G227" i="2"/>
  <c r="B228" i="2"/>
  <c r="C228" i="2"/>
  <c r="D228" i="2"/>
  <c r="E228" i="2"/>
  <c r="G228" i="2"/>
  <c r="B229" i="2"/>
  <c r="C229" i="2"/>
  <c r="D229" i="2"/>
  <c r="E229" i="2"/>
  <c r="G229" i="2"/>
  <c r="B230" i="2"/>
  <c r="C230" i="2"/>
  <c r="D230" i="2"/>
  <c r="E230" i="2"/>
  <c r="G230" i="2"/>
  <c r="B231" i="2"/>
  <c r="C231" i="2"/>
  <c r="D231" i="2"/>
  <c r="E231" i="2"/>
  <c r="G231" i="2"/>
  <c r="B232" i="2"/>
  <c r="C232" i="2"/>
  <c r="D232" i="2"/>
  <c r="E232" i="2"/>
  <c r="G232" i="2"/>
  <c r="B233" i="2"/>
  <c r="C233" i="2"/>
  <c r="D233" i="2"/>
  <c r="E233" i="2"/>
  <c r="G233" i="2"/>
  <c r="B234" i="2"/>
  <c r="C234" i="2"/>
  <c r="D234" i="2"/>
  <c r="E234" i="2"/>
  <c r="G234" i="2"/>
  <c r="B235" i="2"/>
  <c r="C235" i="2"/>
  <c r="D235" i="2"/>
  <c r="E235" i="2"/>
  <c r="G235" i="2"/>
  <c r="B236" i="2"/>
  <c r="C236" i="2"/>
  <c r="D236" i="2"/>
  <c r="E236" i="2"/>
  <c r="G236" i="2"/>
  <c r="B237" i="2"/>
  <c r="C237" i="2"/>
  <c r="D237" i="2"/>
  <c r="E237" i="2"/>
  <c r="G237" i="2"/>
  <c r="B238" i="2"/>
  <c r="C238" i="2"/>
  <c r="D238" i="2"/>
  <c r="E238" i="2"/>
  <c r="G238" i="2"/>
  <c r="B239" i="2"/>
  <c r="C239" i="2"/>
  <c r="D239" i="2"/>
  <c r="E239" i="2"/>
  <c r="G239" i="2"/>
  <c r="B240" i="2"/>
  <c r="C240" i="2"/>
  <c r="D240" i="2"/>
  <c r="E240" i="2"/>
  <c r="G240" i="2"/>
  <c r="B241" i="2"/>
  <c r="C241" i="2"/>
  <c r="D241" i="2"/>
  <c r="E241" i="2"/>
  <c r="G241" i="2"/>
  <c r="B242" i="2"/>
  <c r="C242" i="2"/>
  <c r="D242" i="2"/>
  <c r="E242" i="2"/>
  <c r="G242" i="2"/>
  <c r="B243" i="2"/>
  <c r="C243" i="2"/>
  <c r="D243" i="2"/>
  <c r="E243" i="2"/>
  <c r="G243" i="2"/>
  <c r="B244" i="2"/>
  <c r="C244" i="2"/>
  <c r="D244" i="2"/>
  <c r="E244" i="2"/>
  <c r="G244" i="2"/>
  <c r="B245" i="2"/>
  <c r="C245" i="2"/>
  <c r="D245" i="2"/>
  <c r="E245" i="2"/>
  <c r="G245" i="2"/>
  <c r="B246" i="2"/>
  <c r="C246" i="2"/>
  <c r="D246" i="2"/>
  <c r="E246" i="2"/>
  <c r="G246" i="2"/>
  <c r="B247" i="2"/>
  <c r="C247" i="2"/>
  <c r="D247" i="2"/>
  <c r="E247" i="2"/>
  <c r="G247" i="2"/>
  <c r="B248" i="2"/>
  <c r="C248" i="2"/>
  <c r="D248" i="2"/>
  <c r="E248" i="2"/>
  <c r="G248" i="2"/>
  <c r="B249" i="2"/>
  <c r="C249" i="2"/>
  <c r="D249" i="2"/>
  <c r="E249" i="2"/>
  <c r="G249" i="2"/>
  <c r="B250" i="2"/>
  <c r="C250" i="2"/>
  <c r="D250" i="2"/>
  <c r="E250" i="2"/>
  <c r="G250" i="2"/>
  <c r="B251" i="2"/>
  <c r="C251" i="2"/>
  <c r="D251" i="2"/>
  <c r="E251" i="2"/>
  <c r="G251" i="2"/>
  <c r="B252" i="2"/>
  <c r="C252" i="2"/>
  <c r="D252" i="2"/>
  <c r="E252" i="2"/>
  <c r="G252" i="2"/>
  <c r="B253" i="2"/>
  <c r="C253" i="2"/>
  <c r="D253" i="2"/>
  <c r="E253" i="2"/>
  <c r="G253" i="2"/>
  <c r="B254" i="2"/>
  <c r="C254" i="2"/>
  <c r="D254" i="2"/>
  <c r="E254" i="2"/>
  <c r="G254" i="2"/>
  <c r="B255" i="2"/>
  <c r="C255" i="2"/>
  <c r="D255" i="2"/>
  <c r="E255" i="2"/>
  <c r="G255" i="2"/>
  <c r="B256" i="2"/>
  <c r="C256" i="2"/>
  <c r="D256" i="2"/>
  <c r="E256" i="2"/>
  <c r="G256" i="2"/>
  <c r="B257" i="2"/>
  <c r="C257" i="2"/>
  <c r="D257" i="2"/>
  <c r="E257" i="2"/>
  <c r="G257" i="2"/>
  <c r="B258" i="2"/>
  <c r="C258" i="2"/>
  <c r="D258" i="2"/>
  <c r="E258" i="2"/>
  <c r="G258" i="2"/>
  <c r="B259" i="2"/>
  <c r="C259" i="2"/>
  <c r="D259" i="2"/>
  <c r="E259" i="2"/>
  <c r="G259" i="2"/>
  <c r="B260" i="2"/>
  <c r="C260" i="2"/>
  <c r="D260" i="2"/>
  <c r="E260" i="2"/>
  <c r="G260" i="2"/>
  <c r="B261" i="2"/>
  <c r="C261" i="2"/>
  <c r="D261" i="2"/>
  <c r="E261" i="2"/>
  <c r="G261" i="2"/>
  <c r="B262" i="2"/>
  <c r="C262" i="2"/>
  <c r="D262" i="2"/>
  <c r="E262" i="2"/>
  <c r="G262" i="2"/>
  <c r="B263" i="2"/>
  <c r="C263" i="2"/>
  <c r="D263" i="2"/>
  <c r="E263" i="2"/>
  <c r="G263" i="2"/>
  <c r="B264" i="2"/>
  <c r="C264" i="2"/>
  <c r="D264" i="2"/>
  <c r="E264" i="2"/>
  <c r="G264" i="2"/>
  <c r="B265" i="2"/>
  <c r="C265" i="2"/>
  <c r="D265" i="2"/>
  <c r="E265" i="2"/>
  <c r="G265" i="2"/>
  <c r="B266" i="2"/>
  <c r="C266" i="2"/>
  <c r="D266" i="2"/>
  <c r="E266" i="2"/>
  <c r="G266" i="2"/>
  <c r="B267" i="2"/>
  <c r="C267" i="2"/>
  <c r="D267" i="2"/>
  <c r="E267" i="2"/>
  <c r="G267" i="2"/>
  <c r="B268" i="2"/>
  <c r="C268" i="2"/>
  <c r="D268" i="2"/>
  <c r="E268" i="2"/>
  <c r="G268" i="2"/>
  <c r="B269" i="2"/>
  <c r="C269" i="2"/>
  <c r="D269" i="2"/>
  <c r="E269" i="2"/>
  <c r="G269" i="2"/>
  <c r="B270" i="2"/>
  <c r="C270" i="2"/>
  <c r="D270" i="2"/>
  <c r="E270" i="2"/>
  <c r="G270" i="2"/>
  <c r="B271" i="2"/>
  <c r="C271" i="2"/>
  <c r="D271" i="2"/>
  <c r="E271" i="2"/>
  <c r="G271" i="2"/>
  <c r="B272" i="2"/>
  <c r="C272" i="2"/>
  <c r="D272" i="2"/>
  <c r="E272" i="2"/>
  <c r="G272" i="2"/>
  <c r="B273" i="2"/>
  <c r="C273" i="2"/>
  <c r="D273" i="2"/>
  <c r="E273" i="2"/>
  <c r="G273" i="2"/>
  <c r="B274" i="2"/>
  <c r="C274" i="2"/>
  <c r="D274" i="2"/>
  <c r="E274" i="2"/>
  <c r="G274" i="2"/>
  <c r="B275" i="2"/>
  <c r="C275" i="2"/>
  <c r="D275" i="2"/>
  <c r="E275" i="2"/>
  <c r="G275" i="2"/>
  <c r="B276" i="2"/>
  <c r="C276" i="2"/>
  <c r="D276" i="2"/>
  <c r="E276" i="2"/>
  <c r="G276" i="2"/>
  <c r="B277" i="2"/>
  <c r="C277" i="2"/>
  <c r="D277" i="2"/>
  <c r="E277" i="2"/>
  <c r="G277" i="2"/>
  <c r="B278" i="2"/>
  <c r="C278" i="2"/>
  <c r="D278" i="2"/>
  <c r="E278" i="2"/>
  <c r="G278" i="2"/>
  <c r="B279" i="2"/>
  <c r="C279" i="2"/>
  <c r="D279" i="2"/>
  <c r="E279" i="2"/>
  <c r="G279" i="2"/>
  <c r="B280" i="2"/>
  <c r="C280" i="2"/>
  <c r="D280" i="2"/>
  <c r="E280" i="2"/>
  <c r="G280" i="2"/>
  <c r="B281" i="2"/>
  <c r="C281" i="2"/>
  <c r="D281" i="2"/>
  <c r="E281" i="2"/>
  <c r="G281" i="2"/>
  <c r="B282" i="2"/>
  <c r="C282" i="2"/>
  <c r="D282" i="2"/>
  <c r="E282" i="2"/>
  <c r="G282" i="2"/>
  <c r="B283" i="2"/>
  <c r="C283" i="2"/>
  <c r="D283" i="2"/>
  <c r="E283" i="2"/>
  <c r="G283" i="2"/>
  <c r="B284" i="2"/>
  <c r="C284" i="2"/>
  <c r="D284" i="2"/>
  <c r="E284" i="2"/>
  <c r="G284" i="2"/>
  <c r="B285" i="2"/>
  <c r="C285" i="2"/>
  <c r="D285" i="2"/>
  <c r="E285" i="2"/>
  <c r="G285" i="2"/>
  <c r="B286" i="2"/>
  <c r="C286" i="2"/>
  <c r="D286" i="2"/>
  <c r="E286" i="2"/>
  <c r="G286" i="2"/>
  <c r="B287" i="2"/>
  <c r="C287" i="2"/>
  <c r="D287" i="2"/>
  <c r="E287" i="2"/>
  <c r="G287" i="2"/>
  <c r="B288" i="2"/>
  <c r="C288" i="2"/>
  <c r="D288" i="2"/>
  <c r="E288" i="2"/>
  <c r="G288" i="2"/>
  <c r="B289" i="2"/>
  <c r="C289" i="2"/>
  <c r="D289" i="2"/>
  <c r="E289" i="2"/>
  <c r="G289" i="2"/>
  <c r="B290" i="2"/>
  <c r="C290" i="2"/>
  <c r="D290" i="2"/>
  <c r="E290" i="2"/>
  <c r="G290" i="2"/>
  <c r="B291" i="2"/>
  <c r="C291" i="2"/>
  <c r="D291" i="2"/>
  <c r="E291" i="2"/>
  <c r="G291" i="2"/>
  <c r="B292" i="2"/>
  <c r="C292" i="2"/>
  <c r="D292" i="2"/>
  <c r="E292" i="2"/>
  <c r="G292" i="2"/>
  <c r="B293" i="2"/>
  <c r="C293" i="2"/>
  <c r="D293" i="2"/>
  <c r="E293" i="2"/>
  <c r="G293" i="2"/>
  <c r="B294" i="2"/>
  <c r="C294" i="2"/>
  <c r="D294" i="2"/>
  <c r="E294" i="2"/>
  <c r="G294" i="2"/>
  <c r="B295" i="2"/>
  <c r="C295" i="2"/>
  <c r="D295" i="2"/>
  <c r="E295" i="2"/>
  <c r="G295" i="2"/>
  <c r="B296" i="2"/>
  <c r="C296" i="2"/>
  <c r="D296" i="2"/>
  <c r="E296" i="2"/>
  <c r="G296" i="2"/>
  <c r="B297" i="2"/>
  <c r="C297" i="2"/>
  <c r="D297" i="2"/>
  <c r="E297" i="2"/>
  <c r="G297" i="2"/>
  <c r="B298" i="2"/>
  <c r="C298" i="2"/>
  <c r="D298" i="2"/>
  <c r="E298" i="2"/>
  <c r="G298" i="2"/>
  <c r="B299" i="2"/>
  <c r="C299" i="2"/>
  <c r="D299" i="2"/>
  <c r="E299" i="2"/>
  <c r="G299" i="2"/>
  <c r="B300" i="2"/>
  <c r="C300" i="2"/>
  <c r="D300" i="2"/>
  <c r="E300" i="2"/>
  <c r="G300" i="2"/>
  <c r="B301" i="2"/>
  <c r="C301" i="2"/>
  <c r="D301" i="2"/>
  <c r="E301" i="2"/>
  <c r="G301" i="2"/>
  <c r="B302" i="2"/>
  <c r="C302" i="2"/>
  <c r="D302" i="2"/>
  <c r="E302" i="2"/>
  <c r="G302" i="2"/>
  <c r="B303" i="2"/>
  <c r="C303" i="2"/>
  <c r="D303" i="2"/>
  <c r="E303" i="2"/>
  <c r="G303" i="2"/>
  <c r="B304" i="2"/>
  <c r="C304" i="2"/>
  <c r="D304" i="2"/>
  <c r="E304" i="2"/>
  <c r="G304" i="2"/>
  <c r="B305" i="2"/>
  <c r="C305" i="2"/>
  <c r="D305" i="2"/>
  <c r="E305" i="2"/>
  <c r="G305" i="2"/>
  <c r="B306" i="2"/>
  <c r="C306" i="2"/>
  <c r="D306" i="2"/>
  <c r="E306" i="2"/>
  <c r="G306" i="2"/>
  <c r="B307" i="2"/>
  <c r="C307" i="2"/>
  <c r="D307" i="2"/>
  <c r="E307" i="2"/>
  <c r="G307" i="2"/>
  <c r="B308" i="2"/>
  <c r="C308" i="2"/>
  <c r="D308" i="2"/>
  <c r="E308" i="2"/>
  <c r="G308" i="2"/>
  <c r="B309" i="2"/>
  <c r="C309" i="2"/>
  <c r="D309" i="2"/>
  <c r="E309" i="2"/>
  <c r="G309" i="2"/>
  <c r="B310" i="2"/>
  <c r="C310" i="2"/>
  <c r="D310" i="2"/>
  <c r="E310" i="2"/>
  <c r="G310" i="2"/>
  <c r="B311" i="2"/>
  <c r="C311" i="2"/>
  <c r="D311" i="2"/>
  <c r="E311" i="2"/>
  <c r="G311" i="2"/>
  <c r="B312" i="2"/>
  <c r="C312" i="2"/>
  <c r="D312" i="2"/>
  <c r="E312" i="2"/>
  <c r="G312" i="2"/>
  <c r="B313" i="2"/>
  <c r="C313" i="2"/>
  <c r="D313" i="2"/>
  <c r="E313" i="2"/>
  <c r="G313" i="2"/>
  <c r="B314" i="2"/>
  <c r="C314" i="2"/>
  <c r="D314" i="2"/>
  <c r="E314" i="2"/>
  <c r="G314" i="2"/>
  <c r="B315" i="2"/>
  <c r="C315" i="2"/>
  <c r="D315" i="2"/>
  <c r="E315" i="2"/>
  <c r="G315" i="2"/>
  <c r="B316" i="2"/>
  <c r="C316" i="2"/>
  <c r="D316" i="2"/>
  <c r="E316" i="2"/>
  <c r="G316" i="2"/>
  <c r="B317" i="2"/>
  <c r="C317" i="2"/>
  <c r="D317" i="2"/>
  <c r="E317" i="2"/>
  <c r="G317" i="2"/>
  <c r="B318" i="2"/>
  <c r="C318" i="2"/>
  <c r="D318" i="2"/>
  <c r="E318" i="2"/>
  <c r="G318" i="2"/>
  <c r="B319" i="2"/>
  <c r="C319" i="2"/>
  <c r="D319" i="2"/>
  <c r="E319" i="2"/>
  <c r="G319" i="2"/>
  <c r="B320" i="2"/>
  <c r="C320" i="2"/>
  <c r="D320" i="2"/>
  <c r="E320" i="2"/>
  <c r="G320" i="2"/>
  <c r="B321" i="2"/>
  <c r="C321" i="2"/>
  <c r="D321" i="2"/>
  <c r="E321" i="2"/>
  <c r="G321" i="2"/>
  <c r="B322" i="2"/>
  <c r="C322" i="2"/>
  <c r="D322" i="2"/>
  <c r="E322" i="2"/>
  <c r="G322" i="2"/>
  <c r="B323" i="2"/>
  <c r="C323" i="2"/>
  <c r="D323" i="2"/>
  <c r="E323" i="2"/>
  <c r="G323" i="2"/>
  <c r="B324" i="2"/>
  <c r="C324" i="2"/>
  <c r="D324" i="2"/>
  <c r="E324" i="2"/>
  <c r="G324" i="2"/>
  <c r="B325" i="2"/>
  <c r="C325" i="2"/>
  <c r="D325" i="2"/>
  <c r="E325" i="2"/>
  <c r="G325" i="2"/>
  <c r="B326" i="2"/>
  <c r="C326" i="2"/>
  <c r="D326" i="2"/>
  <c r="E326" i="2"/>
  <c r="G326" i="2"/>
  <c r="B327" i="2"/>
  <c r="C327" i="2"/>
  <c r="D327" i="2"/>
  <c r="E327" i="2"/>
  <c r="G327" i="2"/>
  <c r="B328" i="2"/>
  <c r="C328" i="2"/>
  <c r="D328" i="2"/>
  <c r="E328" i="2"/>
  <c r="G328" i="2"/>
  <c r="B329" i="2"/>
  <c r="C329" i="2"/>
  <c r="D329" i="2"/>
  <c r="E329" i="2"/>
  <c r="G329" i="2"/>
  <c r="B330" i="2"/>
  <c r="C330" i="2"/>
  <c r="D330" i="2"/>
  <c r="E330" i="2"/>
  <c r="G330" i="2"/>
  <c r="B331" i="2"/>
  <c r="C331" i="2"/>
  <c r="D331" i="2"/>
  <c r="E331" i="2"/>
  <c r="G331" i="2"/>
  <c r="B332" i="2"/>
  <c r="C332" i="2"/>
  <c r="D332" i="2"/>
  <c r="E332" i="2"/>
  <c r="G332" i="2"/>
  <c r="B333" i="2"/>
  <c r="C333" i="2"/>
  <c r="D333" i="2"/>
  <c r="E333" i="2"/>
  <c r="G333" i="2"/>
  <c r="B334" i="2"/>
  <c r="C334" i="2"/>
  <c r="D334" i="2"/>
  <c r="E334" i="2"/>
  <c r="G334" i="2"/>
  <c r="B335" i="2"/>
  <c r="C335" i="2"/>
  <c r="D335" i="2"/>
  <c r="E335" i="2"/>
  <c r="G335" i="2"/>
  <c r="B336" i="2"/>
  <c r="C336" i="2"/>
  <c r="D336" i="2"/>
  <c r="E336" i="2"/>
  <c r="G336" i="2"/>
  <c r="B337" i="2"/>
  <c r="C337" i="2"/>
  <c r="D337" i="2"/>
  <c r="E337" i="2"/>
  <c r="G337" i="2"/>
  <c r="B338" i="2"/>
  <c r="C338" i="2"/>
  <c r="D338" i="2"/>
  <c r="E338" i="2"/>
  <c r="G338" i="2"/>
  <c r="B339" i="2"/>
  <c r="C339" i="2"/>
  <c r="D339" i="2"/>
  <c r="E339" i="2"/>
  <c r="G339" i="2"/>
  <c r="B340" i="2"/>
  <c r="C340" i="2"/>
  <c r="D340" i="2"/>
  <c r="E340" i="2"/>
  <c r="G340" i="2"/>
  <c r="B341" i="2"/>
  <c r="C341" i="2"/>
  <c r="D341" i="2"/>
  <c r="E341" i="2"/>
  <c r="G341" i="2"/>
  <c r="B342" i="2"/>
  <c r="C342" i="2"/>
  <c r="D342" i="2"/>
  <c r="E342" i="2"/>
  <c r="G342" i="2"/>
  <c r="B343" i="2"/>
  <c r="C343" i="2"/>
  <c r="D343" i="2"/>
  <c r="E343" i="2"/>
  <c r="G343" i="2"/>
  <c r="B344" i="2"/>
  <c r="C344" i="2"/>
  <c r="D344" i="2"/>
  <c r="E344" i="2"/>
  <c r="G344" i="2"/>
  <c r="B345" i="2"/>
  <c r="C345" i="2"/>
  <c r="D345" i="2"/>
  <c r="E345" i="2"/>
  <c r="G345" i="2"/>
  <c r="B346" i="2"/>
  <c r="C346" i="2"/>
  <c r="D346" i="2"/>
  <c r="E346" i="2"/>
  <c r="G346" i="2"/>
  <c r="B347" i="2"/>
  <c r="C347" i="2"/>
  <c r="D347" i="2"/>
  <c r="E347" i="2"/>
  <c r="G347" i="2"/>
  <c r="B348" i="2"/>
  <c r="C348" i="2"/>
  <c r="D348" i="2"/>
  <c r="E348" i="2"/>
  <c r="G348" i="2"/>
  <c r="B349" i="2"/>
  <c r="C349" i="2"/>
  <c r="D349" i="2"/>
  <c r="E349" i="2"/>
  <c r="G349" i="2"/>
  <c r="B350" i="2"/>
  <c r="C350" i="2"/>
  <c r="D350" i="2"/>
  <c r="E350" i="2"/>
  <c r="G350" i="2"/>
  <c r="B351" i="2"/>
  <c r="C351" i="2"/>
  <c r="D351" i="2"/>
  <c r="E351" i="2"/>
  <c r="G351" i="2"/>
  <c r="B352" i="2"/>
  <c r="C352" i="2"/>
  <c r="D352" i="2"/>
  <c r="E352" i="2"/>
  <c r="G352" i="2"/>
  <c r="B353" i="2"/>
  <c r="C353" i="2"/>
  <c r="D353" i="2"/>
  <c r="E353" i="2"/>
  <c r="G353" i="2"/>
  <c r="B354" i="2"/>
  <c r="C354" i="2"/>
  <c r="D354" i="2"/>
  <c r="E354" i="2"/>
  <c r="G354" i="2"/>
  <c r="B355" i="2"/>
  <c r="C355" i="2"/>
  <c r="D355" i="2"/>
  <c r="E355" i="2"/>
  <c r="G355" i="2"/>
  <c r="B356" i="2"/>
  <c r="C356" i="2"/>
  <c r="D356" i="2"/>
  <c r="E356" i="2"/>
  <c r="G356" i="2"/>
  <c r="B357" i="2"/>
  <c r="C357" i="2"/>
  <c r="D357" i="2"/>
  <c r="E357" i="2"/>
  <c r="G357" i="2"/>
  <c r="B358" i="2"/>
  <c r="C358" i="2"/>
  <c r="D358" i="2"/>
  <c r="E358" i="2"/>
  <c r="G358" i="2"/>
  <c r="B359" i="2"/>
  <c r="C359" i="2"/>
  <c r="D359" i="2"/>
  <c r="E359" i="2"/>
  <c r="G359" i="2"/>
  <c r="B360" i="2"/>
  <c r="C360" i="2"/>
  <c r="D360" i="2"/>
  <c r="E360" i="2"/>
  <c r="G360" i="2"/>
  <c r="B361" i="2"/>
  <c r="C361" i="2"/>
  <c r="D361" i="2"/>
  <c r="E361" i="2"/>
  <c r="G361" i="2"/>
  <c r="B362" i="2"/>
  <c r="C362" i="2"/>
  <c r="D362" i="2"/>
  <c r="E362" i="2"/>
  <c r="G362" i="2"/>
  <c r="B363" i="2"/>
  <c r="C363" i="2"/>
  <c r="D363" i="2"/>
  <c r="E363" i="2"/>
  <c r="G363" i="2"/>
  <c r="B364" i="2"/>
  <c r="C364" i="2"/>
  <c r="D364" i="2"/>
  <c r="E364" i="2"/>
  <c r="G364" i="2"/>
  <c r="B365" i="2"/>
  <c r="C365" i="2"/>
  <c r="D365" i="2"/>
  <c r="E365" i="2"/>
  <c r="G365" i="2"/>
  <c r="B366" i="2"/>
  <c r="C366" i="2"/>
  <c r="D366" i="2"/>
  <c r="E366" i="2"/>
  <c r="G366" i="2"/>
  <c r="B367" i="2"/>
  <c r="C367" i="2"/>
  <c r="D367" i="2"/>
  <c r="E367" i="2"/>
  <c r="G367" i="2"/>
  <c r="B368" i="2"/>
  <c r="C368" i="2"/>
  <c r="D368" i="2"/>
  <c r="E368" i="2"/>
  <c r="G368" i="2"/>
  <c r="B369" i="2"/>
  <c r="C369" i="2"/>
  <c r="D369" i="2"/>
  <c r="E369" i="2"/>
  <c r="G369" i="2"/>
  <c r="B370" i="2"/>
  <c r="C370" i="2"/>
  <c r="D370" i="2"/>
  <c r="E370" i="2"/>
  <c r="G370" i="2"/>
  <c r="B371" i="2"/>
  <c r="C371" i="2"/>
  <c r="D371" i="2"/>
  <c r="E371" i="2"/>
  <c r="G371" i="2"/>
  <c r="B372" i="2"/>
  <c r="C372" i="2"/>
  <c r="D372" i="2"/>
  <c r="E372" i="2"/>
  <c r="G372" i="2"/>
  <c r="B373" i="2"/>
  <c r="C373" i="2"/>
  <c r="D373" i="2"/>
  <c r="E373" i="2"/>
  <c r="G373" i="2"/>
  <c r="B374" i="2"/>
  <c r="C374" i="2"/>
  <c r="D374" i="2"/>
  <c r="E374" i="2"/>
  <c r="G374" i="2"/>
  <c r="B375" i="2"/>
  <c r="C375" i="2"/>
  <c r="D375" i="2"/>
  <c r="E375" i="2"/>
  <c r="G375" i="2"/>
  <c r="B376" i="2"/>
  <c r="C376" i="2"/>
  <c r="D376" i="2"/>
  <c r="E376" i="2"/>
  <c r="G376" i="2"/>
  <c r="B377" i="2"/>
  <c r="C377" i="2"/>
  <c r="D377" i="2"/>
  <c r="E377" i="2"/>
  <c r="G377" i="2"/>
  <c r="B378" i="2"/>
  <c r="C378" i="2"/>
  <c r="D378" i="2"/>
  <c r="E378" i="2"/>
  <c r="G378" i="2"/>
  <c r="B379" i="2"/>
  <c r="C379" i="2"/>
  <c r="D379" i="2"/>
  <c r="E379" i="2"/>
  <c r="G379" i="2"/>
  <c r="B380" i="2"/>
  <c r="C380" i="2"/>
  <c r="D380" i="2"/>
  <c r="E380" i="2"/>
  <c r="G380" i="2"/>
  <c r="B381" i="2"/>
  <c r="C381" i="2"/>
  <c r="D381" i="2"/>
  <c r="E381" i="2"/>
  <c r="G381" i="2"/>
  <c r="B382" i="2"/>
  <c r="C382" i="2"/>
  <c r="D382" i="2"/>
  <c r="E382" i="2"/>
  <c r="G382" i="2"/>
  <c r="B383" i="2"/>
  <c r="C383" i="2"/>
  <c r="D383" i="2"/>
  <c r="E383" i="2"/>
  <c r="G383" i="2"/>
  <c r="B384" i="2"/>
  <c r="C384" i="2"/>
  <c r="D384" i="2"/>
  <c r="E384" i="2"/>
  <c r="G384" i="2"/>
  <c r="B385" i="2"/>
  <c r="C385" i="2"/>
  <c r="D385" i="2"/>
  <c r="E385" i="2"/>
  <c r="G385" i="2"/>
  <c r="B386" i="2"/>
  <c r="C386" i="2"/>
  <c r="D386" i="2"/>
  <c r="E386" i="2"/>
  <c r="G386" i="2"/>
  <c r="B387" i="2"/>
  <c r="C387" i="2"/>
  <c r="D387" i="2"/>
  <c r="E387" i="2"/>
  <c r="G387" i="2"/>
  <c r="B388" i="2"/>
  <c r="C388" i="2"/>
  <c r="D388" i="2"/>
  <c r="E388" i="2"/>
  <c r="G388" i="2"/>
  <c r="B389" i="2"/>
  <c r="C389" i="2"/>
  <c r="D389" i="2"/>
  <c r="E389" i="2"/>
  <c r="G389" i="2"/>
  <c r="B390" i="2"/>
  <c r="C390" i="2"/>
  <c r="D390" i="2"/>
  <c r="E390" i="2"/>
  <c r="G390" i="2"/>
  <c r="B391" i="2"/>
  <c r="C391" i="2"/>
  <c r="D391" i="2"/>
  <c r="E391" i="2"/>
  <c r="G391" i="2"/>
  <c r="B392" i="2"/>
  <c r="C392" i="2"/>
  <c r="D392" i="2"/>
  <c r="E392" i="2"/>
  <c r="G392" i="2"/>
  <c r="B393" i="2"/>
  <c r="C393" i="2"/>
  <c r="D393" i="2"/>
  <c r="E393" i="2"/>
  <c r="G393" i="2"/>
  <c r="B394" i="2"/>
  <c r="C394" i="2"/>
  <c r="D394" i="2"/>
  <c r="E394" i="2"/>
  <c r="G394" i="2"/>
  <c r="B395" i="2"/>
  <c r="C395" i="2"/>
  <c r="D395" i="2"/>
  <c r="E395" i="2"/>
  <c r="G395" i="2"/>
  <c r="B396" i="2"/>
  <c r="C396" i="2"/>
  <c r="D396" i="2"/>
  <c r="E396" i="2"/>
  <c r="G396" i="2"/>
  <c r="B397" i="2"/>
  <c r="C397" i="2"/>
  <c r="D397" i="2"/>
  <c r="E397" i="2"/>
  <c r="G397" i="2"/>
  <c r="B398" i="2"/>
  <c r="C398" i="2"/>
  <c r="D398" i="2"/>
  <c r="E398" i="2"/>
  <c r="G398" i="2"/>
  <c r="B399" i="2"/>
  <c r="C399" i="2"/>
  <c r="D399" i="2"/>
  <c r="E399" i="2"/>
  <c r="G399" i="2"/>
  <c r="B400" i="2"/>
  <c r="C400" i="2"/>
  <c r="D400" i="2"/>
  <c r="E400" i="2"/>
  <c r="G400" i="2"/>
  <c r="B401" i="2"/>
  <c r="C401" i="2"/>
  <c r="D401" i="2"/>
  <c r="E401" i="2"/>
  <c r="G401" i="2"/>
  <c r="B402" i="2"/>
  <c r="C402" i="2"/>
  <c r="D402" i="2"/>
  <c r="E402" i="2"/>
  <c r="G402" i="2"/>
  <c r="B403" i="2"/>
  <c r="C403" i="2"/>
  <c r="D403" i="2"/>
  <c r="E403" i="2"/>
  <c r="G403" i="2"/>
  <c r="B404" i="2"/>
  <c r="C404" i="2"/>
  <c r="D404" i="2"/>
  <c r="E404" i="2"/>
  <c r="G404" i="2"/>
  <c r="B405" i="2"/>
  <c r="C405" i="2"/>
  <c r="D405" i="2"/>
  <c r="E405" i="2"/>
  <c r="G405" i="2"/>
  <c r="B406" i="2"/>
  <c r="C406" i="2"/>
  <c r="D406" i="2"/>
  <c r="E406" i="2"/>
  <c r="G406" i="2"/>
  <c r="B407" i="2"/>
  <c r="C407" i="2"/>
  <c r="D407" i="2"/>
  <c r="E407" i="2"/>
  <c r="G407" i="2"/>
  <c r="B408" i="2"/>
  <c r="C408" i="2"/>
  <c r="D408" i="2"/>
  <c r="E408" i="2"/>
  <c r="G408" i="2"/>
  <c r="B409" i="2"/>
  <c r="C409" i="2"/>
  <c r="D409" i="2"/>
  <c r="E409" i="2"/>
  <c r="G409" i="2"/>
  <c r="B410" i="2"/>
  <c r="C410" i="2"/>
  <c r="D410" i="2"/>
  <c r="E410" i="2"/>
  <c r="G410" i="2"/>
  <c r="B411" i="2"/>
  <c r="C411" i="2"/>
  <c r="D411" i="2"/>
  <c r="E411" i="2"/>
  <c r="G411" i="2"/>
  <c r="B412" i="2"/>
  <c r="C412" i="2"/>
  <c r="D412" i="2"/>
  <c r="E412" i="2"/>
  <c r="G412" i="2"/>
  <c r="B413" i="2"/>
  <c r="C413" i="2"/>
  <c r="D413" i="2"/>
  <c r="E413" i="2"/>
  <c r="G413" i="2"/>
  <c r="B414" i="2"/>
  <c r="C414" i="2"/>
  <c r="D414" i="2"/>
  <c r="E414" i="2"/>
  <c r="G414" i="2"/>
  <c r="B415" i="2"/>
  <c r="C415" i="2"/>
  <c r="D415" i="2"/>
  <c r="E415" i="2"/>
  <c r="G415" i="2"/>
  <c r="B416" i="2"/>
  <c r="C416" i="2"/>
  <c r="D416" i="2"/>
  <c r="E416" i="2"/>
  <c r="G416" i="2"/>
  <c r="B417" i="2"/>
  <c r="C417" i="2"/>
  <c r="D417" i="2"/>
  <c r="E417" i="2"/>
  <c r="G417" i="2"/>
  <c r="B418" i="2"/>
  <c r="C418" i="2"/>
  <c r="D418" i="2"/>
  <c r="E418" i="2"/>
  <c r="G418" i="2"/>
  <c r="B419" i="2"/>
  <c r="C419" i="2"/>
  <c r="D419" i="2"/>
  <c r="E419" i="2"/>
  <c r="G419" i="2"/>
  <c r="B420" i="2"/>
  <c r="C420" i="2"/>
  <c r="D420" i="2"/>
  <c r="E420" i="2"/>
  <c r="G420" i="2"/>
  <c r="B421" i="2"/>
  <c r="C421" i="2"/>
  <c r="D421" i="2"/>
  <c r="E421" i="2"/>
  <c r="G421" i="2"/>
  <c r="B422" i="2"/>
  <c r="C422" i="2"/>
  <c r="D422" i="2"/>
  <c r="E422" i="2"/>
  <c r="G422" i="2"/>
  <c r="B423" i="2"/>
  <c r="C423" i="2"/>
  <c r="D423" i="2"/>
  <c r="E423" i="2"/>
  <c r="G423" i="2"/>
  <c r="B424" i="2"/>
  <c r="C424" i="2"/>
  <c r="D424" i="2"/>
  <c r="E424" i="2"/>
  <c r="G424" i="2"/>
  <c r="B425" i="2"/>
  <c r="C425" i="2"/>
  <c r="D425" i="2"/>
  <c r="E425" i="2"/>
  <c r="G425" i="2"/>
  <c r="B426" i="2"/>
  <c r="C426" i="2"/>
  <c r="D426" i="2"/>
  <c r="E426" i="2"/>
  <c r="G426" i="2"/>
  <c r="B427" i="2"/>
  <c r="C427" i="2"/>
  <c r="D427" i="2"/>
  <c r="E427" i="2"/>
  <c r="G427" i="2"/>
  <c r="B428" i="2"/>
  <c r="C428" i="2"/>
  <c r="D428" i="2"/>
  <c r="E428" i="2"/>
  <c r="G428" i="2"/>
  <c r="B429" i="2"/>
  <c r="C429" i="2"/>
  <c r="D429" i="2"/>
  <c r="E429" i="2"/>
  <c r="G429" i="2"/>
  <c r="B430" i="2"/>
  <c r="C430" i="2"/>
  <c r="D430" i="2"/>
  <c r="E430" i="2"/>
  <c r="G430" i="2"/>
  <c r="B431" i="2"/>
  <c r="C431" i="2"/>
  <c r="D431" i="2"/>
  <c r="E431" i="2"/>
  <c r="G431" i="2"/>
  <c r="B432" i="2"/>
  <c r="C432" i="2"/>
  <c r="D432" i="2"/>
  <c r="E432" i="2"/>
  <c r="G432" i="2"/>
  <c r="B433" i="2"/>
  <c r="C433" i="2"/>
  <c r="D433" i="2"/>
  <c r="E433" i="2"/>
  <c r="G433" i="2"/>
  <c r="B434" i="2"/>
  <c r="C434" i="2"/>
  <c r="D434" i="2"/>
  <c r="E434" i="2"/>
  <c r="G434" i="2"/>
  <c r="B435" i="2"/>
  <c r="C435" i="2"/>
  <c r="D435" i="2"/>
  <c r="E435" i="2"/>
  <c r="G435" i="2"/>
  <c r="B436" i="2"/>
  <c r="C436" i="2"/>
  <c r="D436" i="2"/>
  <c r="E436" i="2"/>
  <c r="G436" i="2"/>
  <c r="B437" i="2"/>
  <c r="C437" i="2"/>
  <c r="D437" i="2"/>
  <c r="E437" i="2"/>
  <c r="G437" i="2"/>
  <c r="B438" i="2"/>
  <c r="C438" i="2"/>
  <c r="D438" i="2"/>
  <c r="E438" i="2"/>
  <c r="G438" i="2"/>
  <c r="B439" i="2"/>
  <c r="C439" i="2"/>
  <c r="D439" i="2"/>
  <c r="E439" i="2"/>
  <c r="G439" i="2"/>
  <c r="B440" i="2"/>
  <c r="C440" i="2"/>
  <c r="D440" i="2"/>
  <c r="E440" i="2"/>
  <c r="G440" i="2"/>
  <c r="B441" i="2"/>
  <c r="C441" i="2"/>
  <c r="D441" i="2"/>
  <c r="E441" i="2"/>
  <c r="G441" i="2"/>
  <c r="B442" i="2"/>
  <c r="C442" i="2"/>
  <c r="D442" i="2"/>
  <c r="E442" i="2"/>
  <c r="G442" i="2"/>
  <c r="B443" i="2"/>
  <c r="C443" i="2"/>
  <c r="D443" i="2"/>
  <c r="E443" i="2"/>
  <c r="G443" i="2"/>
  <c r="B444" i="2"/>
  <c r="C444" i="2"/>
  <c r="D444" i="2"/>
  <c r="E444" i="2"/>
  <c r="G444" i="2"/>
  <c r="B445" i="2"/>
  <c r="C445" i="2"/>
  <c r="D445" i="2"/>
  <c r="E445" i="2"/>
  <c r="G445" i="2"/>
  <c r="B446" i="2"/>
  <c r="C446" i="2"/>
  <c r="D446" i="2"/>
  <c r="E446" i="2"/>
  <c r="G446" i="2"/>
  <c r="B447" i="2"/>
  <c r="C447" i="2"/>
  <c r="D447" i="2"/>
  <c r="E447" i="2"/>
  <c r="G447" i="2"/>
  <c r="B448" i="2"/>
  <c r="C448" i="2"/>
  <c r="D448" i="2"/>
  <c r="E448" i="2"/>
  <c r="G448" i="2"/>
  <c r="B449" i="2"/>
  <c r="C449" i="2"/>
  <c r="D449" i="2"/>
  <c r="E449" i="2"/>
  <c r="G449" i="2"/>
  <c r="B450" i="2"/>
  <c r="C450" i="2"/>
  <c r="D450" i="2"/>
  <c r="E450" i="2"/>
  <c r="G450" i="2"/>
  <c r="B451" i="2"/>
  <c r="C451" i="2"/>
  <c r="D451" i="2"/>
  <c r="E451" i="2"/>
  <c r="G451" i="2"/>
  <c r="B452" i="2"/>
  <c r="C452" i="2"/>
  <c r="D452" i="2"/>
  <c r="E452" i="2"/>
  <c r="G452" i="2"/>
  <c r="B453" i="2"/>
  <c r="C453" i="2"/>
  <c r="D453" i="2"/>
  <c r="E453" i="2"/>
  <c r="G453" i="2"/>
  <c r="B454" i="2"/>
  <c r="C454" i="2"/>
  <c r="D454" i="2"/>
  <c r="E454" i="2"/>
  <c r="G454" i="2"/>
  <c r="B455" i="2"/>
  <c r="C455" i="2"/>
  <c r="D455" i="2"/>
  <c r="E455" i="2"/>
  <c r="G455" i="2"/>
  <c r="B456" i="2"/>
  <c r="C456" i="2"/>
  <c r="D456" i="2"/>
  <c r="E456" i="2"/>
  <c r="G456" i="2"/>
  <c r="B457" i="2"/>
  <c r="C457" i="2"/>
  <c r="D457" i="2"/>
  <c r="E457" i="2"/>
  <c r="G457" i="2"/>
  <c r="B458" i="2"/>
  <c r="C458" i="2"/>
  <c r="D458" i="2"/>
  <c r="E458" i="2"/>
  <c r="G458" i="2"/>
  <c r="B459" i="2"/>
  <c r="C459" i="2"/>
  <c r="D459" i="2"/>
  <c r="E459" i="2"/>
  <c r="G459" i="2"/>
  <c r="B460" i="2"/>
  <c r="C460" i="2"/>
  <c r="D460" i="2"/>
  <c r="E460" i="2"/>
  <c r="G460" i="2"/>
  <c r="B461" i="2"/>
  <c r="C461" i="2"/>
  <c r="D461" i="2"/>
  <c r="E461" i="2"/>
  <c r="G461" i="2"/>
  <c r="B462" i="2"/>
  <c r="C462" i="2"/>
  <c r="D462" i="2"/>
  <c r="E462" i="2"/>
  <c r="G462" i="2"/>
  <c r="B463" i="2"/>
  <c r="C463" i="2"/>
  <c r="D463" i="2"/>
  <c r="E463" i="2"/>
  <c r="G463" i="2"/>
  <c r="B464" i="2"/>
  <c r="C464" i="2"/>
  <c r="D464" i="2"/>
  <c r="E464" i="2"/>
  <c r="G464" i="2"/>
  <c r="B465" i="2"/>
  <c r="C465" i="2"/>
  <c r="D465" i="2"/>
  <c r="E465" i="2"/>
  <c r="G465" i="2"/>
  <c r="B466" i="2"/>
  <c r="C466" i="2"/>
  <c r="D466" i="2"/>
  <c r="E466" i="2"/>
  <c r="G466" i="2"/>
  <c r="B467" i="2"/>
  <c r="C467" i="2"/>
  <c r="D467" i="2"/>
  <c r="E467" i="2"/>
  <c r="G467" i="2"/>
  <c r="B468" i="2"/>
  <c r="C468" i="2"/>
  <c r="D468" i="2"/>
  <c r="E468" i="2"/>
  <c r="G468" i="2"/>
  <c r="B469" i="2"/>
  <c r="C469" i="2"/>
  <c r="D469" i="2"/>
  <c r="E469" i="2"/>
  <c r="G469" i="2"/>
  <c r="B470" i="2"/>
  <c r="C470" i="2"/>
  <c r="D470" i="2"/>
  <c r="E470" i="2"/>
  <c r="G470" i="2"/>
  <c r="B471" i="2"/>
  <c r="C471" i="2"/>
  <c r="D471" i="2"/>
  <c r="E471" i="2"/>
  <c r="G471" i="2"/>
  <c r="B472" i="2"/>
  <c r="C472" i="2"/>
  <c r="D472" i="2"/>
  <c r="E472" i="2"/>
  <c r="G472" i="2"/>
  <c r="B473" i="2"/>
  <c r="C473" i="2"/>
  <c r="D473" i="2"/>
  <c r="E473" i="2"/>
  <c r="G473" i="2"/>
  <c r="B474" i="2"/>
  <c r="C474" i="2"/>
  <c r="D474" i="2"/>
  <c r="E474" i="2"/>
  <c r="G474" i="2"/>
  <c r="B475" i="2"/>
  <c r="C475" i="2"/>
  <c r="D475" i="2"/>
  <c r="E475" i="2"/>
  <c r="G475" i="2"/>
  <c r="B476" i="2"/>
  <c r="C476" i="2"/>
  <c r="D476" i="2"/>
  <c r="E476" i="2"/>
  <c r="G476" i="2"/>
  <c r="B477" i="2"/>
  <c r="C477" i="2"/>
  <c r="D477" i="2"/>
  <c r="E477" i="2"/>
  <c r="G477" i="2"/>
  <c r="B478" i="2"/>
  <c r="C478" i="2"/>
  <c r="D478" i="2"/>
  <c r="E478" i="2"/>
  <c r="G478" i="2"/>
  <c r="B479" i="2"/>
  <c r="C479" i="2"/>
  <c r="D479" i="2"/>
  <c r="E479" i="2"/>
  <c r="G479" i="2"/>
  <c r="B480" i="2"/>
  <c r="C480" i="2"/>
  <c r="D480" i="2"/>
  <c r="E480" i="2"/>
  <c r="G480" i="2"/>
  <c r="B481" i="2"/>
  <c r="C481" i="2"/>
  <c r="D481" i="2"/>
  <c r="E481" i="2"/>
  <c r="G481" i="2"/>
  <c r="B482" i="2"/>
  <c r="C482" i="2"/>
  <c r="D482" i="2"/>
  <c r="E482" i="2"/>
  <c r="G482" i="2"/>
  <c r="B483" i="2"/>
  <c r="C483" i="2"/>
  <c r="D483" i="2"/>
  <c r="E483" i="2"/>
  <c r="G483" i="2"/>
  <c r="B484" i="2"/>
  <c r="C484" i="2"/>
  <c r="D484" i="2"/>
  <c r="E484" i="2"/>
  <c r="G484" i="2"/>
  <c r="B485" i="2"/>
  <c r="C485" i="2"/>
  <c r="D485" i="2"/>
  <c r="E485" i="2"/>
  <c r="G485" i="2"/>
  <c r="B486" i="2"/>
  <c r="C486" i="2"/>
  <c r="D486" i="2"/>
  <c r="E486" i="2"/>
  <c r="G486" i="2"/>
  <c r="B487" i="2"/>
  <c r="C487" i="2"/>
  <c r="D487" i="2"/>
  <c r="E487" i="2"/>
  <c r="G487" i="2"/>
  <c r="B488" i="2"/>
  <c r="C488" i="2"/>
  <c r="D488" i="2"/>
  <c r="E488" i="2"/>
  <c r="G488" i="2"/>
  <c r="B489" i="2"/>
  <c r="C489" i="2"/>
  <c r="D489" i="2"/>
  <c r="E489" i="2"/>
  <c r="G489" i="2"/>
  <c r="B490" i="2"/>
  <c r="C490" i="2"/>
  <c r="D490" i="2"/>
  <c r="E490" i="2"/>
  <c r="G490" i="2"/>
  <c r="B491" i="2"/>
  <c r="C491" i="2"/>
  <c r="D491" i="2"/>
  <c r="E491" i="2"/>
  <c r="G491" i="2"/>
  <c r="B492" i="2"/>
  <c r="C492" i="2"/>
  <c r="D492" i="2"/>
  <c r="E492" i="2"/>
  <c r="G492" i="2"/>
  <c r="B493" i="2"/>
  <c r="C493" i="2"/>
  <c r="D493" i="2"/>
  <c r="E493" i="2"/>
  <c r="G493" i="2"/>
  <c r="B494" i="2"/>
  <c r="C494" i="2"/>
  <c r="D494" i="2"/>
  <c r="E494" i="2"/>
  <c r="G494" i="2"/>
  <c r="B495" i="2"/>
  <c r="C495" i="2"/>
  <c r="D495" i="2"/>
  <c r="E495" i="2"/>
  <c r="G495" i="2"/>
  <c r="B496" i="2"/>
  <c r="C496" i="2"/>
  <c r="D496" i="2"/>
  <c r="E496" i="2"/>
  <c r="G496" i="2"/>
  <c r="B497" i="2"/>
  <c r="C497" i="2"/>
  <c r="D497" i="2"/>
  <c r="E497" i="2"/>
  <c r="G497" i="2"/>
  <c r="B498" i="2"/>
  <c r="C498" i="2"/>
  <c r="D498" i="2"/>
  <c r="E498" i="2"/>
  <c r="G498" i="2"/>
  <c r="B499" i="2"/>
  <c r="C499" i="2"/>
  <c r="D499" i="2"/>
  <c r="E499" i="2"/>
  <c r="G499" i="2"/>
  <c r="B500" i="2"/>
  <c r="C500" i="2"/>
  <c r="D500" i="2"/>
  <c r="E500" i="2"/>
  <c r="G500" i="2"/>
  <c r="B501" i="2"/>
  <c r="C501" i="2"/>
  <c r="D501" i="2"/>
  <c r="E501" i="2"/>
  <c r="G501" i="2"/>
  <c r="B502" i="2"/>
  <c r="C502" i="2"/>
  <c r="D502" i="2"/>
  <c r="E502" i="2"/>
  <c r="G502" i="2"/>
  <c r="B503" i="2"/>
  <c r="C503" i="2"/>
  <c r="D503" i="2"/>
  <c r="E503" i="2"/>
  <c r="G503" i="2"/>
  <c r="B504" i="2"/>
  <c r="C504" i="2"/>
  <c r="D504" i="2"/>
  <c r="E504" i="2"/>
  <c r="G504" i="2"/>
  <c r="B505" i="2"/>
  <c r="C505" i="2"/>
  <c r="D505" i="2"/>
  <c r="E505" i="2"/>
  <c r="G505" i="2"/>
  <c r="B506" i="2"/>
  <c r="C506" i="2"/>
  <c r="D506" i="2"/>
  <c r="E506" i="2"/>
  <c r="G506" i="2"/>
  <c r="B507" i="2"/>
  <c r="C507" i="2"/>
  <c r="D507" i="2"/>
  <c r="E507" i="2"/>
  <c r="G507" i="2"/>
  <c r="B508" i="2"/>
  <c r="C508" i="2"/>
  <c r="D508" i="2"/>
  <c r="E508" i="2"/>
  <c r="G508" i="2"/>
  <c r="B509" i="2"/>
  <c r="C509" i="2"/>
  <c r="D509" i="2"/>
  <c r="E509" i="2"/>
  <c r="G509" i="2"/>
  <c r="B510" i="2"/>
  <c r="C510" i="2"/>
  <c r="D510" i="2"/>
  <c r="E510" i="2"/>
  <c r="G510" i="2"/>
  <c r="B511" i="2"/>
  <c r="C511" i="2"/>
  <c r="D511" i="2"/>
  <c r="E511" i="2"/>
  <c r="G511" i="2"/>
  <c r="B512" i="2"/>
  <c r="C512" i="2"/>
  <c r="D512" i="2"/>
  <c r="E512" i="2"/>
  <c r="G512" i="2"/>
  <c r="B513" i="2"/>
  <c r="C513" i="2"/>
  <c r="D513" i="2"/>
  <c r="E513" i="2"/>
  <c r="G513" i="2"/>
  <c r="B514" i="2"/>
  <c r="C514" i="2"/>
  <c r="D514" i="2"/>
  <c r="E514" i="2"/>
  <c r="G514" i="2"/>
  <c r="B515" i="2"/>
  <c r="C515" i="2"/>
  <c r="D515" i="2"/>
  <c r="E515" i="2"/>
  <c r="G515" i="2"/>
  <c r="B516" i="2"/>
  <c r="C516" i="2"/>
  <c r="D516" i="2"/>
  <c r="E516" i="2"/>
  <c r="G516" i="2"/>
  <c r="B517" i="2"/>
  <c r="C517" i="2"/>
  <c r="D517" i="2"/>
  <c r="E517" i="2"/>
  <c r="G517" i="2"/>
  <c r="B518" i="2"/>
  <c r="C518" i="2"/>
  <c r="D518" i="2"/>
  <c r="E518" i="2"/>
  <c r="G518" i="2"/>
  <c r="B519" i="2"/>
  <c r="C519" i="2"/>
  <c r="D519" i="2"/>
  <c r="E519" i="2"/>
  <c r="G519" i="2"/>
  <c r="B520" i="2"/>
  <c r="C520" i="2"/>
  <c r="D520" i="2"/>
  <c r="E520" i="2"/>
  <c r="G520" i="2"/>
  <c r="B521" i="2"/>
  <c r="C521" i="2"/>
  <c r="D521" i="2"/>
  <c r="E521" i="2"/>
  <c r="G521" i="2"/>
  <c r="B522" i="2"/>
  <c r="C522" i="2"/>
  <c r="D522" i="2"/>
  <c r="E522" i="2"/>
  <c r="G522" i="2"/>
  <c r="B523" i="2"/>
  <c r="C523" i="2"/>
  <c r="D523" i="2"/>
  <c r="E523" i="2"/>
  <c r="G523" i="2"/>
  <c r="B524" i="2"/>
  <c r="C524" i="2"/>
  <c r="D524" i="2"/>
  <c r="E524" i="2"/>
  <c r="G524" i="2"/>
  <c r="B525" i="2"/>
  <c r="C525" i="2"/>
  <c r="D525" i="2"/>
  <c r="E525" i="2"/>
  <c r="G525" i="2"/>
  <c r="B526" i="2"/>
  <c r="C526" i="2"/>
  <c r="D526" i="2"/>
  <c r="E526" i="2"/>
  <c r="G526" i="2"/>
  <c r="B527" i="2"/>
  <c r="C527" i="2"/>
  <c r="D527" i="2"/>
  <c r="E527" i="2"/>
  <c r="G527" i="2"/>
  <c r="B528" i="2"/>
  <c r="C528" i="2"/>
  <c r="D528" i="2"/>
  <c r="E528" i="2"/>
  <c r="G528" i="2"/>
  <c r="I50" i="8" l="1"/>
  <c r="I51" i="8"/>
  <c r="D2" i="8"/>
  <c r="D3" i="8"/>
  <c r="G50" i="8" l="1"/>
  <c r="H50" i="8"/>
  <c r="J50" i="8"/>
  <c r="G51" i="8"/>
  <c r="H51" i="8"/>
  <c r="J51" i="8"/>
  <c r="B3" i="8"/>
  <c r="C3" i="8"/>
  <c r="E3" i="8"/>
  <c r="E2" i="8"/>
  <c r="C2" i="8"/>
  <c r="B2" i="8"/>
  <c r="B2" i="7"/>
  <c r="I1" i="8"/>
  <c r="D1" i="8"/>
  <c r="A1" i="8"/>
  <c r="F3" i="7"/>
  <c r="F4" i="7"/>
  <c r="F5" i="7"/>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2" i="7"/>
  <c r="D2"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3" i="7"/>
  <c r="D4" i="7"/>
  <c r="D5" i="7"/>
  <c r="D6" i="7"/>
  <c r="D7" i="7"/>
  <c r="D8" i="7"/>
  <c r="D9" i="7"/>
  <c r="D10"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2"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B45" i="7"/>
  <c r="B46" i="7"/>
  <c r="B47" i="7"/>
  <c r="B48" i="7"/>
  <c r="B49" i="7"/>
  <c r="B50" i="7"/>
  <c r="B51" i="7"/>
  <c r="B3" i="7"/>
  <c r="B4" i="7"/>
  <c r="B5" i="7"/>
  <c r="B6" i="7"/>
  <c r="B7" i="7"/>
  <c r="B8" i="7"/>
  <c r="B9" i="7"/>
  <c r="B10" i="7"/>
  <c r="B11" i="7"/>
  <c r="A7" i="7" l="1"/>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4" i="7"/>
  <c r="A5" i="7"/>
  <c r="A6" i="7"/>
  <c r="A3" i="7"/>
  <c r="A2" i="7"/>
  <c r="E1" i="7"/>
  <c r="C1" i="7"/>
  <c r="A1" i="7"/>
  <c r="I14" i="6" l="1"/>
  <c r="E14" i="6"/>
  <c r="D15" i="5"/>
  <c r="D14" i="5"/>
  <c r="D13" i="5"/>
  <c r="D12" i="5"/>
  <c r="D10" i="5"/>
  <c r="O8" i="4"/>
  <c r="M8" i="4"/>
  <c r="K8"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9" i="4"/>
  <c r="C8" i="4"/>
  <c r="H3" i="4"/>
  <c r="H4" i="4"/>
  <c r="D4" i="4"/>
  <c r="D3" i="4"/>
  <c r="B9" i="4"/>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76" i="4"/>
  <c r="B177" i="4"/>
  <c r="B178" i="4"/>
  <c r="B179" i="4"/>
  <c r="B180" i="4"/>
  <c r="B181" i="4"/>
  <c r="B182" i="4"/>
  <c r="B183" i="4"/>
  <c r="B184" i="4"/>
  <c r="B185" i="4"/>
  <c r="B186" i="4"/>
  <c r="B187" i="4"/>
  <c r="B188" i="4"/>
  <c r="B189" i="4"/>
  <c r="B190" i="4"/>
  <c r="B191" i="4"/>
  <c r="B192" i="4"/>
  <c r="B193" i="4"/>
  <c r="B194" i="4"/>
  <c r="B195" i="4"/>
  <c r="B196" i="4"/>
  <c r="B197" i="4"/>
  <c r="B198" i="4"/>
  <c r="B199" i="4"/>
  <c r="B200" i="4"/>
  <c r="B201" i="4"/>
  <c r="B202" i="4"/>
  <c r="B203" i="4"/>
  <c r="B204" i="4"/>
  <c r="B205" i="4"/>
  <c r="B206" i="4"/>
  <c r="B207" i="4"/>
  <c r="B8" i="4"/>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AD100" i="3"/>
  <c r="AD101" i="3"/>
  <c r="AD102" i="3"/>
  <c r="AD103" i="3"/>
  <c r="AD104" i="3"/>
  <c r="AD105" i="3"/>
  <c r="AD106" i="3"/>
  <c r="AD107" i="3"/>
  <c r="AD108" i="3"/>
  <c r="AD109" i="3"/>
  <c r="AD110" i="3"/>
  <c r="AD111" i="3"/>
  <c r="AD112" i="3"/>
  <c r="AD113" i="3"/>
  <c r="AD114" i="3"/>
  <c r="AD115" i="3"/>
  <c r="AD116" i="3"/>
  <c r="AD117" i="3"/>
  <c r="AD118" i="3"/>
  <c r="AD119" i="3"/>
  <c r="AD120" i="3"/>
  <c r="AD121" i="3"/>
  <c r="AD122" i="3"/>
  <c r="AD123" i="3"/>
  <c r="AD124" i="3"/>
  <c r="AD125" i="3"/>
  <c r="AD126" i="3"/>
  <c r="AD127" i="3"/>
  <c r="AD128" i="3"/>
  <c r="AD129" i="3"/>
  <c r="AD130" i="3"/>
  <c r="AD131" i="3"/>
  <c r="AD132" i="3"/>
  <c r="AD133" i="3"/>
  <c r="AD134" i="3"/>
  <c r="AD135" i="3"/>
  <c r="AD136" i="3"/>
  <c r="AD137" i="3"/>
  <c r="AD138" i="3"/>
  <c r="AD139" i="3"/>
  <c r="AD140" i="3"/>
  <c r="AD141" i="3"/>
  <c r="AD142" i="3"/>
  <c r="AD143" i="3"/>
  <c r="AD144" i="3"/>
  <c r="AD145" i="3"/>
  <c r="AD146" i="3"/>
  <c r="AD147" i="3"/>
  <c r="AD148" i="3"/>
  <c r="AD149" i="3"/>
  <c r="AD150" i="3"/>
  <c r="AD151" i="3"/>
  <c r="AD152" i="3"/>
  <c r="AD153" i="3"/>
  <c r="AD154" i="3"/>
  <c r="AD155" i="3"/>
  <c r="AD156" i="3"/>
  <c r="AD157" i="3"/>
  <c r="AD158" i="3"/>
  <c r="AD159" i="3"/>
  <c r="AD160" i="3"/>
  <c r="AD161" i="3"/>
  <c r="AD162" i="3"/>
  <c r="AD163" i="3"/>
  <c r="AD164" i="3"/>
  <c r="AD165" i="3"/>
  <c r="AD166" i="3"/>
  <c r="AD167" i="3"/>
  <c r="AD168" i="3"/>
  <c r="AD169" i="3"/>
  <c r="AD170" i="3"/>
  <c r="AD171" i="3"/>
  <c r="AD172" i="3"/>
  <c r="AD173" i="3"/>
  <c r="AD174" i="3"/>
  <c r="AD175" i="3"/>
  <c r="AD176" i="3"/>
  <c r="AD177" i="3"/>
  <c r="AD178" i="3"/>
  <c r="AD179" i="3"/>
  <c r="AD180" i="3"/>
  <c r="AD181" i="3"/>
  <c r="AD182" i="3"/>
  <c r="AD183" i="3"/>
  <c r="AD184" i="3"/>
  <c r="AD185" i="3"/>
  <c r="AD186" i="3"/>
  <c r="AD187" i="3"/>
  <c r="AD188" i="3"/>
  <c r="AD189" i="3"/>
  <c r="AD190" i="3"/>
  <c r="AD191" i="3"/>
  <c r="AD192" i="3"/>
  <c r="AD193" i="3"/>
  <c r="AD194" i="3"/>
  <c r="AD195" i="3"/>
  <c r="AD196" i="3"/>
  <c r="AD197" i="3"/>
  <c r="AD198" i="3"/>
  <c r="AD199" i="3"/>
  <c r="AD200" i="3"/>
  <c r="AD201" i="3"/>
  <c r="AD202" i="3"/>
  <c r="AD203" i="3"/>
  <c r="AD204" i="3"/>
  <c r="AD205" i="3"/>
  <c r="AD206" i="3"/>
  <c r="AD207" i="3"/>
  <c r="AD9" i="3"/>
  <c r="AD10" i="3"/>
  <c r="AD8" i="3"/>
  <c r="X8"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10" i="3"/>
  <c r="AC11" i="3"/>
  <c r="AC12" i="3"/>
  <c r="AC13" i="3"/>
  <c r="AC14" i="3"/>
  <c r="AC9" i="3"/>
  <c r="G9" i="4" s="1"/>
  <c r="AC8" i="3"/>
  <c r="G8" i="4" s="1"/>
  <c r="X10" i="3"/>
  <c r="Y10" i="3"/>
  <c r="Z10" i="3"/>
  <c r="AA10" i="3"/>
  <c r="AB10" i="3"/>
  <c r="X11" i="3"/>
  <c r="Y11" i="3"/>
  <c r="Z11" i="3"/>
  <c r="AA11" i="3"/>
  <c r="AB11" i="3"/>
  <c r="X12" i="3"/>
  <c r="Y12" i="3"/>
  <c r="Z12" i="3"/>
  <c r="AA12" i="3"/>
  <c r="AB12" i="3"/>
  <c r="X13" i="3"/>
  <c r="Y13" i="3"/>
  <c r="Z13" i="3"/>
  <c r="AA13" i="3"/>
  <c r="AB13" i="3"/>
  <c r="X14" i="3"/>
  <c r="Y14" i="3"/>
  <c r="Z14" i="3"/>
  <c r="AA14" i="3"/>
  <c r="AB14" i="3"/>
  <c r="X15" i="3"/>
  <c r="Y15" i="3"/>
  <c r="Z15" i="3"/>
  <c r="AA15" i="3"/>
  <c r="AB15" i="3"/>
  <c r="X16" i="3"/>
  <c r="Y16" i="3"/>
  <c r="Z16" i="3"/>
  <c r="AA16" i="3"/>
  <c r="AB16" i="3"/>
  <c r="X17" i="3"/>
  <c r="Y17" i="3"/>
  <c r="Z17" i="3"/>
  <c r="AA17" i="3"/>
  <c r="AB17" i="3"/>
  <c r="X18" i="3"/>
  <c r="Y18" i="3"/>
  <c r="Z18" i="3"/>
  <c r="AA18" i="3"/>
  <c r="AB18" i="3"/>
  <c r="X19" i="3"/>
  <c r="Y19" i="3"/>
  <c r="Z19" i="3"/>
  <c r="AA19" i="3"/>
  <c r="AB19" i="3"/>
  <c r="X20" i="3"/>
  <c r="Y20" i="3"/>
  <c r="Z20" i="3"/>
  <c r="AA20" i="3"/>
  <c r="AB20" i="3"/>
  <c r="X21" i="3"/>
  <c r="Y21" i="3"/>
  <c r="Z21" i="3"/>
  <c r="AA21" i="3"/>
  <c r="AB21" i="3"/>
  <c r="X22" i="3"/>
  <c r="Y22" i="3"/>
  <c r="Z22" i="3"/>
  <c r="AA22" i="3"/>
  <c r="AB22" i="3"/>
  <c r="X23" i="3"/>
  <c r="Y23" i="3"/>
  <c r="Z23" i="3"/>
  <c r="AA23" i="3"/>
  <c r="AB23" i="3"/>
  <c r="X24" i="3"/>
  <c r="Y24" i="3"/>
  <c r="Z24" i="3"/>
  <c r="AA24" i="3"/>
  <c r="AB24" i="3"/>
  <c r="X25" i="3"/>
  <c r="Y25" i="3"/>
  <c r="Z25" i="3"/>
  <c r="AA25" i="3"/>
  <c r="AB25" i="3"/>
  <c r="X26" i="3"/>
  <c r="Y26" i="3"/>
  <c r="Z26" i="3"/>
  <c r="AA26" i="3"/>
  <c r="AB26" i="3"/>
  <c r="X27" i="3"/>
  <c r="Y27" i="3"/>
  <c r="Z27" i="3"/>
  <c r="AA27" i="3"/>
  <c r="AB27" i="3"/>
  <c r="X28" i="3"/>
  <c r="Y28" i="3"/>
  <c r="Z28" i="3"/>
  <c r="AA28" i="3"/>
  <c r="AB28" i="3"/>
  <c r="X29" i="3"/>
  <c r="Y29" i="3"/>
  <c r="Z29" i="3"/>
  <c r="AA29" i="3"/>
  <c r="AB29" i="3"/>
  <c r="X30" i="3"/>
  <c r="Y30" i="3"/>
  <c r="Z30" i="3"/>
  <c r="AA30" i="3"/>
  <c r="AB30" i="3"/>
  <c r="X31" i="3"/>
  <c r="Y31" i="3"/>
  <c r="Z31" i="3"/>
  <c r="AA31" i="3"/>
  <c r="AB31" i="3"/>
  <c r="X32" i="3"/>
  <c r="Y32" i="3"/>
  <c r="Z32" i="3"/>
  <c r="AA32" i="3"/>
  <c r="AB32" i="3"/>
  <c r="X33" i="3"/>
  <c r="Y33" i="3"/>
  <c r="Z33" i="3"/>
  <c r="AA33" i="3"/>
  <c r="AB33" i="3"/>
  <c r="X34" i="3"/>
  <c r="Y34" i="3"/>
  <c r="Z34" i="3"/>
  <c r="AA34" i="3"/>
  <c r="AB34" i="3"/>
  <c r="X35" i="3"/>
  <c r="Y35" i="3"/>
  <c r="Z35" i="3"/>
  <c r="AA35" i="3"/>
  <c r="AB35" i="3"/>
  <c r="X36" i="3"/>
  <c r="Y36" i="3"/>
  <c r="Z36" i="3"/>
  <c r="AA36" i="3"/>
  <c r="AB36" i="3"/>
  <c r="X37" i="3"/>
  <c r="Y37" i="3"/>
  <c r="Z37" i="3"/>
  <c r="AA37" i="3"/>
  <c r="AB37" i="3"/>
  <c r="X38" i="3"/>
  <c r="Y38" i="3"/>
  <c r="Z38" i="3"/>
  <c r="AA38" i="3"/>
  <c r="AB38" i="3"/>
  <c r="X39" i="3"/>
  <c r="Y39" i="3"/>
  <c r="Z39" i="3"/>
  <c r="AA39" i="3"/>
  <c r="AB39" i="3"/>
  <c r="X40" i="3"/>
  <c r="Y40" i="3"/>
  <c r="Z40" i="3"/>
  <c r="AA40" i="3"/>
  <c r="AB40" i="3"/>
  <c r="X41" i="3"/>
  <c r="Y41" i="3"/>
  <c r="Z41" i="3"/>
  <c r="AA41" i="3"/>
  <c r="AB41" i="3"/>
  <c r="X42" i="3"/>
  <c r="Y42" i="3"/>
  <c r="Z42" i="3"/>
  <c r="AA42" i="3"/>
  <c r="AB42" i="3"/>
  <c r="X43" i="3"/>
  <c r="Y43" i="3"/>
  <c r="Z43" i="3"/>
  <c r="AA43" i="3"/>
  <c r="AB43" i="3"/>
  <c r="X44" i="3"/>
  <c r="Y44" i="3"/>
  <c r="Z44" i="3"/>
  <c r="AA44" i="3"/>
  <c r="AB44" i="3"/>
  <c r="X45" i="3"/>
  <c r="Y45" i="3"/>
  <c r="Z45" i="3"/>
  <c r="AA45" i="3"/>
  <c r="AB45" i="3"/>
  <c r="X46" i="3"/>
  <c r="Y46" i="3"/>
  <c r="Z46" i="3"/>
  <c r="AA46" i="3"/>
  <c r="AB46" i="3"/>
  <c r="X47" i="3"/>
  <c r="Y47" i="3"/>
  <c r="Z47" i="3"/>
  <c r="AA47" i="3"/>
  <c r="AB47" i="3"/>
  <c r="X48" i="3"/>
  <c r="Y48" i="3"/>
  <c r="Z48" i="3"/>
  <c r="AA48" i="3"/>
  <c r="AB48" i="3"/>
  <c r="X49" i="3"/>
  <c r="Y49" i="3"/>
  <c r="Z49" i="3"/>
  <c r="AA49" i="3"/>
  <c r="AB49" i="3"/>
  <c r="X50" i="3"/>
  <c r="Y50" i="3"/>
  <c r="Z50" i="3"/>
  <c r="AA50" i="3"/>
  <c r="AB50" i="3"/>
  <c r="X51" i="3"/>
  <c r="Y51" i="3"/>
  <c r="Z51" i="3"/>
  <c r="AA51" i="3"/>
  <c r="AB51" i="3"/>
  <c r="X52" i="3"/>
  <c r="Y52" i="3"/>
  <c r="Z52" i="3"/>
  <c r="AA52" i="3"/>
  <c r="AB52" i="3"/>
  <c r="X53" i="3"/>
  <c r="Y53" i="3"/>
  <c r="Z53" i="3"/>
  <c r="AA53" i="3"/>
  <c r="AB53" i="3"/>
  <c r="X54" i="3"/>
  <c r="Y54" i="3"/>
  <c r="Z54" i="3"/>
  <c r="AA54" i="3"/>
  <c r="AB54" i="3"/>
  <c r="X55" i="3"/>
  <c r="Y55" i="3"/>
  <c r="Z55" i="3"/>
  <c r="AA55" i="3"/>
  <c r="AB55" i="3"/>
  <c r="X56" i="3"/>
  <c r="Y56" i="3"/>
  <c r="Z56" i="3"/>
  <c r="AA56" i="3"/>
  <c r="AB56" i="3"/>
  <c r="X57" i="3"/>
  <c r="Y57" i="3"/>
  <c r="Z57" i="3"/>
  <c r="AA57" i="3"/>
  <c r="AB57" i="3"/>
  <c r="X58" i="3"/>
  <c r="Y58" i="3"/>
  <c r="Z58" i="3"/>
  <c r="AA58" i="3"/>
  <c r="AB58" i="3"/>
  <c r="X59" i="3"/>
  <c r="Y59" i="3"/>
  <c r="Z59" i="3"/>
  <c r="AA59" i="3"/>
  <c r="AB59" i="3"/>
  <c r="X60" i="3"/>
  <c r="Y60" i="3"/>
  <c r="Z60" i="3"/>
  <c r="AA60" i="3"/>
  <c r="AB60" i="3"/>
  <c r="X61" i="3"/>
  <c r="Y61" i="3"/>
  <c r="Z61" i="3"/>
  <c r="AA61" i="3"/>
  <c r="AB61" i="3"/>
  <c r="X62" i="3"/>
  <c r="Y62" i="3"/>
  <c r="Z62" i="3"/>
  <c r="AA62" i="3"/>
  <c r="AB62" i="3"/>
  <c r="X63" i="3"/>
  <c r="Y63" i="3"/>
  <c r="Z63" i="3"/>
  <c r="AA63" i="3"/>
  <c r="AB63" i="3"/>
  <c r="X64" i="3"/>
  <c r="Y64" i="3"/>
  <c r="Z64" i="3"/>
  <c r="AA64" i="3"/>
  <c r="AB64" i="3"/>
  <c r="X65" i="3"/>
  <c r="Y65" i="3"/>
  <c r="Z65" i="3"/>
  <c r="AA65" i="3"/>
  <c r="AB65" i="3"/>
  <c r="X66" i="3"/>
  <c r="Y66" i="3"/>
  <c r="Z66" i="3"/>
  <c r="AA66" i="3"/>
  <c r="AB66" i="3"/>
  <c r="X67" i="3"/>
  <c r="Y67" i="3"/>
  <c r="Z67" i="3"/>
  <c r="AA67" i="3"/>
  <c r="AB67" i="3"/>
  <c r="X68" i="3"/>
  <c r="Y68" i="3"/>
  <c r="Z68" i="3"/>
  <c r="AA68" i="3"/>
  <c r="AB68" i="3"/>
  <c r="X69" i="3"/>
  <c r="Y69" i="3"/>
  <c r="Z69" i="3"/>
  <c r="AA69" i="3"/>
  <c r="AB69" i="3"/>
  <c r="X70" i="3"/>
  <c r="Y70" i="3"/>
  <c r="Z70" i="3"/>
  <c r="AA70" i="3"/>
  <c r="AB70" i="3"/>
  <c r="X71" i="3"/>
  <c r="Y71" i="3"/>
  <c r="Z71" i="3"/>
  <c r="AA71" i="3"/>
  <c r="AB71" i="3"/>
  <c r="X72" i="3"/>
  <c r="Y72" i="3"/>
  <c r="Z72" i="3"/>
  <c r="AA72" i="3"/>
  <c r="AB72" i="3"/>
  <c r="X73" i="3"/>
  <c r="Y73" i="3"/>
  <c r="Z73" i="3"/>
  <c r="AA73" i="3"/>
  <c r="AB73" i="3"/>
  <c r="X74" i="3"/>
  <c r="Y74" i="3"/>
  <c r="Z74" i="3"/>
  <c r="AA74" i="3"/>
  <c r="AB74" i="3"/>
  <c r="X75" i="3"/>
  <c r="Y75" i="3"/>
  <c r="Z75" i="3"/>
  <c r="AA75" i="3"/>
  <c r="AB75" i="3"/>
  <c r="X76" i="3"/>
  <c r="Y76" i="3"/>
  <c r="Z76" i="3"/>
  <c r="AA76" i="3"/>
  <c r="AB76" i="3"/>
  <c r="X77" i="3"/>
  <c r="Y77" i="3"/>
  <c r="Z77" i="3"/>
  <c r="AA77" i="3"/>
  <c r="AB77" i="3"/>
  <c r="X78" i="3"/>
  <c r="Y78" i="3"/>
  <c r="Z78" i="3"/>
  <c r="AA78" i="3"/>
  <c r="AB78" i="3"/>
  <c r="X79" i="3"/>
  <c r="Y79" i="3"/>
  <c r="Z79" i="3"/>
  <c r="AA79" i="3"/>
  <c r="AB79" i="3"/>
  <c r="X80" i="3"/>
  <c r="Y80" i="3"/>
  <c r="Z80" i="3"/>
  <c r="AA80" i="3"/>
  <c r="AB80" i="3"/>
  <c r="X81" i="3"/>
  <c r="Y81" i="3"/>
  <c r="Z81" i="3"/>
  <c r="AA81" i="3"/>
  <c r="AB81" i="3"/>
  <c r="X82" i="3"/>
  <c r="Y82" i="3"/>
  <c r="Z82" i="3"/>
  <c r="AA82" i="3"/>
  <c r="AB82" i="3"/>
  <c r="X83" i="3"/>
  <c r="Y83" i="3"/>
  <c r="Z83" i="3"/>
  <c r="AA83" i="3"/>
  <c r="AB83" i="3"/>
  <c r="X84" i="3"/>
  <c r="Y84" i="3"/>
  <c r="Z84" i="3"/>
  <c r="AA84" i="3"/>
  <c r="AB84" i="3"/>
  <c r="X85" i="3"/>
  <c r="Y85" i="3"/>
  <c r="Z85" i="3"/>
  <c r="AA85" i="3"/>
  <c r="AB85" i="3"/>
  <c r="X86" i="3"/>
  <c r="Y86" i="3"/>
  <c r="Z86" i="3"/>
  <c r="AA86" i="3"/>
  <c r="AB86" i="3"/>
  <c r="X87" i="3"/>
  <c r="Y87" i="3"/>
  <c r="Z87" i="3"/>
  <c r="AA87" i="3"/>
  <c r="AB87" i="3"/>
  <c r="X88" i="3"/>
  <c r="Y88" i="3"/>
  <c r="Z88" i="3"/>
  <c r="AA88" i="3"/>
  <c r="AB88" i="3"/>
  <c r="X89" i="3"/>
  <c r="Y89" i="3"/>
  <c r="Z89" i="3"/>
  <c r="AA89" i="3"/>
  <c r="AB89" i="3"/>
  <c r="X90" i="3"/>
  <c r="Y90" i="3"/>
  <c r="Z90" i="3"/>
  <c r="AA90" i="3"/>
  <c r="AB90" i="3"/>
  <c r="X91" i="3"/>
  <c r="Y91" i="3"/>
  <c r="Z91" i="3"/>
  <c r="AA91" i="3"/>
  <c r="AB91" i="3"/>
  <c r="X92" i="3"/>
  <c r="Y92" i="3"/>
  <c r="Z92" i="3"/>
  <c r="AA92" i="3"/>
  <c r="AB92" i="3"/>
  <c r="X93" i="3"/>
  <c r="Y93" i="3"/>
  <c r="Z93" i="3"/>
  <c r="AA93" i="3"/>
  <c r="AB93" i="3"/>
  <c r="X94" i="3"/>
  <c r="Y94" i="3"/>
  <c r="Z94" i="3"/>
  <c r="AA94" i="3"/>
  <c r="AB94" i="3"/>
  <c r="X95" i="3"/>
  <c r="Y95" i="3"/>
  <c r="Z95" i="3"/>
  <c r="AA95" i="3"/>
  <c r="AB95" i="3"/>
  <c r="X96" i="3"/>
  <c r="Y96" i="3"/>
  <c r="Z96" i="3"/>
  <c r="AA96" i="3"/>
  <c r="AB96" i="3"/>
  <c r="X97" i="3"/>
  <c r="Y97" i="3"/>
  <c r="Z97" i="3"/>
  <c r="AA97" i="3"/>
  <c r="AB97" i="3"/>
  <c r="X98" i="3"/>
  <c r="Y98" i="3"/>
  <c r="Z98" i="3"/>
  <c r="AA98" i="3"/>
  <c r="AB98" i="3"/>
  <c r="X99" i="3"/>
  <c r="Y99" i="3"/>
  <c r="Z99" i="3"/>
  <c r="AA99" i="3"/>
  <c r="AB99" i="3"/>
  <c r="X100" i="3"/>
  <c r="Y100" i="3"/>
  <c r="Z100" i="3"/>
  <c r="AA100" i="3"/>
  <c r="AB100" i="3"/>
  <c r="X101" i="3"/>
  <c r="Y101" i="3"/>
  <c r="Z101" i="3"/>
  <c r="AA101" i="3"/>
  <c r="AB101" i="3"/>
  <c r="X102" i="3"/>
  <c r="Y102" i="3"/>
  <c r="Z102" i="3"/>
  <c r="AA102" i="3"/>
  <c r="AB102" i="3"/>
  <c r="X103" i="3"/>
  <c r="Y103" i="3"/>
  <c r="Z103" i="3"/>
  <c r="AA103" i="3"/>
  <c r="AB103" i="3"/>
  <c r="X104" i="3"/>
  <c r="Y104" i="3"/>
  <c r="Z104" i="3"/>
  <c r="AA104" i="3"/>
  <c r="AB104" i="3"/>
  <c r="X105" i="3"/>
  <c r="Y105" i="3"/>
  <c r="Z105" i="3"/>
  <c r="AA105" i="3"/>
  <c r="AB105" i="3"/>
  <c r="X106" i="3"/>
  <c r="Y106" i="3"/>
  <c r="Z106" i="3"/>
  <c r="AA106" i="3"/>
  <c r="AB106" i="3"/>
  <c r="X107" i="3"/>
  <c r="Y107" i="3"/>
  <c r="Z107" i="3"/>
  <c r="AA107" i="3"/>
  <c r="AB107" i="3"/>
  <c r="X108" i="3"/>
  <c r="Y108" i="3"/>
  <c r="Z108" i="3"/>
  <c r="AA108" i="3"/>
  <c r="AB108" i="3"/>
  <c r="X109" i="3"/>
  <c r="Y109" i="3"/>
  <c r="Z109" i="3"/>
  <c r="AA109" i="3"/>
  <c r="AB109" i="3"/>
  <c r="X110" i="3"/>
  <c r="Y110" i="3"/>
  <c r="Z110" i="3"/>
  <c r="AA110" i="3"/>
  <c r="AB110" i="3"/>
  <c r="X111" i="3"/>
  <c r="Y111" i="3"/>
  <c r="Z111" i="3"/>
  <c r="AA111" i="3"/>
  <c r="AB111" i="3"/>
  <c r="X112" i="3"/>
  <c r="Y112" i="3"/>
  <c r="Z112" i="3"/>
  <c r="AA112" i="3"/>
  <c r="AB112" i="3"/>
  <c r="X113" i="3"/>
  <c r="Y113" i="3"/>
  <c r="Z113" i="3"/>
  <c r="AA113" i="3"/>
  <c r="AB113" i="3"/>
  <c r="X114" i="3"/>
  <c r="Y114" i="3"/>
  <c r="Z114" i="3"/>
  <c r="AA114" i="3"/>
  <c r="AB114" i="3"/>
  <c r="X115" i="3"/>
  <c r="Y115" i="3"/>
  <c r="Z115" i="3"/>
  <c r="AA115" i="3"/>
  <c r="AB115" i="3"/>
  <c r="X116" i="3"/>
  <c r="Y116" i="3"/>
  <c r="Z116" i="3"/>
  <c r="AA116" i="3"/>
  <c r="AB116" i="3"/>
  <c r="X117" i="3"/>
  <c r="Y117" i="3"/>
  <c r="Z117" i="3"/>
  <c r="AA117" i="3"/>
  <c r="AB117" i="3"/>
  <c r="X118" i="3"/>
  <c r="Y118" i="3"/>
  <c r="Z118" i="3"/>
  <c r="AA118" i="3"/>
  <c r="AB118" i="3"/>
  <c r="X119" i="3"/>
  <c r="Y119" i="3"/>
  <c r="Z119" i="3"/>
  <c r="AA119" i="3"/>
  <c r="AB119" i="3"/>
  <c r="X120" i="3"/>
  <c r="Y120" i="3"/>
  <c r="Z120" i="3"/>
  <c r="AA120" i="3"/>
  <c r="AB120" i="3"/>
  <c r="X121" i="3"/>
  <c r="Y121" i="3"/>
  <c r="Z121" i="3"/>
  <c r="AA121" i="3"/>
  <c r="AB121" i="3"/>
  <c r="X122" i="3"/>
  <c r="Y122" i="3"/>
  <c r="Z122" i="3"/>
  <c r="AA122" i="3"/>
  <c r="AB122" i="3"/>
  <c r="X123" i="3"/>
  <c r="Y123" i="3"/>
  <c r="Z123" i="3"/>
  <c r="AA123" i="3"/>
  <c r="AB123" i="3"/>
  <c r="X124" i="3"/>
  <c r="Y124" i="3"/>
  <c r="Z124" i="3"/>
  <c r="AA124" i="3"/>
  <c r="AB124" i="3"/>
  <c r="X125" i="3"/>
  <c r="Y125" i="3"/>
  <c r="Z125" i="3"/>
  <c r="AA125" i="3"/>
  <c r="AB125" i="3"/>
  <c r="X126" i="3"/>
  <c r="Y126" i="3"/>
  <c r="Z126" i="3"/>
  <c r="AA126" i="3"/>
  <c r="AB126" i="3"/>
  <c r="X127" i="3"/>
  <c r="Y127" i="3"/>
  <c r="Z127" i="3"/>
  <c r="AA127" i="3"/>
  <c r="AB127" i="3"/>
  <c r="X128" i="3"/>
  <c r="Y128" i="3"/>
  <c r="Z128" i="3"/>
  <c r="AA128" i="3"/>
  <c r="AB128" i="3"/>
  <c r="X129" i="3"/>
  <c r="Y129" i="3"/>
  <c r="Z129" i="3"/>
  <c r="AA129" i="3"/>
  <c r="AB129" i="3"/>
  <c r="X130" i="3"/>
  <c r="Y130" i="3"/>
  <c r="Z130" i="3"/>
  <c r="AA130" i="3"/>
  <c r="AB130" i="3"/>
  <c r="X131" i="3"/>
  <c r="Y131" i="3"/>
  <c r="Z131" i="3"/>
  <c r="AA131" i="3"/>
  <c r="AB131" i="3"/>
  <c r="X132" i="3"/>
  <c r="Y132" i="3"/>
  <c r="Z132" i="3"/>
  <c r="AA132" i="3"/>
  <c r="AB132" i="3"/>
  <c r="X133" i="3"/>
  <c r="Y133" i="3"/>
  <c r="Z133" i="3"/>
  <c r="AA133" i="3"/>
  <c r="AB133" i="3"/>
  <c r="X134" i="3"/>
  <c r="Y134" i="3"/>
  <c r="Z134" i="3"/>
  <c r="AA134" i="3"/>
  <c r="AB134" i="3"/>
  <c r="X135" i="3"/>
  <c r="Y135" i="3"/>
  <c r="Z135" i="3"/>
  <c r="AA135" i="3"/>
  <c r="AB135" i="3"/>
  <c r="X136" i="3"/>
  <c r="Y136" i="3"/>
  <c r="Z136" i="3"/>
  <c r="AA136" i="3"/>
  <c r="AB136" i="3"/>
  <c r="X137" i="3"/>
  <c r="Y137" i="3"/>
  <c r="Z137" i="3"/>
  <c r="AA137" i="3"/>
  <c r="AB137" i="3"/>
  <c r="X138" i="3"/>
  <c r="Y138" i="3"/>
  <c r="Z138" i="3"/>
  <c r="AA138" i="3"/>
  <c r="AB138" i="3"/>
  <c r="X139" i="3"/>
  <c r="Y139" i="3"/>
  <c r="Z139" i="3"/>
  <c r="AA139" i="3"/>
  <c r="AB139" i="3"/>
  <c r="X140" i="3"/>
  <c r="Y140" i="3"/>
  <c r="Z140" i="3"/>
  <c r="AA140" i="3"/>
  <c r="AB140" i="3"/>
  <c r="X141" i="3"/>
  <c r="Y141" i="3"/>
  <c r="Z141" i="3"/>
  <c r="AA141" i="3"/>
  <c r="AB141" i="3"/>
  <c r="X142" i="3"/>
  <c r="Y142" i="3"/>
  <c r="Z142" i="3"/>
  <c r="AA142" i="3"/>
  <c r="AB142" i="3"/>
  <c r="X143" i="3"/>
  <c r="Y143" i="3"/>
  <c r="Z143" i="3"/>
  <c r="AA143" i="3"/>
  <c r="AB143" i="3"/>
  <c r="X144" i="3"/>
  <c r="Y144" i="3"/>
  <c r="Z144" i="3"/>
  <c r="AA144" i="3"/>
  <c r="AB144" i="3"/>
  <c r="X145" i="3"/>
  <c r="Y145" i="3"/>
  <c r="Z145" i="3"/>
  <c r="AA145" i="3"/>
  <c r="AB145" i="3"/>
  <c r="X146" i="3"/>
  <c r="Y146" i="3"/>
  <c r="Z146" i="3"/>
  <c r="AA146" i="3"/>
  <c r="AB146" i="3"/>
  <c r="X147" i="3"/>
  <c r="Y147" i="3"/>
  <c r="Z147" i="3"/>
  <c r="AA147" i="3"/>
  <c r="AB147" i="3"/>
  <c r="X148" i="3"/>
  <c r="Y148" i="3"/>
  <c r="Z148" i="3"/>
  <c r="AA148" i="3"/>
  <c r="AB148" i="3"/>
  <c r="X149" i="3"/>
  <c r="Y149" i="3"/>
  <c r="Z149" i="3"/>
  <c r="AA149" i="3"/>
  <c r="AB149" i="3"/>
  <c r="X150" i="3"/>
  <c r="Y150" i="3"/>
  <c r="Z150" i="3"/>
  <c r="AA150" i="3"/>
  <c r="AB150" i="3"/>
  <c r="X151" i="3"/>
  <c r="Y151" i="3"/>
  <c r="Z151" i="3"/>
  <c r="AA151" i="3"/>
  <c r="AB151" i="3"/>
  <c r="X152" i="3"/>
  <c r="Y152" i="3"/>
  <c r="Z152" i="3"/>
  <c r="AA152" i="3"/>
  <c r="AB152" i="3"/>
  <c r="X153" i="3"/>
  <c r="Y153" i="3"/>
  <c r="Z153" i="3"/>
  <c r="AA153" i="3"/>
  <c r="AB153" i="3"/>
  <c r="X154" i="3"/>
  <c r="Y154" i="3"/>
  <c r="Z154" i="3"/>
  <c r="AA154" i="3"/>
  <c r="AB154" i="3"/>
  <c r="X155" i="3"/>
  <c r="Y155" i="3"/>
  <c r="Z155" i="3"/>
  <c r="AA155" i="3"/>
  <c r="AB155" i="3"/>
  <c r="X156" i="3"/>
  <c r="Y156" i="3"/>
  <c r="Z156" i="3"/>
  <c r="AA156" i="3"/>
  <c r="AB156" i="3"/>
  <c r="X157" i="3"/>
  <c r="Y157" i="3"/>
  <c r="Z157" i="3"/>
  <c r="AA157" i="3"/>
  <c r="AB157" i="3"/>
  <c r="X158" i="3"/>
  <c r="Y158" i="3"/>
  <c r="Z158" i="3"/>
  <c r="AA158" i="3"/>
  <c r="AB158" i="3"/>
  <c r="X159" i="3"/>
  <c r="Y159" i="3"/>
  <c r="Z159" i="3"/>
  <c r="AA159" i="3"/>
  <c r="AB159" i="3"/>
  <c r="X160" i="3"/>
  <c r="Y160" i="3"/>
  <c r="Z160" i="3"/>
  <c r="AA160" i="3"/>
  <c r="AB160" i="3"/>
  <c r="X161" i="3"/>
  <c r="Y161" i="3"/>
  <c r="Z161" i="3"/>
  <c r="AA161" i="3"/>
  <c r="AB161" i="3"/>
  <c r="X162" i="3"/>
  <c r="Y162" i="3"/>
  <c r="Z162" i="3"/>
  <c r="AA162" i="3"/>
  <c r="AB162" i="3"/>
  <c r="X163" i="3"/>
  <c r="Y163" i="3"/>
  <c r="Z163" i="3"/>
  <c r="AA163" i="3"/>
  <c r="AB163" i="3"/>
  <c r="X164" i="3"/>
  <c r="Y164" i="3"/>
  <c r="Z164" i="3"/>
  <c r="AA164" i="3"/>
  <c r="AB164" i="3"/>
  <c r="X165" i="3"/>
  <c r="Y165" i="3"/>
  <c r="Z165" i="3"/>
  <c r="AA165" i="3"/>
  <c r="AB165" i="3"/>
  <c r="X166" i="3"/>
  <c r="Y166" i="3"/>
  <c r="Z166" i="3"/>
  <c r="AA166" i="3"/>
  <c r="AB166" i="3"/>
  <c r="X167" i="3"/>
  <c r="Y167" i="3"/>
  <c r="Z167" i="3"/>
  <c r="AA167" i="3"/>
  <c r="AB167" i="3"/>
  <c r="X168" i="3"/>
  <c r="Y168" i="3"/>
  <c r="Z168" i="3"/>
  <c r="AA168" i="3"/>
  <c r="AB168" i="3"/>
  <c r="X169" i="3"/>
  <c r="Y169" i="3"/>
  <c r="Z169" i="3"/>
  <c r="AA169" i="3"/>
  <c r="AB169" i="3"/>
  <c r="X170" i="3"/>
  <c r="Y170" i="3"/>
  <c r="Z170" i="3"/>
  <c r="AA170" i="3"/>
  <c r="AB170" i="3"/>
  <c r="X171" i="3"/>
  <c r="Y171" i="3"/>
  <c r="Z171" i="3"/>
  <c r="AA171" i="3"/>
  <c r="AB171" i="3"/>
  <c r="X172" i="3"/>
  <c r="Y172" i="3"/>
  <c r="Z172" i="3"/>
  <c r="AA172" i="3"/>
  <c r="AB172" i="3"/>
  <c r="X173" i="3"/>
  <c r="Y173" i="3"/>
  <c r="Z173" i="3"/>
  <c r="AA173" i="3"/>
  <c r="AB173" i="3"/>
  <c r="X174" i="3"/>
  <c r="Y174" i="3"/>
  <c r="Z174" i="3"/>
  <c r="AA174" i="3"/>
  <c r="AB174" i="3"/>
  <c r="X175" i="3"/>
  <c r="Y175" i="3"/>
  <c r="Z175" i="3"/>
  <c r="AA175" i="3"/>
  <c r="AB175" i="3"/>
  <c r="X176" i="3"/>
  <c r="Y176" i="3"/>
  <c r="Z176" i="3"/>
  <c r="AA176" i="3"/>
  <c r="AB176" i="3"/>
  <c r="X177" i="3"/>
  <c r="Y177" i="3"/>
  <c r="Z177" i="3"/>
  <c r="AA177" i="3"/>
  <c r="AB177" i="3"/>
  <c r="X178" i="3"/>
  <c r="Y178" i="3"/>
  <c r="Z178" i="3"/>
  <c r="AA178" i="3"/>
  <c r="AB178" i="3"/>
  <c r="X179" i="3"/>
  <c r="Y179" i="3"/>
  <c r="Z179" i="3"/>
  <c r="AA179" i="3"/>
  <c r="AB179" i="3"/>
  <c r="X180" i="3"/>
  <c r="Y180" i="3"/>
  <c r="Z180" i="3"/>
  <c r="AA180" i="3"/>
  <c r="AB180" i="3"/>
  <c r="X181" i="3"/>
  <c r="Y181" i="3"/>
  <c r="Z181" i="3"/>
  <c r="AA181" i="3"/>
  <c r="AB181" i="3"/>
  <c r="X182" i="3"/>
  <c r="Y182" i="3"/>
  <c r="Z182" i="3"/>
  <c r="AA182" i="3"/>
  <c r="AB182" i="3"/>
  <c r="X183" i="3"/>
  <c r="Y183" i="3"/>
  <c r="Z183" i="3"/>
  <c r="AA183" i="3"/>
  <c r="AB183" i="3"/>
  <c r="X184" i="3"/>
  <c r="Y184" i="3"/>
  <c r="Z184" i="3"/>
  <c r="AA184" i="3"/>
  <c r="AB184" i="3"/>
  <c r="X185" i="3"/>
  <c r="Y185" i="3"/>
  <c r="Z185" i="3"/>
  <c r="AA185" i="3"/>
  <c r="AB185" i="3"/>
  <c r="X186" i="3"/>
  <c r="Y186" i="3"/>
  <c r="Z186" i="3"/>
  <c r="AA186" i="3"/>
  <c r="AB186" i="3"/>
  <c r="X187" i="3"/>
  <c r="Y187" i="3"/>
  <c r="Z187" i="3"/>
  <c r="AA187" i="3"/>
  <c r="AB187" i="3"/>
  <c r="X188" i="3"/>
  <c r="Y188" i="3"/>
  <c r="Z188" i="3"/>
  <c r="AA188" i="3"/>
  <c r="AB188" i="3"/>
  <c r="X189" i="3"/>
  <c r="Y189" i="3"/>
  <c r="Z189" i="3"/>
  <c r="AA189" i="3"/>
  <c r="AB189" i="3"/>
  <c r="X190" i="3"/>
  <c r="Y190" i="3"/>
  <c r="Z190" i="3"/>
  <c r="AA190" i="3"/>
  <c r="AB190" i="3"/>
  <c r="X191" i="3"/>
  <c r="Y191" i="3"/>
  <c r="Z191" i="3"/>
  <c r="AA191" i="3"/>
  <c r="AB191" i="3"/>
  <c r="X192" i="3"/>
  <c r="Y192" i="3"/>
  <c r="Z192" i="3"/>
  <c r="AA192" i="3"/>
  <c r="AB192" i="3"/>
  <c r="X193" i="3"/>
  <c r="Y193" i="3"/>
  <c r="Z193" i="3"/>
  <c r="AA193" i="3"/>
  <c r="AB193" i="3"/>
  <c r="X194" i="3"/>
  <c r="Y194" i="3"/>
  <c r="Z194" i="3"/>
  <c r="AA194" i="3"/>
  <c r="AB194" i="3"/>
  <c r="X195" i="3"/>
  <c r="Y195" i="3"/>
  <c r="Z195" i="3"/>
  <c r="AA195" i="3"/>
  <c r="AB195" i="3"/>
  <c r="X196" i="3"/>
  <c r="Y196" i="3"/>
  <c r="Z196" i="3"/>
  <c r="AA196" i="3"/>
  <c r="AB196" i="3"/>
  <c r="X197" i="3"/>
  <c r="Y197" i="3"/>
  <c r="Z197" i="3"/>
  <c r="AA197" i="3"/>
  <c r="AB197" i="3"/>
  <c r="X198" i="3"/>
  <c r="Y198" i="3"/>
  <c r="Z198" i="3"/>
  <c r="AA198" i="3"/>
  <c r="AB198" i="3"/>
  <c r="X199" i="3"/>
  <c r="Y199" i="3"/>
  <c r="Z199" i="3"/>
  <c r="AA199" i="3"/>
  <c r="AB199" i="3"/>
  <c r="X200" i="3"/>
  <c r="Y200" i="3"/>
  <c r="Z200" i="3"/>
  <c r="AA200" i="3"/>
  <c r="AB200" i="3"/>
  <c r="X201" i="3"/>
  <c r="Y201" i="3"/>
  <c r="Z201" i="3"/>
  <c r="AA201" i="3"/>
  <c r="AB201" i="3"/>
  <c r="X202" i="3"/>
  <c r="Y202" i="3"/>
  <c r="Z202" i="3"/>
  <c r="AA202" i="3"/>
  <c r="AB202" i="3"/>
  <c r="X203" i="3"/>
  <c r="Y203" i="3"/>
  <c r="Z203" i="3"/>
  <c r="AA203" i="3"/>
  <c r="AB203" i="3"/>
  <c r="X204" i="3"/>
  <c r="Y204" i="3"/>
  <c r="Z204" i="3"/>
  <c r="AA204" i="3"/>
  <c r="AB204" i="3"/>
  <c r="X205" i="3"/>
  <c r="Y205" i="3"/>
  <c r="Z205" i="3"/>
  <c r="AA205" i="3"/>
  <c r="AB205" i="3"/>
  <c r="X206" i="3"/>
  <c r="Y206" i="3"/>
  <c r="Z206" i="3"/>
  <c r="AA206" i="3"/>
  <c r="AB206" i="3"/>
  <c r="X207" i="3"/>
  <c r="Y207" i="3"/>
  <c r="Z207" i="3"/>
  <c r="AA207" i="3"/>
  <c r="AB207" i="3"/>
  <c r="Z9" i="3"/>
  <c r="E9" i="4" s="1"/>
  <c r="AA9" i="3"/>
  <c r="F9" i="4" s="1"/>
  <c r="AB9" i="3"/>
  <c r="H9" i="4" s="1"/>
  <c r="AB8" i="3"/>
  <c r="H8" i="4" s="1"/>
  <c r="AA8" i="3"/>
  <c r="F8" i="4" s="1"/>
  <c r="Z8" i="3"/>
  <c r="E8" i="4" s="1"/>
  <c r="Y9" i="3"/>
  <c r="Y8" i="3"/>
  <c r="X9" i="3"/>
  <c r="U8" i="3"/>
  <c r="N8" i="4" s="1"/>
  <c r="S8" i="3"/>
  <c r="L8" i="4" s="1"/>
  <c r="Q8" i="3"/>
  <c r="J8" i="4" s="1"/>
  <c r="M9" i="3"/>
  <c r="M10" i="3"/>
  <c r="M11" i="3"/>
  <c r="M12" i="3"/>
  <c r="M13" i="3"/>
  <c r="M14" i="3"/>
  <c r="M15" i="3"/>
  <c r="M16" i="3"/>
  <c r="M17" i="3"/>
  <c r="M18" i="3"/>
  <c r="M19" i="3"/>
  <c r="M20" i="3"/>
  <c r="M21" i="3"/>
  <c r="M22" i="3"/>
  <c r="M23" i="3"/>
  <c r="M24" i="3"/>
  <c r="M25" i="3"/>
  <c r="M26" i="3"/>
  <c r="M27" i="3"/>
  <c r="M28" i="3"/>
  <c r="M29" i="3"/>
  <c r="M30" i="3"/>
  <c r="M31" i="3"/>
  <c r="M32" i="3"/>
  <c r="M33" i="3"/>
  <c r="M34" i="3"/>
  <c r="M35" i="3"/>
  <c r="M36" i="3"/>
  <c r="M37" i="3"/>
  <c r="M38" i="3"/>
  <c r="M39" i="3"/>
  <c r="M40" i="3"/>
  <c r="M41" i="3"/>
  <c r="M42" i="3"/>
  <c r="M43" i="3"/>
  <c r="M44" i="3"/>
  <c r="M45" i="3"/>
  <c r="M46" i="3"/>
  <c r="M47" i="3"/>
  <c r="M48" i="3"/>
  <c r="M49" i="3"/>
  <c r="M50" i="3"/>
  <c r="M51" i="3"/>
  <c r="M52" i="3"/>
  <c r="M53" i="3"/>
  <c r="M54" i="3"/>
  <c r="M55" i="3"/>
  <c r="M56" i="3"/>
  <c r="M57" i="3"/>
  <c r="M58" i="3"/>
  <c r="M59" i="3"/>
  <c r="M60" i="3"/>
  <c r="M61" i="3"/>
  <c r="M62" i="3"/>
  <c r="M63" i="3"/>
  <c r="M64" i="3"/>
  <c r="M65" i="3"/>
  <c r="M66" i="3"/>
  <c r="M67" i="3"/>
  <c r="M68" i="3"/>
  <c r="M69" i="3"/>
  <c r="M70" i="3"/>
  <c r="M71" i="3"/>
  <c r="M72" i="3"/>
  <c r="M73" i="3"/>
  <c r="M74" i="3"/>
  <c r="M75" i="3"/>
  <c r="M76" i="3"/>
  <c r="M77" i="3"/>
  <c r="M78" i="3"/>
  <c r="M79" i="3"/>
  <c r="M80" i="3"/>
  <c r="M81" i="3"/>
  <c r="M82" i="3"/>
  <c r="M83" i="3"/>
  <c r="M84" i="3"/>
  <c r="M85" i="3"/>
  <c r="M86" i="3"/>
  <c r="M87" i="3"/>
  <c r="M88" i="3"/>
  <c r="M89" i="3"/>
  <c r="M90" i="3"/>
  <c r="M91" i="3"/>
  <c r="M92" i="3"/>
  <c r="M93" i="3"/>
  <c r="M94" i="3"/>
  <c r="M95" i="3"/>
  <c r="M96" i="3"/>
  <c r="M97" i="3"/>
  <c r="M98" i="3"/>
  <c r="M99" i="3"/>
  <c r="M100" i="3"/>
  <c r="M101" i="3"/>
  <c r="M102" i="3"/>
  <c r="M103" i="3"/>
  <c r="M104" i="3"/>
  <c r="M105" i="3"/>
  <c r="M106" i="3"/>
  <c r="M107" i="3"/>
  <c r="M108" i="3"/>
  <c r="M109" i="3"/>
  <c r="M110" i="3"/>
  <c r="M111" i="3"/>
  <c r="M112" i="3"/>
  <c r="M113" i="3"/>
  <c r="M114" i="3"/>
  <c r="M115" i="3"/>
  <c r="M116" i="3"/>
  <c r="M117" i="3"/>
  <c r="M118" i="3"/>
  <c r="M119" i="3"/>
  <c r="M120" i="3"/>
  <c r="M121" i="3"/>
  <c r="M122" i="3"/>
  <c r="M123" i="3"/>
  <c r="M124" i="3"/>
  <c r="M125" i="3"/>
  <c r="M126" i="3"/>
  <c r="M127" i="3"/>
  <c r="M128" i="3"/>
  <c r="M129" i="3"/>
  <c r="M130" i="3"/>
  <c r="M131" i="3"/>
  <c r="M132" i="3"/>
  <c r="M133" i="3"/>
  <c r="M134" i="3"/>
  <c r="M135" i="3"/>
  <c r="M136" i="3"/>
  <c r="M137" i="3"/>
  <c r="M138" i="3"/>
  <c r="M139" i="3"/>
  <c r="M140" i="3"/>
  <c r="M141" i="3"/>
  <c r="M142" i="3"/>
  <c r="M143" i="3"/>
  <c r="M144" i="3"/>
  <c r="M145" i="3"/>
  <c r="M146" i="3"/>
  <c r="M147" i="3"/>
  <c r="M148" i="3"/>
  <c r="M149" i="3"/>
  <c r="M150" i="3"/>
  <c r="M151" i="3"/>
  <c r="M152" i="3"/>
  <c r="M153" i="3"/>
  <c r="M154" i="3"/>
  <c r="M155" i="3"/>
  <c r="M156" i="3"/>
  <c r="M157" i="3"/>
  <c r="M158" i="3"/>
  <c r="M159" i="3"/>
  <c r="M160" i="3"/>
  <c r="M161" i="3"/>
  <c r="M162" i="3"/>
  <c r="M163" i="3"/>
  <c r="M164" i="3"/>
  <c r="M165" i="3"/>
  <c r="M166" i="3"/>
  <c r="M167" i="3"/>
  <c r="M168" i="3"/>
  <c r="M169" i="3"/>
  <c r="M170" i="3"/>
  <c r="M171" i="3"/>
  <c r="M172" i="3"/>
  <c r="M173" i="3"/>
  <c r="M174" i="3"/>
  <c r="M175" i="3"/>
  <c r="M176" i="3"/>
  <c r="M177" i="3"/>
  <c r="M178" i="3"/>
  <c r="M179" i="3"/>
  <c r="M180" i="3"/>
  <c r="M181" i="3"/>
  <c r="M182" i="3"/>
  <c r="M183" i="3"/>
  <c r="M184" i="3"/>
  <c r="M185" i="3"/>
  <c r="M186" i="3"/>
  <c r="M187" i="3"/>
  <c r="M188" i="3"/>
  <c r="M189" i="3"/>
  <c r="M190" i="3"/>
  <c r="M191" i="3"/>
  <c r="M192" i="3"/>
  <c r="M193" i="3"/>
  <c r="M194" i="3"/>
  <c r="M195" i="3"/>
  <c r="M196" i="3"/>
  <c r="M197" i="3"/>
  <c r="M198" i="3"/>
  <c r="M199" i="3"/>
  <c r="M200" i="3"/>
  <c r="M201" i="3"/>
  <c r="M202" i="3"/>
  <c r="M203" i="3"/>
  <c r="M204" i="3"/>
  <c r="M205" i="3"/>
  <c r="M206" i="3"/>
  <c r="M207" i="3"/>
  <c r="M8" i="3"/>
  <c r="H197" i="3"/>
  <c r="I197" i="3" s="1"/>
  <c r="K197" i="3" s="1"/>
  <c r="H198" i="3"/>
  <c r="I198" i="3" s="1"/>
  <c r="K198" i="3" s="1"/>
  <c r="H199" i="3"/>
  <c r="I199" i="3" s="1"/>
  <c r="K199" i="3" s="1"/>
  <c r="H200" i="3"/>
  <c r="I200" i="3" s="1"/>
  <c r="K200" i="3" s="1"/>
  <c r="H201" i="3"/>
  <c r="I201" i="3" s="1"/>
  <c r="K201" i="3" s="1"/>
  <c r="H202" i="3"/>
  <c r="I202" i="3" s="1"/>
  <c r="K202" i="3" s="1"/>
  <c r="H203" i="3"/>
  <c r="I203" i="3" s="1"/>
  <c r="K203" i="3" s="1"/>
  <c r="H204" i="3"/>
  <c r="I204" i="3" s="1"/>
  <c r="K204" i="3" s="1"/>
  <c r="H205" i="3"/>
  <c r="I205" i="3" s="1"/>
  <c r="K205" i="3" s="1"/>
  <c r="H206" i="3"/>
  <c r="I206" i="3" s="1"/>
  <c r="K206" i="3" s="1"/>
  <c r="H207" i="3"/>
  <c r="I207" i="3" s="1"/>
  <c r="K207" i="3" s="1"/>
  <c r="H9" i="3"/>
  <c r="H10" i="3"/>
  <c r="H11" i="3"/>
  <c r="I11" i="3" s="1"/>
  <c r="H12" i="3"/>
  <c r="I12" i="3" s="1"/>
  <c r="K12" i="3" s="1"/>
  <c r="H13" i="3"/>
  <c r="I13" i="3" s="1"/>
  <c r="K13" i="3" s="1"/>
  <c r="H14" i="3"/>
  <c r="I14" i="3" s="1"/>
  <c r="K14" i="3" s="1"/>
  <c r="H15" i="3"/>
  <c r="I15" i="3" s="1"/>
  <c r="K15" i="3" s="1"/>
  <c r="H16" i="3"/>
  <c r="I16" i="3" s="1"/>
  <c r="K16" i="3" s="1"/>
  <c r="H17" i="3"/>
  <c r="I17" i="3" s="1"/>
  <c r="K17" i="3" s="1"/>
  <c r="H18" i="3"/>
  <c r="I18" i="3" s="1"/>
  <c r="K18" i="3" s="1"/>
  <c r="H19" i="3"/>
  <c r="I19" i="3" s="1"/>
  <c r="K19" i="3" s="1"/>
  <c r="H20" i="3"/>
  <c r="I20" i="3" s="1"/>
  <c r="K20" i="3" s="1"/>
  <c r="H21" i="3"/>
  <c r="I21" i="3" s="1"/>
  <c r="K21" i="3" s="1"/>
  <c r="H22" i="3"/>
  <c r="I22" i="3" s="1"/>
  <c r="K22" i="3" s="1"/>
  <c r="H23" i="3"/>
  <c r="I23" i="3" s="1"/>
  <c r="K23" i="3" s="1"/>
  <c r="H24" i="3"/>
  <c r="I24" i="3" s="1"/>
  <c r="K24" i="3" s="1"/>
  <c r="H25" i="3"/>
  <c r="I25" i="3" s="1"/>
  <c r="K25" i="3" s="1"/>
  <c r="H26" i="3"/>
  <c r="I26" i="3" s="1"/>
  <c r="K26" i="3" s="1"/>
  <c r="H27" i="3"/>
  <c r="I27" i="3" s="1"/>
  <c r="K27" i="3" s="1"/>
  <c r="H28" i="3"/>
  <c r="I28" i="3" s="1"/>
  <c r="K28" i="3" s="1"/>
  <c r="H29" i="3"/>
  <c r="I29" i="3" s="1"/>
  <c r="K29" i="3" s="1"/>
  <c r="H30" i="3"/>
  <c r="I30" i="3" s="1"/>
  <c r="K30" i="3" s="1"/>
  <c r="H31" i="3"/>
  <c r="I31" i="3" s="1"/>
  <c r="K31" i="3" s="1"/>
  <c r="H32" i="3"/>
  <c r="I32" i="3" s="1"/>
  <c r="K32" i="3" s="1"/>
  <c r="H33" i="3"/>
  <c r="I33" i="3" s="1"/>
  <c r="K33" i="3" s="1"/>
  <c r="H34" i="3"/>
  <c r="I34" i="3" s="1"/>
  <c r="K34" i="3" s="1"/>
  <c r="H35" i="3"/>
  <c r="I35" i="3" s="1"/>
  <c r="K35" i="3" s="1"/>
  <c r="H36" i="3"/>
  <c r="I36" i="3" s="1"/>
  <c r="K36" i="3" s="1"/>
  <c r="H37" i="3"/>
  <c r="I37" i="3" s="1"/>
  <c r="K37" i="3" s="1"/>
  <c r="H38" i="3"/>
  <c r="I38" i="3" s="1"/>
  <c r="K38" i="3" s="1"/>
  <c r="H39" i="3"/>
  <c r="I39" i="3" s="1"/>
  <c r="K39" i="3" s="1"/>
  <c r="H40" i="3"/>
  <c r="I40" i="3" s="1"/>
  <c r="K40" i="3" s="1"/>
  <c r="H41" i="3"/>
  <c r="I41" i="3" s="1"/>
  <c r="K41" i="3" s="1"/>
  <c r="H42" i="3"/>
  <c r="I42" i="3" s="1"/>
  <c r="K42" i="3" s="1"/>
  <c r="H43" i="3"/>
  <c r="I43" i="3" s="1"/>
  <c r="K43" i="3" s="1"/>
  <c r="H44" i="3"/>
  <c r="I44" i="3" s="1"/>
  <c r="K44" i="3" s="1"/>
  <c r="H45" i="3"/>
  <c r="I45" i="3" s="1"/>
  <c r="K45" i="3" s="1"/>
  <c r="H46" i="3"/>
  <c r="I46" i="3" s="1"/>
  <c r="K46" i="3" s="1"/>
  <c r="H47" i="3"/>
  <c r="I47" i="3" s="1"/>
  <c r="K47" i="3" s="1"/>
  <c r="H48" i="3"/>
  <c r="I48" i="3" s="1"/>
  <c r="K48" i="3" s="1"/>
  <c r="H49" i="3"/>
  <c r="I49" i="3" s="1"/>
  <c r="K49" i="3" s="1"/>
  <c r="H50" i="3"/>
  <c r="I50" i="3" s="1"/>
  <c r="K50" i="3" s="1"/>
  <c r="H51" i="3"/>
  <c r="I51" i="3" s="1"/>
  <c r="K51" i="3" s="1"/>
  <c r="H52" i="3"/>
  <c r="I52" i="3" s="1"/>
  <c r="K52" i="3" s="1"/>
  <c r="H53" i="3"/>
  <c r="I53" i="3" s="1"/>
  <c r="K53" i="3" s="1"/>
  <c r="H54" i="3"/>
  <c r="I54" i="3" s="1"/>
  <c r="K54" i="3" s="1"/>
  <c r="H55" i="3"/>
  <c r="I55" i="3" s="1"/>
  <c r="K55" i="3" s="1"/>
  <c r="H56" i="3"/>
  <c r="I56" i="3" s="1"/>
  <c r="K56" i="3" s="1"/>
  <c r="H57" i="3"/>
  <c r="I57" i="3" s="1"/>
  <c r="K57" i="3" s="1"/>
  <c r="H58" i="3"/>
  <c r="I58" i="3" s="1"/>
  <c r="K58" i="3" s="1"/>
  <c r="H59" i="3"/>
  <c r="I59" i="3" s="1"/>
  <c r="K59" i="3" s="1"/>
  <c r="H60" i="3"/>
  <c r="I60" i="3" s="1"/>
  <c r="K60" i="3" s="1"/>
  <c r="H61" i="3"/>
  <c r="I61" i="3" s="1"/>
  <c r="K61" i="3" s="1"/>
  <c r="H62" i="3"/>
  <c r="I62" i="3" s="1"/>
  <c r="K62" i="3" s="1"/>
  <c r="H63" i="3"/>
  <c r="I63" i="3" s="1"/>
  <c r="K63" i="3" s="1"/>
  <c r="H64" i="3"/>
  <c r="I64" i="3" s="1"/>
  <c r="K64" i="3" s="1"/>
  <c r="H65" i="3"/>
  <c r="I65" i="3" s="1"/>
  <c r="K65" i="3" s="1"/>
  <c r="H66" i="3"/>
  <c r="I66" i="3" s="1"/>
  <c r="K66" i="3" s="1"/>
  <c r="H67" i="3"/>
  <c r="I67" i="3" s="1"/>
  <c r="K67" i="3" s="1"/>
  <c r="H68" i="3"/>
  <c r="I68" i="3" s="1"/>
  <c r="K68" i="3" s="1"/>
  <c r="H69" i="3"/>
  <c r="I69" i="3" s="1"/>
  <c r="K69" i="3" s="1"/>
  <c r="H70" i="3"/>
  <c r="I70" i="3" s="1"/>
  <c r="K70" i="3" s="1"/>
  <c r="H71" i="3"/>
  <c r="I71" i="3" s="1"/>
  <c r="K71" i="3" s="1"/>
  <c r="H72" i="3"/>
  <c r="I72" i="3" s="1"/>
  <c r="K72" i="3" s="1"/>
  <c r="H73" i="3"/>
  <c r="I73" i="3" s="1"/>
  <c r="K73" i="3" s="1"/>
  <c r="H74" i="3"/>
  <c r="I74" i="3" s="1"/>
  <c r="K74" i="3" s="1"/>
  <c r="H75" i="3"/>
  <c r="I75" i="3" s="1"/>
  <c r="K75" i="3" s="1"/>
  <c r="H76" i="3"/>
  <c r="I76" i="3" s="1"/>
  <c r="K76" i="3" s="1"/>
  <c r="H77" i="3"/>
  <c r="I77" i="3" s="1"/>
  <c r="K77" i="3" s="1"/>
  <c r="H78" i="3"/>
  <c r="I78" i="3" s="1"/>
  <c r="K78" i="3" s="1"/>
  <c r="H79" i="3"/>
  <c r="I79" i="3" s="1"/>
  <c r="K79" i="3" s="1"/>
  <c r="H80" i="3"/>
  <c r="I80" i="3" s="1"/>
  <c r="K80" i="3" s="1"/>
  <c r="H81" i="3"/>
  <c r="I81" i="3" s="1"/>
  <c r="K81" i="3" s="1"/>
  <c r="H82" i="3"/>
  <c r="I82" i="3" s="1"/>
  <c r="K82" i="3" s="1"/>
  <c r="H83" i="3"/>
  <c r="I83" i="3" s="1"/>
  <c r="K83" i="3" s="1"/>
  <c r="H84" i="3"/>
  <c r="I84" i="3" s="1"/>
  <c r="K84" i="3" s="1"/>
  <c r="H85" i="3"/>
  <c r="I85" i="3" s="1"/>
  <c r="K85" i="3" s="1"/>
  <c r="H86" i="3"/>
  <c r="I86" i="3" s="1"/>
  <c r="K86" i="3" s="1"/>
  <c r="H87" i="3"/>
  <c r="I87" i="3" s="1"/>
  <c r="K87" i="3" s="1"/>
  <c r="H88" i="3"/>
  <c r="I88" i="3" s="1"/>
  <c r="K88" i="3" s="1"/>
  <c r="H89" i="3"/>
  <c r="I89" i="3" s="1"/>
  <c r="K89" i="3" s="1"/>
  <c r="H90" i="3"/>
  <c r="I90" i="3" s="1"/>
  <c r="K90" i="3" s="1"/>
  <c r="H91" i="3"/>
  <c r="I91" i="3" s="1"/>
  <c r="K91" i="3" s="1"/>
  <c r="H92" i="3"/>
  <c r="I92" i="3" s="1"/>
  <c r="K92" i="3" s="1"/>
  <c r="H93" i="3"/>
  <c r="I93" i="3" s="1"/>
  <c r="K93" i="3" s="1"/>
  <c r="H94" i="3"/>
  <c r="I94" i="3" s="1"/>
  <c r="K94" i="3" s="1"/>
  <c r="H95" i="3"/>
  <c r="I95" i="3" s="1"/>
  <c r="K95" i="3" s="1"/>
  <c r="H96" i="3"/>
  <c r="I96" i="3" s="1"/>
  <c r="K96" i="3" s="1"/>
  <c r="H97" i="3"/>
  <c r="I97" i="3" s="1"/>
  <c r="K97" i="3" s="1"/>
  <c r="H98" i="3"/>
  <c r="I98" i="3" s="1"/>
  <c r="K98" i="3" s="1"/>
  <c r="H99" i="3"/>
  <c r="I99" i="3" s="1"/>
  <c r="K99" i="3" s="1"/>
  <c r="H100" i="3"/>
  <c r="I100" i="3" s="1"/>
  <c r="K100" i="3" s="1"/>
  <c r="H101" i="3"/>
  <c r="I101" i="3" s="1"/>
  <c r="K101" i="3" s="1"/>
  <c r="H102" i="3"/>
  <c r="I102" i="3" s="1"/>
  <c r="K102" i="3" s="1"/>
  <c r="H103" i="3"/>
  <c r="I103" i="3" s="1"/>
  <c r="K103" i="3" s="1"/>
  <c r="H104" i="3"/>
  <c r="I104" i="3" s="1"/>
  <c r="K104" i="3" s="1"/>
  <c r="H105" i="3"/>
  <c r="I105" i="3" s="1"/>
  <c r="K105" i="3" s="1"/>
  <c r="H106" i="3"/>
  <c r="I106" i="3" s="1"/>
  <c r="K106" i="3" s="1"/>
  <c r="H107" i="3"/>
  <c r="I107" i="3" s="1"/>
  <c r="K107" i="3" s="1"/>
  <c r="H108" i="3"/>
  <c r="I108" i="3" s="1"/>
  <c r="K108" i="3" s="1"/>
  <c r="H109" i="3"/>
  <c r="I109" i="3" s="1"/>
  <c r="K109" i="3" s="1"/>
  <c r="H110" i="3"/>
  <c r="I110" i="3" s="1"/>
  <c r="K110" i="3" s="1"/>
  <c r="H111" i="3"/>
  <c r="I111" i="3" s="1"/>
  <c r="K111" i="3" s="1"/>
  <c r="H112" i="3"/>
  <c r="I112" i="3" s="1"/>
  <c r="K112" i="3" s="1"/>
  <c r="H113" i="3"/>
  <c r="I113" i="3" s="1"/>
  <c r="K113" i="3" s="1"/>
  <c r="H114" i="3"/>
  <c r="I114" i="3" s="1"/>
  <c r="K114" i="3" s="1"/>
  <c r="H115" i="3"/>
  <c r="I115" i="3" s="1"/>
  <c r="K115" i="3" s="1"/>
  <c r="H116" i="3"/>
  <c r="I116" i="3" s="1"/>
  <c r="K116" i="3" s="1"/>
  <c r="H117" i="3"/>
  <c r="I117" i="3" s="1"/>
  <c r="K117" i="3" s="1"/>
  <c r="H118" i="3"/>
  <c r="I118" i="3" s="1"/>
  <c r="K118" i="3" s="1"/>
  <c r="H119" i="3"/>
  <c r="I119" i="3" s="1"/>
  <c r="K119" i="3" s="1"/>
  <c r="H120" i="3"/>
  <c r="I120" i="3" s="1"/>
  <c r="K120" i="3" s="1"/>
  <c r="H121" i="3"/>
  <c r="I121" i="3" s="1"/>
  <c r="K121" i="3" s="1"/>
  <c r="H122" i="3"/>
  <c r="I122" i="3" s="1"/>
  <c r="K122" i="3" s="1"/>
  <c r="H123" i="3"/>
  <c r="I123" i="3" s="1"/>
  <c r="K123" i="3" s="1"/>
  <c r="H124" i="3"/>
  <c r="I124" i="3" s="1"/>
  <c r="K124" i="3" s="1"/>
  <c r="H125" i="3"/>
  <c r="I125" i="3" s="1"/>
  <c r="K125" i="3" s="1"/>
  <c r="H126" i="3"/>
  <c r="I126" i="3" s="1"/>
  <c r="K126" i="3" s="1"/>
  <c r="H127" i="3"/>
  <c r="I127" i="3" s="1"/>
  <c r="K127" i="3" s="1"/>
  <c r="H128" i="3"/>
  <c r="I128" i="3" s="1"/>
  <c r="K128" i="3" s="1"/>
  <c r="H129" i="3"/>
  <c r="I129" i="3" s="1"/>
  <c r="K129" i="3" s="1"/>
  <c r="H130" i="3"/>
  <c r="I130" i="3" s="1"/>
  <c r="K130" i="3" s="1"/>
  <c r="H131" i="3"/>
  <c r="I131" i="3" s="1"/>
  <c r="K131" i="3" s="1"/>
  <c r="H132" i="3"/>
  <c r="I132" i="3" s="1"/>
  <c r="K132" i="3" s="1"/>
  <c r="H133" i="3"/>
  <c r="I133" i="3" s="1"/>
  <c r="K133" i="3" s="1"/>
  <c r="H134" i="3"/>
  <c r="I134" i="3" s="1"/>
  <c r="K134" i="3" s="1"/>
  <c r="H135" i="3"/>
  <c r="I135" i="3" s="1"/>
  <c r="K135" i="3" s="1"/>
  <c r="H136" i="3"/>
  <c r="I136" i="3" s="1"/>
  <c r="K136" i="3" s="1"/>
  <c r="H137" i="3"/>
  <c r="I137" i="3" s="1"/>
  <c r="K137" i="3" s="1"/>
  <c r="H138" i="3"/>
  <c r="I138" i="3" s="1"/>
  <c r="K138" i="3" s="1"/>
  <c r="H139" i="3"/>
  <c r="I139" i="3" s="1"/>
  <c r="K139" i="3" s="1"/>
  <c r="H140" i="3"/>
  <c r="I140" i="3" s="1"/>
  <c r="K140" i="3" s="1"/>
  <c r="H141" i="3"/>
  <c r="I141" i="3" s="1"/>
  <c r="K141" i="3" s="1"/>
  <c r="H142" i="3"/>
  <c r="I142" i="3" s="1"/>
  <c r="K142" i="3" s="1"/>
  <c r="H143" i="3"/>
  <c r="I143" i="3" s="1"/>
  <c r="K143" i="3" s="1"/>
  <c r="H144" i="3"/>
  <c r="I144" i="3" s="1"/>
  <c r="K144" i="3" s="1"/>
  <c r="H145" i="3"/>
  <c r="I145" i="3" s="1"/>
  <c r="K145" i="3" s="1"/>
  <c r="H146" i="3"/>
  <c r="I146" i="3" s="1"/>
  <c r="K146" i="3" s="1"/>
  <c r="H147" i="3"/>
  <c r="I147" i="3" s="1"/>
  <c r="K147" i="3" s="1"/>
  <c r="H148" i="3"/>
  <c r="I148" i="3" s="1"/>
  <c r="K148" i="3" s="1"/>
  <c r="H149" i="3"/>
  <c r="I149" i="3" s="1"/>
  <c r="K149" i="3" s="1"/>
  <c r="H150" i="3"/>
  <c r="I150" i="3" s="1"/>
  <c r="K150" i="3" s="1"/>
  <c r="H151" i="3"/>
  <c r="I151" i="3" s="1"/>
  <c r="K151" i="3" s="1"/>
  <c r="H152" i="3"/>
  <c r="I152" i="3" s="1"/>
  <c r="K152" i="3" s="1"/>
  <c r="H153" i="3"/>
  <c r="I153" i="3" s="1"/>
  <c r="K153" i="3" s="1"/>
  <c r="H154" i="3"/>
  <c r="I154" i="3" s="1"/>
  <c r="K154" i="3" s="1"/>
  <c r="H155" i="3"/>
  <c r="I155" i="3" s="1"/>
  <c r="K155" i="3" s="1"/>
  <c r="H156" i="3"/>
  <c r="I156" i="3" s="1"/>
  <c r="K156" i="3" s="1"/>
  <c r="H157" i="3"/>
  <c r="I157" i="3" s="1"/>
  <c r="K157" i="3" s="1"/>
  <c r="H158" i="3"/>
  <c r="I158" i="3" s="1"/>
  <c r="K158" i="3" s="1"/>
  <c r="H159" i="3"/>
  <c r="I159" i="3" s="1"/>
  <c r="K159" i="3" s="1"/>
  <c r="H160" i="3"/>
  <c r="I160" i="3" s="1"/>
  <c r="K160" i="3" s="1"/>
  <c r="H161" i="3"/>
  <c r="I161" i="3" s="1"/>
  <c r="K161" i="3" s="1"/>
  <c r="H162" i="3"/>
  <c r="I162" i="3" s="1"/>
  <c r="K162" i="3" s="1"/>
  <c r="H163" i="3"/>
  <c r="I163" i="3" s="1"/>
  <c r="K163" i="3" s="1"/>
  <c r="H164" i="3"/>
  <c r="I164" i="3" s="1"/>
  <c r="K164" i="3" s="1"/>
  <c r="H165" i="3"/>
  <c r="I165" i="3" s="1"/>
  <c r="K165" i="3" s="1"/>
  <c r="H166" i="3"/>
  <c r="I166" i="3" s="1"/>
  <c r="K166" i="3" s="1"/>
  <c r="H167" i="3"/>
  <c r="I167" i="3" s="1"/>
  <c r="K167" i="3" s="1"/>
  <c r="H168" i="3"/>
  <c r="I168" i="3" s="1"/>
  <c r="K168" i="3" s="1"/>
  <c r="H169" i="3"/>
  <c r="I169" i="3" s="1"/>
  <c r="K169" i="3" s="1"/>
  <c r="H170" i="3"/>
  <c r="I170" i="3" s="1"/>
  <c r="K170" i="3" s="1"/>
  <c r="H171" i="3"/>
  <c r="I171" i="3" s="1"/>
  <c r="K171" i="3" s="1"/>
  <c r="H172" i="3"/>
  <c r="I172" i="3" s="1"/>
  <c r="K172" i="3" s="1"/>
  <c r="H173" i="3"/>
  <c r="I173" i="3" s="1"/>
  <c r="K173" i="3" s="1"/>
  <c r="H174" i="3"/>
  <c r="I174" i="3" s="1"/>
  <c r="K174" i="3" s="1"/>
  <c r="H175" i="3"/>
  <c r="I175" i="3" s="1"/>
  <c r="K175" i="3" s="1"/>
  <c r="H176" i="3"/>
  <c r="I176" i="3" s="1"/>
  <c r="K176" i="3" s="1"/>
  <c r="H177" i="3"/>
  <c r="I177" i="3" s="1"/>
  <c r="K177" i="3" s="1"/>
  <c r="H178" i="3"/>
  <c r="I178" i="3" s="1"/>
  <c r="K178" i="3" s="1"/>
  <c r="H179" i="3"/>
  <c r="I179" i="3" s="1"/>
  <c r="K179" i="3" s="1"/>
  <c r="H180" i="3"/>
  <c r="I180" i="3" s="1"/>
  <c r="K180" i="3" s="1"/>
  <c r="H181" i="3"/>
  <c r="I181" i="3" s="1"/>
  <c r="K181" i="3" s="1"/>
  <c r="H182" i="3"/>
  <c r="I182" i="3" s="1"/>
  <c r="K182" i="3" s="1"/>
  <c r="H183" i="3"/>
  <c r="I183" i="3" s="1"/>
  <c r="K183" i="3" s="1"/>
  <c r="H184" i="3"/>
  <c r="I184" i="3" s="1"/>
  <c r="K184" i="3" s="1"/>
  <c r="H185" i="3"/>
  <c r="I185" i="3" s="1"/>
  <c r="K185" i="3" s="1"/>
  <c r="H186" i="3"/>
  <c r="I186" i="3" s="1"/>
  <c r="K186" i="3" s="1"/>
  <c r="H187" i="3"/>
  <c r="I187" i="3" s="1"/>
  <c r="K187" i="3" s="1"/>
  <c r="H188" i="3"/>
  <c r="I188" i="3" s="1"/>
  <c r="K188" i="3" s="1"/>
  <c r="H189" i="3"/>
  <c r="I189" i="3" s="1"/>
  <c r="K189" i="3" s="1"/>
  <c r="H190" i="3"/>
  <c r="I190" i="3" s="1"/>
  <c r="K190" i="3" s="1"/>
  <c r="H191" i="3"/>
  <c r="I191" i="3" s="1"/>
  <c r="K191" i="3" s="1"/>
  <c r="H192" i="3"/>
  <c r="I192" i="3" s="1"/>
  <c r="K192" i="3" s="1"/>
  <c r="H193" i="3"/>
  <c r="I193" i="3" s="1"/>
  <c r="K193" i="3" s="1"/>
  <c r="H194" i="3"/>
  <c r="I194" i="3" s="1"/>
  <c r="K194" i="3" s="1"/>
  <c r="H195" i="3"/>
  <c r="I195" i="3" s="1"/>
  <c r="K195" i="3" s="1"/>
  <c r="H196" i="3"/>
  <c r="I196" i="3" s="1"/>
  <c r="K196" i="3" s="1"/>
  <c r="H8" i="3"/>
  <c r="I10" i="3" l="1"/>
  <c r="K10" i="3" s="1"/>
  <c r="N198" i="3"/>
  <c r="N166" i="3"/>
  <c r="N190" i="3"/>
  <c r="N182" i="3"/>
  <c r="N174" i="3"/>
  <c r="N206" i="3"/>
  <c r="N201" i="3"/>
  <c r="N193" i="3"/>
  <c r="N185" i="3"/>
  <c r="N177" i="3"/>
  <c r="N169" i="3"/>
  <c r="D9" i="4"/>
  <c r="D8" i="4"/>
  <c r="N161" i="3"/>
  <c r="N153" i="3"/>
  <c r="N145" i="3"/>
  <c r="N137" i="3"/>
  <c r="N129" i="3"/>
  <c r="N158" i="3"/>
  <c r="N150" i="3"/>
  <c r="N142" i="3"/>
  <c r="N134" i="3"/>
  <c r="N126" i="3"/>
  <c r="N207" i="3"/>
  <c r="N199" i="3"/>
  <c r="N191" i="3"/>
  <c r="N183" i="3"/>
  <c r="N175" i="3"/>
  <c r="N167" i="3"/>
  <c r="N159" i="3"/>
  <c r="N151" i="3"/>
  <c r="N143" i="3"/>
  <c r="N135" i="3"/>
  <c r="N127" i="3"/>
  <c r="N119" i="3"/>
  <c r="N111" i="3"/>
  <c r="N103" i="3"/>
  <c r="N95" i="3"/>
  <c r="N87" i="3"/>
  <c r="N79" i="3"/>
  <c r="N71" i="3"/>
  <c r="N63" i="3"/>
  <c r="N55" i="3"/>
  <c r="N47" i="3"/>
  <c r="N39" i="3"/>
  <c r="N31" i="3"/>
  <c r="N118" i="3"/>
  <c r="N110" i="3"/>
  <c r="N102" i="3"/>
  <c r="N94" i="3"/>
  <c r="N86" i="3"/>
  <c r="N78" i="3"/>
  <c r="N70" i="3"/>
  <c r="N62" i="3"/>
  <c r="N54" i="3"/>
  <c r="N46" i="3"/>
  <c r="N38" i="3"/>
  <c r="N30" i="3"/>
  <c r="N22" i="3"/>
  <c r="N14" i="3"/>
  <c r="N205" i="3"/>
  <c r="N197" i="3"/>
  <c r="N189" i="3"/>
  <c r="N181" i="3"/>
  <c r="N173" i="3"/>
  <c r="N165" i="3"/>
  <c r="N203" i="3"/>
  <c r="N195" i="3"/>
  <c r="N187" i="3"/>
  <c r="N179" i="3"/>
  <c r="N171" i="3"/>
  <c r="N163" i="3"/>
  <c r="N155" i="3"/>
  <c r="N147" i="3"/>
  <c r="N139" i="3"/>
  <c r="N131" i="3"/>
  <c r="N123" i="3"/>
  <c r="N115" i="3"/>
  <c r="N107" i="3"/>
  <c r="N99" i="3"/>
  <c r="N91" i="3"/>
  <c r="N83" i="3"/>
  <c r="N75" i="3"/>
  <c r="N67" i="3"/>
  <c r="N59" i="3"/>
  <c r="N51" i="3"/>
  <c r="N43" i="3"/>
  <c r="N35" i="3"/>
  <c r="N27" i="3"/>
  <c r="N19" i="3"/>
  <c r="N202" i="3"/>
  <c r="N194" i="3"/>
  <c r="N186" i="3"/>
  <c r="N178" i="3"/>
  <c r="N170" i="3"/>
  <c r="N162" i="3"/>
  <c r="N121" i="3"/>
  <c r="N113" i="3"/>
  <c r="N105" i="3"/>
  <c r="N97" i="3"/>
  <c r="N89" i="3"/>
  <c r="N81" i="3"/>
  <c r="N73" i="3"/>
  <c r="N65" i="3"/>
  <c r="N57" i="3"/>
  <c r="N49" i="3"/>
  <c r="N41" i="3"/>
  <c r="N33" i="3"/>
  <c r="N25" i="3"/>
  <c r="N157" i="3"/>
  <c r="N149" i="3"/>
  <c r="N141" i="3"/>
  <c r="N133" i="3"/>
  <c r="N125" i="3"/>
  <c r="N117" i="3"/>
  <c r="N109" i="3"/>
  <c r="N101" i="3"/>
  <c r="N93" i="3"/>
  <c r="N85" i="3"/>
  <c r="N77" i="3"/>
  <c r="N69" i="3"/>
  <c r="N61" i="3"/>
  <c r="N53" i="3"/>
  <c r="N45" i="3"/>
  <c r="N37" i="3"/>
  <c r="N29" i="3"/>
  <c r="N154" i="3"/>
  <c r="N146" i="3"/>
  <c r="N138" i="3"/>
  <c r="N130" i="3"/>
  <c r="N122" i="3"/>
  <c r="N114" i="3"/>
  <c r="N106" i="3"/>
  <c r="N98" i="3"/>
  <c r="N90" i="3"/>
  <c r="N82" i="3"/>
  <c r="N74" i="3"/>
  <c r="N66" i="3"/>
  <c r="N58" i="3"/>
  <c r="N50" i="3"/>
  <c r="N42" i="3"/>
  <c r="N34" i="3"/>
  <c r="N26" i="3"/>
  <c r="N18" i="3"/>
  <c r="N10" i="3"/>
  <c r="N200" i="3"/>
  <c r="N192" i="3"/>
  <c r="R193" i="3" s="1"/>
  <c r="K193" i="4" s="1"/>
  <c r="N184" i="3"/>
  <c r="Q185" i="3" s="1"/>
  <c r="J185" i="4" s="1"/>
  <c r="N176" i="3"/>
  <c r="N168" i="3"/>
  <c r="N160" i="3"/>
  <c r="N152" i="3"/>
  <c r="R153" i="3" s="1"/>
  <c r="K153" i="4" s="1"/>
  <c r="N144" i="3"/>
  <c r="N136" i="3"/>
  <c r="N128" i="3"/>
  <c r="T129" i="3" s="1"/>
  <c r="N120" i="3"/>
  <c r="N112" i="3"/>
  <c r="N104" i="3"/>
  <c r="N96" i="3"/>
  <c r="N88" i="3"/>
  <c r="N80" i="3"/>
  <c r="N72" i="3"/>
  <c r="N64" i="3"/>
  <c r="N56" i="3"/>
  <c r="N48" i="3"/>
  <c r="N40" i="3"/>
  <c r="N32" i="3"/>
  <c r="N24" i="3"/>
  <c r="N16" i="3"/>
  <c r="N23" i="3"/>
  <c r="N15" i="3"/>
  <c r="N21" i="3"/>
  <c r="N13" i="3"/>
  <c r="N204" i="3"/>
  <c r="N196" i="3"/>
  <c r="N188" i="3"/>
  <c r="N180" i="3"/>
  <c r="N172" i="3"/>
  <c r="N164" i="3"/>
  <c r="N156" i="3"/>
  <c r="N148" i="3"/>
  <c r="N140" i="3"/>
  <c r="N132" i="3"/>
  <c r="N124" i="3"/>
  <c r="N116" i="3"/>
  <c r="N108" i="3"/>
  <c r="N100" i="3"/>
  <c r="N92" i="3"/>
  <c r="N84" i="3"/>
  <c r="N76" i="3"/>
  <c r="N68" i="3"/>
  <c r="N60" i="3"/>
  <c r="N52" i="3"/>
  <c r="N44" i="3"/>
  <c r="N36" i="3"/>
  <c r="N28" i="3"/>
  <c r="N20" i="3"/>
  <c r="N12" i="3"/>
  <c r="N11" i="3"/>
  <c r="N17" i="3"/>
  <c r="N9" i="3"/>
  <c r="I9" i="3"/>
  <c r="I8" i="3"/>
  <c r="T206" i="3" l="1"/>
  <c r="P206" i="3" s="1"/>
  <c r="I206" i="4" s="1"/>
  <c r="Q166" i="3"/>
  <c r="J166" i="4" s="1"/>
  <c r="V161" i="3"/>
  <c r="O161" i="4" s="1"/>
  <c r="R198" i="3"/>
  <c r="K198" i="4" s="1"/>
  <c r="R166" i="3"/>
  <c r="K166" i="4" s="1"/>
  <c r="R177" i="3"/>
  <c r="K177" i="4" s="1"/>
  <c r="Q206" i="3"/>
  <c r="J206" i="4" s="1"/>
  <c r="Q190" i="3"/>
  <c r="J190" i="4" s="1"/>
  <c r="Q150" i="3"/>
  <c r="J150" i="4" s="1"/>
  <c r="U166" i="3"/>
  <c r="N166" i="4" s="1"/>
  <c r="R182" i="3"/>
  <c r="K182" i="4" s="1"/>
  <c r="R169" i="3"/>
  <c r="K169" i="4" s="1"/>
  <c r="V158" i="3"/>
  <c r="O158" i="4" s="1"/>
  <c r="U174" i="3"/>
  <c r="N174" i="4" s="1"/>
  <c r="T137" i="3"/>
  <c r="P137" i="3" s="1"/>
  <c r="I137" i="4" s="1"/>
  <c r="R201" i="3"/>
  <c r="K201" i="4" s="1"/>
  <c r="T126" i="3"/>
  <c r="P126" i="3" s="1"/>
  <c r="I126" i="4" s="1"/>
  <c r="V206" i="3"/>
  <c r="O206" i="4" s="1"/>
  <c r="R142" i="3"/>
  <c r="K142" i="4" s="1"/>
  <c r="U182" i="3"/>
  <c r="N182" i="4" s="1"/>
  <c r="U198" i="3"/>
  <c r="N198" i="4" s="1"/>
  <c r="S142" i="3"/>
  <c r="L142" i="4" s="1"/>
  <c r="V129" i="3"/>
  <c r="O129" i="4" s="1"/>
  <c r="U177" i="3"/>
  <c r="N177" i="4" s="1"/>
  <c r="U150" i="3"/>
  <c r="N150" i="4" s="1"/>
  <c r="R129" i="3"/>
  <c r="K129" i="4" s="1"/>
  <c r="U193" i="3"/>
  <c r="N193" i="4" s="1"/>
  <c r="V137" i="3"/>
  <c r="O137" i="4" s="1"/>
  <c r="T201" i="3"/>
  <c r="T158" i="3"/>
  <c r="S137" i="3"/>
  <c r="L137" i="4" s="1"/>
  <c r="Q201" i="3"/>
  <c r="J201" i="4" s="1"/>
  <c r="R158" i="3"/>
  <c r="K158" i="4" s="1"/>
  <c r="U137" i="3"/>
  <c r="N137" i="4" s="1"/>
  <c r="S193" i="3"/>
  <c r="L193" i="4" s="1"/>
  <c r="Q198" i="3"/>
  <c r="J198" i="4" s="1"/>
  <c r="V126" i="3"/>
  <c r="O126" i="4" s="1"/>
  <c r="V198" i="3"/>
  <c r="O198" i="4" s="1"/>
  <c r="T153" i="3"/>
  <c r="S201" i="3"/>
  <c r="L201" i="4" s="1"/>
  <c r="U126" i="3"/>
  <c r="N126" i="4" s="1"/>
  <c r="S198" i="3"/>
  <c r="L198" i="4" s="1"/>
  <c r="T166" i="3"/>
  <c r="T177" i="3"/>
  <c r="Q126" i="3"/>
  <c r="J126" i="4" s="1"/>
  <c r="R161" i="3"/>
  <c r="K161" i="4" s="1"/>
  <c r="P129" i="3"/>
  <c r="I129" i="4" s="1"/>
  <c r="M129" i="4"/>
  <c r="Q177" i="3"/>
  <c r="J177" i="4" s="1"/>
  <c r="V182" i="3"/>
  <c r="O182" i="4" s="1"/>
  <c r="V47" i="3"/>
  <c r="O47" i="4" s="1"/>
  <c r="R47" i="3"/>
  <c r="K47" i="4" s="1"/>
  <c r="Q47" i="3"/>
  <c r="J47" i="4" s="1"/>
  <c r="S47" i="3"/>
  <c r="L47" i="4" s="1"/>
  <c r="U47" i="3"/>
  <c r="N47" i="4" s="1"/>
  <c r="T47" i="3"/>
  <c r="V111" i="3"/>
  <c r="O111" i="4" s="1"/>
  <c r="R111" i="3"/>
  <c r="K111" i="4" s="1"/>
  <c r="Q111" i="3"/>
  <c r="J111" i="4" s="1"/>
  <c r="S111" i="3"/>
  <c r="L111" i="4" s="1"/>
  <c r="U111" i="3"/>
  <c r="N111" i="4" s="1"/>
  <c r="T111" i="3"/>
  <c r="Q175" i="3"/>
  <c r="J175" i="4" s="1"/>
  <c r="T175" i="3"/>
  <c r="U175" i="3"/>
  <c r="N175" i="4" s="1"/>
  <c r="S175" i="3"/>
  <c r="L175" i="4" s="1"/>
  <c r="R175" i="3"/>
  <c r="K175" i="4" s="1"/>
  <c r="V175" i="3"/>
  <c r="O175" i="4" s="1"/>
  <c r="S180" i="3"/>
  <c r="L180" i="4" s="1"/>
  <c r="V180" i="3"/>
  <c r="O180" i="4" s="1"/>
  <c r="R180" i="3"/>
  <c r="K180" i="4" s="1"/>
  <c r="U180" i="3"/>
  <c r="N180" i="4" s="1"/>
  <c r="Q180" i="3"/>
  <c r="J180" i="4" s="1"/>
  <c r="T180" i="3"/>
  <c r="R144" i="3"/>
  <c r="K144" i="4" s="1"/>
  <c r="S144" i="3"/>
  <c r="L144" i="4" s="1"/>
  <c r="V144" i="3"/>
  <c r="O144" i="4" s="1"/>
  <c r="U144" i="3"/>
  <c r="N144" i="4" s="1"/>
  <c r="Q144" i="3"/>
  <c r="J144" i="4" s="1"/>
  <c r="T144" i="3"/>
  <c r="S138" i="3"/>
  <c r="L138" i="4" s="1"/>
  <c r="V138" i="3"/>
  <c r="O138" i="4" s="1"/>
  <c r="R138" i="3"/>
  <c r="K138" i="4" s="1"/>
  <c r="Q138" i="3"/>
  <c r="J138" i="4" s="1"/>
  <c r="T138" i="3"/>
  <c r="U138" i="3"/>
  <c r="N138" i="4" s="1"/>
  <c r="Q133" i="3"/>
  <c r="J133" i="4" s="1"/>
  <c r="T133" i="3"/>
  <c r="U133" i="3"/>
  <c r="N133" i="4" s="1"/>
  <c r="R133" i="3"/>
  <c r="K133" i="4" s="1"/>
  <c r="S133" i="3"/>
  <c r="L133" i="4" s="1"/>
  <c r="V133" i="3"/>
  <c r="O133" i="4" s="1"/>
  <c r="R33" i="3"/>
  <c r="K33" i="4" s="1"/>
  <c r="V33" i="3"/>
  <c r="O33" i="4" s="1"/>
  <c r="Q33" i="3"/>
  <c r="J33" i="4" s="1"/>
  <c r="U33" i="3"/>
  <c r="N33" i="4" s="1"/>
  <c r="T33" i="3"/>
  <c r="S33" i="3"/>
  <c r="L33" i="4" s="1"/>
  <c r="S145" i="3"/>
  <c r="L145" i="4" s="1"/>
  <c r="T24" i="3"/>
  <c r="Q24" i="3"/>
  <c r="J24" i="4" s="1"/>
  <c r="R24" i="3"/>
  <c r="K24" i="4" s="1"/>
  <c r="V24" i="3"/>
  <c r="O24" i="4" s="1"/>
  <c r="S24" i="3"/>
  <c r="L24" i="4" s="1"/>
  <c r="U24" i="3"/>
  <c r="N24" i="4" s="1"/>
  <c r="T82" i="3"/>
  <c r="Q82" i="3"/>
  <c r="J82" i="4" s="1"/>
  <c r="U82" i="3"/>
  <c r="N82" i="4" s="1"/>
  <c r="V82" i="3"/>
  <c r="O82" i="4" s="1"/>
  <c r="R82" i="3"/>
  <c r="K82" i="4" s="1"/>
  <c r="S82" i="3"/>
  <c r="L82" i="4" s="1"/>
  <c r="R105" i="3"/>
  <c r="K105" i="4" s="1"/>
  <c r="V105" i="3"/>
  <c r="O105" i="4" s="1"/>
  <c r="Q105" i="3"/>
  <c r="J105" i="4" s="1"/>
  <c r="U105" i="3"/>
  <c r="N105" i="4" s="1"/>
  <c r="S105" i="3"/>
  <c r="L105" i="4" s="1"/>
  <c r="T105" i="3"/>
  <c r="R178" i="3"/>
  <c r="K178" i="4" s="1"/>
  <c r="S178" i="3"/>
  <c r="L178" i="4" s="1"/>
  <c r="V178" i="3"/>
  <c r="O178" i="4" s="1"/>
  <c r="Q178" i="3"/>
  <c r="J178" i="4" s="1"/>
  <c r="T178" i="3"/>
  <c r="U178" i="3"/>
  <c r="N178" i="4" s="1"/>
  <c r="Q163" i="3"/>
  <c r="J163" i="4" s="1"/>
  <c r="T163" i="3"/>
  <c r="U163" i="3"/>
  <c r="N163" i="4" s="1"/>
  <c r="R163" i="3"/>
  <c r="K163" i="4" s="1"/>
  <c r="S163" i="3"/>
  <c r="L163" i="4" s="1"/>
  <c r="V163" i="3"/>
  <c r="O163" i="4" s="1"/>
  <c r="R174" i="3"/>
  <c r="K174" i="4" s="1"/>
  <c r="V39" i="3"/>
  <c r="O39" i="4" s="1"/>
  <c r="R39" i="3"/>
  <c r="K39" i="4" s="1"/>
  <c r="S39" i="3"/>
  <c r="L39" i="4" s="1"/>
  <c r="Q39" i="3"/>
  <c r="J39" i="4" s="1"/>
  <c r="T39" i="3"/>
  <c r="U39" i="3"/>
  <c r="N39" i="4" s="1"/>
  <c r="V103" i="3"/>
  <c r="O103" i="4" s="1"/>
  <c r="R103" i="3"/>
  <c r="K103" i="4" s="1"/>
  <c r="S103" i="3"/>
  <c r="L103" i="4" s="1"/>
  <c r="Q103" i="3"/>
  <c r="J103" i="4" s="1"/>
  <c r="T103" i="3"/>
  <c r="U103" i="3"/>
  <c r="N103" i="4" s="1"/>
  <c r="U11" i="3"/>
  <c r="N11" i="4" s="1"/>
  <c r="Q11" i="3"/>
  <c r="J11" i="4" s="1"/>
  <c r="T11" i="3"/>
  <c r="S11" i="3"/>
  <c r="L11" i="4" s="1"/>
  <c r="V11" i="3"/>
  <c r="O11" i="4" s="1"/>
  <c r="R11" i="3"/>
  <c r="K11" i="4" s="1"/>
  <c r="S196" i="3"/>
  <c r="L196" i="4" s="1"/>
  <c r="V196" i="3"/>
  <c r="O196" i="4" s="1"/>
  <c r="R196" i="3"/>
  <c r="K196" i="4" s="1"/>
  <c r="U196" i="3"/>
  <c r="N196" i="4" s="1"/>
  <c r="Q196" i="3"/>
  <c r="J196" i="4" s="1"/>
  <c r="T196" i="3"/>
  <c r="T90" i="3"/>
  <c r="V90" i="3"/>
  <c r="O90" i="4" s="1"/>
  <c r="Q90" i="3"/>
  <c r="J90" i="4" s="1"/>
  <c r="U90" i="3"/>
  <c r="N90" i="4" s="1"/>
  <c r="S90" i="3"/>
  <c r="L90" i="4" s="1"/>
  <c r="R90" i="3"/>
  <c r="K90" i="4" s="1"/>
  <c r="Q149" i="3"/>
  <c r="J149" i="4" s="1"/>
  <c r="T149" i="3"/>
  <c r="U149" i="3"/>
  <c r="N149" i="4" s="1"/>
  <c r="R149" i="3"/>
  <c r="K149" i="4" s="1"/>
  <c r="S149" i="3"/>
  <c r="L149" i="4" s="1"/>
  <c r="V149" i="3"/>
  <c r="O149" i="4" s="1"/>
  <c r="U145" i="3"/>
  <c r="N145" i="4" s="1"/>
  <c r="T161" i="3"/>
  <c r="R186" i="3"/>
  <c r="K186" i="4" s="1"/>
  <c r="S186" i="3"/>
  <c r="L186" i="4" s="1"/>
  <c r="V186" i="3"/>
  <c r="O186" i="4" s="1"/>
  <c r="Q186" i="3"/>
  <c r="J186" i="4" s="1"/>
  <c r="T186" i="3"/>
  <c r="U186" i="3"/>
  <c r="N186" i="4" s="1"/>
  <c r="S14" i="3"/>
  <c r="L14" i="4" s="1"/>
  <c r="V14" i="3"/>
  <c r="O14" i="4" s="1"/>
  <c r="R14" i="3"/>
  <c r="K14" i="4" s="1"/>
  <c r="U14" i="3"/>
  <c r="N14" i="4" s="1"/>
  <c r="Q14" i="3"/>
  <c r="J14" i="4" s="1"/>
  <c r="T14" i="3"/>
  <c r="V134" i="3"/>
  <c r="O134" i="4" s="1"/>
  <c r="R140" i="3"/>
  <c r="K140" i="4" s="1"/>
  <c r="S140" i="3"/>
  <c r="L140" i="4" s="1"/>
  <c r="V140" i="3"/>
  <c r="O140" i="4" s="1"/>
  <c r="U140" i="3"/>
  <c r="N140" i="4" s="1"/>
  <c r="Q140" i="3"/>
  <c r="J140" i="4" s="1"/>
  <c r="T140" i="3"/>
  <c r="T40" i="3"/>
  <c r="Q40" i="3"/>
  <c r="J40" i="4" s="1"/>
  <c r="R40" i="3"/>
  <c r="K40" i="4" s="1"/>
  <c r="V40" i="3"/>
  <c r="O40" i="4" s="1"/>
  <c r="U40" i="3"/>
  <c r="N40" i="4" s="1"/>
  <c r="S40" i="3"/>
  <c r="L40" i="4" s="1"/>
  <c r="S168" i="3"/>
  <c r="L168" i="4" s="1"/>
  <c r="V168" i="3"/>
  <c r="O168" i="4" s="1"/>
  <c r="R168" i="3"/>
  <c r="K168" i="4" s="1"/>
  <c r="T168" i="3"/>
  <c r="Q168" i="3"/>
  <c r="J168" i="4" s="1"/>
  <c r="U168" i="3"/>
  <c r="N168" i="4" s="1"/>
  <c r="T98" i="3"/>
  <c r="Q98" i="3"/>
  <c r="J98" i="4" s="1"/>
  <c r="U98" i="3"/>
  <c r="N98" i="4" s="1"/>
  <c r="V98" i="3"/>
  <c r="O98" i="4" s="1"/>
  <c r="R98" i="3"/>
  <c r="K98" i="4" s="1"/>
  <c r="S98" i="3"/>
  <c r="L98" i="4" s="1"/>
  <c r="R93" i="3"/>
  <c r="K93" i="4" s="1"/>
  <c r="V93" i="3"/>
  <c r="O93" i="4" s="1"/>
  <c r="S93" i="3"/>
  <c r="L93" i="4" s="1"/>
  <c r="T93" i="3"/>
  <c r="U93" i="3"/>
  <c r="N93" i="4" s="1"/>
  <c r="Q93" i="3"/>
  <c r="J93" i="4" s="1"/>
  <c r="Q157" i="3"/>
  <c r="J157" i="4" s="1"/>
  <c r="T157" i="3"/>
  <c r="U157" i="3"/>
  <c r="N157" i="4" s="1"/>
  <c r="R157" i="3"/>
  <c r="K157" i="4" s="1"/>
  <c r="S157" i="3"/>
  <c r="L157" i="4" s="1"/>
  <c r="V157" i="3"/>
  <c r="O157" i="4" s="1"/>
  <c r="T174" i="3"/>
  <c r="R57" i="3"/>
  <c r="K57" i="4" s="1"/>
  <c r="V57" i="3"/>
  <c r="O57" i="4" s="1"/>
  <c r="Q57" i="3"/>
  <c r="J57" i="4" s="1"/>
  <c r="U57" i="3"/>
  <c r="N57" i="4" s="1"/>
  <c r="S57" i="3"/>
  <c r="L57" i="4" s="1"/>
  <c r="T57" i="3"/>
  <c r="R121" i="3"/>
  <c r="K121" i="4" s="1"/>
  <c r="V121" i="3"/>
  <c r="O121" i="4" s="1"/>
  <c r="Q121" i="3"/>
  <c r="J121" i="4" s="1"/>
  <c r="U121" i="3"/>
  <c r="N121" i="4" s="1"/>
  <c r="S121" i="3"/>
  <c r="L121" i="4" s="1"/>
  <c r="T121" i="3"/>
  <c r="T145" i="3"/>
  <c r="Q161" i="3"/>
  <c r="J161" i="4" s="1"/>
  <c r="T185" i="3"/>
  <c r="U201" i="3"/>
  <c r="N201" i="4" s="1"/>
  <c r="R194" i="3"/>
  <c r="K194" i="4" s="1"/>
  <c r="S194" i="3"/>
  <c r="L194" i="4" s="1"/>
  <c r="V194" i="3"/>
  <c r="O194" i="4" s="1"/>
  <c r="Q194" i="3"/>
  <c r="J194" i="4" s="1"/>
  <c r="T194" i="3"/>
  <c r="U194" i="3"/>
  <c r="N194" i="4" s="1"/>
  <c r="V51" i="3"/>
  <c r="O51" i="4" s="1"/>
  <c r="R51" i="3"/>
  <c r="K51" i="4" s="1"/>
  <c r="U51" i="3"/>
  <c r="N51" i="4" s="1"/>
  <c r="T51" i="3"/>
  <c r="S51" i="3"/>
  <c r="L51" i="4" s="1"/>
  <c r="Q51" i="3"/>
  <c r="J51" i="4" s="1"/>
  <c r="V115" i="3"/>
  <c r="O115" i="4" s="1"/>
  <c r="R115" i="3"/>
  <c r="K115" i="4" s="1"/>
  <c r="U115" i="3"/>
  <c r="N115" i="4" s="1"/>
  <c r="T115" i="3"/>
  <c r="S115" i="3"/>
  <c r="L115" i="4" s="1"/>
  <c r="Q115" i="3"/>
  <c r="J115" i="4" s="1"/>
  <c r="Q179" i="3"/>
  <c r="J179" i="4" s="1"/>
  <c r="T179" i="3"/>
  <c r="U179" i="3"/>
  <c r="N179" i="4" s="1"/>
  <c r="R179" i="3"/>
  <c r="K179" i="4" s="1"/>
  <c r="S179" i="3"/>
  <c r="L179" i="4" s="1"/>
  <c r="V179" i="3"/>
  <c r="O179" i="4" s="1"/>
  <c r="U142" i="3"/>
  <c r="N142" i="4" s="1"/>
  <c r="U197" i="3"/>
  <c r="N197" i="4" s="1"/>
  <c r="Q197" i="3"/>
  <c r="J197" i="4" s="1"/>
  <c r="T197" i="3"/>
  <c r="V197" i="3"/>
  <c r="O197" i="4" s="1"/>
  <c r="R197" i="3"/>
  <c r="K197" i="4" s="1"/>
  <c r="S197" i="3"/>
  <c r="L197" i="4" s="1"/>
  <c r="T22" i="3"/>
  <c r="R22" i="3"/>
  <c r="K22" i="4" s="1"/>
  <c r="S22" i="3"/>
  <c r="L22" i="4" s="1"/>
  <c r="Q22" i="3"/>
  <c r="J22" i="4" s="1"/>
  <c r="U22" i="3"/>
  <c r="N22" i="4" s="1"/>
  <c r="V22" i="3"/>
  <c r="O22" i="4" s="1"/>
  <c r="T86" i="3"/>
  <c r="R86" i="3"/>
  <c r="K86" i="4" s="1"/>
  <c r="S86" i="3"/>
  <c r="L86" i="4" s="1"/>
  <c r="V86" i="3"/>
  <c r="O86" i="4" s="1"/>
  <c r="U86" i="3"/>
  <c r="N86" i="4" s="1"/>
  <c r="Q86" i="3"/>
  <c r="J86" i="4" s="1"/>
  <c r="R126" i="3"/>
  <c r="K126" i="4" s="1"/>
  <c r="S134" i="3"/>
  <c r="L134" i="4" s="1"/>
  <c r="T150" i="3"/>
  <c r="S158" i="3"/>
  <c r="L158" i="4" s="1"/>
  <c r="S182" i="3"/>
  <c r="L182" i="4" s="1"/>
  <c r="V55" i="3"/>
  <c r="O55" i="4" s="1"/>
  <c r="R55" i="3"/>
  <c r="K55" i="4" s="1"/>
  <c r="S55" i="3"/>
  <c r="L55" i="4" s="1"/>
  <c r="Q55" i="3"/>
  <c r="J55" i="4" s="1"/>
  <c r="T55" i="3"/>
  <c r="U55" i="3"/>
  <c r="N55" i="4" s="1"/>
  <c r="V119" i="3"/>
  <c r="O119" i="4" s="1"/>
  <c r="R119" i="3"/>
  <c r="K119" i="4" s="1"/>
  <c r="S119" i="3"/>
  <c r="L119" i="4" s="1"/>
  <c r="Q119" i="3"/>
  <c r="J119" i="4" s="1"/>
  <c r="T119" i="3"/>
  <c r="U119" i="3"/>
  <c r="N119" i="4" s="1"/>
  <c r="Q183" i="3"/>
  <c r="J183" i="4" s="1"/>
  <c r="T183" i="3"/>
  <c r="U183" i="3"/>
  <c r="N183" i="4" s="1"/>
  <c r="S183" i="3"/>
  <c r="L183" i="4" s="1"/>
  <c r="R183" i="3"/>
  <c r="K183" i="4" s="1"/>
  <c r="V183" i="3"/>
  <c r="O183" i="4" s="1"/>
  <c r="R16" i="3"/>
  <c r="K16" i="4" s="1"/>
  <c r="S16" i="3"/>
  <c r="L16" i="4" s="1"/>
  <c r="V16" i="3"/>
  <c r="O16" i="4" s="1"/>
  <c r="Q16" i="3"/>
  <c r="J16" i="4" s="1"/>
  <c r="T16" i="3"/>
  <c r="U16" i="3"/>
  <c r="N16" i="4" s="1"/>
  <c r="V27" i="3"/>
  <c r="O27" i="4" s="1"/>
  <c r="R27" i="3"/>
  <c r="K27" i="4" s="1"/>
  <c r="T27" i="3"/>
  <c r="U27" i="3"/>
  <c r="N27" i="4" s="1"/>
  <c r="Q27" i="3"/>
  <c r="J27" i="4" s="1"/>
  <c r="S27" i="3"/>
  <c r="L27" i="4" s="1"/>
  <c r="T134" i="3"/>
  <c r="S174" i="3"/>
  <c r="L174" i="4" s="1"/>
  <c r="Q159" i="3"/>
  <c r="J159" i="4" s="1"/>
  <c r="T159" i="3"/>
  <c r="S159" i="3"/>
  <c r="L159" i="4" s="1"/>
  <c r="U159" i="3"/>
  <c r="N159" i="4" s="1"/>
  <c r="R159" i="3"/>
  <c r="K159" i="4" s="1"/>
  <c r="V159" i="3"/>
  <c r="O159" i="4" s="1"/>
  <c r="T124" i="3"/>
  <c r="U124" i="3"/>
  <c r="N124" i="4" s="1"/>
  <c r="S124" i="3"/>
  <c r="L124" i="4" s="1"/>
  <c r="V124" i="3"/>
  <c r="O124" i="4" s="1"/>
  <c r="R124" i="3"/>
  <c r="K124" i="4" s="1"/>
  <c r="Q124" i="3"/>
  <c r="J124" i="4" s="1"/>
  <c r="T18" i="3"/>
  <c r="Q18" i="3"/>
  <c r="J18" i="4" s="1"/>
  <c r="U18" i="3"/>
  <c r="N18" i="4" s="1"/>
  <c r="V18" i="3"/>
  <c r="O18" i="4" s="1"/>
  <c r="R18" i="3"/>
  <c r="K18" i="4" s="1"/>
  <c r="S18" i="3"/>
  <c r="L18" i="4" s="1"/>
  <c r="R77" i="3"/>
  <c r="K77" i="4" s="1"/>
  <c r="V77" i="3"/>
  <c r="O77" i="4" s="1"/>
  <c r="S77" i="3"/>
  <c r="L77" i="4" s="1"/>
  <c r="T77" i="3"/>
  <c r="Q77" i="3"/>
  <c r="J77" i="4" s="1"/>
  <c r="U77" i="3"/>
  <c r="N77" i="4" s="1"/>
  <c r="R145" i="3"/>
  <c r="K145" i="4" s="1"/>
  <c r="Q153" i="3"/>
  <c r="J153" i="4" s="1"/>
  <c r="V35" i="3"/>
  <c r="O35" i="4" s="1"/>
  <c r="R35" i="3"/>
  <c r="K35" i="4" s="1"/>
  <c r="U35" i="3"/>
  <c r="N35" i="4" s="1"/>
  <c r="T35" i="3"/>
  <c r="S35" i="3"/>
  <c r="L35" i="4" s="1"/>
  <c r="Q35" i="3"/>
  <c r="J35" i="4" s="1"/>
  <c r="T70" i="3"/>
  <c r="R70" i="3"/>
  <c r="K70" i="4" s="1"/>
  <c r="S70" i="3"/>
  <c r="L70" i="4" s="1"/>
  <c r="V70" i="3"/>
  <c r="O70" i="4" s="1"/>
  <c r="Q70" i="3"/>
  <c r="J70" i="4" s="1"/>
  <c r="U70" i="3"/>
  <c r="N70" i="4" s="1"/>
  <c r="R134" i="3"/>
  <c r="K134" i="4" s="1"/>
  <c r="Q167" i="3"/>
  <c r="J167" i="4" s="1"/>
  <c r="T167" i="3"/>
  <c r="U167" i="3"/>
  <c r="N167" i="4" s="1"/>
  <c r="S167" i="3"/>
  <c r="L167" i="4" s="1"/>
  <c r="R167" i="3"/>
  <c r="K167" i="4" s="1"/>
  <c r="V167" i="3"/>
  <c r="O167" i="4" s="1"/>
  <c r="R132" i="3"/>
  <c r="K132" i="4" s="1"/>
  <c r="S132" i="3"/>
  <c r="L132" i="4" s="1"/>
  <c r="V132" i="3"/>
  <c r="O132" i="4" s="1"/>
  <c r="U132" i="3"/>
  <c r="N132" i="4" s="1"/>
  <c r="Q132" i="3"/>
  <c r="J132" i="4" s="1"/>
  <c r="T132" i="3"/>
  <c r="T96" i="3"/>
  <c r="R96" i="3"/>
  <c r="K96" i="4" s="1"/>
  <c r="V96" i="3"/>
  <c r="O96" i="4" s="1"/>
  <c r="Q96" i="3"/>
  <c r="J96" i="4" s="1"/>
  <c r="S96" i="3"/>
  <c r="L96" i="4" s="1"/>
  <c r="U96" i="3"/>
  <c r="N96" i="4" s="1"/>
  <c r="T26" i="3"/>
  <c r="V26" i="3"/>
  <c r="O26" i="4" s="1"/>
  <c r="Q26" i="3"/>
  <c r="J26" i="4" s="1"/>
  <c r="U26" i="3"/>
  <c r="N26" i="4" s="1"/>
  <c r="R26" i="3"/>
  <c r="K26" i="4" s="1"/>
  <c r="S26" i="3"/>
  <c r="L26" i="4" s="1"/>
  <c r="R85" i="3"/>
  <c r="K85" i="4" s="1"/>
  <c r="V85" i="3"/>
  <c r="O85" i="4" s="1"/>
  <c r="T85" i="3"/>
  <c r="S85" i="3"/>
  <c r="L85" i="4" s="1"/>
  <c r="U85" i="3"/>
  <c r="N85" i="4" s="1"/>
  <c r="Q85" i="3"/>
  <c r="J85" i="4" s="1"/>
  <c r="R49" i="3"/>
  <c r="K49" i="4" s="1"/>
  <c r="V49" i="3"/>
  <c r="O49" i="4" s="1"/>
  <c r="Q49" i="3"/>
  <c r="J49" i="4" s="1"/>
  <c r="U49" i="3"/>
  <c r="N49" i="4" s="1"/>
  <c r="T49" i="3"/>
  <c r="S49" i="3"/>
  <c r="L49" i="4" s="1"/>
  <c r="R12" i="3"/>
  <c r="K12" i="4" s="1"/>
  <c r="S12" i="3"/>
  <c r="L12" i="4" s="1"/>
  <c r="V12" i="3"/>
  <c r="O12" i="4" s="1"/>
  <c r="Q12" i="3"/>
  <c r="J12" i="4" s="1"/>
  <c r="T12" i="3"/>
  <c r="U12" i="3"/>
  <c r="N12" i="4" s="1"/>
  <c r="T76" i="3"/>
  <c r="U76" i="3"/>
  <c r="N76" i="4" s="1"/>
  <c r="S76" i="3"/>
  <c r="L76" i="4" s="1"/>
  <c r="R76" i="3"/>
  <c r="K76" i="4" s="1"/>
  <c r="V76" i="3"/>
  <c r="O76" i="4" s="1"/>
  <c r="Q76" i="3"/>
  <c r="J76" i="4" s="1"/>
  <c r="S204" i="3"/>
  <c r="L204" i="4" s="1"/>
  <c r="V204" i="3"/>
  <c r="O204" i="4" s="1"/>
  <c r="R204" i="3"/>
  <c r="K204" i="4" s="1"/>
  <c r="U204" i="3"/>
  <c r="N204" i="4" s="1"/>
  <c r="Q204" i="3"/>
  <c r="J204" i="4" s="1"/>
  <c r="T204" i="3"/>
  <c r="T104" i="3"/>
  <c r="Q104" i="3"/>
  <c r="J104" i="4" s="1"/>
  <c r="R104" i="3"/>
  <c r="K104" i="4" s="1"/>
  <c r="V104" i="3"/>
  <c r="O104" i="4" s="1"/>
  <c r="U104" i="3"/>
  <c r="N104" i="4" s="1"/>
  <c r="S104" i="3"/>
  <c r="L104" i="4" s="1"/>
  <c r="T34" i="3"/>
  <c r="Q34" i="3"/>
  <c r="J34" i="4" s="1"/>
  <c r="U34" i="3"/>
  <c r="N34" i="4" s="1"/>
  <c r="V34" i="3"/>
  <c r="O34" i="4" s="1"/>
  <c r="R34" i="3"/>
  <c r="K34" i="4" s="1"/>
  <c r="S34" i="3"/>
  <c r="L34" i="4" s="1"/>
  <c r="R29" i="3"/>
  <c r="K29" i="4" s="1"/>
  <c r="V29" i="3"/>
  <c r="O29" i="4" s="1"/>
  <c r="S29" i="3"/>
  <c r="L29" i="4" s="1"/>
  <c r="T29" i="3"/>
  <c r="Q29" i="3"/>
  <c r="J29" i="4" s="1"/>
  <c r="U29" i="3"/>
  <c r="N29" i="4" s="1"/>
  <c r="T20" i="3"/>
  <c r="S20" i="3"/>
  <c r="L20" i="4" s="1"/>
  <c r="U20" i="3"/>
  <c r="N20" i="4" s="1"/>
  <c r="Q20" i="3"/>
  <c r="J20" i="4" s="1"/>
  <c r="R20" i="3"/>
  <c r="K20" i="4" s="1"/>
  <c r="V20" i="3"/>
  <c r="O20" i="4" s="1"/>
  <c r="T84" i="3"/>
  <c r="S84" i="3"/>
  <c r="L84" i="4" s="1"/>
  <c r="U84" i="3"/>
  <c r="N84" i="4" s="1"/>
  <c r="Q84" i="3"/>
  <c r="J84" i="4" s="1"/>
  <c r="R84" i="3"/>
  <c r="K84" i="4" s="1"/>
  <c r="V84" i="3"/>
  <c r="O84" i="4" s="1"/>
  <c r="R148" i="3"/>
  <c r="K148" i="4" s="1"/>
  <c r="S148" i="3"/>
  <c r="L148" i="4" s="1"/>
  <c r="V148" i="3"/>
  <c r="O148" i="4" s="1"/>
  <c r="U148" i="3"/>
  <c r="N148" i="4" s="1"/>
  <c r="T148" i="3"/>
  <c r="Q148" i="3"/>
  <c r="J148" i="4" s="1"/>
  <c r="Q13" i="3"/>
  <c r="J13" i="4" s="1"/>
  <c r="T13" i="3"/>
  <c r="U13" i="3"/>
  <c r="N13" i="4" s="1"/>
  <c r="R13" i="3"/>
  <c r="K13" i="4" s="1"/>
  <c r="S13" i="3"/>
  <c r="L13" i="4" s="1"/>
  <c r="V13" i="3"/>
  <c r="O13" i="4" s="1"/>
  <c r="T48" i="3"/>
  <c r="R48" i="3"/>
  <c r="K48" i="4" s="1"/>
  <c r="V48" i="3"/>
  <c r="O48" i="4" s="1"/>
  <c r="Q48" i="3"/>
  <c r="J48" i="4" s="1"/>
  <c r="S48" i="3"/>
  <c r="L48" i="4" s="1"/>
  <c r="U48" i="3"/>
  <c r="N48" i="4" s="1"/>
  <c r="T112" i="3"/>
  <c r="R112" i="3"/>
  <c r="K112" i="4" s="1"/>
  <c r="V112" i="3"/>
  <c r="O112" i="4" s="1"/>
  <c r="Q112" i="3"/>
  <c r="J112" i="4" s="1"/>
  <c r="S112" i="3"/>
  <c r="L112" i="4" s="1"/>
  <c r="U112" i="3"/>
  <c r="N112" i="4" s="1"/>
  <c r="S176" i="3"/>
  <c r="L176" i="4" s="1"/>
  <c r="V176" i="3"/>
  <c r="O176" i="4" s="1"/>
  <c r="R176" i="3"/>
  <c r="K176" i="4" s="1"/>
  <c r="T176" i="3"/>
  <c r="Q176" i="3"/>
  <c r="J176" i="4" s="1"/>
  <c r="U176" i="3"/>
  <c r="N176" i="4" s="1"/>
  <c r="T42" i="3"/>
  <c r="V42" i="3"/>
  <c r="O42" i="4" s="1"/>
  <c r="Q42" i="3"/>
  <c r="J42" i="4" s="1"/>
  <c r="U42" i="3"/>
  <c r="N42" i="4" s="1"/>
  <c r="S42" i="3"/>
  <c r="L42" i="4" s="1"/>
  <c r="R42" i="3"/>
  <c r="K42" i="4" s="1"/>
  <c r="T106" i="3"/>
  <c r="V106" i="3"/>
  <c r="O106" i="4" s="1"/>
  <c r="Q106" i="3"/>
  <c r="J106" i="4" s="1"/>
  <c r="U106" i="3"/>
  <c r="N106" i="4" s="1"/>
  <c r="S106" i="3"/>
  <c r="L106" i="4" s="1"/>
  <c r="R106" i="3"/>
  <c r="K106" i="4" s="1"/>
  <c r="R37" i="3"/>
  <c r="K37" i="4" s="1"/>
  <c r="V37" i="3"/>
  <c r="O37" i="4" s="1"/>
  <c r="T37" i="3"/>
  <c r="S37" i="3"/>
  <c r="L37" i="4" s="1"/>
  <c r="Q37" i="3"/>
  <c r="J37" i="4" s="1"/>
  <c r="U37" i="3"/>
  <c r="N37" i="4" s="1"/>
  <c r="R101" i="3"/>
  <c r="K101" i="4" s="1"/>
  <c r="V101" i="3"/>
  <c r="O101" i="4" s="1"/>
  <c r="T101" i="3"/>
  <c r="S101" i="3"/>
  <c r="L101" i="4" s="1"/>
  <c r="Q101" i="3"/>
  <c r="J101" i="4" s="1"/>
  <c r="U101" i="3"/>
  <c r="N101" i="4" s="1"/>
  <c r="V145" i="3"/>
  <c r="O145" i="4" s="1"/>
  <c r="V177" i="3"/>
  <c r="O177" i="4" s="1"/>
  <c r="R65" i="3"/>
  <c r="K65" i="4" s="1"/>
  <c r="V65" i="3"/>
  <c r="O65" i="4" s="1"/>
  <c r="Q65" i="3"/>
  <c r="J65" i="4" s="1"/>
  <c r="U65" i="3"/>
  <c r="N65" i="4" s="1"/>
  <c r="T65" i="3"/>
  <c r="S65" i="3"/>
  <c r="L65" i="4" s="1"/>
  <c r="S129" i="3"/>
  <c r="L129" i="4" s="1"/>
  <c r="R137" i="3"/>
  <c r="K137" i="4" s="1"/>
  <c r="Q145" i="3"/>
  <c r="J145" i="4" s="1"/>
  <c r="U161" i="3"/>
  <c r="N161" i="4" s="1"/>
  <c r="R202" i="3"/>
  <c r="K202" i="4" s="1"/>
  <c r="S202" i="3"/>
  <c r="L202" i="4" s="1"/>
  <c r="V202" i="3"/>
  <c r="O202" i="4" s="1"/>
  <c r="Q202" i="3"/>
  <c r="J202" i="4" s="1"/>
  <c r="T202" i="3"/>
  <c r="U202" i="3"/>
  <c r="N202" i="4" s="1"/>
  <c r="V59" i="3"/>
  <c r="O59" i="4" s="1"/>
  <c r="R59" i="3"/>
  <c r="K59" i="4" s="1"/>
  <c r="T59" i="3"/>
  <c r="U59" i="3"/>
  <c r="N59" i="4" s="1"/>
  <c r="Q59" i="3"/>
  <c r="J59" i="4" s="1"/>
  <c r="S59" i="3"/>
  <c r="L59" i="4" s="1"/>
  <c r="V123" i="3"/>
  <c r="O123" i="4" s="1"/>
  <c r="R123" i="3"/>
  <c r="K123" i="4" s="1"/>
  <c r="T123" i="3"/>
  <c r="U123" i="3"/>
  <c r="N123" i="4" s="1"/>
  <c r="Q123" i="3"/>
  <c r="J123" i="4" s="1"/>
  <c r="S123" i="3"/>
  <c r="L123" i="4" s="1"/>
  <c r="Q187" i="3"/>
  <c r="J187" i="4" s="1"/>
  <c r="T187" i="3"/>
  <c r="U187" i="3"/>
  <c r="N187" i="4" s="1"/>
  <c r="R187" i="3"/>
  <c r="K187" i="4" s="1"/>
  <c r="S187" i="3"/>
  <c r="L187" i="4" s="1"/>
  <c r="V187" i="3"/>
  <c r="O187" i="4" s="1"/>
  <c r="U205" i="3"/>
  <c r="N205" i="4" s="1"/>
  <c r="Q205" i="3"/>
  <c r="J205" i="4" s="1"/>
  <c r="T205" i="3"/>
  <c r="V205" i="3"/>
  <c r="O205" i="4" s="1"/>
  <c r="R205" i="3"/>
  <c r="K205" i="4" s="1"/>
  <c r="S205" i="3"/>
  <c r="L205" i="4" s="1"/>
  <c r="T30" i="3"/>
  <c r="S30" i="3"/>
  <c r="L30" i="4" s="1"/>
  <c r="R30" i="3"/>
  <c r="K30" i="4" s="1"/>
  <c r="Q30" i="3"/>
  <c r="J30" i="4" s="1"/>
  <c r="U30" i="3"/>
  <c r="N30" i="4" s="1"/>
  <c r="V30" i="3"/>
  <c r="O30" i="4" s="1"/>
  <c r="T94" i="3"/>
  <c r="S94" i="3"/>
  <c r="L94" i="4" s="1"/>
  <c r="R94" i="3"/>
  <c r="K94" i="4" s="1"/>
  <c r="Q94" i="3"/>
  <c r="J94" i="4" s="1"/>
  <c r="U94" i="3"/>
  <c r="N94" i="4" s="1"/>
  <c r="V94" i="3"/>
  <c r="O94" i="4" s="1"/>
  <c r="S126" i="3"/>
  <c r="L126" i="4" s="1"/>
  <c r="Q142" i="3"/>
  <c r="J142" i="4" s="1"/>
  <c r="R150" i="3"/>
  <c r="K150" i="4" s="1"/>
  <c r="V166" i="3"/>
  <c r="O166" i="4" s="1"/>
  <c r="S206" i="3"/>
  <c r="L206" i="4" s="1"/>
  <c r="V63" i="3"/>
  <c r="O63" i="4" s="1"/>
  <c r="R63" i="3"/>
  <c r="K63" i="4" s="1"/>
  <c r="Q63" i="3"/>
  <c r="J63" i="4" s="1"/>
  <c r="S63" i="3"/>
  <c r="L63" i="4" s="1"/>
  <c r="U63" i="3"/>
  <c r="N63" i="4" s="1"/>
  <c r="T63" i="3"/>
  <c r="V127" i="3"/>
  <c r="O127" i="4" s="1"/>
  <c r="R127" i="3"/>
  <c r="K127" i="4" s="1"/>
  <c r="Q127" i="3"/>
  <c r="J127" i="4" s="1"/>
  <c r="S127" i="3"/>
  <c r="L127" i="4" s="1"/>
  <c r="U127" i="3"/>
  <c r="N127" i="4" s="1"/>
  <c r="T127" i="3"/>
  <c r="Q191" i="3"/>
  <c r="J191" i="4" s="1"/>
  <c r="T191" i="3"/>
  <c r="U191" i="3"/>
  <c r="N191" i="4" s="1"/>
  <c r="S191" i="3"/>
  <c r="L191" i="4" s="1"/>
  <c r="V191" i="3"/>
  <c r="O191" i="4" s="1"/>
  <c r="R191" i="3"/>
  <c r="K191" i="4" s="1"/>
  <c r="T52" i="3"/>
  <c r="S52" i="3"/>
  <c r="L52" i="4" s="1"/>
  <c r="U52" i="3"/>
  <c r="N52" i="4" s="1"/>
  <c r="Q52" i="3"/>
  <c r="J52" i="4" s="1"/>
  <c r="R52" i="3"/>
  <c r="K52" i="4" s="1"/>
  <c r="V52" i="3"/>
  <c r="O52" i="4" s="1"/>
  <c r="T74" i="3"/>
  <c r="V74" i="3"/>
  <c r="O74" i="4" s="1"/>
  <c r="Q74" i="3"/>
  <c r="J74" i="4" s="1"/>
  <c r="U74" i="3"/>
  <c r="N74" i="4" s="1"/>
  <c r="S74" i="3"/>
  <c r="L74" i="4" s="1"/>
  <c r="R74" i="3"/>
  <c r="K74" i="4" s="1"/>
  <c r="U181" i="3"/>
  <c r="N181" i="4" s="1"/>
  <c r="Q181" i="3"/>
  <c r="J181" i="4" s="1"/>
  <c r="T181" i="3"/>
  <c r="V181" i="3"/>
  <c r="O181" i="4" s="1"/>
  <c r="R181" i="3"/>
  <c r="K181" i="4" s="1"/>
  <c r="S181" i="3"/>
  <c r="L181" i="4" s="1"/>
  <c r="T68" i="3"/>
  <c r="S68" i="3"/>
  <c r="L68" i="4" s="1"/>
  <c r="U68" i="3"/>
  <c r="N68" i="4" s="1"/>
  <c r="Q68" i="3"/>
  <c r="J68" i="4" s="1"/>
  <c r="R68" i="3"/>
  <c r="K68" i="4" s="1"/>
  <c r="V68" i="3"/>
  <c r="O68" i="4" s="1"/>
  <c r="T32" i="3"/>
  <c r="R32" i="3"/>
  <c r="K32" i="4" s="1"/>
  <c r="V32" i="3"/>
  <c r="O32" i="4" s="1"/>
  <c r="Q32" i="3"/>
  <c r="J32" i="4" s="1"/>
  <c r="S32" i="3"/>
  <c r="L32" i="4" s="1"/>
  <c r="U32" i="3"/>
  <c r="N32" i="4" s="1"/>
  <c r="S160" i="3"/>
  <c r="L160" i="4" s="1"/>
  <c r="V160" i="3"/>
  <c r="O160" i="4" s="1"/>
  <c r="R160" i="3"/>
  <c r="K160" i="4" s="1"/>
  <c r="T160" i="3"/>
  <c r="Q160" i="3"/>
  <c r="J160" i="4" s="1"/>
  <c r="U160" i="3"/>
  <c r="N160" i="4" s="1"/>
  <c r="S154" i="3"/>
  <c r="L154" i="4" s="1"/>
  <c r="V154" i="3"/>
  <c r="O154" i="4" s="1"/>
  <c r="R154" i="3"/>
  <c r="K154" i="4" s="1"/>
  <c r="Q154" i="3"/>
  <c r="J154" i="4" s="1"/>
  <c r="T154" i="3"/>
  <c r="U154" i="3"/>
  <c r="N154" i="4" s="1"/>
  <c r="S153" i="3"/>
  <c r="L153" i="4" s="1"/>
  <c r="R113" i="3"/>
  <c r="K113" i="4" s="1"/>
  <c r="V113" i="3"/>
  <c r="O113" i="4" s="1"/>
  <c r="Q113" i="3"/>
  <c r="J113" i="4" s="1"/>
  <c r="U113" i="3"/>
  <c r="N113" i="4" s="1"/>
  <c r="T113" i="3"/>
  <c r="S113" i="3"/>
  <c r="L113" i="4" s="1"/>
  <c r="V43" i="3"/>
  <c r="O43" i="4" s="1"/>
  <c r="R43" i="3"/>
  <c r="K43" i="4" s="1"/>
  <c r="T43" i="3"/>
  <c r="U43" i="3"/>
  <c r="N43" i="4" s="1"/>
  <c r="Q43" i="3"/>
  <c r="J43" i="4" s="1"/>
  <c r="S43" i="3"/>
  <c r="L43" i="4" s="1"/>
  <c r="V107" i="3"/>
  <c r="O107" i="4" s="1"/>
  <c r="R107" i="3"/>
  <c r="K107" i="4" s="1"/>
  <c r="T107" i="3"/>
  <c r="U107" i="3"/>
  <c r="N107" i="4" s="1"/>
  <c r="Q107" i="3"/>
  <c r="J107" i="4" s="1"/>
  <c r="S107" i="3"/>
  <c r="L107" i="4" s="1"/>
  <c r="Q171" i="3"/>
  <c r="J171" i="4" s="1"/>
  <c r="T171" i="3"/>
  <c r="U171" i="3"/>
  <c r="N171" i="4" s="1"/>
  <c r="R171" i="3"/>
  <c r="K171" i="4" s="1"/>
  <c r="S171" i="3"/>
  <c r="L171" i="4" s="1"/>
  <c r="V171" i="3"/>
  <c r="O171" i="4" s="1"/>
  <c r="U189" i="3"/>
  <c r="N189" i="4" s="1"/>
  <c r="Q189" i="3"/>
  <c r="J189" i="4" s="1"/>
  <c r="T189" i="3"/>
  <c r="V189" i="3"/>
  <c r="O189" i="4" s="1"/>
  <c r="R189" i="3"/>
  <c r="K189" i="4" s="1"/>
  <c r="S189" i="3"/>
  <c r="L189" i="4" s="1"/>
  <c r="T78" i="3"/>
  <c r="S78" i="3"/>
  <c r="L78" i="4" s="1"/>
  <c r="R78" i="3"/>
  <c r="K78" i="4" s="1"/>
  <c r="U78" i="3"/>
  <c r="N78" i="4" s="1"/>
  <c r="Q78" i="3"/>
  <c r="J78" i="4" s="1"/>
  <c r="V78" i="3"/>
  <c r="O78" i="4" s="1"/>
  <c r="T28" i="3"/>
  <c r="U28" i="3"/>
  <c r="N28" i="4" s="1"/>
  <c r="S28" i="3"/>
  <c r="L28" i="4" s="1"/>
  <c r="V28" i="3"/>
  <c r="O28" i="4" s="1"/>
  <c r="Q28" i="3"/>
  <c r="J28" i="4" s="1"/>
  <c r="R28" i="3"/>
  <c r="K28" i="4" s="1"/>
  <c r="T92" i="3"/>
  <c r="U92" i="3"/>
  <c r="N92" i="4" s="1"/>
  <c r="S92" i="3"/>
  <c r="L92" i="4" s="1"/>
  <c r="V92" i="3"/>
  <c r="O92" i="4" s="1"/>
  <c r="R92" i="3"/>
  <c r="K92" i="4" s="1"/>
  <c r="Q92" i="3"/>
  <c r="J92" i="4" s="1"/>
  <c r="R156" i="3"/>
  <c r="K156" i="4" s="1"/>
  <c r="S156" i="3"/>
  <c r="L156" i="4" s="1"/>
  <c r="V156" i="3"/>
  <c r="O156" i="4" s="1"/>
  <c r="U156" i="3"/>
  <c r="N156" i="4" s="1"/>
  <c r="Q156" i="3"/>
  <c r="J156" i="4" s="1"/>
  <c r="T156" i="3"/>
  <c r="R21" i="3"/>
  <c r="K21" i="4" s="1"/>
  <c r="V21" i="3"/>
  <c r="O21" i="4" s="1"/>
  <c r="T21" i="3"/>
  <c r="S21" i="3"/>
  <c r="L21" i="4" s="1"/>
  <c r="U21" i="3"/>
  <c r="N21" i="4" s="1"/>
  <c r="Q21" i="3"/>
  <c r="J21" i="4" s="1"/>
  <c r="T56" i="3"/>
  <c r="Q56" i="3"/>
  <c r="J56" i="4" s="1"/>
  <c r="R56" i="3"/>
  <c r="K56" i="4" s="1"/>
  <c r="V56" i="3"/>
  <c r="O56" i="4" s="1"/>
  <c r="U56" i="3"/>
  <c r="N56" i="4" s="1"/>
  <c r="S56" i="3"/>
  <c r="L56" i="4" s="1"/>
  <c r="T120" i="3"/>
  <c r="Q120" i="3"/>
  <c r="J120" i="4" s="1"/>
  <c r="R120" i="3"/>
  <c r="K120" i="4" s="1"/>
  <c r="V120" i="3"/>
  <c r="O120" i="4" s="1"/>
  <c r="U120" i="3"/>
  <c r="N120" i="4" s="1"/>
  <c r="S120" i="3"/>
  <c r="L120" i="4" s="1"/>
  <c r="S184" i="3"/>
  <c r="L184" i="4" s="1"/>
  <c r="V184" i="3"/>
  <c r="O184" i="4" s="1"/>
  <c r="R184" i="3"/>
  <c r="K184" i="4" s="1"/>
  <c r="T184" i="3"/>
  <c r="U184" i="3"/>
  <c r="N184" i="4" s="1"/>
  <c r="Q184" i="3"/>
  <c r="J184" i="4" s="1"/>
  <c r="T50" i="3"/>
  <c r="Q50" i="3"/>
  <c r="J50" i="4" s="1"/>
  <c r="U50" i="3"/>
  <c r="N50" i="4" s="1"/>
  <c r="V50" i="3"/>
  <c r="O50" i="4" s="1"/>
  <c r="R50" i="3"/>
  <c r="K50" i="4" s="1"/>
  <c r="S50" i="3"/>
  <c r="L50" i="4" s="1"/>
  <c r="T114" i="3"/>
  <c r="Q114" i="3"/>
  <c r="J114" i="4" s="1"/>
  <c r="U114" i="3"/>
  <c r="N114" i="4" s="1"/>
  <c r="V114" i="3"/>
  <c r="O114" i="4" s="1"/>
  <c r="R114" i="3"/>
  <c r="K114" i="4" s="1"/>
  <c r="S114" i="3"/>
  <c r="L114" i="4" s="1"/>
  <c r="R45" i="3"/>
  <c r="K45" i="4" s="1"/>
  <c r="V45" i="3"/>
  <c r="O45" i="4" s="1"/>
  <c r="S45" i="3"/>
  <c r="L45" i="4" s="1"/>
  <c r="T45" i="3"/>
  <c r="Q45" i="3"/>
  <c r="J45" i="4" s="1"/>
  <c r="U45" i="3"/>
  <c r="N45" i="4" s="1"/>
  <c r="R109" i="3"/>
  <c r="K109" i="4" s="1"/>
  <c r="V109" i="3"/>
  <c r="O109" i="4" s="1"/>
  <c r="S109" i="3"/>
  <c r="L109" i="4" s="1"/>
  <c r="T109" i="3"/>
  <c r="Q109" i="3"/>
  <c r="J109" i="4" s="1"/>
  <c r="U109" i="3"/>
  <c r="N109" i="4" s="1"/>
  <c r="R185" i="3"/>
  <c r="K185" i="4" s="1"/>
  <c r="R73" i="3"/>
  <c r="K73" i="4" s="1"/>
  <c r="V73" i="3"/>
  <c r="O73" i="4" s="1"/>
  <c r="Q73" i="3"/>
  <c r="J73" i="4" s="1"/>
  <c r="U73" i="3"/>
  <c r="N73" i="4" s="1"/>
  <c r="S73" i="3"/>
  <c r="L73" i="4" s="1"/>
  <c r="T73" i="3"/>
  <c r="V153" i="3"/>
  <c r="O153" i="4" s="1"/>
  <c r="T169" i="3"/>
  <c r="U185" i="3"/>
  <c r="N185" i="4" s="1"/>
  <c r="Q182" i="3"/>
  <c r="J182" i="4" s="1"/>
  <c r="T182" i="3"/>
  <c r="V67" i="3"/>
  <c r="O67" i="4" s="1"/>
  <c r="R67" i="3"/>
  <c r="K67" i="4" s="1"/>
  <c r="U67" i="3"/>
  <c r="N67" i="4" s="1"/>
  <c r="T67" i="3"/>
  <c r="S67" i="3"/>
  <c r="L67" i="4" s="1"/>
  <c r="Q67" i="3"/>
  <c r="J67" i="4" s="1"/>
  <c r="R131" i="3"/>
  <c r="K131" i="4" s="1"/>
  <c r="U131" i="3"/>
  <c r="N131" i="4" s="1"/>
  <c r="T131" i="3"/>
  <c r="V131" i="3"/>
  <c r="O131" i="4" s="1"/>
  <c r="S131" i="3"/>
  <c r="L131" i="4" s="1"/>
  <c r="Q131" i="3"/>
  <c r="J131" i="4" s="1"/>
  <c r="Q195" i="3"/>
  <c r="J195" i="4" s="1"/>
  <c r="T195" i="3"/>
  <c r="U195" i="3"/>
  <c r="N195" i="4" s="1"/>
  <c r="R195" i="3"/>
  <c r="K195" i="4" s="1"/>
  <c r="S195" i="3"/>
  <c r="L195" i="4" s="1"/>
  <c r="V195" i="3"/>
  <c r="O195" i="4" s="1"/>
  <c r="T190" i="3"/>
  <c r="T38" i="3"/>
  <c r="R38" i="3"/>
  <c r="K38" i="4" s="1"/>
  <c r="S38" i="3"/>
  <c r="L38" i="4" s="1"/>
  <c r="V38" i="3"/>
  <c r="O38" i="4" s="1"/>
  <c r="Q38" i="3"/>
  <c r="J38" i="4" s="1"/>
  <c r="U38" i="3"/>
  <c r="N38" i="4" s="1"/>
  <c r="T102" i="3"/>
  <c r="R102" i="3"/>
  <c r="K102" i="4" s="1"/>
  <c r="S102" i="3"/>
  <c r="L102" i="4" s="1"/>
  <c r="V102" i="3"/>
  <c r="O102" i="4" s="1"/>
  <c r="Q102" i="3"/>
  <c r="J102" i="4" s="1"/>
  <c r="U102" i="3"/>
  <c r="N102" i="4" s="1"/>
  <c r="T142" i="3"/>
  <c r="V150" i="3"/>
  <c r="O150" i="4" s="1"/>
  <c r="S166" i="3"/>
  <c r="L166" i="4" s="1"/>
  <c r="V190" i="3"/>
  <c r="O190" i="4" s="1"/>
  <c r="R206" i="3"/>
  <c r="K206" i="4" s="1"/>
  <c r="V71" i="3"/>
  <c r="O71" i="4" s="1"/>
  <c r="R71" i="3"/>
  <c r="K71" i="4" s="1"/>
  <c r="S71" i="3"/>
  <c r="L71" i="4" s="1"/>
  <c r="Q71" i="3"/>
  <c r="J71" i="4" s="1"/>
  <c r="T71" i="3"/>
  <c r="U71" i="3"/>
  <c r="N71" i="4" s="1"/>
  <c r="U135" i="3"/>
  <c r="N135" i="4" s="1"/>
  <c r="Q135" i="3"/>
  <c r="J135" i="4" s="1"/>
  <c r="T135" i="3"/>
  <c r="S135" i="3"/>
  <c r="L135" i="4" s="1"/>
  <c r="V135" i="3"/>
  <c r="O135" i="4" s="1"/>
  <c r="R135" i="3"/>
  <c r="K135" i="4" s="1"/>
  <c r="Q199" i="3"/>
  <c r="J199" i="4" s="1"/>
  <c r="T199" i="3"/>
  <c r="U199" i="3"/>
  <c r="N199" i="4" s="1"/>
  <c r="S199" i="3"/>
  <c r="L199" i="4" s="1"/>
  <c r="R199" i="3"/>
  <c r="K199" i="4" s="1"/>
  <c r="V199" i="3"/>
  <c r="O199" i="4" s="1"/>
  <c r="T9" i="3"/>
  <c r="Q9" i="3"/>
  <c r="J9" i="4" s="1"/>
  <c r="V9" i="3"/>
  <c r="O9" i="4" s="1"/>
  <c r="U9" i="3"/>
  <c r="N9" i="4" s="1"/>
  <c r="S9" i="3"/>
  <c r="L9" i="4" s="1"/>
  <c r="R9" i="3"/>
  <c r="K9" i="4" s="1"/>
  <c r="T80" i="3"/>
  <c r="R80" i="3"/>
  <c r="K80" i="4" s="1"/>
  <c r="V80" i="3"/>
  <c r="O80" i="4" s="1"/>
  <c r="Q80" i="3"/>
  <c r="J80" i="4" s="1"/>
  <c r="S80" i="3"/>
  <c r="L80" i="4" s="1"/>
  <c r="U80" i="3"/>
  <c r="N80" i="4" s="1"/>
  <c r="R69" i="3"/>
  <c r="K69" i="4" s="1"/>
  <c r="V69" i="3"/>
  <c r="O69" i="4" s="1"/>
  <c r="T69" i="3"/>
  <c r="S69" i="3"/>
  <c r="L69" i="4" s="1"/>
  <c r="Q69" i="3"/>
  <c r="J69" i="4" s="1"/>
  <c r="U69" i="3"/>
  <c r="N69" i="4" s="1"/>
  <c r="R170" i="3"/>
  <c r="K170" i="4" s="1"/>
  <c r="S170" i="3"/>
  <c r="L170" i="4" s="1"/>
  <c r="V170" i="3"/>
  <c r="O170" i="4" s="1"/>
  <c r="Q170" i="3"/>
  <c r="J170" i="4" s="1"/>
  <c r="T170" i="3"/>
  <c r="U170" i="3"/>
  <c r="N170" i="4" s="1"/>
  <c r="V91" i="3"/>
  <c r="O91" i="4" s="1"/>
  <c r="R91" i="3"/>
  <c r="K91" i="4" s="1"/>
  <c r="T91" i="3"/>
  <c r="U91" i="3"/>
  <c r="N91" i="4" s="1"/>
  <c r="Q91" i="3"/>
  <c r="J91" i="4" s="1"/>
  <c r="S91" i="3"/>
  <c r="L91" i="4" s="1"/>
  <c r="U155" i="3"/>
  <c r="N155" i="4" s="1"/>
  <c r="Q155" i="3"/>
  <c r="J155" i="4" s="1"/>
  <c r="T155" i="3"/>
  <c r="V155" i="3"/>
  <c r="O155" i="4" s="1"/>
  <c r="S155" i="3"/>
  <c r="L155" i="4" s="1"/>
  <c r="R155" i="3"/>
  <c r="K155" i="4" s="1"/>
  <c r="U173" i="3"/>
  <c r="N173" i="4" s="1"/>
  <c r="Q173" i="3"/>
  <c r="J173" i="4" s="1"/>
  <c r="T173" i="3"/>
  <c r="V173" i="3"/>
  <c r="O173" i="4" s="1"/>
  <c r="R173" i="3"/>
  <c r="K173" i="4" s="1"/>
  <c r="S173" i="3"/>
  <c r="L173" i="4" s="1"/>
  <c r="T62" i="3"/>
  <c r="S62" i="3"/>
  <c r="L62" i="4" s="1"/>
  <c r="R62" i="3"/>
  <c r="K62" i="4" s="1"/>
  <c r="Q62" i="3"/>
  <c r="J62" i="4" s="1"/>
  <c r="U62" i="3"/>
  <c r="N62" i="4" s="1"/>
  <c r="V62" i="3"/>
  <c r="O62" i="4" s="1"/>
  <c r="V31" i="3"/>
  <c r="O31" i="4" s="1"/>
  <c r="R31" i="3"/>
  <c r="K31" i="4" s="1"/>
  <c r="Q31" i="3"/>
  <c r="J31" i="4" s="1"/>
  <c r="S31" i="3"/>
  <c r="L31" i="4" s="1"/>
  <c r="U31" i="3"/>
  <c r="N31" i="4" s="1"/>
  <c r="T31" i="3"/>
  <c r="Q17" i="3"/>
  <c r="J17" i="4" s="1"/>
  <c r="T17" i="3"/>
  <c r="U17" i="3"/>
  <c r="N17" i="4" s="1"/>
  <c r="S17" i="3"/>
  <c r="L17" i="4" s="1"/>
  <c r="R17" i="3"/>
  <c r="K17" i="4" s="1"/>
  <c r="V17" i="3"/>
  <c r="O17" i="4" s="1"/>
  <c r="T88" i="3"/>
  <c r="Q88" i="3"/>
  <c r="J88" i="4" s="1"/>
  <c r="R88" i="3"/>
  <c r="K88" i="4" s="1"/>
  <c r="V88" i="3"/>
  <c r="O88" i="4" s="1"/>
  <c r="U88" i="3"/>
  <c r="N88" i="4" s="1"/>
  <c r="S88" i="3"/>
  <c r="L88" i="4" s="1"/>
  <c r="T36" i="3"/>
  <c r="S36" i="3"/>
  <c r="L36" i="4" s="1"/>
  <c r="U36" i="3"/>
  <c r="N36" i="4" s="1"/>
  <c r="Q36" i="3"/>
  <c r="J36" i="4" s="1"/>
  <c r="V36" i="3"/>
  <c r="O36" i="4" s="1"/>
  <c r="R36" i="3"/>
  <c r="K36" i="4" s="1"/>
  <c r="T100" i="3"/>
  <c r="S100" i="3"/>
  <c r="L100" i="4" s="1"/>
  <c r="U100" i="3"/>
  <c r="N100" i="4" s="1"/>
  <c r="Q100" i="3"/>
  <c r="J100" i="4" s="1"/>
  <c r="V100" i="3"/>
  <c r="O100" i="4" s="1"/>
  <c r="R100" i="3"/>
  <c r="K100" i="4" s="1"/>
  <c r="S164" i="3"/>
  <c r="L164" i="4" s="1"/>
  <c r="V164" i="3"/>
  <c r="O164" i="4" s="1"/>
  <c r="R164" i="3"/>
  <c r="K164" i="4" s="1"/>
  <c r="U164" i="3"/>
  <c r="N164" i="4" s="1"/>
  <c r="Q164" i="3"/>
  <c r="J164" i="4" s="1"/>
  <c r="T164" i="3"/>
  <c r="U15" i="3"/>
  <c r="N15" i="4" s="1"/>
  <c r="Q15" i="3"/>
  <c r="J15" i="4" s="1"/>
  <c r="T15" i="3"/>
  <c r="V15" i="3"/>
  <c r="O15" i="4" s="1"/>
  <c r="R15" i="3"/>
  <c r="K15" i="4" s="1"/>
  <c r="S15" i="3"/>
  <c r="L15" i="4" s="1"/>
  <c r="T64" i="3"/>
  <c r="R64" i="3"/>
  <c r="K64" i="4" s="1"/>
  <c r="V64" i="3"/>
  <c r="O64" i="4" s="1"/>
  <c r="Q64" i="3"/>
  <c r="J64" i="4" s="1"/>
  <c r="S64" i="3"/>
  <c r="L64" i="4" s="1"/>
  <c r="U64" i="3"/>
  <c r="N64" i="4" s="1"/>
  <c r="T128" i="3"/>
  <c r="R128" i="3"/>
  <c r="K128" i="4" s="1"/>
  <c r="V128" i="3"/>
  <c r="O128" i="4" s="1"/>
  <c r="Q128" i="3"/>
  <c r="J128" i="4" s="1"/>
  <c r="S128" i="3"/>
  <c r="L128" i="4" s="1"/>
  <c r="U128" i="3"/>
  <c r="N128" i="4" s="1"/>
  <c r="S192" i="3"/>
  <c r="L192" i="4" s="1"/>
  <c r="V192" i="3"/>
  <c r="O192" i="4" s="1"/>
  <c r="R192" i="3"/>
  <c r="K192" i="4" s="1"/>
  <c r="T192" i="3"/>
  <c r="Q192" i="3"/>
  <c r="J192" i="4" s="1"/>
  <c r="U192" i="3"/>
  <c r="N192" i="4" s="1"/>
  <c r="T58" i="3"/>
  <c r="V58" i="3"/>
  <c r="O58" i="4" s="1"/>
  <c r="Q58" i="3"/>
  <c r="J58" i="4" s="1"/>
  <c r="U58" i="3"/>
  <c r="N58" i="4" s="1"/>
  <c r="S58" i="3"/>
  <c r="L58" i="4" s="1"/>
  <c r="R58" i="3"/>
  <c r="K58" i="4" s="1"/>
  <c r="T122" i="3"/>
  <c r="V122" i="3"/>
  <c r="O122" i="4" s="1"/>
  <c r="Q122" i="3"/>
  <c r="J122" i="4" s="1"/>
  <c r="U122" i="3"/>
  <c r="N122" i="4" s="1"/>
  <c r="S122" i="3"/>
  <c r="L122" i="4" s="1"/>
  <c r="R122" i="3"/>
  <c r="K122" i="4" s="1"/>
  <c r="R53" i="3"/>
  <c r="K53" i="4" s="1"/>
  <c r="V53" i="3"/>
  <c r="O53" i="4" s="1"/>
  <c r="T53" i="3"/>
  <c r="S53" i="3"/>
  <c r="L53" i="4" s="1"/>
  <c r="U53" i="3"/>
  <c r="N53" i="4" s="1"/>
  <c r="Q53" i="3"/>
  <c r="J53" i="4" s="1"/>
  <c r="R117" i="3"/>
  <c r="K117" i="4" s="1"/>
  <c r="V117" i="3"/>
  <c r="O117" i="4" s="1"/>
  <c r="T117" i="3"/>
  <c r="S117" i="3"/>
  <c r="L117" i="4" s="1"/>
  <c r="U117" i="3"/>
  <c r="N117" i="4" s="1"/>
  <c r="Q117" i="3"/>
  <c r="J117" i="4" s="1"/>
  <c r="Q174" i="3"/>
  <c r="J174" i="4" s="1"/>
  <c r="R81" i="3"/>
  <c r="K81" i="4" s="1"/>
  <c r="V81" i="3"/>
  <c r="O81" i="4" s="1"/>
  <c r="Q81" i="3"/>
  <c r="J81" i="4" s="1"/>
  <c r="U81" i="3"/>
  <c r="N81" i="4" s="1"/>
  <c r="T81" i="3"/>
  <c r="S81" i="3"/>
  <c r="L81" i="4" s="1"/>
  <c r="U129" i="3"/>
  <c r="N129" i="4" s="1"/>
  <c r="Q169" i="3"/>
  <c r="J169" i="4" s="1"/>
  <c r="T193" i="3"/>
  <c r="U206" i="3"/>
  <c r="N206" i="4" s="1"/>
  <c r="V185" i="3"/>
  <c r="O185" i="4" s="1"/>
  <c r="V75" i="3"/>
  <c r="O75" i="4" s="1"/>
  <c r="R75" i="3"/>
  <c r="K75" i="4" s="1"/>
  <c r="T75" i="3"/>
  <c r="U75" i="3"/>
  <c r="N75" i="4" s="1"/>
  <c r="Q75" i="3"/>
  <c r="J75" i="4" s="1"/>
  <c r="S75" i="3"/>
  <c r="L75" i="4" s="1"/>
  <c r="U139" i="3"/>
  <c r="N139" i="4" s="1"/>
  <c r="Q139" i="3"/>
  <c r="J139" i="4" s="1"/>
  <c r="T139" i="3"/>
  <c r="V139" i="3"/>
  <c r="O139" i="4" s="1"/>
  <c r="S139" i="3"/>
  <c r="L139" i="4" s="1"/>
  <c r="R139" i="3"/>
  <c r="K139" i="4" s="1"/>
  <c r="Q203" i="3"/>
  <c r="J203" i="4" s="1"/>
  <c r="T203" i="3"/>
  <c r="U203" i="3"/>
  <c r="N203" i="4" s="1"/>
  <c r="R203" i="3"/>
  <c r="K203" i="4" s="1"/>
  <c r="S203" i="3"/>
  <c r="L203" i="4" s="1"/>
  <c r="V203" i="3"/>
  <c r="O203" i="4" s="1"/>
  <c r="V193" i="3"/>
  <c r="O193" i="4" s="1"/>
  <c r="S169" i="3"/>
  <c r="L169" i="4" s="1"/>
  <c r="T46" i="3"/>
  <c r="S46" i="3"/>
  <c r="L46" i="4" s="1"/>
  <c r="R46" i="3"/>
  <c r="K46" i="4" s="1"/>
  <c r="U46" i="3"/>
  <c r="N46" i="4" s="1"/>
  <c r="Q46" i="3"/>
  <c r="J46" i="4" s="1"/>
  <c r="V46" i="3"/>
  <c r="O46" i="4" s="1"/>
  <c r="T110" i="3"/>
  <c r="S110" i="3"/>
  <c r="L110" i="4" s="1"/>
  <c r="R110" i="3"/>
  <c r="K110" i="4" s="1"/>
  <c r="U110" i="3"/>
  <c r="N110" i="4" s="1"/>
  <c r="Q110" i="3"/>
  <c r="J110" i="4" s="1"/>
  <c r="V110" i="3"/>
  <c r="O110" i="4" s="1"/>
  <c r="U134" i="3"/>
  <c r="N134" i="4" s="1"/>
  <c r="S150" i="3"/>
  <c r="L150" i="4" s="1"/>
  <c r="S190" i="3"/>
  <c r="L190" i="4" s="1"/>
  <c r="V169" i="3"/>
  <c r="O169" i="4" s="1"/>
  <c r="V79" i="3"/>
  <c r="O79" i="4" s="1"/>
  <c r="R79" i="3"/>
  <c r="K79" i="4" s="1"/>
  <c r="Q79" i="3"/>
  <c r="J79" i="4" s="1"/>
  <c r="S79" i="3"/>
  <c r="L79" i="4" s="1"/>
  <c r="U79" i="3"/>
  <c r="N79" i="4" s="1"/>
  <c r="T79" i="3"/>
  <c r="U143" i="3"/>
  <c r="N143" i="4" s="1"/>
  <c r="Q143" i="3"/>
  <c r="J143" i="4" s="1"/>
  <c r="T143" i="3"/>
  <c r="S143" i="3"/>
  <c r="L143" i="4" s="1"/>
  <c r="V143" i="3"/>
  <c r="O143" i="4" s="1"/>
  <c r="R143" i="3"/>
  <c r="K143" i="4" s="1"/>
  <c r="Q207" i="3"/>
  <c r="J207" i="4" s="1"/>
  <c r="T207" i="3"/>
  <c r="U207" i="3"/>
  <c r="N207" i="4" s="1"/>
  <c r="S207" i="3"/>
  <c r="L207" i="4" s="1"/>
  <c r="R207" i="3"/>
  <c r="K207" i="4" s="1"/>
  <c r="V207" i="3"/>
  <c r="O207" i="4" s="1"/>
  <c r="T198" i="3"/>
  <c r="T116" i="3"/>
  <c r="S116" i="3"/>
  <c r="L116" i="4" s="1"/>
  <c r="U116" i="3"/>
  <c r="N116" i="4" s="1"/>
  <c r="Q116" i="3"/>
  <c r="J116" i="4" s="1"/>
  <c r="R116" i="3"/>
  <c r="K116" i="4" s="1"/>
  <c r="V116" i="3"/>
  <c r="O116" i="4" s="1"/>
  <c r="S10" i="3"/>
  <c r="L10" i="4" s="1"/>
  <c r="V10" i="3"/>
  <c r="O10" i="4" s="1"/>
  <c r="R10" i="3"/>
  <c r="K10" i="4" s="1"/>
  <c r="T10" i="3"/>
  <c r="Q10" i="3"/>
  <c r="J10" i="4" s="1"/>
  <c r="U10" i="3"/>
  <c r="N10" i="4" s="1"/>
  <c r="R97" i="3"/>
  <c r="K97" i="4" s="1"/>
  <c r="V97" i="3"/>
  <c r="O97" i="4" s="1"/>
  <c r="Q97" i="3"/>
  <c r="J97" i="4" s="1"/>
  <c r="U97" i="3"/>
  <c r="N97" i="4" s="1"/>
  <c r="T97" i="3"/>
  <c r="S97" i="3"/>
  <c r="L97" i="4" s="1"/>
  <c r="V95" i="3"/>
  <c r="O95" i="4" s="1"/>
  <c r="R95" i="3"/>
  <c r="K95" i="4" s="1"/>
  <c r="Q95" i="3"/>
  <c r="J95" i="4" s="1"/>
  <c r="S95" i="3"/>
  <c r="L95" i="4" s="1"/>
  <c r="U95" i="3"/>
  <c r="N95" i="4" s="1"/>
  <c r="T95" i="3"/>
  <c r="T60" i="3"/>
  <c r="U60" i="3"/>
  <c r="N60" i="4" s="1"/>
  <c r="S60" i="3"/>
  <c r="L60" i="4" s="1"/>
  <c r="V60" i="3"/>
  <c r="O60" i="4" s="1"/>
  <c r="R60" i="3"/>
  <c r="K60" i="4" s="1"/>
  <c r="Q60" i="3"/>
  <c r="J60" i="4" s="1"/>
  <c r="S188" i="3"/>
  <c r="L188" i="4" s="1"/>
  <c r="V188" i="3"/>
  <c r="O188" i="4" s="1"/>
  <c r="R188" i="3"/>
  <c r="K188" i="4" s="1"/>
  <c r="U188" i="3"/>
  <c r="N188" i="4" s="1"/>
  <c r="Q188" i="3"/>
  <c r="J188" i="4" s="1"/>
  <c r="T188" i="3"/>
  <c r="R152" i="3"/>
  <c r="K152" i="4" s="1"/>
  <c r="S152" i="3"/>
  <c r="L152" i="4" s="1"/>
  <c r="V152" i="3"/>
  <c r="O152" i="4" s="1"/>
  <c r="U152" i="3"/>
  <c r="N152" i="4" s="1"/>
  <c r="T152" i="3"/>
  <c r="Q152" i="3"/>
  <c r="J152" i="4" s="1"/>
  <c r="S146" i="3"/>
  <c r="L146" i="4" s="1"/>
  <c r="V146" i="3"/>
  <c r="O146" i="4" s="1"/>
  <c r="R146" i="3"/>
  <c r="K146" i="4" s="1"/>
  <c r="Q146" i="3"/>
  <c r="J146" i="4" s="1"/>
  <c r="T146" i="3"/>
  <c r="U146" i="3"/>
  <c r="N146" i="4" s="1"/>
  <c r="Q141" i="3"/>
  <c r="J141" i="4" s="1"/>
  <c r="T141" i="3"/>
  <c r="U141" i="3"/>
  <c r="N141" i="4" s="1"/>
  <c r="R141" i="3"/>
  <c r="K141" i="4" s="1"/>
  <c r="S141" i="3"/>
  <c r="L141" i="4" s="1"/>
  <c r="V141" i="3"/>
  <c r="O141" i="4" s="1"/>
  <c r="R41" i="3"/>
  <c r="K41" i="4" s="1"/>
  <c r="V41" i="3"/>
  <c r="O41" i="4" s="1"/>
  <c r="Q41" i="3"/>
  <c r="J41" i="4" s="1"/>
  <c r="U41" i="3"/>
  <c r="N41" i="4" s="1"/>
  <c r="S41" i="3"/>
  <c r="L41" i="4" s="1"/>
  <c r="T41" i="3"/>
  <c r="V99" i="3"/>
  <c r="O99" i="4" s="1"/>
  <c r="R99" i="3"/>
  <c r="K99" i="4" s="1"/>
  <c r="U99" i="3"/>
  <c r="N99" i="4" s="1"/>
  <c r="T99" i="3"/>
  <c r="S99" i="3"/>
  <c r="L99" i="4" s="1"/>
  <c r="Q99" i="3"/>
  <c r="J99" i="4" s="1"/>
  <c r="T44" i="3"/>
  <c r="U44" i="3"/>
  <c r="N44" i="4" s="1"/>
  <c r="S44" i="3"/>
  <c r="L44" i="4" s="1"/>
  <c r="R44" i="3"/>
  <c r="K44" i="4" s="1"/>
  <c r="V44" i="3"/>
  <c r="O44" i="4" s="1"/>
  <c r="Q44" i="3"/>
  <c r="J44" i="4" s="1"/>
  <c r="T108" i="3"/>
  <c r="U108" i="3"/>
  <c r="N108" i="4" s="1"/>
  <c r="S108" i="3"/>
  <c r="L108" i="4" s="1"/>
  <c r="R108" i="3"/>
  <c r="K108" i="4" s="1"/>
  <c r="V108" i="3"/>
  <c r="O108" i="4" s="1"/>
  <c r="Q108" i="3"/>
  <c r="J108" i="4" s="1"/>
  <c r="S172" i="3"/>
  <c r="L172" i="4" s="1"/>
  <c r="V172" i="3"/>
  <c r="O172" i="4" s="1"/>
  <c r="R172" i="3"/>
  <c r="K172" i="4" s="1"/>
  <c r="U172" i="3"/>
  <c r="N172" i="4" s="1"/>
  <c r="Q172" i="3"/>
  <c r="J172" i="4" s="1"/>
  <c r="T172" i="3"/>
  <c r="V23" i="3"/>
  <c r="O23" i="4" s="1"/>
  <c r="R23" i="3"/>
  <c r="K23" i="4" s="1"/>
  <c r="S23" i="3"/>
  <c r="L23" i="4" s="1"/>
  <c r="Q23" i="3"/>
  <c r="J23" i="4" s="1"/>
  <c r="T23" i="3"/>
  <c r="U23" i="3"/>
  <c r="N23" i="4" s="1"/>
  <c r="T72" i="3"/>
  <c r="Q72" i="3"/>
  <c r="J72" i="4" s="1"/>
  <c r="R72" i="3"/>
  <c r="K72" i="4" s="1"/>
  <c r="V72" i="3"/>
  <c r="O72" i="4" s="1"/>
  <c r="U72" i="3"/>
  <c r="N72" i="4" s="1"/>
  <c r="S72" i="3"/>
  <c r="L72" i="4" s="1"/>
  <c r="R136" i="3"/>
  <c r="K136" i="4" s="1"/>
  <c r="S136" i="3"/>
  <c r="L136" i="4" s="1"/>
  <c r="V136" i="3"/>
  <c r="O136" i="4" s="1"/>
  <c r="U136" i="3"/>
  <c r="N136" i="4" s="1"/>
  <c r="Q136" i="3"/>
  <c r="J136" i="4" s="1"/>
  <c r="T136" i="3"/>
  <c r="S200" i="3"/>
  <c r="L200" i="4" s="1"/>
  <c r="V200" i="3"/>
  <c r="O200" i="4" s="1"/>
  <c r="R200" i="3"/>
  <c r="K200" i="4" s="1"/>
  <c r="T200" i="3"/>
  <c r="Q200" i="3"/>
  <c r="J200" i="4" s="1"/>
  <c r="U200" i="3"/>
  <c r="N200" i="4" s="1"/>
  <c r="T66" i="3"/>
  <c r="Q66" i="3"/>
  <c r="J66" i="4" s="1"/>
  <c r="U66" i="3"/>
  <c r="N66" i="4" s="1"/>
  <c r="V66" i="3"/>
  <c r="O66" i="4" s="1"/>
  <c r="R66" i="3"/>
  <c r="K66" i="4" s="1"/>
  <c r="S66" i="3"/>
  <c r="L66" i="4" s="1"/>
  <c r="T130" i="3"/>
  <c r="Q130" i="3"/>
  <c r="J130" i="4" s="1"/>
  <c r="U130" i="3"/>
  <c r="N130" i="4" s="1"/>
  <c r="V130" i="3"/>
  <c r="O130" i="4" s="1"/>
  <c r="R130" i="3"/>
  <c r="K130" i="4" s="1"/>
  <c r="S130" i="3"/>
  <c r="L130" i="4" s="1"/>
  <c r="R61" i="3"/>
  <c r="K61" i="4" s="1"/>
  <c r="V61" i="3"/>
  <c r="O61" i="4" s="1"/>
  <c r="S61" i="3"/>
  <c r="L61" i="4" s="1"/>
  <c r="T61" i="3"/>
  <c r="Q61" i="3"/>
  <c r="J61" i="4" s="1"/>
  <c r="U61" i="3"/>
  <c r="N61" i="4" s="1"/>
  <c r="R125" i="3"/>
  <c r="K125" i="4" s="1"/>
  <c r="V125" i="3"/>
  <c r="O125" i="4" s="1"/>
  <c r="S125" i="3"/>
  <c r="L125" i="4" s="1"/>
  <c r="T125" i="3"/>
  <c r="Q125" i="3"/>
  <c r="J125" i="4" s="1"/>
  <c r="U125" i="3"/>
  <c r="N125" i="4" s="1"/>
  <c r="S177" i="3"/>
  <c r="L177" i="4" s="1"/>
  <c r="R25" i="3"/>
  <c r="K25" i="4" s="1"/>
  <c r="V25" i="3"/>
  <c r="O25" i="4" s="1"/>
  <c r="Q25" i="3"/>
  <c r="J25" i="4" s="1"/>
  <c r="U25" i="3"/>
  <c r="N25" i="4" s="1"/>
  <c r="S25" i="3"/>
  <c r="L25" i="4" s="1"/>
  <c r="T25" i="3"/>
  <c r="R89" i="3"/>
  <c r="K89" i="4" s="1"/>
  <c r="V89" i="3"/>
  <c r="O89" i="4" s="1"/>
  <c r="Q89" i="3"/>
  <c r="J89" i="4" s="1"/>
  <c r="U89" i="3"/>
  <c r="N89" i="4" s="1"/>
  <c r="S89" i="3"/>
  <c r="L89" i="4" s="1"/>
  <c r="T89" i="3"/>
  <c r="Q129" i="3"/>
  <c r="J129" i="4" s="1"/>
  <c r="Q137" i="3"/>
  <c r="J137" i="4" s="1"/>
  <c r="U153" i="3"/>
  <c r="N153" i="4" s="1"/>
  <c r="U169" i="3"/>
  <c r="N169" i="4" s="1"/>
  <c r="Q193" i="3"/>
  <c r="J193" i="4" s="1"/>
  <c r="R162" i="3"/>
  <c r="K162" i="4" s="1"/>
  <c r="S162" i="3"/>
  <c r="L162" i="4" s="1"/>
  <c r="V162" i="3"/>
  <c r="O162" i="4" s="1"/>
  <c r="Q162" i="3"/>
  <c r="J162" i="4" s="1"/>
  <c r="T162" i="3"/>
  <c r="U162" i="3"/>
  <c r="N162" i="4" s="1"/>
  <c r="V19" i="3"/>
  <c r="O19" i="4" s="1"/>
  <c r="R19" i="3"/>
  <c r="K19" i="4" s="1"/>
  <c r="U19" i="3"/>
  <c r="N19" i="4" s="1"/>
  <c r="T19" i="3"/>
  <c r="Q19" i="3"/>
  <c r="J19" i="4" s="1"/>
  <c r="S19" i="3"/>
  <c r="L19" i="4" s="1"/>
  <c r="V83" i="3"/>
  <c r="O83" i="4" s="1"/>
  <c r="R83" i="3"/>
  <c r="K83" i="4" s="1"/>
  <c r="U83" i="3"/>
  <c r="N83" i="4" s="1"/>
  <c r="T83" i="3"/>
  <c r="S83" i="3"/>
  <c r="L83" i="4" s="1"/>
  <c r="Q83" i="3"/>
  <c r="J83" i="4" s="1"/>
  <c r="U147" i="3"/>
  <c r="N147" i="4" s="1"/>
  <c r="Q147" i="3"/>
  <c r="J147" i="4" s="1"/>
  <c r="T147" i="3"/>
  <c r="V147" i="3"/>
  <c r="O147" i="4" s="1"/>
  <c r="S147" i="3"/>
  <c r="L147" i="4" s="1"/>
  <c r="R147" i="3"/>
  <c r="K147" i="4" s="1"/>
  <c r="S161" i="3"/>
  <c r="L161" i="4" s="1"/>
  <c r="U165" i="3"/>
  <c r="N165" i="4" s="1"/>
  <c r="Q165" i="3"/>
  <c r="J165" i="4" s="1"/>
  <c r="T165" i="3"/>
  <c r="V165" i="3"/>
  <c r="O165" i="4" s="1"/>
  <c r="R165" i="3"/>
  <c r="K165" i="4" s="1"/>
  <c r="S165" i="3"/>
  <c r="L165" i="4" s="1"/>
  <c r="U190" i="3"/>
  <c r="N190" i="4" s="1"/>
  <c r="T54" i="3"/>
  <c r="R54" i="3"/>
  <c r="K54" i="4" s="1"/>
  <c r="S54" i="3"/>
  <c r="L54" i="4" s="1"/>
  <c r="V54" i="3"/>
  <c r="O54" i="4" s="1"/>
  <c r="Q54" i="3"/>
  <c r="J54" i="4" s="1"/>
  <c r="U54" i="3"/>
  <c r="N54" i="4" s="1"/>
  <c r="T118" i="3"/>
  <c r="R118" i="3"/>
  <c r="K118" i="4" s="1"/>
  <c r="S118" i="3"/>
  <c r="L118" i="4" s="1"/>
  <c r="V118" i="3"/>
  <c r="O118" i="4" s="1"/>
  <c r="Q118" i="3"/>
  <c r="J118" i="4" s="1"/>
  <c r="U118" i="3"/>
  <c r="N118" i="4" s="1"/>
  <c r="Q134" i="3"/>
  <c r="J134" i="4" s="1"/>
  <c r="V142" i="3"/>
  <c r="O142" i="4" s="1"/>
  <c r="Q158" i="3"/>
  <c r="J158" i="4" s="1"/>
  <c r="V174" i="3"/>
  <c r="O174" i="4" s="1"/>
  <c r="R190" i="3"/>
  <c r="K190" i="4" s="1"/>
  <c r="V201" i="3"/>
  <c r="O201" i="4" s="1"/>
  <c r="V87" i="3"/>
  <c r="O87" i="4" s="1"/>
  <c r="R87" i="3"/>
  <c r="K87" i="4" s="1"/>
  <c r="S87" i="3"/>
  <c r="L87" i="4" s="1"/>
  <c r="Q87" i="3"/>
  <c r="J87" i="4" s="1"/>
  <c r="T87" i="3"/>
  <c r="U87" i="3"/>
  <c r="N87" i="4" s="1"/>
  <c r="U151" i="3"/>
  <c r="N151" i="4" s="1"/>
  <c r="Q151" i="3"/>
  <c r="J151" i="4" s="1"/>
  <c r="T151" i="3"/>
  <c r="S151" i="3"/>
  <c r="L151" i="4" s="1"/>
  <c r="V151" i="3"/>
  <c r="O151" i="4" s="1"/>
  <c r="R151" i="3"/>
  <c r="K151" i="4" s="1"/>
  <c r="S185" i="3"/>
  <c r="L185" i="4" s="1"/>
  <c r="U158" i="3"/>
  <c r="N158" i="4" s="1"/>
  <c r="M206" i="4" l="1"/>
  <c r="M126" i="4"/>
  <c r="M137" i="4"/>
  <c r="P83" i="3"/>
  <c r="I83" i="4" s="1"/>
  <c r="M83" i="4"/>
  <c r="P143" i="3"/>
  <c r="I143" i="4" s="1"/>
  <c r="M143" i="4"/>
  <c r="P73" i="3"/>
  <c r="I73" i="4" s="1"/>
  <c r="M73" i="4"/>
  <c r="P114" i="3"/>
  <c r="I114" i="4" s="1"/>
  <c r="M114" i="4"/>
  <c r="P56" i="3"/>
  <c r="I56" i="4" s="1"/>
  <c r="M56" i="4"/>
  <c r="P28" i="3"/>
  <c r="I28" i="4" s="1"/>
  <c r="M28" i="4"/>
  <c r="P113" i="3"/>
  <c r="I113" i="4" s="1"/>
  <c r="M113" i="4"/>
  <c r="P59" i="3"/>
  <c r="I59" i="4" s="1"/>
  <c r="M59" i="4"/>
  <c r="P101" i="3"/>
  <c r="I101" i="4" s="1"/>
  <c r="M101" i="4"/>
  <c r="P112" i="3"/>
  <c r="I112" i="4" s="1"/>
  <c r="M112" i="4"/>
  <c r="P84" i="3"/>
  <c r="I84" i="4" s="1"/>
  <c r="M84" i="4"/>
  <c r="P104" i="3"/>
  <c r="I104" i="4" s="1"/>
  <c r="M104" i="4"/>
  <c r="P35" i="3"/>
  <c r="I35" i="4" s="1"/>
  <c r="M35" i="4"/>
  <c r="P77" i="3"/>
  <c r="I77" i="4" s="1"/>
  <c r="M77" i="4"/>
  <c r="P183" i="3"/>
  <c r="I183" i="4" s="1"/>
  <c r="M183" i="4"/>
  <c r="P150" i="3"/>
  <c r="I150" i="4" s="1"/>
  <c r="M150" i="4"/>
  <c r="P86" i="3"/>
  <c r="I86" i="4" s="1"/>
  <c r="M86" i="4"/>
  <c r="P57" i="3"/>
  <c r="I57" i="4" s="1"/>
  <c r="M57" i="4"/>
  <c r="P98" i="3"/>
  <c r="I98" i="4" s="1"/>
  <c r="M98" i="4"/>
  <c r="P161" i="3"/>
  <c r="I161" i="4" s="1"/>
  <c r="M161" i="4"/>
  <c r="P133" i="3"/>
  <c r="I133" i="4" s="1"/>
  <c r="M133" i="4"/>
  <c r="P144" i="3"/>
  <c r="I144" i="4" s="1"/>
  <c r="M144" i="4"/>
  <c r="P175" i="3"/>
  <c r="I175" i="4" s="1"/>
  <c r="M175" i="4"/>
  <c r="P47" i="3"/>
  <c r="I47" i="4" s="1"/>
  <c r="M47" i="4"/>
  <c r="P46" i="3"/>
  <c r="I46" i="4" s="1"/>
  <c r="M46" i="4"/>
  <c r="P66" i="3"/>
  <c r="I66" i="4" s="1"/>
  <c r="M66" i="4"/>
  <c r="P164" i="3"/>
  <c r="I164" i="4" s="1"/>
  <c r="M164" i="4"/>
  <c r="P199" i="3"/>
  <c r="I199" i="4" s="1"/>
  <c r="M199" i="4"/>
  <c r="P102" i="3"/>
  <c r="I102" i="4" s="1"/>
  <c r="M102" i="4"/>
  <c r="P109" i="3"/>
  <c r="I109" i="4" s="1"/>
  <c r="M109" i="4"/>
  <c r="P184" i="3"/>
  <c r="I184" i="4" s="1"/>
  <c r="M184" i="4"/>
  <c r="P171" i="3"/>
  <c r="I171" i="4" s="1"/>
  <c r="M171" i="4"/>
  <c r="P181" i="3"/>
  <c r="I181" i="4" s="1"/>
  <c r="M181" i="4"/>
  <c r="P74" i="3"/>
  <c r="I74" i="4" s="1"/>
  <c r="M74" i="4"/>
  <c r="P29" i="3"/>
  <c r="I29" i="4" s="1"/>
  <c r="M29" i="4"/>
  <c r="P204" i="3"/>
  <c r="I204" i="4" s="1"/>
  <c r="M204" i="4"/>
  <c r="P18" i="3"/>
  <c r="I18" i="4" s="1"/>
  <c r="M18" i="4"/>
  <c r="P55" i="3"/>
  <c r="I55" i="4" s="1"/>
  <c r="M55" i="4"/>
  <c r="P194" i="3"/>
  <c r="I194" i="4" s="1"/>
  <c r="M194" i="4"/>
  <c r="P145" i="3"/>
  <c r="I145" i="4" s="1"/>
  <c r="M145" i="4"/>
  <c r="P39" i="3"/>
  <c r="I39" i="4" s="1"/>
  <c r="M39" i="4"/>
  <c r="P153" i="3"/>
  <c r="I153" i="4" s="1"/>
  <c r="M153" i="4"/>
  <c r="P88" i="3"/>
  <c r="I88" i="4" s="1"/>
  <c r="M88" i="4"/>
  <c r="P190" i="3"/>
  <c r="I190" i="4" s="1"/>
  <c r="M190" i="4"/>
  <c r="P118" i="3"/>
  <c r="I118" i="4" s="1"/>
  <c r="M118" i="4"/>
  <c r="P61" i="3"/>
  <c r="I61" i="4" s="1"/>
  <c r="M61" i="4"/>
  <c r="P172" i="3"/>
  <c r="I172" i="4" s="1"/>
  <c r="M172" i="4"/>
  <c r="P41" i="3"/>
  <c r="I41" i="4" s="1"/>
  <c r="M41" i="4"/>
  <c r="P188" i="3"/>
  <c r="I188" i="4" s="1"/>
  <c r="M188" i="4"/>
  <c r="P110" i="3"/>
  <c r="I110" i="4" s="1"/>
  <c r="M110" i="4"/>
  <c r="P75" i="3"/>
  <c r="I75" i="4" s="1"/>
  <c r="M75" i="4"/>
  <c r="P53" i="3"/>
  <c r="I53" i="4" s="1"/>
  <c r="M53" i="4"/>
  <c r="P122" i="3"/>
  <c r="I122" i="4" s="1"/>
  <c r="M122" i="4"/>
  <c r="P64" i="3"/>
  <c r="I64" i="4" s="1"/>
  <c r="M64" i="4"/>
  <c r="P36" i="3"/>
  <c r="I36" i="4" s="1"/>
  <c r="M36" i="4"/>
  <c r="P62" i="3"/>
  <c r="I62" i="4" s="1"/>
  <c r="M62" i="4"/>
  <c r="P91" i="3"/>
  <c r="I91" i="4" s="1"/>
  <c r="M91" i="4"/>
  <c r="P71" i="3"/>
  <c r="I71" i="4" s="1"/>
  <c r="M71" i="4"/>
  <c r="P131" i="3"/>
  <c r="I131" i="4" s="1"/>
  <c r="M131" i="4"/>
  <c r="P120" i="3"/>
  <c r="I120" i="4" s="1"/>
  <c r="M120" i="4"/>
  <c r="P92" i="3"/>
  <c r="I92" i="4" s="1"/>
  <c r="M92" i="4"/>
  <c r="P189" i="3"/>
  <c r="I189" i="4" s="1"/>
  <c r="M189" i="4"/>
  <c r="P30" i="3"/>
  <c r="I30" i="4" s="1"/>
  <c r="M30" i="4"/>
  <c r="P123" i="3"/>
  <c r="I123" i="4" s="1"/>
  <c r="M123" i="4"/>
  <c r="P34" i="3"/>
  <c r="I34" i="4" s="1"/>
  <c r="M34" i="4"/>
  <c r="P96" i="3"/>
  <c r="I96" i="4" s="1"/>
  <c r="M96" i="4"/>
  <c r="P197" i="3"/>
  <c r="I197" i="4" s="1"/>
  <c r="M197" i="4"/>
  <c r="P179" i="3"/>
  <c r="I179" i="4" s="1"/>
  <c r="M179" i="4"/>
  <c r="P121" i="3"/>
  <c r="I121" i="4" s="1"/>
  <c r="M121" i="4"/>
  <c r="P111" i="3"/>
  <c r="I111" i="4" s="1"/>
  <c r="M111" i="4"/>
  <c r="P87" i="3"/>
  <c r="I87" i="4" s="1"/>
  <c r="M87" i="4"/>
  <c r="P147" i="3"/>
  <c r="I147" i="4" s="1"/>
  <c r="M147" i="4"/>
  <c r="P162" i="3"/>
  <c r="I162" i="4" s="1"/>
  <c r="M162" i="4"/>
  <c r="P25" i="3"/>
  <c r="I25" i="4" s="1"/>
  <c r="M25" i="4"/>
  <c r="P130" i="3"/>
  <c r="I130" i="4" s="1"/>
  <c r="M130" i="4"/>
  <c r="P72" i="3"/>
  <c r="I72" i="4" s="1"/>
  <c r="M72" i="4"/>
  <c r="P44" i="3"/>
  <c r="I44" i="4" s="1"/>
  <c r="M44" i="4"/>
  <c r="P207" i="3"/>
  <c r="I207" i="4" s="1"/>
  <c r="M207" i="4"/>
  <c r="P79" i="3"/>
  <c r="I79" i="4" s="1"/>
  <c r="M79" i="4"/>
  <c r="P81" i="3"/>
  <c r="I81" i="4" s="1"/>
  <c r="M81" i="4"/>
  <c r="P192" i="3"/>
  <c r="I192" i="4" s="1"/>
  <c r="M192" i="4"/>
  <c r="P142" i="3"/>
  <c r="I142" i="4" s="1"/>
  <c r="M142" i="4"/>
  <c r="P182" i="3"/>
  <c r="I182" i="4" s="1"/>
  <c r="M182" i="4"/>
  <c r="P13" i="3"/>
  <c r="I13" i="4" s="1"/>
  <c r="M13" i="4"/>
  <c r="P132" i="3"/>
  <c r="I132" i="4" s="1"/>
  <c r="M132" i="4"/>
  <c r="P27" i="3"/>
  <c r="I27" i="4" s="1"/>
  <c r="M27" i="4"/>
  <c r="P119" i="3"/>
  <c r="I119" i="4" s="1"/>
  <c r="M119" i="4"/>
  <c r="P157" i="3"/>
  <c r="I157" i="4" s="1"/>
  <c r="M157" i="4"/>
  <c r="P168" i="3"/>
  <c r="I168" i="4" s="1"/>
  <c r="M168" i="4"/>
  <c r="P186" i="3"/>
  <c r="I186" i="4" s="1"/>
  <c r="M186" i="4"/>
  <c r="P103" i="3"/>
  <c r="I103" i="4" s="1"/>
  <c r="M103" i="4"/>
  <c r="P163" i="3"/>
  <c r="I163" i="4" s="1"/>
  <c r="M163" i="4"/>
  <c r="P105" i="3"/>
  <c r="I105" i="4" s="1"/>
  <c r="M105" i="4"/>
  <c r="P138" i="3"/>
  <c r="I138" i="4" s="1"/>
  <c r="M138" i="4"/>
  <c r="P58" i="3"/>
  <c r="I58" i="4" s="1"/>
  <c r="M58" i="4"/>
  <c r="P165" i="3"/>
  <c r="I165" i="4" s="1"/>
  <c r="M165" i="4"/>
  <c r="P125" i="3"/>
  <c r="I125" i="4" s="1"/>
  <c r="M125" i="4"/>
  <c r="P200" i="3"/>
  <c r="I200" i="4" s="1"/>
  <c r="M200" i="4"/>
  <c r="P141" i="3"/>
  <c r="I141" i="4" s="1"/>
  <c r="M141" i="4"/>
  <c r="P139" i="3"/>
  <c r="I139" i="4" s="1"/>
  <c r="M139" i="4"/>
  <c r="P117" i="3"/>
  <c r="I117" i="4" s="1"/>
  <c r="M117" i="4"/>
  <c r="P128" i="3"/>
  <c r="I128" i="4" s="1"/>
  <c r="M128" i="4"/>
  <c r="P100" i="3"/>
  <c r="I100" i="4" s="1"/>
  <c r="M100" i="4"/>
  <c r="P155" i="3"/>
  <c r="I155" i="4" s="1"/>
  <c r="M155" i="4"/>
  <c r="P21" i="3"/>
  <c r="I21" i="4" s="1"/>
  <c r="M21" i="4"/>
  <c r="P43" i="3"/>
  <c r="I43" i="4" s="1"/>
  <c r="M43" i="4"/>
  <c r="P191" i="3"/>
  <c r="I191" i="4" s="1"/>
  <c r="M191" i="4"/>
  <c r="P63" i="3"/>
  <c r="I63" i="4" s="1"/>
  <c r="M63" i="4"/>
  <c r="P94" i="3"/>
  <c r="I94" i="4" s="1"/>
  <c r="M94" i="4"/>
  <c r="P202" i="3"/>
  <c r="I202" i="4" s="1"/>
  <c r="M202" i="4"/>
  <c r="P42" i="3"/>
  <c r="I42" i="4" s="1"/>
  <c r="M42" i="4"/>
  <c r="P76" i="3"/>
  <c r="I76" i="4" s="1"/>
  <c r="M76" i="4"/>
  <c r="P49" i="3"/>
  <c r="I49" i="4" s="1"/>
  <c r="M49" i="4"/>
  <c r="P85" i="3"/>
  <c r="I85" i="4" s="1"/>
  <c r="M85" i="4"/>
  <c r="P26" i="3"/>
  <c r="I26" i="4" s="1"/>
  <c r="M26" i="4"/>
  <c r="P159" i="3"/>
  <c r="I159" i="4" s="1"/>
  <c r="M159" i="4"/>
  <c r="P51" i="3"/>
  <c r="I51" i="4" s="1"/>
  <c r="M51" i="4"/>
  <c r="P40" i="3"/>
  <c r="I40" i="4" s="1"/>
  <c r="M40" i="4"/>
  <c r="P14" i="3"/>
  <c r="I14" i="4" s="1"/>
  <c r="M14" i="4"/>
  <c r="P24" i="3"/>
  <c r="I24" i="4" s="1"/>
  <c r="M24" i="4"/>
  <c r="P177" i="3"/>
  <c r="I177" i="4" s="1"/>
  <c r="M177" i="4"/>
  <c r="P158" i="3"/>
  <c r="I158" i="4" s="1"/>
  <c r="M158" i="4"/>
  <c r="P54" i="3"/>
  <c r="I54" i="4" s="1"/>
  <c r="M54" i="4"/>
  <c r="P89" i="3"/>
  <c r="I89" i="4" s="1"/>
  <c r="M89" i="4"/>
  <c r="P23" i="3"/>
  <c r="I23" i="4" s="1"/>
  <c r="M23" i="4"/>
  <c r="P108" i="3"/>
  <c r="I108" i="4" s="1"/>
  <c r="M108" i="4"/>
  <c r="P152" i="3"/>
  <c r="I152" i="4" s="1"/>
  <c r="M152" i="4"/>
  <c r="P60" i="3"/>
  <c r="I60" i="4" s="1"/>
  <c r="M60" i="4"/>
  <c r="P97" i="3"/>
  <c r="I97" i="4" s="1"/>
  <c r="M97" i="4"/>
  <c r="P116" i="3"/>
  <c r="I116" i="4" s="1"/>
  <c r="M116" i="4"/>
  <c r="P17" i="3"/>
  <c r="I17" i="4" s="1"/>
  <c r="M17" i="4"/>
  <c r="P195" i="3"/>
  <c r="I195" i="4" s="1"/>
  <c r="M195" i="4"/>
  <c r="P68" i="3"/>
  <c r="I68" i="4" s="1"/>
  <c r="M68" i="4"/>
  <c r="P187" i="3"/>
  <c r="I187" i="4" s="1"/>
  <c r="M187" i="4"/>
  <c r="P167" i="3"/>
  <c r="I167" i="4" s="1"/>
  <c r="M167" i="4"/>
  <c r="P70" i="3"/>
  <c r="I70" i="4" s="1"/>
  <c r="M70" i="4"/>
  <c r="P140" i="3"/>
  <c r="I140" i="4" s="1"/>
  <c r="M140" i="4"/>
  <c r="P90" i="3"/>
  <c r="I90" i="4" s="1"/>
  <c r="M90" i="4"/>
  <c r="P166" i="3"/>
  <c r="I166" i="4" s="1"/>
  <c r="M166" i="4"/>
  <c r="P201" i="3"/>
  <c r="I201" i="4" s="1"/>
  <c r="M201" i="4"/>
  <c r="P136" i="3"/>
  <c r="I136" i="4" s="1"/>
  <c r="M136" i="4"/>
  <c r="P151" i="3"/>
  <c r="I151" i="4" s="1"/>
  <c r="M151" i="4"/>
  <c r="P19" i="3"/>
  <c r="I19" i="4" s="1"/>
  <c r="M19" i="4"/>
  <c r="P99" i="3"/>
  <c r="I99" i="4" s="1"/>
  <c r="M99" i="4"/>
  <c r="P95" i="3"/>
  <c r="I95" i="4" s="1"/>
  <c r="M95" i="4"/>
  <c r="P198" i="3"/>
  <c r="I198" i="4" s="1"/>
  <c r="M198" i="4"/>
  <c r="P15" i="3"/>
  <c r="I15" i="4" s="1"/>
  <c r="M15" i="4"/>
  <c r="P173" i="3"/>
  <c r="I173" i="4" s="1"/>
  <c r="M173" i="4"/>
  <c r="P170" i="3"/>
  <c r="I170" i="4" s="1"/>
  <c r="M170" i="4"/>
  <c r="P69" i="3"/>
  <c r="I69" i="4" s="1"/>
  <c r="M69" i="4"/>
  <c r="P80" i="3"/>
  <c r="I80" i="4" s="1"/>
  <c r="M80" i="4"/>
  <c r="P135" i="3"/>
  <c r="I135" i="4" s="1"/>
  <c r="M135" i="4"/>
  <c r="P169" i="3"/>
  <c r="I169" i="4" s="1"/>
  <c r="M169" i="4"/>
  <c r="P50" i="3"/>
  <c r="I50" i="4" s="1"/>
  <c r="M50" i="4"/>
  <c r="P78" i="3"/>
  <c r="I78" i="4" s="1"/>
  <c r="M78" i="4"/>
  <c r="P107" i="3"/>
  <c r="I107" i="4" s="1"/>
  <c r="M107" i="4"/>
  <c r="P160" i="3"/>
  <c r="I160" i="4" s="1"/>
  <c r="M160" i="4"/>
  <c r="P127" i="3"/>
  <c r="I127" i="4" s="1"/>
  <c r="M127" i="4"/>
  <c r="P205" i="3"/>
  <c r="I205" i="4" s="1"/>
  <c r="M205" i="4"/>
  <c r="P65" i="3"/>
  <c r="I65" i="4" s="1"/>
  <c r="M65" i="4"/>
  <c r="P37" i="3"/>
  <c r="I37" i="4" s="1"/>
  <c r="M37" i="4"/>
  <c r="P106" i="3"/>
  <c r="I106" i="4" s="1"/>
  <c r="M106" i="4"/>
  <c r="P48" i="3"/>
  <c r="I48" i="4" s="1"/>
  <c r="M48" i="4"/>
  <c r="P148" i="3"/>
  <c r="I148" i="4" s="1"/>
  <c r="M148" i="4"/>
  <c r="P20" i="3"/>
  <c r="I20" i="4" s="1"/>
  <c r="M20" i="4"/>
  <c r="P12" i="3"/>
  <c r="I12" i="4" s="1"/>
  <c r="M12" i="4"/>
  <c r="P22" i="3"/>
  <c r="I22" i="4" s="1"/>
  <c r="M22" i="4"/>
  <c r="P115" i="3"/>
  <c r="I115" i="4" s="1"/>
  <c r="M115" i="4"/>
  <c r="P174" i="3"/>
  <c r="I174" i="4" s="1"/>
  <c r="M174" i="4"/>
  <c r="P149" i="3"/>
  <c r="I149" i="4" s="1"/>
  <c r="M149" i="4"/>
  <c r="P196" i="3"/>
  <c r="I196" i="4" s="1"/>
  <c r="M196" i="4"/>
  <c r="P178" i="3"/>
  <c r="I178" i="4" s="1"/>
  <c r="M178" i="4"/>
  <c r="P82" i="3"/>
  <c r="I82" i="4" s="1"/>
  <c r="M82" i="4"/>
  <c r="P180" i="3"/>
  <c r="I180" i="4" s="1"/>
  <c r="M180" i="4"/>
  <c r="P146" i="3"/>
  <c r="I146" i="4" s="1"/>
  <c r="M146" i="4"/>
  <c r="P203" i="3"/>
  <c r="I203" i="4" s="1"/>
  <c r="M203" i="4"/>
  <c r="P193" i="3"/>
  <c r="I193" i="4" s="1"/>
  <c r="M193" i="4"/>
  <c r="P31" i="3"/>
  <c r="I31" i="4" s="1"/>
  <c r="M31" i="4"/>
  <c r="P38" i="3"/>
  <c r="I38" i="4" s="1"/>
  <c r="M38" i="4"/>
  <c r="P67" i="3"/>
  <c r="I67" i="4" s="1"/>
  <c r="M67" i="4"/>
  <c r="P45" i="3"/>
  <c r="I45" i="4" s="1"/>
  <c r="M45" i="4"/>
  <c r="P156" i="3"/>
  <c r="I156" i="4" s="1"/>
  <c r="M156" i="4"/>
  <c r="P154" i="3"/>
  <c r="I154" i="4" s="1"/>
  <c r="M154" i="4"/>
  <c r="P32" i="3"/>
  <c r="I32" i="4" s="1"/>
  <c r="M32" i="4"/>
  <c r="P52" i="3"/>
  <c r="I52" i="4" s="1"/>
  <c r="M52" i="4"/>
  <c r="P176" i="3"/>
  <c r="I176" i="4" s="1"/>
  <c r="M176" i="4"/>
  <c r="P124" i="3"/>
  <c r="I124" i="4" s="1"/>
  <c r="M124" i="4"/>
  <c r="P134" i="3"/>
  <c r="I134" i="4" s="1"/>
  <c r="M134" i="4"/>
  <c r="P16" i="3"/>
  <c r="I16" i="4" s="1"/>
  <c r="M16" i="4"/>
  <c r="P185" i="3"/>
  <c r="I185" i="4" s="1"/>
  <c r="M185" i="4"/>
  <c r="P93" i="3"/>
  <c r="I93" i="4" s="1"/>
  <c r="M93" i="4"/>
  <c r="P33" i="3"/>
  <c r="I33" i="4" s="1"/>
  <c r="M33" i="4"/>
  <c r="P9" i="3"/>
  <c r="I9" i="4" s="1"/>
  <c r="M9" i="4"/>
  <c r="P11" i="3"/>
  <c r="I11" i="4" s="1"/>
  <c r="M11" i="4"/>
  <c r="P10" i="3"/>
  <c r="I10" i="4" s="1"/>
  <c r="M10" i="4"/>
</calcChain>
</file>

<file path=xl/sharedStrings.xml><?xml version="1.0" encoding="utf-8"?>
<sst xmlns="http://schemas.openxmlformats.org/spreadsheetml/2006/main" count="65859" uniqueCount="17036">
  <si>
    <t xml:space="preserve">      LISTE D'ÉMARGEMENT</t>
  </si>
  <si>
    <t>Fédération Française de Cyclisme</t>
  </si>
  <si>
    <t>Club organisateur :</t>
  </si>
  <si>
    <t>Titre de la course :</t>
  </si>
  <si>
    <t>Catégorie :</t>
  </si>
  <si>
    <t>Date de l'épreuve:</t>
  </si>
  <si>
    <t>Lieu de l'épreuve :</t>
  </si>
  <si>
    <t>N°</t>
  </si>
  <si>
    <t>Nom</t>
  </si>
  <si>
    <t>Prénom</t>
  </si>
  <si>
    <t>Club</t>
  </si>
  <si>
    <t>Région</t>
  </si>
  <si>
    <t>N°de licence</t>
  </si>
  <si>
    <t>Catégorie</t>
  </si>
  <si>
    <t>Émargement</t>
  </si>
  <si>
    <t>Observations</t>
  </si>
  <si>
    <t>*           colonnes de saisie        *</t>
  </si>
  <si>
    <t xml:space="preserve">*          Colonnes de contôle           *          Colonnes de contôle           *          Colonnes de contôle           *          Colonnes de contôle           *          Colonnes de contôle           *          Colonnes de contôle           *                      </t>
  </si>
  <si>
    <t>Saisir le Kilomètrage:</t>
  </si>
  <si>
    <t>km</t>
  </si>
  <si>
    <t xml:space="preserve">Saisir le </t>
  </si>
  <si>
    <t>Saisir:</t>
  </si>
  <si>
    <t>Contrôle doublon</t>
  </si>
  <si>
    <t>contrôle temps + écart</t>
  </si>
  <si>
    <t xml:space="preserve">Contrôle de la saisie </t>
  </si>
  <si>
    <t>report</t>
  </si>
  <si>
    <t>réf</t>
  </si>
  <si>
    <t>Classement</t>
  </si>
  <si>
    <t>n° dosssard</t>
  </si>
  <si>
    <t>heure</t>
  </si>
  <si>
    <t>min</t>
  </si>
  <si>
    <t>sec</t>
  </si>
  <si>
    <t>n°dossard</t>
  </si>
  <si>
    <t>sec2</t>
  </si>
  <si>
    <t>Prenom</t>
  </si>
  <si>
    <t>Nation</t>
  </si>
  <si>
    <t>n° Licence</t>
  </si>
  <si>
    <t>Moyenne</t>
  </si>
  <si>
    <t/>
  </si>
  <si>
    <t>h</t>
  </si>
  <si>
    <t>CLASSEMENT</t>
  </si>
  <si>
    <t>Titre de l'épreuve :</t>
  </si>
  <si>
    <t>Date de l'épreuve :</t>
  </si>
  <si>
    <t>Prix gagnés</t>
  </si>
  <si>
    <t xml:space="preserve">Place </t>
  </si>
  <si>
    <t>Nom Prénom</t>
  </si>
  <si>
    <t>Licence</t>
  </si>
  <si>
    <t>Temps</t>
  </si>
  <si>
    <t>FÉDÉRATION FRANÇAISE DE CYCLISME</t>
  </si>
  <si>
    <t>ROUTE</t>
  </si>
  <si>
    <r>
      <t xml:space="preserve">État de résultats </t>
    </r>
    <r>
      <rPr>
        <sz val="9"/>
        <rFont val="Times New Roman"/>
        <family val="1"/>
      </rPr>
      <t>(n°2)</t>
    </r>
  </si>
  <si>
    <t>CONTRÔLE MÉDICAL</t>
  </si>
  <si>
    <t>OUI</t>
  </si>
  <si>
    <t>NON</t>
  </si>
  <si>
    <t>(rayer la mention inutile)</t>
  </si>
  <si>
    <t>Date:</t>
  </si>
  <si>
    <t xml:space="preserve">Région: </t>
  </si>
  <si>
    <t>Titre de l'épreuve:</t>
  </si>
  <si>
    <t>Lieu de l'épreuve:</t>
  </si>
  <si>
    <t>Organisée par :</t>
  </si>
  <si>
    <t>Catégorie ou genre:</t>
  </si>
  <si>
    <t>LE COLLÈGE DES COMMISSAIRES</t>
  </si>
  <si>
    <t>Qualification</t>
  </si>
  <si>
    <t>Président du Jury</t>
  </si>
  <si>
    <t>Commissaire titulaire</t>
  </si>
  <si>
    <t>Juge à l'arrivée</t>
  </si>
  <si>
    <t>Chronométreur</t>
  </si>
  <si>
    <t>Réception comité</t>
  </si>
  <si>
    <t>Comptabilité</t>
  </si>
  <si>
    <t>Commission d'homlogation</t>
  </si>
  <si>
    <t>Secrétariat</t>
  </si>
  <si>
    <t>DÉCISIONS PRISES PAR LE JURY DES COMMISSAIRES</t>
  </si>
  <si>
    <t>dossard</t>
  </si>
  <si>
    <t xml:space="preserve">Nom </t>
  </si>
  <si>
    <t>n° de licence</t>
  </si>
  <si>
    <t>Pénalité</t>
  </si>
  <si>
    <t>Motif</t>
  </si>
  <si>
    <t xml:space="preserve">Les soussignés, Commissaires de courses et Juge à l'arrivée certifient la sincérité des résultats mentionnés </t>
  </si>
  <si>
    <t>au tableau ci-joint et déclarent que les coureurs ont pris le départ au nombre de :</t>
  </si>
  <si>
    <t xml:space="preserve">Fait à:  </t>
  </si>
  <si>
    <t xml:space="preserve">le </t>
  </si>
  <si>
    <t>SIGNATURES DES 3 COMMISSAIRES</t>
  </si>
  <si>
    <t>SIGNATURE DU JUGE A L'ARRIVÉE</t>
  </si>
  <si>
    <t>SIGNATURE DU CHRONOMÉTREUR</t>
  </si>
  <si>
    <t>DOCUMENTS ANNEXES A CET ÉTAT DE RÉSULTAT</t>
  </si>
  <si>
    <t>Pour l'homologation de cette épreuve, le suivi des droits et la couverture assurance, il est nécessaire que les documents listés ci-dessous soient joints à ce dossier course. Merci de cocher d'une croix les cases où le document est présent.</t>
  </si>
  <si>
    <r>
      <t>LISTE D'ÉMARGEMENT</t>
    </r>
    <r>
      <rPr>
        <sz val="9"/>
        <rFont val="Times New Roman"/>
        <family val="1"/>
      </rPr>
      <t xml:space="preserve"> - sur laquelle tous les participants ont apposé leur signature. Les n° de dossards des coureurs absents sont a encercler, et ceux des excusés à barrer. Le club organisateur conserve les bulletins d'engagement, car il n'y a plus d'obligation de les transmettre au comité régional. </t>
    </r>
  </si>
  <si>
    <r>
      <t>SUIVI DES ENGAGEMENTS ET RÈGLEMENT DES DROITS -</t>
    </r>
    <r>
      <rPr>
        <sz val="9"/>
        <rFont val="Times New Roman"/>
        <family val="1"/>
      </rPr>
      <t xml:space="preserve"> Le nombre de partants, qui sera attesté par les commissaires, sert à définir le montant des droits d'engagement versé par le club organisateur au comité</t>
    </r>
  </si>
  <si>
    <r>
      <rPr>
        <b/>
        <sz val="9"/>
        <rFont val="Times New Roman"/>
        <family val="1"/>
      </rPr>
      <t>RÉCLAMATIONS</t>
    </r>
    <r>
      <rPr>
        <sz val="9"/>
        <rFont val="Times New Roman"/>
        <family val="1"/>
      </rPr>
      <t xml:space="preserve"> éventuelles des coureurs - Celles-ci doivent impérativement être reçues et examinées par les commissaires dès la réception. La décision qui est alors prise est à joindre à ce dossier avec la requête.</t>
    </r>
  </si>
  <si>
    <r>
      <t>LISTE DES VÉHICULES SUIVEURS</t>
    </r>
    <r>
      <rPr>
        <sz val="9"/>
        <rFont val="Times New Roman"/>
        <family val="1"/>
      </rPr>
      <t xml:space="preserve"> - Dans les épreuves sur la voie publique, cette liste est à joindre pour que les garanties 'dommages aux véhicules' intégrées dans la police d'assurance puissent entrer en vigueur</t>
    </r>
  </si>
  <si>
    <r>
      <t>INDEMNISATION</t>
    </r>
    <r>
      <rPr>
        <sz val="9"/>
        <rFont val="Times New Roman"/>
        <family val="1"/>
      </rPr>
      <t xml:space="preserve"> - Sur cet imprimé les commissaires porteront le montant des frais de déplacement et d'activité dont ils peuvent être bénéficiaire. Frais qui seront réglés par le CR. Il est toujours admis d'officier gratuitement. Il faudra alors le noter. Cette procédure s'applique à toutes les courses du calendrier régional.</t>
    </r>
  </si>
  <si>
    <t>Observations:</t>
  </si>
  <si>
    <t>Le président du jury,</t>
  </si>
  <si>
    <t>MDP :</t>
  </si>
  <si>
    <t>jcpr</t>
  </si>
  <si>
    <t>Comité Régional de Bourgogne Franche-Comté                                                              3 Avenue des Montboucons                                                                 25000 BESANÇON</t>
  </si>
  <si>
    <t>Comité Régional de Bourgogne Franche-Comté</t>
  </si>
  <si>
    <r>
      <t>COMITE RÉGIONAL DE BOURGOGNE FRANCHE-COMTE</t>
    </r>
    <r>
      <rPr>
        <sz val="10"/>
        <rFont val="Times New Roman"/>
        <family val="1"/>
      </rPr>
      <t xml:space="preserve">   -   Courses n° _ _ _ _ _ _ </t>
    </r>
  </si>
  <si>
    <t>Ce dossier, avec toutes les pièces requises, est à transmettre au Comité Régional , 3 rue des Montboucons 25000 BESANCON, dans les 48 heures après le déroulement de l'épreuve par le commissaire délégué; ou à défaut (en accord avec celui-ci) par le responsable du club organisateur. Pour les courses du calendrier fédéral, prière d'utiliser l'imprimé n°1 établi par la FFC</t>
  </si>
  <si>
    <t>Bourgogne Franche Comté</t>
  </si>
  <si>
    <t>Prénom Nom</t>
  </si>
  <si>
    <t>AC CHAMPAGNOLAISE</t>
  </si>
  <si>
    <t>VELO CLUB DOLOIS</t>
  </si>
  <si>
    <t>VTT LOISIRS CHALONNAIS</t>
  </si>
  <si>
    <t>JURA CYCLISME PAYS DU REVERMONT</t>
  </si>
  <si>
    <t>Lic_Num</t>
  </si>
  <si>
    <t>Per_Nom</t>
  </si>
  <si>
    <t>Per_Prenom</t>
  </si>
  <si>
    <t>Per_Datnaissance</t>
  </si>
  <si>
    <t>Per_Sexelib</t>
  </si>
  <si>
    <t>Per_Nationalitecod</t>
  </si>
  <si>
    <t>Per_Nationalitelib</t>
  </si>
  <si>
    <t>Per_Uciid</t>
  </si>
  <si>
    <t>Categorie</t>
  </si>
  <si>
    <t>SousCategorie</t>
  </si>
  <si>
    <t>cat</t>
  </si>
  <si>
    <t>Clu_Lib</t>
  </si>
  <si>
    <t>Reg_Lib</t>
  </si>
  <si>
    <t>BFC</t>
  </si>
  <si>
    <t>42900470088</t>
  </si>
  <si>
    <t>LAB</t>
  </si>
  <si>
    <t>Claude</t>
  </si>
  <si>
    <t>M</t>
  </si>
  <si>
    <t>FRA</t>
  </si>
  <si>
    <t>FRANCE</t>
  </si>
  <si>
    <t>10070956894</t>
  </si>
  <si>
    <t>Junior</t>
  </si>
  <si>
    <t>PASSION VTT BEAUCOURT</t>
  </si>
  <si>
    <t>42700820015</t>
  </si>
  <si>
    <t>GIRARD</t>
  </si>
  <si>
    <t>Bernard</t>
  </si>
  <si>
    <t>10024304342</t>
  </si>
  <si>
    <t>Pass'Cyclisme</t>
  </si>
  <si>
    <t>D4</t>
  </si>
  <si>
    <t>HERICOURT 2 ROUES</t>
  </si>
  <si>
    <t>42390870062</t>
  </si>
  <si>
    <t>STALDER</t>
  </si>
  <si>
    <t>Christian</t>
  </si>
  <si>
    <t>10066669292</t>
  </si>
  <si>
    <t>Signaleur</t>
  </si>
  <si>
    <t>S.C.ARINTHOD FOYER RURAL</t>
  </si>
  <si>
    <t>42250400133</t>
  </si>
  <si>
    <t>BULLE</t>
  </si>
  <si>
    <t>Hugo</t>
  </si>
  <si>
    <t>10077946251</t>
  </si>
  <si>
    <t>Pass'Loisir</t>
  </si>
  <si>
    <t>VC VTT MONT D'OR</t>
  </si>
  <si>
    <t>42250220380</t>
  </si>
  <si>
    <t>MAILLARD SALIN</t>
  </si>
  <si>
    <t>Quentin</t>
  </si>
  <si>
    <t>10086502055</t>
  </si>
  <si>
    <t>Pupille</t>
  </si>
  <si>
    <t>A.V. BEAULIEU MANDEURE</t>
  </si>
  <si>
    <t>42710130208</t>
  </si>
  <si>
    <t>MIGUET</t>
  </si>
  <si>
    <t>Louison</t>
  </si>
  <si>
    <t>10086553585</t>
  </si>
  <si>
    <t>Benjamin</t>
  </si>
  <si>
    <t>VELO CLUB MONTCELLIEN</t>
  </si>
  <si>
    <t>42700780131</t>
  </si>
  <si>
    <t>VITALI</t>
  </si>
  <si>
    <t>Anélio</t>
  </si>
  <si>
    <t>10069330126</t>
  </si>
  <si>
    <t>BMX CHAMPEY</t>
  </si>
  <si>
    <t>42700030089</t>
  </si>
  <si>
    <t>ROSSINELLI</t>
  </si>
  <si>
    <t>Mathieu</t>
  </si>
  <si>
    <t>10010949664</t>
  </si>
  <si>
    <t>2ème Catégorie</t>
  </si>
  <si>
    <t>CC Pays Vesoul Hte-Saône</t>
  </si>
  <si>
    <t>42580620080</t>
  </si>
  <si>
    <t>BEGGUI</t>
  </si>
  <si>
    <t>Seyar</t>
  </si>
  <si>
    <t>10056863606</t>
  </si>
  <si>
    <t>Cadet</t>
  </si>
  <si>
    <t>ASGU BERTRANGES BMX</t>
  </si>
  <si>
    <t>42210990316</t>
  </si>
  <si>
    <t>ROCHETTE</t>
  </si>
  <si>
    <t>Isabelle</t>
  </si>
  <si>
    <t>F</t>
  </si>
  <si>
    <t>10072242045</t>
  </si>
  <si>
    <t>Encadrement</t>
  </si>
  <si>
    <t>Dirigeant</t>
  </si>
  <si>
    <t>B.C.SAULON LA CHAPELLE</t>
  </si>
  <si>
    <t>42390270190</t>
  </si>
  <si>
    <t>PELLICER</t>
  </si>
  <si>
    <t>Oscar</t>
  </si>
  <si>
    <t>10079098733</t>
  </si>
  <si>
    <t>Poussin</t>
  </si>
  <si>
    <t>U.C. MOREZ</t>
  </si>
  <si>
    <t>42580100170</t>
  </si>
  <si>
    <t>SIMONIN</t>
  </si>
  <si>
    <t>Alban</t>
  </si>
  <si>
    <t>10025078524</t>
  </si>
  <si>
    <t>D1</t>
  </si>
  <si>
    <t>CC VARENNES VAUZELLES</t>
  </si>
  <si>
    <t>42250340439</t>
  </si>
  <si>
    <t>TALON</t>
  </si>
  <si>
    <t>Anthony</t>
  </si>
  <si>
    <t>10078909480</t>
  </si>
  <si>
    <t>CC ETUPES LE DOUBS PAYS DE MONTBELIARD</t>
  </si>
  <si>
    <t>42710110278</t>
  </si>
  <si>
    <t>RABY</t>
  </si>
  <si>
    <t>MATHIEU</t>
  </si>
  <si>
    <t>10071245571</t>
  </si>
  <si>
    <t>42250580033</t>
  </si>
  <si>
    <t>CIVIDINO</t>
  </si>
  <si>
    <t>Gérard</t>
  </si>
  <si>
    <t>10063190834</t>
  </si>
  <si>
    <t>Pass'Cyclosportive</t>
  </si>
  <si>
    <t>C-C I.DE NOMMAY ORGANISAT</t>
  </si>
  <si>
    <t>42210850735</t>
  </si>
  <si>
    <t>HENNIENE</t>
  </si>
  <si>
    <t>Arsène</t>
  </si>
  <si>
    <t>10086203173</t>
  </si>
  <si>
    <t>S.C.OLYMPIQUE DE DIJON</t>
  </si>
  <si>
    <t>42390960228</t>
  </si>
  <si>
    <t>ANGONNET</t>
  </si>
  <si>
    <t>Romain</t>
  </si>
  <si>
    <t>10014774696</t>
  </si>
  <si>
    <t>42210070101</t>
  </si>
  <si>
    <t>FAVATA</t>
  </si>
  <si>
    <t>Pierre</t>
  </si>
  <si>
    <t>10085606221</t>
  </si>
  <si>
    <t>DIJON SINGLETRACK</t>
  </si>
  <si>
    <t>42710050064</t>
  </si>
  <si>
    <t>RENAUD</t>
  </si>
  <si>
    <t>Jonathan</t>
  </si>
  <si>
    <t>10086226314</t>
  </si>
  <si>
    <t>MONTCEAU VTT</t>
  </si>
  <si>
    <t>42700820117</t>
  </si>
  <si>
    <t>GREVILLOT</t>
  </si>
  <si>
    <t>Sébastien</t>
  </si>
  <si>
    <t>10088567650</t>
  </si>
  <si>
    <t>D3</t>
  </si>
  <si>
    <t>42210380057</t>
  </si>
  <si>
    <t>CASSEN</t>
  </si>
  <si>
    <t>10090407721</t>
  </si>
  <si>
    <t>VELO CLUB DE POUILLY EN AUXOIS</t>
  </si>
  <si>
    <t>42700680122</t>
  </si>
  <si>
    <t>HEYER</t>
  </si>
  <si>
    <t>Brieuc</t>
  </si>
  <si>
    <t>10048693677</t>
  </si>
  <si>
    <t>3ème Catégorie</t>
  </si>
  <si>
    <t>E.C. LUXEUIL VOSGES SAONO</t>
  </si>
  <si>
    <t>42250120298</t>
  </si>
  <si>
    <t>MAIREY</t>
  </si>
  <si>
    <t>Sophie</t>
  </si>
  <si>
    <t>10072949741</t>
  </si>
  <si>
    <t>V.C.DE MONTBELIARD</t>
  </si>
  <si>
    <t>42891040059</t>
  </si>
  <si>
    <t>VALADE</t>
  </si>
  <si>
    <t>Patrick</t>
  </si>
  <si>
    <t>10070502513</t>
  </si>
  <si>
    <t>PROMOTION ANIMATION CYCL.</t>
  </si>
  <si>
    <t>42891050097</t>
  </si>
  <si>
    <t>GIDOIN</t>
  </si>
  <si>
    <t>David</t>
  </si>
  <si>
    <t>10027246977</t>
  </si>
  <si>
    <t>Pass'Sport Nature</t>
  </si>
  <si>
    <t>VELO CLUB DU SENONAIS</t>
  </si>
  <si>
    <t>42710390028</t>
  </si>
  <si>
    <t>DUCAROUGE</t>
  </si>
  <si>
    <t>10068736204</t>
  </si>
  <si>
    <t>Arbitre Régional</t>
  </si>
  <si>
    <t>PARAY LE MONIAL CYCLISME</t>
  </si>
  <si>
    <t>42890760043</t>
  </si>
  <si>
    <t>RICHARD</t>
  </si>
  <si>
    <t>Victor</t>
  </si>
  <si>
    <t>10056685366</t>
  </si>
  <si>
    <t>CLUB AVENIR SAINT GEORGES</t>
  </si>
  <si>
    <t>42900360236</t>
  </si>
  <si>
    <t>LANDRECIES</t>
  </si>
  <si>
    <t>Luc</t>
  </si>
  <si>
    <t>10067682540</t>
  </si>
  <si>
    <t>Motard</t>
  </si>
  <si>
    <t>A.C.T. BELFORT</t>
  </si>
  <si>
    <t>42390300050</t>
  </si>
  <si>
    <t>VANDEMAELE</t>
  </si>
  <si>
    <t>Lucas</t>
  </si>
  <si>
    <t>BEL</t>
  </si>
  <si>
    <t>BELGIQUE</t>
  </si>
  <si>
    <t>10085984319</t>
  </si>
  <si>
    <t>Minime</t>
  </si>
  <si>
    <t>PULSION VTT</t>
  </si>
  <si>
    <t>42210990351</t>
  </si>
  <si>
    <t>BARRALLON</t>
  </si>
  <si>
    <t>Bruno</t>
  </si>
  <si>
    <t>10065839237</t>
  </si>
  <si>
    <t>42890290003</t>
  </si>
  <si>
    <t>ABRAHAM</t>
  </si>
  <si>
    <t>Stéphane</t>
  </si>
  <si>
    <t>10025762877</t>
  </si>
  <si>
    <t>STADE AUXERROIS</t>
  </si>
  <si>
    <t>42390280377</t>
  </si>
  <si>
    <t>PERCHAT</t>
  </si>
  <si>
    <t>Julien</t>
  </si>
  <si>
    <t>10071528790</t>
  </si>
  <si>
    <t>42390290178</t>
  </si>
  <si>
    <t>JEANNAUX</t>
  </si>
  <si>
    <t>Jéremy</t>
  </si>
  <si>
    <t>10025304149</t>
  </si>
  <si>
    <t>AC DAMPARIS TAVAUX</t>
  </si>
  <si>
    <t>42390070054</t>
  </si>
  <si>
    <t>GEORGE</t>
  </si>
  <si>
    <t>Arnaud</t>
  </si>
  <si>
    <t>10009558928</t>
  </si>
  <si>
    <t>Pass'Cyclisme Open</t>
  </si>
  <si>
    <t>42700780049</t>
  </si>
  <si>
    <t>VALLI</t>
  </si>
  <si>
    <t>Esteban</t>
  </si>
  <si>
    <t>10057006476</t>
  </si>
  <si>
    <t>42710110237</t>
  </si>
  <si>
    <t>REMOND</t>
  </si>
  <si>
    <t>10065961192</t>
  </si>
  <si>
    <t>42210100013</t>
  </si>
  <si>
    <t>NADAN</t>
  </si>
  <si>
    <t>10090815727</t>
  </si>
  <si>
    <t>TEAM MONTBARD</t>
  </si>
  <si>
    <t>42250320037</t>
  </si>
  <si>
    <t>BLOQUERE</t>
  </si>
  <si>
    <t>10080518064</t>
  </si>
  <si>
    <t>LES FOURGS SINGLETRACK</t>
  </si>
  <si>
    <t>42580180218</t>
  </si>
  <si>
    <t>AUROUX</t>
  </si>
  <si>
    <t>10076752949</t>
  </si>
  <si>
    <t>JGS NIVERNAISE</t>
  </si>
  <si>
    <t>42250550137</t>
  </si>
  <si>
    <t>PITTO</t>
  </si>
  <si>
    <t>Eléa</t>
  </si>
  <si>
    <t>10076852979</t>
  </si>
  <si>
    <t>A.C. RUDIPONTAIN</t>
  </si>
  <si>
    <t>42390960284</t>
  </si>
  <si>
    <t>THEVENAUT</t>
  </si>
  <si>
    <t>10070602442</t>
  </si>
  <si>
    <t>42250340454</t>
  </si>
  <si>
    <t>CANAL</t>
  </si>
  <si>
    <t>Fabien</t>
  </si>
  <si>
    <t>10005291837</t>
  </si>
  <si>
    <t>1ère Catégorie</t>
  </si>
  <si>
    <t>42210850734</t>
  </si>
  <si>
    <t>DURAND</t>
  </si>
  <si>
    <t>Léo</t>
  </si>
  <si>
    <t>10086203072</t>
  </si>
  <si>
    <t>42900470073</t>
  </si>
  <si>
    <t>DE MONTETY</t>
  </si>
  <si>
    <t>Maxime</t>
  </si>
  <si>
    <t>10026183011</t>
  </si>
  <si>
    <t>42580100071</t>
  </si>
  <si>
    <t>GIRAULT</t>
  </si>
  <si>
    <t>Michel</t>
  </si>
  <si>
    <t>10066580982</t>
  </si>
  <si>
    <t>42250990109</t>
  </si>
  <si>
    <t>PERNIN</t>
  </si>
  <si>
    <t>10074532962</t>
  </si>
  <si>
    <t>CHAZOT VTT</t>
  </si>
  <si>
    <t>42210100003</t>
  </si>
  <si>
    <t>GILI</t>
  </si>
  <si>
    <t>Franck</t>
  </si>
  <si>
    <t>10055862280</t>
  </si>
  <si>
    <t>42390350128</t>
  </si>
  <si>
    <t>PACCARD</t>
  </si>
  <si>
    <t>Antonin</t>
  </si>
  <si>
    <t>10069577474</t>
  </si>
  <si>
    <t>VTT ORGELET</t>
  </si>
  <si>
    <t>42398000013</t>
  </si>
  <si>
    <t>BONNAMOUR</t>
  </si>
  <si>
    <t>Alexandre</t>
  </si>
  <si>
    <t>10027023877</t>
  </si>
  <si>
    <t>42891050363</t>
  </si>
  <si>
    <t>MORO</t>
  </si>
  <si>
    <t>Mac Evan</t>
  </si>
  <si>
    <t>10068497845</t>
  </si>
  <si>
    <t>42390270173</t>
  </si>
  <si>
    <t>LEGRU</t>
  </si>
  <si>
    <t>Matthias</t>
  </si>
  <si>
    <t>10076816405</t>
  </si>
  <si>
    <t>42250340436</t>
  </si>
  <si>
    <t>SEDLACEK</t>
  </si>
  <si>
    <t>Vojtec</t>
  </si>
  <si>
    <t>CZE</t>
  </si>
  <si>
    <t>REP. TCHEQUE</t>
  </si>
  <si>
    <t>10076809230</t>
  </si>
  <si>
    <t>42580620217</t>
  </si>
  <si>
    <t>BARRA</t>
  </si>
  <si>
    <t>Valentin</t>
  </si>
  <si>
    <t>10057783587</t>
  </si>
  <si>
    <t>42711060165</t>
  </si>
  <si>
    <t>VANNIER</t>
  </si>
  <si>
    <t>Eric</t>
  </si>
  <si>
    <t>10025661130</t>
  </si>
  <si>
    <t>MESVRIN VTT</t>
  </si>
  <si>
    <t>42891050368</t>
  </si>
  <si>
    <t>GUILHEM</t>
  </si>
  <si>
    <t>Didier</t>
  </si>
  <si>
    <t>10026330127</t>
  </si>
  <si>
    <t>D2</t>
  </si>
  <si>
    <t>42900360194</t>
  </si>
  <si>
    <t>Antoine</t>
  </si>
  <si>
    <t>10027222931</t>
  </si>
  <si>
    <t>42390290102</t>
  </si>
  <si>
    <t>PIEUCHOT</t>
  </si>
  <si>
    <t>10056974548</t>
  </si>
  <si>
    <t>42710350046</t>
  </si>
  <si>
    <t>ALEXANDRE</t>
  </si>
  <si>
    <t>William</t>
  </si>
  <si>
    <t>10028167467</t>
  </si>
  <si>
    <t>VELO CLUB LOUHANNAIS</t>
  </si>
  <si>
    <t>42710110048</t>
  </si>
  <si>
    <t>BASSEUX</t>
  </si>
  <si>
    <t>Marc</t>
  </si>
  <si>
    <t>10070363679</t>
  </si>
  <si>
    <t>42900250083</t>
  </si>
  <si>
    <t>CONTANT</t>
  </si>
  <si>
    <t>10012009893</t>
  </si>
  <si>
    <t>U.S.GIROMAGNY VTT</t>
  </si>
  <si>
    <t>42390070066</t>
  </si>
  <si>
    <t>VANOTTI</t>
  </si>
  <si>
    <t>Jules</t>
  </si>
  <si>
    <t>10069939509</t>
  </si>
  <si>
    <t>42580550183</t>
  </si>
  <si>
    <t>MALVESTIO</t>
  </si>
  <si>
    <t>MICHEL</t>
  </si>
  <si>
    <t>10081075311</t>
  </si>
  <si>
    <t>VS NIVERNAIS MORVAN</t>
  </si>
  <si>
    <t>42710070001</t>
  </si>
  <si>
    <t>PRADIER</t>
  </si>
  <si>
    <t>Danielle</t>
  </si>
  <si>
    <t>10069911924</t>
  </si>
  <si>
    <t>VELOCE</t>
  </si>
  <si>
    <t>42711100321</t>
  </si>
  <si>
    <t>HYVERNAT CHAUVOT</t>
  </si>
  <si>
    <t>Louis</t>
  </si>
  <si>
    <t>10072864057</t>
  </si>
  <si>
    <t>PASSE PARTOUT VTT MACON</t>
  </si>
  <si>
    <t>42250181027</t>
  </si>
  <si>
    <t>LE BIAN PITON</t>
  </si>
  <si>
    <t>Paul</t>
  </si>
  <si>
    <t>10077712643</t>
  </si>
  <si>
    <t>VC MORTEAU MONTBENOIT</t>
  </si>
  <si>
    <t>42900360040</t>
  </si>
  <si>
    <t>Thierry</t>
  </si>
  <si>
    <t>10025235744</t>
  </si>
  <si>
    <t>42250130444</t>
  </si>
  <si>
    <t>SAUTOUR</t>
  </si>
  <si>
    <t>Lucie</t>
  </si>
  <si>
    <t>10057220482</t>
  </si>
  <si>
    <t>BMX BESANCON</t>
  </si>
  <si>
    <t>42700030291</t>
  </si>
  <si>
    <t>LOICHEMOL</t>
  </si>
  <si>
    <t>10069193114</t>
  </si>
  <si>
    <t>Arbitre Club</t>
  </si>
  <si>
    <t>42210240530</t>
  </si>
  <si>
    <t>DORIER</t>
  </si>
  <si>
    <t>Mathéo</t>
  </si>
  <si>
    <t>10085598036</t>
  </si>
  <si>
    <t>Baby Vélo</t>
  </si>
  <si>
    <t>BEAUNE BMX</t>
  </si>
  <si>
    <t>42250400187</t>
  </si>
  <si>
    <t>WAL</t>
  </si>
  <si>
    <t>10023996265</t>
  </si>
  <si>
    <t>42710220016</t>
  </si>
  <si>
    <t>BOIS</t>
  </si>
  <si>
    <t>10068328703</t>
  </si>
  <si>
    <t>VTT GIVRY</t>
  </si>
  <si>
    <t>42250120240</t>
  </si>
  <si>
    <t>GALLEZOT</t>
  </si>
  <si>
    <t>Lucien</t>
  </si>
  <si>
    <t>10066798224</t>
  </si>
  <si>
    <t>Junior D1</t>
  </si>
  <si>
    <t>42700780028</t>
  </si>
  <si>
    <t>RAUTURIER</t>
  </si>
  <si>
    <t>Yann</t>
  </si>
  <si>
    <t>10026972145</t>
  </si>
  <si>
    <t>Arbitre National</t>
  </si>
  <si>
    <t>42710330133</t>
  </si>
  <si>
    <t>JEANNET</t>
  </si>
  <si>
    <t>10026988010</t>
  </si>
  <si>
    <t>UC DIGOINAISE</t>
  </si>
  <si>
    <t>42210270045</t>
  </si>
  <si>
    <t>QUEQUEVILLE</t>
  </si>
  <si>
    <t>10073678453</t>
  </si>
  <si>
    <t>VTTCLUB GEVREY CHAMBERTIN</t>
  </si>
  <si>
    <t>42710110114</t>
  </si>
  <si>
    <t>JOSEPH THOMIN</t>
  </si>
  <si>
    <t>10070367016</t>
  </si>
  <si>
    <t>42711060060</t>
  </si>
  <si>
    <t>BOLATRE</t>
  </si>
  <si>
    <t>10024981827</t>
  </si>
  <si>
    <t>42710890290</t>
  </si>
  <si>
    <t>TETU</t>
  </si>
  <si>
    <t>Emile</t>
  </si>
  <si>
    <t>10086184884</t>
  </si>
  <si>
    <t>VELO CLUB TOURNUS</t>
  </si>
  <si>
    <t>42700820100</t>
  </si>
  <si>
    <t>BELLO</t>
  </si>
  <si>
    <t>10085531146</t>
  </si>
  <si>
    <t>42700160015</t>
  </si>
  <si>
    <t>REIBEL</t>
  </si>
  <si>
    <t>Jean Marie</t>
  </si>
  <si>
    <t>10025904842</t>
  </si>
  <si>
    <t>E.C. GRAY ARC</t>
  </si>
  <si>
    <t>42250910050</t>
  </si>
  <si>
    <t>CLERC</t>
  </si>
  <si>
    <t>Rémi</t>
  </si>
  <si>
    <t>10025066295</t>
  </si>
  <si>
    <t>CC HAUT DOUBS</t>
  </si>
  <si>
    <t>42700030165</t>
  </si>
  <si>
    <t>GAILLARD</t>
  </si>
  <si>
    <t>10024303736</t>
  </si>
  <si>
    <t>42210850182</t>
  </si>
  <si>
    <t>METROT</t>
  </si>
  <si>
    <t>Philippe</t>
  </si>
  <si>
    <t>10066627462</t>
  </si>
  <si>
    <t>42211150011</t>
  </si>
  <si>
    <t>FLEUROT</t>
  </si>
  <si>
    <t>PIERRE</t>
  </si>
  <si>
    <t>10025289193</t>
  </si>
  <si>
    <t>DIJON SPORT CYCLISME</t>
  </si>
  <si>
    <t>42210850240</t>
  </si>
  <si>
    <t>MORIN</t>
  </si>
  <si>
    <t>10026945469</t>
  </si>
  <si>
    <t>42890760033</t>
  </si>
  <si>
    <t>LIZEUL</t>
  </si>
  <si>
    <t>Maël</t>
  </si>
  <si>
    <t>10056760744</t>
  </si>
  <si>
    <t>42250370190</t>
  </si>
  <si>
    <t>CHARLET</t>
  </si>
  <si>
    <t>Florian</t>
  </si>
  <si>
    <t>10085474764</t>
  </si>
  <si>
    <t>VC VALDAHON VAL DE VENNES</t>
  </si>
  <si>
    <t>42891020089</t>
  </si>
  <si>
    <t>HUART</t>
  </si>
  <si>
    <t>Emilie</t>
  </si>
  <si>
    <t>10067404674</t>
  </si>
  <si>
    <t>Cadre Technique</t>
  </si>
  <si>
    <t>EVASION VTT AUXERROIS</t>
  </si>
  <si>
    <t>42390110044</t>
  </si>
  <si>
    <t>DURAFFOURG</t>
  </si>
  <si>
    <t>Lauriane</t>
  </si>
  <si>
    <t>10066750027</t>
  </si>
  <si>
    <t>VEL'HAUT-JURA SAINT-CLAUDE</t>
  </si>
  <si>
    <t>42210850590</t>
  </si>
  <si>
    <t>ROUYER</t>
  </si>
  <si>
    <t>10066624028</t>
  </si>
  <si>
    <t>42250200444</t>
  </si>
  <si>
    <t>AVADANIAN</t>
  </si>
  <si>
    <t>10015674372</t>
  </si>
  <si>
    <t>AMICALE CYCLISTE BISONTINE</t>
  </si>
  <si>
    <t>42891050351</t>
  </si>
  <si>
    <t>SABY</t>
  </si>
  <si>
    <t>10086218533</t>
  </si>
  <si>
    <t>42700780038</t>
  </si>
  <si>
    <t>BELZ</t>
  </si>
  <si>
    <t>Céline</t>
  </si>
  <si>
    <t>10065565920</t>
  </si>
  <si>
    <t>42390110140</t>
  </si>
  <si>
    <t>THOMAS</t>
  </si>
  <si>
    <t>Arthur</t>
  </si>
  <si>
    <t>10069066711</t>
  </si>
  <si>
    <t>42700410131</t>
  </si>
  <si>
    <t>DUSSAUCY</t>
  </si>
  <si>
    <t>10024648589</t>
  </si>
  <si>
    <t>CYCLO SPORT VESOUL</t>
  </si>
  <si>
    <t>42250180186</t>
  </si>
  <si>
    <t>LACROIX</t>
  </si>
  <si>
    <t>Patrice</t>
  </si>
  <si>
    <t>10015437532</t>
  </si>
  <si>
    <t>42250400024</t>
  </si>
  <si>
    <t>PLEBANI</t>
  </si>
  <si>
    <t>10026974064</t>
  </si>
  <si>
    <t>42390290008</t>
  </si>
  <si>
    <t>JUPILLE</t>
  </si>
  <si>
    <t>10056840465</t>
  </si>
  <si>
    <t>42900250084</t>
  </si>
  <si>
    <t>REDELSPERGER</t>
  </si>
  <si>
    <t>Coralie</t>
  </si>
  <si>
    <t>10004690942</t>
  </si>
  <si>
    <t>42710310022</t>
  </si>
  <si>
    <t>VERMILLET</t>
  </si>
  <si>
    <t>10024137321</t>
  </si>
  <si>
    <t>TEAM MERCUREY</t>
  </si>
  <si>
    <t>42390790502</t>
  </si>
  <si>
    <t>MEURET</t>
  </si>
  <si>
    <t>10073309348</t>
  </si>
  <si>
    <t>VTT CONLIEGE-JURA-BASSIN DE LONS LE SAUNIER</t>
  </si>
  <si>
    <t>42250150290</t>
  </si>
  <si>
    <t>JAY</t>
  </si>
  <si>
    <t>Timéo</t>
  </si>
  <si>
    <t>10067952221</t>
  </si>
  <si>
    <t>VELO CLUB ORNANS</t>
  </si>
  <si>
    <t>42390110065</t>
  </si>
  <si>
    <t>Jean Pierre</t>
  </si>
  <si>
    <t>10067825919</t>
  </si>
  <si>
    <t>42710150054</t>
  </si>
  <si>
    <t>BONNET</t>
  </si>
  <si>
    <t>Samuel</t>
  </si>
  <si>
    <t>10068287980</t>
  </si>
  <si>
    <t>EC BOURBONNIEN</t>
  </si>
  <si>
    <t>42390290549</t>
  </si>
  <si>
    <t>PELTOT</t>
  </si>
  <si>
    <t>Agnès</t>
  </si>
  <si>
    <t>10075451735</t>
  </si>
  <si>
    <t>42250010011</t>
  </si>
  <si>
    <t>BENDERITTER</t>
  </si>
  <si>
    <t>10087621191</t>
  </si>
  <si>
    <t>TEAM COBRA CYCLING</t>
  </si>
  <si>
    <t>42700030417</t>
  </si>
  <si>
    <t>ADAM</t>
  </si>
  <si>
    <t>Mathis</t>
  </si>
  <si>
    <t>10069325476</t>
  </si>
  <si>
    <t>42710890308</t>
  </si>
  <si>
    <t>SAVERET</t>
  </si>
  <si>
    <t>Nathan</t>
  </si>
  <si>
    <t>10027903850</t>
  </si>
  <si>
    <t>42890040097</t>
  </si>
  <si>
    <t>CLEMENCELLE</t>
  </si>
  <si>
    <t>10077944332</t>
  </si>
  <si>
    <t>ASPTT AUXERRE</t>
  </si>
  <si>
    <t>42210410128</t>
  </si>
  <si>
    <t>BERTHELON</t>
  </si>
  <si>
    <t>Roger</t>
  </si>
  <si>
    <t>10065686057</t>
  </si>
  <si>
    <t>ASPTT DIJON</t>
  </si>
  <si>
    <t>42210460115</t>
  </si>
  <si>
    <t>DARNAT</t>
  </si>
  <si>
    <t>Julie</t>
  </si>
  <si>
    <t>10078021831</t>
  </si>
  <si>
    <t>VELO SPORT CLUB BEAUNOIS</t>
  </si>
  <si>
    <t>42711100360</t>
  </si>
  <si>
    <t>BAUD</t>
  </si>
  <si>
    <t>Eliott</t>
  </si>
  <si>
    <t>10015051552</t>
  </si>
  <si>
    <t>42250320065</t>
  </si>
  <si>
    <t>BESSON</t>
  </si>
  <si>
    <t>10087876829</t>
  </si>
  <si>
    <t>42710240024</t>
  </si>
  <si>
    <t>CREUZENET</t>
  </si>
  <si>
    <t>Sylvie</t>
  </si>
  <si>
    <t>10075010989</t>
  </si>
  <si>
    <t>A.C VERDUNOISE</t>
  </si>
  <si>
    <t>42710070044</t>
  </si>
  <si>
    <t>BOUDOT</t>
  </si>
  <si>
    <t>Jean Paul</t>
  </si>
  <si>
    <t>10079305867</t>
  </si>
  <si>
    <t>42250200470</t>
  </si>
  <si>
    <t>RUEDIN</t>
  </si>
  <si>
    <t>Geoffrey</t>
  </si>
  <si>
    <t>10068508555</t>
  </si>
  <si>
    <t>42250550178</t>
  </si>
  <si>
    <t>MORCANTI</t>
  </si>
  <si>
    <t>Dylan</t>
  </si>
  <si>
    <t>10068036487</t>
  </si>
  <si>
    <t>42250120090</t>
  </si>
  <si>
    <t>VITTI</t>
  </si>
  <si>
    <t>Antonio</t>
  </si>
  <si>
    <t>10025771466</t>
  </si>
  <si>
    <t>42210460249</t>
  </si>
  <si>
    <t>DECHAUME</t>
  </si>
  <si>
    <t>10070868786</t>
  </si>
  <si>
    <t>42210730208</t>
  </si>
  <si>
    <t>DUMONT</t>
  </si>
  <si>
    <t>Lucile</t>
  </si>
  <si>
    <t>10087125683</t>
  </si>
  <si>
    <t>PEDALE SEMUROISE</t>
  </si>
  <si>
    <t>42891020113</t>
  </si>
  <si>
    <t>LEVALET</t>
  </si>
  <si>
    <t>Lino</t>
  </si>
  <si>
    <t>10085336035</t>
  </si>
  <si>
    <t>42890040049</t>
  </si>
  <si>
    <t>SOLIMEO</t>
  </si>
  <si>
    <t>Luigi</t>
  </si>
  <si>
    <t>10070142704</t>
  </si>
  <si>
    <t>42710390017</t>
  </si>
  <si>
    <t>DEBORDE</t>
  </si>
  <si>
    <t>Laurent</t>
  </si>
  <si>
    <t>10025286769</t>
  </si>
  <si>
    <t>42210800459</t>
  </si>
  <si>
    <t>TASSIN</t>
  </si>
  <si>
    <t>10091627796</t>
  </si>
  <si>
    <t>BC MESSIGNY ET VANTOUX</t>
  </si>
  <si>
    <t>42390330166</t>
  </si>
  <si>
    <t>RIGONNAUD</t>
  </si>
  <si>
    <t>Grégory</t>
  </si>
  <si>
    <t>10068377102</t>
  </si>
  <si>
    <t>Sympathisant</t>
  </si>
  <si>
    <t>GUIDON BLETTERANOIS</t>
  </si>
  <si>
    <t>42250150096</t>
  </si>
  <si>
    <t>MONNIN</t>
  </si>
  <si>
    <t>Jilani</t>
  </si>
  <si>
    <t>10070474120</t>
  </si>
  <si>
    <t>42580620347</t>
  </si>
  <si>
    <t>MOREAU</t>
  </si>
  <si>
    <t>Eliot</t>
  </si>
  <si>
    <t>10085981184</t>
  </si>
  <si>
    <t>42250320056</t>
  </si>
  <si>
    <t>BESANCENET</t>
  </si>
  <si>
    <t>Bertille</t>
  </si>
  <si>
    <t>10073756154</t>
  </si>
  <si>
    <t>42250220378</t>
  </si>
  <si>
    <t>BAILLS</t>
  </si>
  <si>
    <t>Charles</t>
  </si>
  <si>
    <t>10086501651</t>
  </si>
  <si>
    <t>42900360251</t>
  </si>
  <si>
    <t>10072970353</t>
  </si>
  <si>
    <t>42580620303</t>
  </si>
  <si>
    <t>MAIA JANEIRO</t>
  </si>
  <si>
    <t>Rachel</t>
  </si>
  <si>
    <t>10067991425</t>
  </si>
  <si>
    <t>42891040015</t>
  </si>
  <si>
    <t>FONTAINE</t>
  </si>
  <si>
    <t>Baptiste</t>
  </si>
  <si>
    <t>10066063751</t>
  </si>
  <si>
    <t>42250180288</t>
  </si>
  <si>
    <t>MAMET</t>
  </si>
  <si>
    <t>10069058122</t>
  </si>
  <si>
    <t>42900250256</t>
  </si>
  <si>
    <t>GUTH</t>
  </si>
  <si>
    <t>Vincent</t>
  </si>
  <si>
    <t>10055527430</t>
  </si>
  <si>
    <t>42710050049</t>
  </si>
  <si>
    <t>PROST</t>
  </si>
  <si>
    <t>JULES</t>
  </si>
  <si>
    <t>10073385332</t>
  </si>
  <si>
    <t>42390960309</t>
  </si>
  <si>
    <t>PARROD</t>
  </si>
  <si>
    <t>10069197558</t>
  </si>
  <si>
    <t>42710330003</t>
  </si>
  <si>
    <t>BAILLY</t>
  </si>
  <si>
    <t>Alain</t>
  </si>
  <si>
    <t>10067845319</t>
  </si>
  <si>
    <t>42580300057</t>
  </si>
  <si>
    <t>COUVE</t>
  </si>
  <si>
    <t>10072719870</t>
  </si>
  <si>
    <t>U. COSNOISE SPORTIVE</t>
  </si>
  <si>
    <t>42210070099</t>
  </si>
  <si>
    <t>BOURDUGE</t>
  </si>
  <si>
    <t>Martin</t>
  </si>
  <si>
    <t>10085605918</t>
  </si>
  <si>
    <t>42210080002</t>
  </si>
  <si>
    <t>TROSSAT</t>
  </si>
  <si>
    <t>Françoise</t>
  </si>
  <si>
    <t>10070329226</t>
  </si>
  <si>
    <t>JD RACING CYCLING</t>
  </si>
  <si>
    <t>42700030369</t>
  </si>
  <si>
    <t>VENU</t>
  </si>
  <si>
    <t>Pascal</t>
  </si>
  <si>
    <t>10079942633</t>
  </si>
  <si>
    <t>42250220309</t>
  </si>
  <si>
    <t>DORMEAU</t>
  </si>
  <si>
    <t>Raphaël</t>
  </si>
  <si>
    <t>10058154211</t>
  </si>
  <si>
    <t>42580550012</t>
  </si>
  <si>
    <t>BURET</t>
  </si>
  <si>
    <t>ROGER</t>
  </si>
  <si>
    <t>10070269208</t>
  </si>
  <si>
    <t>42710540308</t>
  </si>
  <si>
    <t>DUROUX</t>
  </si>
  <si>
    <t>Loïc</t>
  </si>
  <si>
    <t>10088978888</t>
  </si>
  <si>
    <t>VELO SPORT MACONNAIS</t>
  </si>
  <si>
    <t>42900360108</t>
  </si>
  <si>
    <t>SAINTVOIRIN</t>
  </si>
  <si>
    <t>10026549991</t>
  </si>
  <si>
    <t>42710220233</t>
  </si>
  <si>
    <t>VADROT</t>
  </si>
  <si>
    <t>XAVIER</t>
  </si>
  <si>
    <t>10088817729</t>
  </si>
  <si>
    <t>42250180115</t>
  </si>
  <si>
    <t>MIMRAM</t>
  </si>
  <si>
    <t>10024289184</t>
  </si>
  <si>
    <t>42710600108</t>
  </si>
  <si>
    <t>GAYOT</t>
  </si>
  <si>
    <t>STEPHANE</t>
  </si>
  <si>
    <t>10059157856</t>
  </si>
  <si>
    <t>EC MARCIGNY</t>
  </si>
  <si>
    <t>42890370162</t>
  </si>
  <si>
    <t>LUCAS</t>
  </si>
  <si>
    <t>RODOLPHE</t>
  </si>
  <si>
    <t>10024139947</t>
  </si>
  <si>
    <t>AC SALTUSIEN</t>
  </si>
  <si>
    <t>42890210019</t>
  </si>
  <si>
    <t>BOUVIER</t>
  </si>
  <si>
    <t>10026932840</t>
  </si>
  <si>
    <t>VELO CLUB ICAUNAIS</t>
  </si>
  <si>
    <t>42390350143</t>
  </si>
  <si>
    <t>LETELLIER</t>
  </si>
  <si>
    <t>Fabrice</t>
  </si>
  <si>
    <t>10079101056</t>
  </si>
  <si>
    <t>Arbitre ecole vélo - BMX</t>
  </si>
  <si>
    <t>42890450171</t>
  </si>
  <si>
    <t>HENRY</t>
  </si>
  <si>
    <t>François</t>
  </si>
  <si>
    <t>10025477840</t>
  </si>
  <si>
    <t>VELO CLUB D'AUXERRE</t>
  </si>
  <si>
    <t>42210990334</t>
  </si>
  <si>
    <t>THORET</t>
  </si>
  <si>
    <t>10057521283</t>
  </si>
  <si>
    <t>42210850637</t>
  </si>
  <si>
    <t>GERON</t>
  </si>
  <si>
    <t>10051850928</t>
  </si>
  <si>
    <t>42710260011</t>
  </si>
  <si>
    <t>VERJAT</t>
  </si>
  <si>
    <t>Yves</t>
  </si>
  <si>
    <t>10071034700</t>
  </si>
  <si>
    <t>CREUSOT CYCLISME</t>
  </si>
  <si>
    <t>42250420041</t>
  </si>
  <si>
    <t>NICOLET</t>
  </si>
  <si>
    <t>10024649704</t>
  </si>
  <si>
    <t>ETOILE CYCLISTE QUINGEOIS</t>
  </si>
  <si>
    <t>42700060162</t>
  </si>
  <si>
    <t>VALLEE</t>
  </si>
  <si>
    <t>Emma</t>
  </si>
  <si>
    <t>10069013561</t>
  </si>
  <si>
    <t>ROUE D'OR NOIDANS</t>
  </si>
  <si>
    <t>42390300157</t>
  </si>
  <si>
    <t>VARENNE</t>
  </si>
  <si>
    <t>Gabin</t>
  </si>
  <si>
    <t>10072560832</t>
  </si>
  <si>
    <t>42250010015</t>
  </si>
  <si>
    <t>MAINIER</t>
  </si>
  <si>
    <t>Guillaume</t>
  </si>
  <si>
    <t>10092048132</t>
  </si>
  <si>
    <t>42390280115</t>
  </si>
  <si>
    <t>SEGUIN</t>
  </si>
  <si>
    <t>10025757322</t>
  </si>
  <si>
    <t>42250150125</t>
  </si>
  <si>
    <t>ROY</t>
  </si>
  <si>
    <t>Nicole</t>
  </si>
  <si>
    <t>10070474928</t>
  </si>
  <si>
    <t>42210240522</t>
  </si>
  <si>
    <t>ARNAUD</t>
  </si>
  <si>
    <t>10085088986</t>
  </si>
  <si>
    <t>42210240102</t>
  </si>
  <si>
    <t>JOUANOT</t>
  </si>
  <si>
    <t>10072625092</t>
  </si>
  <si>
    <t>42890760002</t>
  </si>
  <si>
    <t>POUSSIERRE</t>
  </si>
  <si>
    <t>Bertrand</t>
  </si>
  <si>
    <t>10024142068</t>
  </si>
  <si>
    <t>42390280241</t>
  </si>
  <si>
    <t>CABAUD</t>
  </si>
  <si>
    <t>Clément</t>
  </si>
  <si>
    <t>10024927970</t>
  </si>
  <si>
    <t>42390290609</t>
  </si>
  <si>
    <t>TARDIVAT</t>
  </si>
  <si>
    <t>10066981009</t>
  </si>
  <si>
    <t>42250220348</t>
  </si>
  <si>
    <t>BOREL</t>
  </si>
  <si>
    <t>Simon</t>
  </si>
  <si>
    <t>10085582070</t>
  </si>
  <si>
    <t>42390280352</t>
  </si>
  <si>
    <t>BERTAUD</t>
  </si>
  <si>
    <t>Jean Michel</t>
  </si>
  <si>
    <t>10025898475</t>
  </si>
  <si>
    <t>42210270038</t>
  </si>
  <si>
    <t>SIMEON</t>
  </si>
  <si>
    <t>Rémy</t>
  </si>
  <si>
    <t>10028054606</t>
  </si>
  <si>
    <t>42250181058</t>
  </si>
  <si>
    <t>10085881154</t>
  </si>
  <si>
    <t>42210410222</t>
  </si>
  <si>
    <t>SCHONLEBER</t>
  </si>
  <si>
    <t>10079566454</t>
  </si>
  <si>
    <t>42390350100</t>
  </si>
  <si>
    <t>10069574848</t>
  </si>
  <si>
    <t>42210240476</t>
  </si>
  <si>
    <t>HUARD</t>
  </si>
  <si>
    <t>Sylvain</t>
  </si>
  <si>
    <t>10073951568</t>
  </si>
  <si>
    <t>42580100163</t>
  </si>
  <si>
    <t>RIVIERE</t>
  </si>
  <si>
    <t>10028010348</t>
  </si>
  <si>
    <t>42711060096</t>
  </si>
  <si>
    <t>GROSJEAN</t>
  </si>
  <si>
    <t>10088498942</t>
  </si>
  <si>
    <t>42250320067</t>
  </si>
  <si>
    <t>GOBI</t>
  </si>
  <si>
    <t>Kévin</t>
  </si>
  <si>
    <t>10026384586</t>
  </si>
  <si>
    <t>42890070011</t>
  </si>
  <si>
    <t>RICHEBOURG</t>
  </si>
  <si>
    <t>10079192703</t>
  </si>
  <si>
    <t>ESPRIT SPORT 89</t>
  </si>
  <si>
    <t>42580490024</t>
  </si>
  <si>
    <t>RAGUENEAU</t>
  </si>
  <si>
    <t>10025359622</t>
  </si>
  <si>
    <t>VC DE CLAMECY</t>
  </si>
  <si>
    <t>42210410064</t>
  </si>
  <si>
    <t>MERCIER</t>
  </si>
  <si>
    <t>10065687269</t>
  </si>
  <si>
    <t>42900360187</t>
  </si>
  <si>
    <t>BRUN</t>
  </si>
  <si>
    <t>10026935567</t>
  </si>
  <si>
    <t>42580180217</t>
  </si>
  <si>
    <t>GRANDJEAN</t>
  </si>
  <si>
    <t>Christophe</t>
  </si>
  <si>
    <t>10074911060</t>
  </si>
  <si>
    <t>Chauffeur</t>
  </si>
  <si>
    <t>42900250183</t>
  </si>
  <si>
    <t>AST</t>
  </si>
  <si>
    <t>10077163177</t>
  </si>
  <si>
    <t>42390870008</t>
  </si>
  <si>
    <t>DOUBEY</t>
  </si>
  <si>
    <t>10077729316</t>
  </si>
  <si>
    <t>42210800445</t>
  </si>
  <si>
    <t>FERRAND</t>
  </si>
  <si>
    <t>Charlie</t>
  </si>
  <si>
    <t>10090264342</t>
  </si>
  <si>
    <t>Prélicencié</t>
  </si>
  <si>
    <t>42250370193</t>
  </si>
  <si>
    <t>MAIRE</t>
  </si>
  <si>
    <t>Félix</t>
  </si>
  <si>
    <t>10085491134</t>
  </si>
  <si>
    <t>42210110018</t>
  </si>
  <si>
    <t>MILANI</t>
  </si>
  <si>
    <t>10066627563</t>
  </si>
  <si>
    <t>BOURGOGNE MOTO SECURITE</t>
  </si>
  <si>
    <t>42250490001</t>
  </si>
  <si>
    <t>BAYO</t>
  </si>
  <si>
    <t>Jean Jacques</t>
  </si>
  <si>
    <t>10024880884</t>
  </si>
  <si>
    <t>GRAND BESANCON BIKE</t>
  </si>
  <si>
    <t>42710350056</t>
  </si>
  <si>
    <t>DI CENTA</t>
  </si>
  <si>
    <t>Yvan</t>
  </si>
  <si>
    <t>10027710860</t>
  </si>
  <si>
    <t>42900360012</t>
  </si>
  <si>
    <t>BOURDIER</t>
  </si>
  <si>
    <t>Micheline</t>
  </si>
  <si>
    <t>10067070935</t>
  </si>
  <si>
    <t>42250120129</t>
  </si>
  <si>
    <t>GROSDEMANGE</t>
  </si>
  <si>
    <t>Daniel</t>
  </si>
  <si>
    <t>10066803779</t>
  </si>
  <si>
    <t>42210460262</t>
  </si>
  <si>
    <t>LAURAND</t>
  </si>
  <si>
    <t>10072803736</t>
  </si>
  <si>
    <t>42900470003</t>
  </si>
  <si>
    <t>PERRIN</t>
  </si>
  <si>
    <t>10075645230</t>
  </si>
  <si>
    <t>42900360250</t>
  </si>
  <si>
    <t>PISSENEM</t>
  </si>
  <si>
    <t>Joe</t>
  </si>
  <si>
    <t>10072970252</t>
  </si>
  <si>
    <t>42250400242</t>
  </si>
  <si>
    <t>MOURLOT</t>
  </si>
  <si>
    <t>10028238195</t>
  </si>
  <si>
    <t>42250420074</t>
  </si>
  <si>
    <t>SANDOZ</t>
  </si>
  <si>
    <t>10025913431</t>
  </si>
  <si>
    <t>42390040005</t>
  </si>
  <si>
    <t>LOEVENBRUCK</t>
  </si>
  <si>
    <t>Charlotte</t>
  </si>
  <si>
    <t>10092185043</t>
  </si>
  <si>
    <t>ENDURO JURA VTT</t>
  </si>
  <si>
    <t>42250260071</t>
  </si>
  <si>
    <t>VUILLIER</t>
  </si>
  <si>
    <t>10024285144</t>
  </si>
  <si>
    <t>BESANCON RACING CLUB</t>
  </si>
  <si>
    <t>42700060153</t>
  </si>
  <si>
    <t>VAILLET</t>
  </si>
  <si>
    <t>10069013662</t>
  </si>
  <si>
    <t>42700230024</t>
  </si>
  <si>
    <t>SELMER</t>
  </si>
  <si>
    <t>10053737980</t>
  </si>
  <si>
    <t>BAZIN CYCLISME HAUTE-SAONE</t>
  </si>
  <si>
    <t>42390790118</t>
  </si>
  <si>
    <t>VERNIER</t>
  </si>
  <si>
    <t>Denis</t>
  </si>
  <si>
    <t>10072071687</t>
  </si>
  <si>
    <t>42390960229</t>
  </si>
  <si>
    <t>Régis</t>
  </si>
  <si>
    <t>10026573233</t>
  </si>
  <si>
    <t>42250130598</t>
  </si>
  <si>
    <t>GODEAU</t>
  </si>
  <si>
    <t>Robin</t>
  </si>
  <si>
    <t>10085162445</t>
  </si>
  <si>
    <t>42710330132</t>
  </si>
  <si>
    <t>DURANDE</t>
  </si>
  <si>
    <t>VICTOR</t>
  </si>
  <si>
    <t>10025086911</t>
  </si>
  <si>
    <t>42710030020</t>
  </si>
  <si>
    <t>CARLOT</t>
  </si>
  <si>
    <t>10060956295</t>
  </si>
  <si>
    <t>CYCLO CLUB CHALONNAIS</t>
  </si>
  <si>
    <t>42711100364</t>
  </si>
  <si>
    <t>LAGRANGE</t>
  </si>
  <si>
    <t>10090820575</t>
  </si>
  <si>
    <t>42580300046</t>
  </si>
  <si>
    <t>DEJONGHE</t>
  </si>
  <si>
    <t>Thomas</t>
  </si>
  <si>
    <t>10025204119</t>
  </si>
  <si>
    <t>42710060004</t>
  </si>
  <si>
    <t>RASTOUR</t>
  </si>
  <si>
    <t>Jeremy</t>
  </si>
  <si>
    <t>10028043589</t>
  </si>
  <si>
    <t>CYCLING ECO TEAM</t>
  </si>
  <si>
    <t>42710150140</t>
  </si>
  <si>
    <t>THEVENON</t>
  </si>
  <si>
    <t>Juste</t>
  </si>
  <si>
    <t>10080622037</t>
  </si>
  <si>
    <t>42390290355</t>
  </si>
  <si>
    <t>BOUROTTE</t>
  </si>
  <si>
    <t>Michaël</t>
  </si>
  <si>
    <t>10026186849</t>
  </si>
  <si>
    <t>42390960299</t>
  </si>
  <si>
    <t>CHUARD</t>
  </si>
  <si>
    <t>Ludovic</t>
  </si>
  <si>
    <t>10050118769</t>
  </si>
  <si>
    <t>42210850699</t>
  </si>
  <si>
    <t>BRETON</t>
  </si>
  <si>
    <t>10077125690</t>
  </si>
  <si>
    <t>42250400232</t>
  </si>
  <si>
    <t>TONDU</t>
  </si>
  <si>
    <t>10077759224</t>
  </si>
  <si>
    <t>42580100102</t>
  </si>
  <si>
    <t>MOREL</t>
  </si>
  <si>
    <t>10066583006</t>
  </si>
  <si>
    <t>42700230033</t>
  </si>
  <si>
    <t>VUILLEMIN</t>
  </si>
  <si>
    <t>Arlette</t>
  </si>
  <si>
    <t>10070298005</t>
  </si>
  <si>
    <t>42250130530</t>
  </si>
  <si>
    <t>BRALET</t>
  </si>
  <si>
    <t>10058181287</t>
  </si>
  <si>
    <t>42210070107</t>
  </si>
  <si>
    <t>VIVOT</t>
  </si>
  <si>
    <t>Timothée</t>
  </si>
  <si>
    <t>10089421351</t>
  </si>
  <si>
    <t>42710110100</t>
  </si>
  <si>
    <t>TOUTAIN</t>
  </si>
  <si>
    <t>Rafaël</t>
  </si>
  <si>
    <t>10070369036</t>
  </si>
  <si>
    <t>42250340194</t>
  </si>
  <si>
    <t>ARNOUX</t>
  </si>
  <si>
    <t>10024289285</t>
  </si>
  <si>
    <t>42390110173</t>
  </si>
  <si>
    <t>GUYON</t>
  </si>
  <si>
    <t>Mahée</t>
  </si>
  <si>
    <t>10068683458</t>
  </si>
  <si>
    <t>42250370191</t>
  </si>
  <si>
    <t>DENIER</t>
  </si>
  <si>
    <t>Marceau</t>
  </si>
  <si>
    <t>10085490528</t>
  </si>
  <si>
    <t>42710150137</t>
  </si>
  <si>
    <t>AMANT</t>
  </si>
  <si>
    <t>Gerard</t>
  </si>
  <si>
    <t>10028382180</t>
  </si>
  <si>
    <t>42700680074</t>
  </si>
  <si>
    <t>TIRANZONI</t>
  </si>
  <si>
    <t>10066556128</t>
  </si>
  <si>
    <t>42892510171</t>
  </si>
  <si>
    <t>BRANGER</t>
  </si>
  <si>
    <t>10072801716</t>
  </si>
  <si>
    <t>VC TOUCY</t>
  </si>
  <si>
    <t>42250340126</t>
  </si>
  <si>
    <t>PINOT</t>
  </si>
  <si>
    <t>Hervé</t>
  </si>
  <si>
    <t>10024303635</t>
  </si>
  <si>
    <t>42390790147</t>
  </si>
  <si>
    <t>CHAMOUTON</t>
  </si>
  <si>
    <t>Aymeric</t>
  </si>
  <si>
    <t>10085243176</t>
  </si>
  <si>
    <t>42250370140</t>
  </si>
  <si>
    <t>Lilian</t>
  </si>
  <si>
    <t>10069653256</t>
  </si>
  <si>
    <t>42700030472</t>
  </si>
  <si>
    <t>LESCHENNE</t>
  </si>
  <si>
    <t>Julian</t>
  </si>
  <si>
    <t>10085688063</t>
  </si>
  <si>
    <t>42891040314</t>
  </si>
  <si>
    <t>BAULAND</t>
  </si>
  <si>
    <t>Mahé</t>
  </si>
  <si>
    <t>10089159047</t>
  </si>
  <si>
    <t>42210240302</t>
  </si>
  <si>
    <t>TERREUX</t>
  </si>
  <si>
    <t>10056791258</t>
  </si>
  <si>
    <t>42210460288</t>
  </si>
  <si>
    <t>MILLOT</t>
  </si>
  <si>
    <t>10090354874</t>
  </si>
  <si>
    <t>42210460232</t>
  </si>
  <si>
    <t>MICHAUD</t>
  </si>
  <si>
    <t>10071439571</t>
  </si>
  <si>
    <t>42390290103</t>
  </si>
  <si>
    <t>CHAPUIS</t>
  </si>
  <si>
    <t>Dorian</t>
  </si>
  <si>
    <t>10024927869</t>
  </si>
  <si>
    <t>42210460182</t>
  </si>
  <si>
    <t>PINGOT</t>
  </si>
  <si>
    <t>10027437644</t>
  </si>
  <si>
    <t>Personnel vacataire</t>
  </si>
  <si>
    <t>42900480134</t>
  </si>
  <si>
    <t>LORENZINI</t>
  </si>
  <si>
    <t>Stéphanie</t>
  </si>
  <si>
    <t>10086579857</t>
  </si>
  <si>
    <t>CC BELFORT MIOTTE</t>
  </si>
  <si>
    <t>42892510196</t>
  </si>
  <si>
    <t>BERTRAND</t>
  </si>
  <si>
    <t>Edouard</t>
  </si>
  <si>
    <t>10091300020</t>
  </si>
  <si>
    <t>42580620354</t>
  </si>
  <si>
    <t>SUBTIL</t>
  </si>
  <si>
    <t>10086362114</t>
  </si>
  <si>
    <t>42700680141</t>
  </si>
  <si>
    <t>GERMAIN</t>
  </si>
  <si>
    <t>10026660230</t>
  </si>
  <si>
    <t>42390870094</t>
  </si>
  <si>
    <t>GROSDIDIER</t>
  </si>
  <si>
    <t>Brigitte</t>
  </si>
  <si>
    <t>10066664949</t>
  </si>
  <si>
    <t>42250181059</t>
  </si>
  <si>
    <t>BILLOTTE</t>
  </si>
  <si>
    <t>Loic</t>
  </si>
  <si>
    <t>10085976033</t>
  </si>
  <si>
    <t>42710350026</t>
  </si>
  <si>
    <t>Aurélien</t>
  </si>
  <si>
    <t>10027559603</t>
  </si>
  <si>
    <t>42580100335</t>
  </si>
  <si>
    <t>DEMARIGNY</t>
  </si>
  <si>
    <t>10068010623</t>
  </si>
  <si>
    <t>42700060169</t>
  </si>
  <si>
    <t>BEARZI</t>
  </si>
  <si>
    <t>Elise</t>
  </si>
  <si>
    <t>10027708133</t>
  </si>
  <si>
    <t>42700410057</t>
  </si>
  <si>
    <t>GARRET</t>
  </si>
  <si>
    <t>10074572469</t>
  </si>
  <si>
    <t>42580100078</t>
  </si>
  <si>
    <t>PETIT</t>
  </si>
  <si>
    <t>Virginie</t>
  </si>
  <si>
    <t>10066583814</t>
  </si>
  <si>
    <t>42390960043</t>
  </si>
  <si>
    <t>FERY</t>
  </si>
  <si>
    <t>10024798537</t>
  </si>
  <si>
    <t>42390330235</t>
  </si>
  <si>
    <t>TRULLARD</t>
  </si>
  <si>
    <t>10088988083</t>
  </si>
  <si>
    <t>42210070106</t>
  </si>
  <si>
    <t>BENARD RUIZ</t>
  </si>
  <si>
    <t>10088110235</t>
  </si>
  <si>
    <t>42700090056</t>
  </si>
  <si>
    <t>MENETREY</t>
  </si>
  <si>
    <t>10066995658</t>
  </si>
  <si>
    <t>VESOUL VTT</t>
  </si>
  <si>
    <t>42580100229</t>
  </si>
  <si>
    <t>DOREAU</t>
  </si>
  <si>
    <t>Josiane</t>
  </si>
  <si>
    <t>10073592365</t>
  </si>
  <si>
    <t>42580180190</t>
  </si>
  <si>
    <t>BOURDIAUX</t>
  </si>
  <si>
    <t>10066755279</t>
  </si>
  <si>
    <t>42390290025</t>
  </si>
  <si>
    <t>GAUTHRON</t>
  </si>
  <si>
    <t>Jérôme</t>
  </si>
  <si>
    <t>10066648882</t>
  </si>
  <si>
    <t>42210240556</t>
  </si>
  <si>
    <t>ALZINGRE</t>
  </si>
  <si>
    <t>10090846241</t>
  </si>
  <si>
    <t>42250050002</t>
  </si>
  <si>
    <t>REMY</t>
  </si>
  <si>
    <t>Morgan</t>
  </si>
  <si>
    <t>10007087145</t>
  </si>
  <si>
    <t>BIKE TRIAL FRANC COMTOIS</t>
  </si>
  <si>
    <t>42711100126</t>
  </si>
  <si>
    <t>HEDOUIN</t>
  </si>
  <si>
    <t>10012655349</t>
  </si>
  <si>
    <t>42250400085</t>
  </si>
  <si>
    <t>MICHELOT</t>
  </si>
  <si>
    <t>10027693177</t>
  </si>
  <si>
    <t>42390870148</t>
  </si>
  <si>
    <t>CARNET</t>
  </si>
  <si>
    <t>Léandre</t>
  </si>
  <si>
    <t>10075017457</t>
  </si>
  <si>
    <t>42700230018</t>
  </si>
  <si>
    <t>MALCUIT</t>
  </si>
  <si>
    <t>10073302274</t>
  </si>
  <si>
    <t>42892510023</t>
  </si>
  <si>
    <t>CHABAS</t>
  </si>
  <si>
    <t>10025888977</t>
  </si>
  <si>
    <t>42710110308</t>
  </si>
  <si>
    <t>GARNIER</t>
  </si>
  <si>
    <t>10086567329</t>
  </si>
  <si>
    <t>42250130592</t>
  </si>
  <si>
    <t>10084744739</t>
  </si>
  <si>
    <t>42250580042</t>
  </si>
  <si>
    <t>MENARD</t>
  </si>
  <si>
    <t>10024290602</t>
  </si>
  <si>
    <t>42250510038</t>
  </si>
  <si>
    <t>JACQUIN</t>
  </si>
  <si>
    <t>Loris</t>
  </si>
  <si>
    <t>10057047603</t>
  </si>
  <si>
    <t>BAUME LES DAMES BMX</t>
  </si>
  <si>
    <t>42250340134</t>
  </si>
  <si>
    <t>MANZINALI</t>
  </si>
  <si>
    <t>Louka</t>
  </si>
  <si>
    <t>10057056693</t>
  </si>
  <si>
    <t>42250190008</t>
  </si>
  <si>
    <t>GENTILHOMME</t>
  </si>
  <si>
    <t>10014451768</t>
  </si>
  <si>
    <t>TEAM HANDBIKE COMTOIS</t>
  </si>
  <si>
    <t>42210240534</t>
  </si>
  <si>
    <t>PIATON</t>
  </si>
  <si>
    <t>Tom</t>
  </si>
  <si>
    <t>10085676646</t>
  </si>
  <si>
    <t>42891050256</t>
  </si>
  <si>
    <t>RENARD</t>
  </si>
  <si>
    <t>10069528974</t>
  </si>
  <si>
    <t>42250080068</t>
  </si>
  <si>
    <t>DORNIER</t>
  </si>
  <si>
    <t>10068095802</t>
  </si>
  <si>
    <t>VELO CLUB PONTARLIER</t>
  </si>
  <si>
    <t>42900250291</t>
  </si>
  <si>
    <t>VENCK</t>
  </si>
  <si>
    <t>Rafael</t>
  </si>
  <si>
    <t>10084807585</t>
  </si>
  <si>
    <t>42700780120</t>
  </si>
  <si>
    <t>10066997274</t>
  </si>
  <si>
    <t>42890450260</t>
  </si>
  <si>
    <t>10025805923</t>
  </si>
  <si>
    <t>42250340440</t>
  </si>
  <si>
    <t>JAZAT</t>
  </si>
  <si>
    <t>Chloé</t>
  </si>
  <si>
    <t>10082930334</t>
  </si>
  <si>
    <t>42210410069</t>
  </si>
  <si>
    <t>LEDOUX</t>
  </si>
  <si>
    <t>10014159859</t>
  </si>
  <si>
    <t>42250010008</t>
  </si>
  <si>
    <t>SAUCET</t>
  </si>
  <si>
    <t>10085728580</t>
  </si>
  <si>
    <t>42710310031</t>
  </si>
  <si>
    <t>DE LAURO</t>
  </si>
  <si>
    <t>Alan</t>
  </si>
  <si>
    <t>10073955915</t>
  </si>
  <si>
    <t>42250930051</t>
  </si>
  <si>
    <t>NADAL</t>
  </si>
  <si>
    <t>Matthieu</t>
  </si>
  <si>
    <t>10004372256</t>
  </si>
  <si>
    <t>Cadre Technique National</t>
  </si>
  <si>
    <t>CLUB NEUTRE COMITE BFC</t>
  </si>
  <si>
    <t>42700410156</t>
  </si>
  <si>
    <t>KIEBER</t>
  </si>
  <si>
    <t>Yvon</t>
  </si>
  <si>
    <t>10080699031</t>
  </si>
  <si>
    <t>42210730203</t>
  </si>
  <si>
    <t>DE VECCHI</t>
  </si>
  <si>
    <t>10080134209</t>
  </si>
  <si>
    <t>42580330004</t>
  </si>
  <si>
    <t>QUERE</t>
  </si>
  <si>
    <t>Annie</t>
  </si>
  <si>
    <t>10070669029</t>
  </si>
  <si>
    <t>ANIMATION VÉLOCIPÉDIQUE ST SAULGEOISE</t>
  </si>
  <si>
    <t>42210850334</t>
  </si>
  <si>
    <t>LAPOSTOLLE</t>
  </si>
  <si>
    <t>10066624937</t>
  </si>
  <si>
    <t>42210020070</t>
  </si>
  <si>
    <t>BEZOUT</t>
  </si>
  <si>
    <t>10024142270</t>
  </si>
  <si>
    <t>PRODIALOG / DAVID DEREPAS</t>
  </si>
  <si>
    <t>42390790240</t>
  </si>
  <si>
    <t>SIMON</t>
  </si>
  <si>
    <t>10028013883</t>
  </si>
  <si>
    <t>42710310005</t>
  </si>
  <si>
    <t>SURGOT MEULIEN</t>
  </si>
  <si>
    <t>Véronique</t>
  </si>
  <si>
    <t>10024844613</t>
  </si>
  <si>
    <t>42210990209</t>
  </si>
  <si>
    <t>POTIER</t>
  </si>
  <si>
    <t>10056724873</t>
  </si>
  <si>
    <t>42250200044</t>
  </si>
  <si>
    <t>THIERY</t>
  </si>
  <si>
    <t>Nicolas</t>
  </si>
  <si>
    <t>10024303029</t>
  </si>
  <si>
    <t>42210240450</t>
  </si>
  <si>
    <t>SALVI</t>
  </si>
  <si>
    <t>10070857571</t>
  </si>
  <si>
    <t>42700820106</t>
  </si>
  <si>
    <t>LACORNE GAYES</t>
  </si>
  <si>
    <t>Louha</t>
  </si>
  <si>
    <t>10085581262</t>
  </si>
  <si>
    <t>42900360274</t>
  </si>
  <si>
    <t>BOISSON</t>
  </si>
  <si>
    <t>Cèlian</t>
  </si>
  <si>
    <t>10092080262</t>
  </si>
  <si>
    <t>42710350021</t>
  </si>
  <si>
    <t>PRUDON</t>
  </si>
  <si>
    <t>Norbert</t>
  </si>
  <si>
    <t>10070160282</t>
  </si>
  <si>
    <t>42250130617</t>
  </si>
  <si>
    <t>ANDRE DAVAL</t>
  </si>
  <si>
    <t>Sacha</t>
  </si>
  <si>
    <t>10057060838</t>
  </si>
  <si>
    <t>42210990415</t>
  </si>
  <si>
    <t>LASSERRE</t>
  </si>
  <si>
    <t>10085038365</t>
  </si>
  <si>
    <t>42210030085</t>
  </si>
  <si>
    <t>LORIOT</t>
  </si>
  <si>
    <t>Mathys</t>
  </si>
  <si>
    <t>10082339644</t>
  </si>
  <si>
    <t>VELO MORVAN NATURE</t>
  </si>
  <si>
    <t>42700780107</t>
  </si>
  <si>
    <t>GRANDMOUGIN</t>
  </si>
  <si>
    <t>10057481574</t>
  </si>
  <si>
    <t>42710540285</t>
  </si>
  <si>
    <t>LECKI</t>
  </si>
  <si>
    <t>Gatien</t>
  </si>
  <si>
    <t>10068450355</t>
  </si>
  <si>
    <t>42900480125</t>
  </si>
  <si>
    <t>10085383424</t>
  </si>
  <si>
    <t>42710030017</t>
  </si>
  <si>
    <t>ETIEVANT</t>
  </si>
  <si>
    <t>10050876076</t>
  </si>
  <si>
    <t>42210060039</t>
  </si>
  <si>
    <t>GUERIN</t>
  </si>
  <si>
    <t>10079582420</t>
  </si>
  <si>
    <t>ESO COLOMBINE</t>
  </si>
  <si>
    <t>42892510107</t>
  </si>
  <si>
    <t>CAMUSET</t>
  </si>
  <si>
    <t>10026382364</t>
  </si>
  <si>
    <t>42890760013</t>
  </si>
  <si>
    <t>MANNEVY</t>
  </si>
  <si>
    <t>10026385903</t>
  </si>
  <si>
    <t>42890760118</t>
  </si>
  <si>
    <t>GAGNEPAIN</t>
  </si>
  <si>
    <t>10058021845</t>
  </si>
  <si>
    <t>42390870032</t>
  </si>
  <si>
    <t>DELMERT</t>
  </si>
  <si>
    <t>Gaëtan</t>
  </si>
  <si>
    <t>10075018164</t>
  </si>
  <si>
    <t>42250180068</t>
  </si>
  <si>
    <t>SCALABRINO</t>
  </si>
  <si>
    <t>10024647579</t>
  </si>
  <si>
    <t>42250050003</t>
  </si>
  <si>
    <t>10070852925</t>
  </si>
  <si>
    <t>42210460282</t>
  </si>
  <si>
    <t>BOUYGUES</t>
  </si>
  <si>
    <t>Claire</t>
  </si>
  <si>
    <t>10086534892</t>
  </si>
  <si>
    <t>42210380052</t>
  </si>
  <si>
    <t>BOUCHARIN</t>
  </si>
  <si>
    <t>10056482878</t>
  </si>
  <si>
    <t>42710470166</t>
  </si>
  <si>
    <t>PROTON</t>
  </si>
  <si>
    <t>Elliot</t>
  </si>
  <si>
    <t>10069716611</t>
  </si>
  <si>
    <t>VC CHAROLLAIS</t>
  </si>
  <si>
    <t>42390290266</t>
  </si>
  <si>
    <t>SALBIN</t>
  </si>
  <si>
    <t>10068304956</t>
  </si>
  <si>
    <t>42710890287</t>
  </si>
  <si>
    <t>BAUCHY</t>
  </si>
  <si>
    <t>10065596939</t>
  </si>
  <si>
    <t>42210990371</t>
  </si>
  <si>
    <t>CHERRIER</t>
  </si>
  <si>
    <t>10068677495</t>
  </si>
  <si>
    <t>42890420058</t>
  </si>
  <si>
    <t>10070841003</t>
  </si>
  <si>
    <t>US VILLENEUVE S/ YONNE</t>
  </si>
  <si>
    <t>42390290537</t>
  </si>
  <si>
    <t>TEPINIER</t>
  </si>
  <si>
    <t>10071114522</t>
  </si>
  <si>
    <t>42710890105</t>
  </si>
  <si>
    <t>DAUGE</t>
  </si>
  <si>
    <t>10090193008</t>
  </si>
  <si>
    <t>42580180014</t>
  </si>
  <si>
    <t>BERNARD</t>
  </si>
  <si>
    <t>10066757303</t>
  </si>
  <si>
    <t>42390790062</t>
  </si>
  <si>
    <t>PERREAL</t>
  </si>
  <si>
    <t>10072318130</t>
  </si>
  <si>
    <t>42210070095</t>
  </si>
  <si>
    <t>BURGAT</t>
  </si>
  <si>
    <t>10084771112</t>
  </si>
  <si>
    <t>42580300054</t>
  </si>
  <si>
    <t>LAIGLE</t>
  </si>
  <si>
    <t>10072903160</t>
  </si>
  <si>
    <t>42390790018</t>
  </si>
  <si>
    <t>BIARD</t>
  </si>
  <si>
    <t>10077141454</t>
  </si>
  <si>
    <t>42711100337</t>
  </si>
  <si>
    <t>LAURIAUT</t>
  </si>
  <si>
    <t>10085593083</t>
  </si>
  <si>
    <t>42900480123</t>
  </si>
  <si>
    <t>JOURNET</t>
  </si>
  <si>
    <t>Florent</t>
  </si>
  <si>
    <t>10085383222</t>
  </si>
  <si>
    <t>42700410081</t>
  </si>
  <si>
    <t>BASTARD</t>
  </si>
  <si>
    <t>10026935264</t>
  </si>
  <si>
    <t>42210040002</t>
  </si>
  <si>
    <t>KIBLER</t>
  </si>
  <si>
    <t>10068464503</t>
  </si>
  <si>
    <t>CYCL'O2'VENT</t>
  </si>
  <si>
    <t>42711060042</t>
  </si>
  <si>
    <t>BAZOT</t>
  </si>
  <si>
    <t>Dominique</t>
  </si>
  <si>
    <t>10069305167</t>
  </si>
  <si>
    <t>42580180095</t>
  </si>
  <si>
    <t>10050139280</t>
  </si>
  <si>
    <t>42710110311</t>
  </si>
  <si>
    <t>FRELAND</t>
  </si>
  <si>
    <t>Oksana</t>
  </si>
  <si>
    <t>10087172567</t>
  </si>
  <si>
    <t>42210990412</t>
  </si>
  <si>
    <t>CHAMBELLANT</t>
  </si>
  <si>
    <t>10085801938</t>
  </si>
  <si>
    <t>42390280285</t>
  </si>
  <si>
    <t>HRZINA</t>
  </si>
  <si>
    <t>10013623026</t>
  </si>
  <si>
    <t>42250181063</t>
  </si>
  <si>
    <t>DALL'O</t>
  </si>
  <si>
    <t>10026146332</t>
  </si>
  <si>
    <t>42250120117</t>
  </si>
  <si>
    <t>10066802971</t>
  </si>
  <si>
    <t>42390960150</t>
  </si>
  <si>
    <t>MULLER</t>
  </si>
  <si>
    <t>Ilan</t>
  </si>
  <si>
    <t>10070589813</t>
  </si>
  <si>
    <t>42710050074</t>
  </si>
  <si>
    <t>Maxence</t>
  </si>
  <si>
    <t>10086507008</t>
  </si>
  <si>
    <t>42250990098</t>
  </si>
  <si>
    <t>KUZNETSOV</t>
  </si>
  <si>
    <t>Nikita</t>
  </si>
  <si>
    <t>RUS</t>
  </si>
  <si>
    <t>RUSSIE</t>
  </si>
  <si>
    <t>10069095710</t>
  </si>
  <si>
    <t>42250080018</t>
  </si>
  <si>
    <t>SANTAGATA</t>
  </si>
  <si>
    <t>Pascale</t>
  </si>
  <si>
    <t>10068096206</t>
  </si>
  <si>
    <t>42700230096</t>
  </si>
  <si>
    <t>CLEMENCE</t>
  </si>
  <si>
    <t>10024781561</t>
  </si>
  <si>
    <t>42390290368</t>
  </si>
  <si>
    <t>GAUMIOT</t>
  </si>
  <si>
    <t>Tim</t>
  </si>
  <si>
    <t>10056745788</t>
  </si>
  <si>
    <t>42390960264</t>
  </si>
  <si>
    <t>LAROSE</t>
  </si>
  <si>
    <t>Jean Marc</t>
  </si>
  <si>
    <t>10070578291</t>
  </si>
  <si>
    <t>42250220347</t>
  </si>
  <si>
    <t>Eloise</t>
  </si>
  <si>
    <t>10085581969</t>
  </si>
  <si>
    <t>42210410077</t>
  </si>
  <si>
    <t>TRILLOT</t>
  </si>
  <si>
    <t>10079566252</t>
  </si>
  <si>
    <t>42580620041</t>
  </si>
  <si>
    <t>10024899476</t>
  </si>
  <si>
    <t>42210380004</t>
  </si>
  <si>
    <t>Jean Luc</t>
  </si>
  <si>
    <t>10026485832</t>
  </si>
  <si>
    <t>42210240487</t>
  </si>
  <si>
    <t>GOICHOT</t>
  </si>
  <si>
    <t>Amélie</t>
  </si>
  <si>
    <t>10080384789</t>
  </si>
  <si>
    <t>42250990089</t>
  </si>
  <si>
    <t>BINDER</t>
  </si>
  <si>
    <t>Joaquin</t>
  </si>
  <si>
    <t>10069093383</t>
  </si>
  <si>
    <t>42250150309</t>
  </si>
  <si>
    <t>COURTOT</t>
  </si>
  <si>
    <t>Emeline</t>
  </si>
  <si>
    <t>10078372142</t>
  </si>
  <si>
    <t>42900470135</t>
  </si>
  <si>
    <t>LAUER</t>
  </si>
  <si>
    <t>10086164373</t>
  </si>
  <si>
    <t>42250130504</t>
  </si>
  <si>
    <t>BUTHIAUX</t>
  </si>
  <si>
    <t>Roméo</t>
  </si>
  <si>
    <t>10058063170</t>
  </si>
  <si>
    <t>42210990130</t>
  </si>
  <si>
    <t>MONOT</t>
  </si>
  <si>
    <t>10025581106</t>
  </si>
  <si>
    <t>42580330007</t>
  </si>
  <si>
    <t>GUILBAULT</t>
  </si>
  <si>
    <t>Michelle</t>
  </si>
  <si>
    <t>10070668625</t>
  </si>
  <si>
    <t>42210850724</t>
  </si>
  <si>
    <t>ANGAMA</t>
  </si>
  <si>
    <t>Matéo</t>
  </si>
  <si>
    <t>10085826691</t>
  </si>
  <si>
    <t>42250200098</t>
  </si>
  <si>
    <t>GROSPERRIN</t>
  </si>
  <si>
    <t>10027323365</t>
  </si>
  <si>
    <t>42710110299</t>
  </si>
  <si>
    <t>10085795167</t>
  </si>
  <si>
    <t>42210730134</t>
  </si>
  <si>
    <t>TOUCHELET</t>
  </si>
  <si>
    <t>10068783690</t>
  </si>
  <si>
    <t>42210990409</t>
  </si>
  <si>
    <t>10085676242</t>
  </si>
  <si>
    <t>42900250107</t>
  </si>
  <si>
    <t>PHILIPPE</t>
  </si>
  <si>
    <t>10060904664</t>
  </si>
  <si>
    <t>42710890274</t>
  </si>
  <si>
    <t>DEVELAY</t>
  </si>
  <si>
    <t>Richard</t>
  </si>
  <si>
    <t>10074007647</t>
  </si>
  <si>
    <t>42700230103</t>
  </si>
  <si>
    <t>BICHET</t>
  </si>
  <si>
    <t>10091226965</t>
  </si>
  <si>
    <t>42210410009</t>
  </si>
  <si>
    <t>CULTRU</t>
  </si>
  <si>
    <t>Maurice</t>
  </si>
  <si>
    <t>10055388495</t>
  </si>
  <si>
    <t>42250340142</t>
  </si>
  <si>
    <t>DECRIND</t>
  </si>
  <si>
    <t>10070098749</t>
  </si>
  <si>
    <t>42700680011</t>
  </si>
  <si>
    <t>QUENISSET</t>
  </si>
  <si>
    <t>10066531977</t>
  </si>
  <si>
    <t>42210240399</t>
  </si>
  <si>
    <t>GAUJARD</t>
  </si>
  <si>
    <t>10072624385</t>
  </si>
  <si>
    <t>42700410053</t>
  </si>
  <si>
    <t>JACQUOT</t>
  </si>
  <si>
    <t>10071499387</t>
  </si>
  <si>
    <t>42250340459</t>
  </si>
  <si>
    <t>BURCZAK</t>
  </si>
  <si>
    <t>POL</t>
  </si>
  <si>
    <t>POLOGNE</t>
  </si>
  <si>
    <t>10088651920</t>
  </si>
  <si>
    <t>42390330191</t>
  </si>
  <si>
    <t>CASSABOIS</t>
  </si>
  <si>
    <t>10068371947</t>
  </si>
  <si>
    <t>42390960052</t>
  </si>
  <si>
    <t>DADAUX</t>
  </si>
  <si>
    <t>10070520192</t>
  </si>
  <si>
    <t>42900480053</t>
  </si>
  <si>
    <t>ENARD</t>
  </si>
  <si>
    <t>10025642639</t>
  </si>
  <si>
    <t>42390790530</t>
  </si>
  <si>
    <t>GENIN</t>
  </si>
  <si>
    <t>10085979063</t>
  </si>
  <si>
    <t>42711100348</t>
  </si>
  <si>
    <t>MOURIER</t>
  </si>
  <si>
    <t>10085595107</t>
  </si>
  <si>
    <t>42210460197</t>
  </si>
  <si>
    <t>MARIN</t>
  </si>
  <si>
    <t>10082356923</t>
  </si>
  <si>
    <t>42250130641</t>
  </si>
  <si>
    <t>HEINRICH</t>
  </si>
  <si>
    <t>Côme</t>
  </si>
  <si>
    <t>10086996553</t>
  </si>
  <si>
    <t>42900250034</t>
  </si>
  <si>
    <t>MAZIMANN</t>
  </si>
  <si>
    <t>10072563761</t>
  </si>
  <si>
    <t>42210120009</t>
  </si>
  <si>
    <t>ROLLET</t>
  </si>
  <si>
    <t>10090439548</t>
  </si>
  <si>
    <t>MONTBARD VTT 21</t>
  </si>
  <si>
    <t>42210270091</t>
  </si>
  <si>
    <t>CERTAIN</t>
  </si>
  <si>
    <t>10003538965</t>
  </si>
  <si>
    <t>42210480031</t>
  </si>
  <si>
    <t>FEVRE</t>
  </si>
  <si>
    <t>10050260936</t>
  </si>
  <si>
    <t>VC CHATILLON</t>
  </si>
  <si>
    <t>42210270079</t>
  </si>
  <si>
    <t>MUNIER</t>
  </si>
  <si>
    <t>10073590850</t>
  </si>
  <si>
    <t>42250130613</t>
  </si>
  <si>
    <t>REGNIER</t>
  </si>
  <si>
    <t>Basile</t>
  </si>
  <si>
    <t>10085381000</t>
  </si>
  <si>
    <t>42210850676</t>
  </si>
  <si>
    <t>GAY</t>
  </si>
  <si>
    <t>Auguste</t>
  </si>
  <si>
    <t>10071288718</t>
  </si>
  <si>
    <t>42390380015</t>
  </si>
  <si>
    <t>TOURNUT</t>
  </si>
  <si>
    <t>Fabienne</t>
  </si>
  <si>
    <t>10024298884</t>
  </si>
  <si>
    <t>VTT MASSIF JURA</t>
  </si>
  <si>
    <t>42900360202</t>
  </si>
  <si>
    <t>Gilles</t>
  </si>
  <si>
    <t>10015438037</t>
  </si>
  <si>
    <t>42900360272</t>
  </si>
  <si>
    <t>LUBINEAU</t>
  </si>
  <si>
    <t>10027456943</t>
  </si>
  <si>
    <t>42710070018</t>
  </si>
  <si>
    <t>PECH</t>
  </si>
  <si>
    <t>Michèle</t>
  </si>
  <si>
    <t>10027183020</t>
  </si>
  <si>
    <t>42900250079</t>
  </si>
  <si>
    <t>ROMAIN</t>
  </si>
  <si>
    <t>Renaud</t>
  </si>
  <si>
    <t>10015437229</t>
  </si>
  <si>
    <t>42390290287</t>
  </si>
  <si>
    <t>LOGETTE</t>
  </si>
  <si>
    <t>Evann</t>
  </si>
  <si>
    <t>10057319506</t>
  </si>
  <si>
    <t>42250370067</t>
  </si>
  <si>
    <t>LUBER</t>
  </si>
  <si>
    <t>Jean</t>
  </si>
  <si>
    <t>10069520385</t>
  </si>
  <si>
    <t>42710050045</t>
  </si>
  <si>
    <t>10069716106</t>
  </si>
  <si>
    <t>42700410010</t>
  </si>
  <si>
    <t>GUEURY</t>
  </si>
  <si>
    <t>10008987133</t>
  </si>
  <si>
    <t>42580330012</t>
  </si>
  <si>
    <t>10070669231</t>
  </si>
  <si>
    <t>Animateur</t>
  </si>
  <si>
    <t>Fédéral</t>
  </si>
  <si>
    <t>42250120309</t>
  </si>
  <si>
    <t>HUREAUX</t>
  </si>
  <si>
    <t>10090911212</t>
  </si>
  <si>
    <t>42892510097</t>
  </si>
  <si>
    <t>HAULTCOEUR</t>
  </si>
  <si>
    <t>Florence</t>
  </si>
  <si>
    <t>10067548255</t>
  </si>
  <si>
    <t>42250260033</t>
  </si>
  <si>
    <t>SAINT VOIRIN</t>
  </si>
  <si>
    <t>10070266275</t>
  </si>
  <si>
    <t>42250200084</t>
  </si>
  <si>
    <t>CUNEY</t>
  </si>
  <si>
    <t>Ygor</t>
  </si>
  <si>
    <t>10025663352</t>
  </si>
  <si>
    <t>42710050043</t>
  </si>
  <si>
    <t>MONTCHANIN</t>
  </si>
  <si>
    <t>10069715803</t>
  </si>
  <si>
    <t>42210800377</t>
  </si>
  <si>
    <t>BUCAILLE</t>
  </si>
  <si>
    <t>10068768738</t>
  </si>
  <si>
    <t>42700410048</t>
  </si>
  <si>
    <t>PERRIOD</t>
  </si>
  <si>
    <t>Jean Claude</t>
  </si>
  <si>
    <t>10071500195</t>
  </si>
  <si>
    <t>42580550021</t>
  </si>
  <si>
    <t>MAILLOT</t>
  </si>
  <si>
    <t>10070269410</t>
  </si>
  <si>
    <t>42892510161</t>
  </si>
  <si>
    <t>TILLIER</t>
  </si>
  <si>
    <t>10015450565</t>
  </si>
  <si>
    <t>42390870162</t>
  </si>
  <si>
    <t>DEMERGER THIERRY</t>
  </si>
  <si>
    <t>Emrik</t>
  </si>
  <si>
    <t>10088563408</t>
  </si>
  <si>
    <t>42710350019</t>
  </si>
  <si>
    <t>OUDOT</t>
  </si>
  <si>
    <t>Olivier</t>
  </si>
  <si>
    <t>10026946681</t>
  </si>
  <si>
    <t>42390790265</t>
  </si>
  <si>
    <t>BUATOIS</t>
  </si>
  <si>
    <t>10025180776</t>
  </si>
  <si>
    <t>42250150201</t>
  </si>
  <si>
    <t>BOURGEOIS</t>
  </si>
  <si>
    <t>Pauline</t>
  </si>
  <si>
    <t>10070466339</t>
  </si>
  <si>
    <t>CLERE</t>
  </si>
  <si>
    <t>valentin</t>
  </si>
  <si>
    <t>ACTIVITAL SECTION VTT</t>
  </si>
  <si>
    <t>42390870030</t>
  </si>
  <si>
    <t>Odile</t>
  </si>
  <si>
    <t>10088562600</t>
  </si>
  <si>
    <t>42210090014</t>
  </si>
  <si>
    <t>MARIAGE</t>
  </si>
  <si>
    <t>10077944534</t>
  </si>
  <si>
    <t>CBD CLUB</t>
  </si>
  <si>
    <t>42390790522</t>
  </si>
  <si>
    <t>LISSANDRE</t>
  </si>
  <si>
    <t>Roman</t>
  </si>
  <si>
    <t>10085585306</t>
  </si>
  <si>
    <t>42250200398</t>
  </si>
  <si>
    <t>ROLLEE</t>
  </si>
  <si>
    <t>Yannick</t>
  </si>
  <si>
    <t>10068508252</t>
  </si>
  <si>
    <t>42250010004</t>
  </si>
  <si>
    <t>BOINETTE</t>
  </si>
  <si>
    <t>Léon</t>
  </si>
  <si>
    <t>10085725449</t>
  </si>
  <si>
    <t>42250430007</t>
  </si>
  <si>
    <t>CONTOZ</t>
  </si>
  <si>
    <t>Guy</t>
  </si>
  <si>
    <t>10078011323</t>
  </si>
  <si>
    <t>ENTENTE CYCLISTE DE SAONE</t>
  </si>
  <si>
    <t>42250550227</t>
  </si>
  <si>
    <t>RODESCHINI</t>
  </si>
  <si>
    <t>10086305227</t>
  </si>
  <si>
    <t>42711100333</t>
  </si>
  <si>
    <t>SANCHEZ MERIENNE</t>
  </si>
  <si>
    <t>Adrian</t>
  </si>
  <si>
    <t>10083352181</t>
  </si>
  <si>
    <t>42890450252</t>
  </si>
  <si>
    <t>KUBIAK</t>
  </si>
  <si>
    <t>Théo</t>
  </si>
  <si>
    <t>10068578071</t>
  </si>
  <si>
    <t>42700160053</t>
  </si>
  <si>
    <t>MIQUET</t>
  </si>
  <si>
    <t>René</t>
  </si>
  <si>
    <t>10068941520</t>
  </si>
  <si>
    <t>42250180007</t>
  </si>
  <si>
    <t>LAURENT</t>
  </si>
  <si>
    <t>10026627894</t>
  </si>
  <si>
    <t>42210240525</t>
  </si>
  <si>
    <t>BAUDOT</t>
  </si>
  <si>
    <t>Eva</t>
  </si>
  <si>
    <t>10085089289</t>
  </si>
  <si>
    <t>42700780045</t>
  </si>
  <si>
    <t>DROUVOT</t>
  </si>
  <si>
    <t>10024945350</t>
  </si>
  <si>
    <t>42900470055</t>
  </si>
  <si>
    <t>BACON</t>
  </si>
  <si>
    <t>Loïs</t>
  </si>
  <si>
    <t>10075643715</t>
  </si>
  <si>
    <t>42250120116</t>
  </si>
  <si>
    <t>MONTAGNON</t>
  </si>
  <si>
    <t>Méline</t>
  </si>
  <si>
    <t>10066802870</t>
  </si>
  <si>
    <t>42250180192</t>
  </si>
  <si>
    <t>10069056405</t>
  </si>
  <si>
    <t>42890370202</t>
  </si>
  <si>
    <t>BERROY</t>
  </si>
  <si>
    <t>Noa</t>
  </si>
  <si>
    <t>10090368618</t>
  </si>
  <si>
    <t>42250200304</t>
  </si>
  <si>
    <t>BELLUCCI</t>
  </si>
  <si>
    <t>10026134006</t>
  </si>
  <si>
    <t>42210240284</t>
  </si>
  <si>
    <t>BELIN ALVAREZ</t>
  </si>
  <si>
    <t>Sébastian</t>
  </si>
  <si>
    <t>10057986176</t>
  </si>
  <si>
    <t>42250400074</t>
  </si>
  <si>
    <t>AUBERT</t>
  </si>
  <si>
    <t>Marinette</t>
  </si>
  <si>
    <t>10077756695</t>
  </si>
  <si>
    <t>42250550010</t>
  </si>
  <si>
    <t>ROLIN</t>
  </si>
  <si>
    <t>10026883128</t>
  </si>
  <si>
    <t>42711100361</t>
  </si>
  <si>
    <t>DARLOT</t>
  </si>
  <si>
    <t>10086847619</t>
  </si>
  <si>
    <t>42250200511</t>
  </si>
  <si>
    <t>VERJUX</t>
  </si>
  <si>
    <t>10084932675</t>
  </si>
  <si>
    <t>42210460175</t>
  </si>
  <si>
    <t>AUDOT</t>
  </si>
  <si>
    <t>10027246573</t>
  </si>
  <si>
    <t>42900480088</t>
  </si>
  <si>
    <t>10073076851</t>
  </si>
  <si>
    <t>42900360022</t>
  </si>
  <si>
    <t>MELET</t>
  </si>
  <si>
    <t>10024304948</t>
  </si>
  <si>
    <t>42700780136</t>
  </si>
  <si>
    <t>Angelo</t>
  </si>
  <si>
    <t>10072561943</t>
  </si>
  <si>
    <t>42580100363</t>
  </si>
  <si>
    <t>BOURBON</t>
  </si>
  <si>
    <t>10084940456</t>
  </si>
  <si>
    <t>42710030022</t>
  </si>
  <si>
    <t>FAU</t>
  </si>
  <si>
    <t>10073711492</t>
  </si>
  <si>
    <t>42580490037</t>
  </si>
  <si>
    <t>AYMERIC</t>
  </si>
  <si>
    <t>10091624059</t>
  </si>
  <si>
    <t>42711100335</t>
  </si>
  <si>
    <t>TOUTANT</t>
  </si>
  <si>
    <t>10085592477</t>
  </si>
  <si>
    <t>42390290610</t>
  </si>
  <si>
    <t>SAPPEZ</t>
  </si>
  <si>
    <t>10090998108</t>
  </si>
  <si>
    <t>42891050331</t>
  </si>
  <si>
    <t>BONTE</t>
  </si>
  <si>
    <t>10070000133</t>
  </si>
  <si>
    <t>42890760041</t>
  </si>
  <si>
    <t>GOUDROT</t>
  </si>
  <si>
    <t>Steeve</t>
  </si>
  <si>
    <t>10057693257</t>
  </si>
  <si>
    <t>42250320030</t>
  </si>
  <si>
    <t>MARTIN</t>
  </si>
  <si>
    <t>10027336503</t>
  </si>
  <si>
    <t>42210480083</t>
  </si>
  <si>
    <t>CASTRALE</t>
  </si>
  <si>
    <t>10070265164</t>
  </si>
  <si>
    <t>42890450289</t>
  </si>
  <si>
    <t>PRESTAT</t>
  </si>
  <si>
    <t>THIERRY</t>
  </si>
  <si>
    <t>10024618681</t>
  </si>
  <si>
    <t>42890570091</t>
  </si>
  <si>
    <t>BAUDOIN</t>
  </si>
  <si>
    <t>10025683257</t>
  </si>
  <si>
    <t>PERSEVERANTE PONT/YONNE CYCLISME</t>
  </si>
  <si>
    <t>42900360200</t>
  </si>
  <si>
    <t>10067869264</t>
  </si>
  <si>
    <t>42210850224</t>
  </si>
  <si>
    <t>TWORZYDLO</t>
  </si>
  <si>
    <t>Catherine</t>
  </si>
  <si>
    <t>10007214255</t>
  </si>
  <si>
    <t>42210240537</t>
  </si>
  <si>
    <t>Lydie</t>
  </si>
  <si>
    <t>10085680080</t>
  </si>
  <si>
    <t>42900360214</t>
  </si>
  <si>
    <t>THARY</t>
  </si>
  <si>
    <t>10067868860</t>
  </si>
  <si>
    <t>42210060026</t>
  </si>
  <si>
    <t>CHASTEL</t>
  </si>
  <si>
    <t>Josée</t>
  </si>
  <si>
    <t>10070851915</t>
  </si>
  <si>
    <t>42250120095</t>
  </si>
  <si>
    <t>LEHERLE</t>
  </si>
  <si>
    <t>10066801759</t>
  </si>
  <si>
    <t>42250510064</t>
  </si>
  <si>
    <t>LEMAINDRE</t>
  </si>
  <si>
    <t>Enzo</t>
  </si>
  <si>
    <t>10070667009</t>
  </si>
  <si>
    <t>42890040058</t>
  </si>
  <si>
    <t>CORMEROIS</t>
  </si>
  <si>
    <t>10028337320</t>
  </si>
  <si>
    <t>42700680077</t>
  </si>
  <si>
    <t>Malo</t>
  </si>
  <si>
    <t>10066556330</t>
  </si>
  <si>
    <t>42900470132</t>
  </si>
  <si>
    <t>PISTIDDA</t>
  </si>
  <si>
    <t>10073302072</t>
  </si>
  <si>
    <t>42210800309</t>
  </si>
  <si>
    <t>10026372260</t>
  </si>
  <si>
    <t>42580620216</t>
  </si>
  <si>
    <t>BABUT</t>
  </si>
  <si>
    <t>10057362851</t>
  </si>
  <si>
    <t>42210120006</t>
  </si>
  <si>
    <t>LOUREIRO</t>
  </si>
  <si>
    <t>Armindo</t>
  </si>
  <si>
    <t>10028231226</t>
  </si>
  <si>
    <t>42700230091</t>
  </si>
  <si>
    <t>OLLMANN</t>
  </si>
  <si>
    <t>10026931426</t>
  </si>
  <si>
    <t>42250130575</t>
  </si>
  <si>
    <t>JEANNOT</t>
  </si>
  <si>
    <t>Elodie</t>
  </si>
  <si>
    <t>10081596784</t>
  </si>
  <si>
    <t>42891050323</t>
  </si>
  <si>
    <t>GODIN</t>
  </si>
  <si>
    <t>10069206349</t>
  </si>
  <si>
    <t>42390290515</t>
  </si>
  <si>
    <t>BOYRE</t>
  </si>
  <si>
    <t>10069144210</t>
  </si>
  <si>
    <t>42250220367</t>
  </si>
  <si>
    <t>FERCIOT</t>
  </si>
  <si>
    <t>César</t>
  </si>
  <si>
    <t>10065349284</t>
  </si>
  <si>
    <t>42210990298</t>
  </si>
  <si>
    <t>VEILLE</t>
  </si>
  <si>
    <t>Manon</t>
  </si>
  <si>
    <t>10057266659</t>
  </si>
  <si>
    <t>42390290095</t>
  </si>
  <si>
    <t>GEVREY</t>
  </si>
  <si>
    <t>10075451230</t>
  </si>
  <si>
    <t>42891020104</t>
  </si>
  <si>
    <t>BARBIER</t>
  </si>
  <si>
    <t>10068494512</t>
  </si>
  <si>
    <t>42250180249</t>
  </si>
  <si>
    <t>SCHERMESSER</t>
  </si>
  <si>
    <t>PATRICK</t>
  </si>
  <si>
    <t>10024647781</t>
  </si>
  <si>
    <t>42891020047</t>
  </si>
  <si>
    <t>10067404169</t>
  </si>
  <si>
    <t>42710110096</t>
  </si>
  <si>
    <t>CAVARD</t>
  </si>
  <si>
    <t>Alexis</t>
  </si>
  <si>
    <t>10070363982</t>
  </si>
  <si>
    <t>42250120068</t>
  </si>
  <si>
    <t>TRIBOUT</t>
  </si>
  <si>
    <t>Mattéo</t>
  </si>
  <si>
    <t>10066800951</t>
  </si>
  <si>
    <t>42250180071</t>
  </si>
  <si>
    <t>GIRARDON</t>
  </si>
  <si>
    <t>10012162972</t>
  </si>
  <si>
    <t>42250120290</t>
  </si>
  <si>
    <t>DELMOTTE</t>
  </si>
  <si>
    <t>10067964648</t>
  </si>
  <si>
    <t>42710110281</t>
  </si>
  <si>
    <t>GIRARDOT</t>
  </si>
  <si>
    <t>10071246379</t>
  </si>
  <si>
    <t>42390110061</t>
  </si>
  <si>
    <t>BALOUZAT</t>
  </si>
  <si>
    <t>10067813892</t>
  </si>
  <si>
    <t>42210460211</t>
  </si>
  <si>
    <t>BOUTON</t>
  </si>
  <si>
    <t>10027894251</t>
  </si>
  <si>
    <t>42890450192</t>
  </si>
  <si>
    <t>FOUINAT</t>
  </si>
  <si>
    <t>10026537463</t>
  </si>
  <si>
    <t>42250130624</t>
  </si>
  <si>
    <t>HOMPERT</t>
  </si>
  <si>
    <t>10056986066</t>
  </si>
  <si>
    <t>42210800448</t>
  </si>
  <si>
    <t>PIRES</t>
  </si>
  <si>
    <t>Nino</t>
  </si>
  <si>
    <t>10090265554</t>
  </si>
  <si>
    <t>42891020111</t>
  </si>
  <si>
    <t>RAFFESTIN</t>
  </si>
  <si>
    <t>Gérald</t>
  </si>
  <si>
    <t>10078007784</t>
  </si>
  <si>
    <t>42711100121</t>
  </si>
  <si>
    <t>DESLANDE</t>
  </si>
  <si>
    <t>Nolwenn</t>
  </si>
  <si>
    <t>10025768436</t>
  </si>
  <si>
    <t>42890210006</t>
  </si>
  <si>
    <t>DUPRE</t>
  </si>
  <si>
    <t>10025972035</t>
  </si>
  <si>
    <t>42250180275</t>
  </si>
  <si>
    <t>RUF</t>
  </si>
  <si>
    <t>10014777124</t>
  </si>
  <si>
    <t>42891020038</t>
  </si>
  <si>
    <t>JEANDEL</t>
  </si>
  <si>
    <t>10091399040</t>
  </si>
  <si>
    <t>42710290002</t>
  </si>
  <si>
    <t>AUCLERC</t>
  </si>
  <si>
    <t>Carole</t>
  </si>
  <si>
    <t>10067787725</t>
  </si>
  <si>
    <t>CYCLO SAN MARTINOIS</t>
  </si>
  <si>
    <t>42710890295</t>
  </si>
  <si>
    <t>HAAS</t>
  </si>
  <si>
    <t>10086185793</t>
  </si>
  <si>
    <t>42210270086</t>
  </si>
  <si>
    <t>ROUX</t>
  </si>
  <si>
    <t>10074916821</t>
  </si>
  <si>
    <t>42210380017</t>
  </si>
  <si>
    <t>CHENO</t>
  </si>
  <si>
    <t>Cyril</t>
  </si>
  <si>
    <t>10026604353</t>
  </si>
  <si>
    <t>42900470145</t>
  </si>
  <si>
    <t>TIROLE</t>
  </si>
  <si>
    <t>Marie Laure</t>
  </si>
  <si>
    <t>10088904625</t>
  </si>
  <si>
    <t>42710310048</t>
  </si>
  <si>
    <t>Joseph</t>
  </si>
  <si>
    <t>10078797124</t>
  </si>
  <si>
    <t>42250130537</t>
  </si>
  <si>
    <t>DECORBEZ</t>
  </si>
  <si>
    <t>10066413860</t>
  </si>
  <si>
    <t>42711100027</t>
  </si>
  <si>
    <t>BOURG</t>
  </si>
  <si>
    <t>Emilien</t>
  </si>
  <si>
    <t>10023463472</t>
  </si>
  <si>
    <t>42700780133</t>
  </si>
  <si>
    <t>DIETRICH</t>
  </si>
  <si>
    <t>10072561438</t>
  </si>
  <si>
    <t>42250130516</t>
  </si>
  <si>
    <t>PAOLUCCI</t>
  </si>
  <si>
    <t>Camille</t>
  </si>
  <si>
    <t>10058064079</t>
  </si>
  <si>
    <t>42710890010</t>
  </si>
  <si>
    <t>DOS SANTOS</t>
  </si>
  <si>
    <t>10026651641</t>
  </si>
  <si>
    <t>42390290115</t>
  </si>
  <si>
    <t>10068760957</t>
  </si>
  <si>
    <t>42250510013</t>
  </si>
  <si>
    <t>BOUGEARD</t>
  </si>
  <si>
    <t>10026250911</t>
  </si>
  <si>
    <t>42250550171</t>
  </si>
  <si>
    <t>YILDIZ</t>
  </si>
  <si>
    <t>Ilhan</t>
  </si>
  <si>
    <t>10076864804</t>
  </si>
  <si>
    <t>42890450176</t>
  </si>
  <si>
    <t>FARAMA ROBIN</t>
  </si>
  <si>
    <t>Justin</t>
  </si>
  <si>
    <t>10077133269</t>
  </si>
  <si>
    <t>42700060053</t>
  </si>
  <si>
    <t>LOUISON</t>
  </si>
  <si>
    <t>10069019827</t>
  </si>
  <si>
    <t>42710050056</t>
  </si>
  <si>
    <t>DUCARRE</t>
  </si>
  <si>
    <t>Benoit</t>
  </si>
  <si>
    <t>10085842657</t>
  </si>
  <si>
    <t>42900250114</t>
  </si>
  <si>
    <t>LOONIS</t>
  </si>
  <si>
    <t>10075479825</t>
  </si>
  <si>
    <t>42250220078</t>
  </si>
  <si>
    <t>LAMY</t>
  </si>
  <si>
    <t>10057735592</t>
  </si>
  <si>
    <t>42210240518</t>
  </si>
  <si>
    <t>GUENEAU</t>
  </si>
  <si>
    <t>Noémie</t>
  </si>
  <si>
    <t>10085840940</t>
  </si>
  <si>
    <t>42211150055</t>
  </si>
  <si>
    <t>FEBVAY</t>
  </si>
  <si>
    <t>10061485048</t>
  </si>
  <si>
    <t>42700060217</t>
  </si>
  <si>
    <t>PAGOT</t>
  </si>
  <si>
    <t>Joan</t>
  </si>
  <si>
    <t>10069015177</t>
  </si>
  <si>
    <t>42210460050</t>
  </si>
  <si>
    <t>BOUVET</t>
  </si>
  <si>
    <t>Elie</t>
  </si>
  <si>
    <t>10026082775</t>
  </si>
  <si>
    <t>42390790292</t>
  </si>
  <si>
    <t>THIBAULT</t>
  </si>
  <si>
    <t>Gaspard</t>
  </si>
  <si>
    <t>10072351169</t>
  </si>
  <si>
    <t>42250180194</t>
  </si>
  <si>
    <t>PERRENOUD</t>
  </si>
  <si>
    <t>10069048523</t>
  </si>
  <si>
    <t>42210850046</t>
  </si>
  <si>
    <t>GUIZIOU</t>
  </si>
  <si>
    <t>10023518945</t>
  </si>
  <si>
    <t>42890030020</t>
  </si>
  <si>
    <t>MAILLARD</t>
  </si>
  <si>
    <t>10028365814</t>
  </si>
  <si>
    <t>VELO CLUB DU BORNANT</t>
  </si>
  <si>
    <t>42390290244</t>
  </si>
  <si>
    <t>10066648579</t>
  </si>
  <si>
    <t>42390790054</t>
  </si>
  <si>
    <t>GARBELLOTTO</t>
  </si>
  <si>
    <t>10007716837</t>
  </si>
  <si>
    <t>Encadrement Equipe de France</t>
  </si>
  <si>
    <t>42700820089</t>
  </si>
  <si>
    <t>CHAUDEY</t>
  </si>
  <si>
    <t>Bastian</t>
  </si>
  <si>
    <t>10070301136</t>
  </si>
  <si>
    <t>42900470094</t>
  </si>
  <si>
    <t>CLAUSS</t>
  </si>
  <si>
    <t>10080249595</t>
  </si>
  <si>
    <t>42580620329</t>
  </si>
  <si>
    <t>HENTRY</t>
  </si>
  <si>
    <t>Gabriel</t>
  </si>
  <si>
    <t>10085977447</t>
  </si>
  <si>
    <t>42580100375</t>
  </si>
  <si>
    <t>ETIEVE</t>
  </si>
  <si>
    <t>10085965323</t>
  </si>
  <si>
    <t>42250320058</t>
  </si>
  <si>
    <t>Zélie</t>
  </si>
  <si>
    <t>10073756558</t>
  </si>
  <si>
    <t>42710600017</t>
  </si>
  <si>
    <t>EYRIGNOUX</t>
  </si>
  <si>
    <t>Corentin</t>
  </si>
  <si>
    <t>10059308814</t>
  </si>
  <si>
    <t>42250200221</t>
  </si>
  <si>
    <t>NOIRJEAN</t>
  </si>
  <si>
    <t>10014724277</t>
  </si>
  <si>
    <t>42890370198</t>
  </si>
  <si>
    <t>CHANOINE</t>
  </si>
  <si>
    <t>Yvette</t>
  </si>
  <si>
    <t>10086528832</t>
  </si>
  <si>
    <t>42891040328</t>
  </si>
  <si>
    <t>CORNIOT</t>
  </si>
  <si>
    <t>Félicie</t>
  </si>
  <si>
    <t>10085664219</t>
  </si>
  <si>
    <t>42250850020</t>
  </si>
  <si>
    <t>BEAUDOUIN</t>
  </si>
  <si>
    <t>10077991115</t>
  </si>
  <si>
    <t>C.CYCLISTE AUDINCOURTOIS</t>
  </si>
  <si>
    <t>42250130626</t>
  </si>
  <si>
    <t>BENAAMI MOTTAS</t>
  </si>
  <si>
    <t>10086070306</t>
  </si>
  <si>
    <t>42891020084</t>
  </si>
  <si>
    <t>ROUBAUD</t>
  </si>
  <si>
    <t>10073551444</t>
  </si>
  <si>
    <t>42900360221</t>
  </si>
  <si>
    <t>SEDDIKI</t>
  </si>
  <si>
    <t>Johan</t>
  </si>
  <si>
    <t>10067758120</t>
  </si>
  <si>
    <t>42580100352</t>
  </si>
  <si>
    <t>10025979614</t>
  </si>
  <si>
    <t>42210850379</t>
  </si>
  <si>
    <t>RAVIOT</t>
  </si>
  <si>
    <t>JEAN LOUIS</t>
  </si>
  <si>
    <t>10088111245</t>
  </si>
  <si>
    <t>42900250265</t>
  </si>
  <si>
    <t>BALIZET</t>
  </si>
  <si>
    <t>10066366572</t>
  </si>
  <si>
    <t>42390870086</t>
  </si>
  <si>
    <t>DARLAY</t>
  </si>
  <si>
    <t>10066661010</t>
  </si>
  <si>
    <t>42710890272</t>
  </si>
  <si>
    <t>ALMERAS</t>
  </si>
  <si>
    <t>10074016135</t>
  </si>
  <si>
    <t>42250990077</t>
  </si>
  <si>
    <t>10026335884</t>
  </si>
  <si>
    <t>42210100005</t>
  </si>
  <si>
    <t>SIRAT</t>
  </si>
  <si>
    <t>abdaka</t>
  </si>
  <si>
    <t>10028117250</t>
  </si>
  <si>
    <t>42210411022</t>
  </si>
  <si>
    <t>PINARD</t>
  </si>
  <si>
    <t>10085595612</t>
  </si>
  <si>
    <t>42390290252</t>
  </si>
  <si>
    <t>DAVOUST</t>
  </si>
  <si>
    <t>10066648781</t>
  </si>
  <si>
    <t>42210240493</t>
  </si>
  <si>
    <t>MAZIER</t>
  </si>
  <si>
    <t>10085595915</t>
  </si>
  <si>
    <t>42700680133</t>
  </si>
  <si>
    <t>10068096913</t>
  </si>
  <si>
    <t>42390290034</t>
  </si>
  <si>
    <t>GRAPPE</t>
  </si>
  <si>
    <t>Henri</t>
  </si>
  <si>
    <t>10066476508</t>
  </si>
  <si>
    <t>42710260140</t>
  </si>
  <si>
    <t>NEVEUX</t>
  </si>
  <si>
    <t>10028225667</t>
  </si>
  <si>
    <t>42250080377</t>
  </si>
  <si>
    <t>MENETTRIER</t>
  </si>
  <si>
    <t>10068096004</t>
  </si>
  <si>
    <t>42390290188</t>
  </si>
  <si>
    <t>HEYRAUD</t>
  </si>
  <si>
    <t>10068306673</t>
  </si>
  <si>
    <t>42250180601</t>
  </si>
  <si>
    <t>MEUTERLOS</t>
  </si>
  <si>
    <t>10026005882</t>
  </si>
  <si>
    <t>42210240492</t>
  </si>
  <si>
    <t>MINOT</t>
  </si>
  <si>
    <t>10086707472</t>
  </si>
  <si>
    <t>42250550033</t>
  </si>
  <si>
    <t>CHAUVEY</t>
  </si>
  <si>
    <t>Roland</t>
  </si>
  <si>
    <t>10024649502</t>
  </si>
  <si>
    <t>42250550078</t>
  </si>
  <si>
    <t>MARGERARD</t>
  </si>
  <si>
    <t>10027533331</t>
  </si>
  <si>
    <t>42210040030</t>
  </si>
  <si>
    <t>TONOT</t>
  </si>
  <si>
    <t>Florentin</t>
  </si>
  <si>
    <t>10048772388</t>
  </si>
  <si>
    <t>42250340069</t>
  </si>
  <si>
    <t>SZOSTAK</t>
  </si>
  <si>
    <t>Ryszard</t>
  </si>
  <si>
    <t>10051384924</t>
  </si>
  <si>
    <t>42250580048</t>
  </si>
  <si>
    <t>WERTHE</t>
  </si>
  <si>
    <t>10091602740</t>
  </si>
  <si>
    <t>42250550014</t>
  </si>
  <si>
    <t>VADAM</t>
  </si>
  <si>
    <t>Christelle</t>
  </si>
  <si>
    <t>10070819680</t>
  </si>
  <si>
    <t>42390280231</t>
  </si>
  <si>
    <t>DUCOMMUN</t>
  </si>
  <si>
    <t>10028362275</t>
  </si>
  <si>
    <t>42210850027</t>
  </si>
  <si>
    <t>COLLOT</t>
  </si>
  <si>
    <t>10066622917</t>
  </si>
  <si>
    <t>42250130511</t>
  </si>
  <si>
    <t>LANCON</t>
  </si>
  <si>
    <t>10058063675</t>
  </si>
  <si>
    <t>42250370057</t>
  </si>
  <si>
    <t>ALBIZZATI</t>
  </si>
  <si>
    <t>10024996981</t>
  </si>
  <si>
    <t>42390350039</t>
  </si>
  <si>
    <t>BEAUDOU</t>
  </si>
  <si>
    <t>Tiphaine</t>
  </si>
  <si>
    <t>10025802384</t>
  </si>
  <si>
    <t>42210850035</t>
  </si>
  <si>
    <t>PELLEGRIN</t>
  </si>
  <si>
    <t>10009498102</t>
  </si>
  <si>
    <t>42700410106</t>
  </si>
  <si>
    <t>PLEINET</t>
  </si>
  <si>
    <t>10023494491</t>
  </si>
  <si>
    <t>42250181003</t>
  </si>
  <si>
    <t>ROMARY</t>
  </si>
  <si>
    <t>10066102854</t>
  </si>
  <si>
    <t>42390960327</t>
  </si>
  <si>
    <t>TERRIER</t>
  </si>
  <si>
    <t>10086162757</t>
  </si>
  <si>
    <t>42700410094</t>
  </si>
  <si>
    <t>MARCHAL</t>
  </si>
  <si>
    <t>Jean Francois</t>
  </si>
  <si>
    <t>10071499791</t>
  </si>
  <si>
    <t>42210411043</t>
  </si>
  <si>
    <t>LAZZARONI</t>
  </si>
  <si>
    <t>10013282718</t>
  </si>
  <si>
    <t>42390280508</t>
  </si>
  <si>
    <t>DURAQUET</t>
  </si>
  <si>
    <t>Valéry</t>
  </si>
  <si>
    <t>10059526860</t>
  </si>
  <si>
    <t>42580550017</t>
  </si>
  <si>
    <t>LAFAY</t>
  </si>
  <si>
    <t>10055420629</t>
  </si>
  <si>
    <t>42700160017</t>
  </si>
  <si>
    <t>GETE</t>
  </si>
  <si>
    <t>Jean Sébastien</t>
  </si>
  <si>
    <t>10024302120</t>
  </si>
  <si>
    <t>42891050006</t>
  </si>
  <si>
    <t>SORET</t>
  </si>
  <si>
    <t>10070886671</t>
  </si>
  <si>
    <t>42390330217</t>
  </si>
  <si>
    <t>Adrien</t>
  </si>
  <si>
    <t>10085073731</t>
  </si>
  <si>
    <t>42210020005</t>
  </si>
  <si>
    <t>DEREPAS</t>
  </si>
  <si>
    <t>10001298972</t>
  </si>
  <si>
    <t>42390330189</t>
  </si>
  <si>
    <t>PATOZ</t>
  </si>
  <si>
    <t>Loan</t>
  </si>
  <si>
    <t>10068085290</t>
  </si>
  <si>
    <t>42900250248</t>
  </si>
  <si>
    <t>BOTEREL</t>
  </si>
  <si>
    <t>10074572570</t>
  </si>
  <si>
    <t>42700090062</t>
  </si>
  <si>
    <t>Emeric</t>
  </si>
  <si>
    <t>10069020332</t>
  </si>
  <si>
    <t>42250200090</t>
  </si>
  <si>
    <t>TOSCANO</t>
  </si>
  <si>
    <t>10006154430</t>
  </si>
  <si>
    <t>Stayer</t>
  </si>
  <si>
    <t>42210110014</t>
  </si>
  <si>
    <t>BONIN</t>
  </si>
  <si>
    <t>10066630795</t>
  </si>
  <si>
    <t>42210990385</t>
  </si>
  <si>
    <t>BRYCZEK</t>
  </si>
  <si>
    <t>10058197253</t>
  </si>
  <si>
    <t>42210270080</t>
  </si>
  <si>
    <t>MONTARON</t>
  </si>
  <si>
    <t>10003279590</t>
  </si>
  <si>
    <t>42710890317</t>
  </si>
  <si>
    <t>FAIVRE</t>
  </si>
  <si>
    <t>10090686896</t>
  </si>
  <si>
    <t>42700030423</t>
  </si>
  <si>
    <t>MOUGIN</t>
  </si>
  <si>
    <t>10070955379</t>
  </si>
  <si>
    <t>42390350133</t>
  </si>
  <si>
    <t>DI CATALDO</t>
  </si>
  <si>
    <t>10069574949</t>
  </si>
  <si>
    <t>42390290379</t>
  </si>
  <si>
    <t>CATRY</t>
  </si>
  <si>
    <t>10068305562</t>
  </si>
  <si>
    <t>42210990046</t>
  </si>
  <si>
    <t>JUNOT</t>
  </si>
  <si>
    <t>Thibault</t>
  </si>
  <si>
    <t>10025434794</t>
  </si>
  <si>
    <t>42891050149</t>
  </si>
  <si>
    <t>BARDIN</t>
  </si>
  <si>
    <t>CHARLES</t>
  </si>
  <si>
    <t>10024142977</t>
  </si>
  <si>
    <t>42711100295</t>
  </si>
  <si>
    <t>NEGNY</t>
  </si>
  <si>
    <t>Marius</t>
  </si>
  <si>
    <t>10072862845</t>
  </si>
  <si>
    <t>42210460117</t>
  </si>
  <si>
    <t>BUISSON</t>
  </si>
  <si>
    <t>Albin</t>
  </si>
  <si>
    <t>10071440682</t>
  </si>
  <si>
    <t>42390450003</t>
  </si>
  <si>
    <t>JEU</t>
  </si>
  <si>
    <t>Renata</t>
  </si>
  <si>
    <t>10077918464</t>
  </si>
  <si>
    <t>JURA SUD TRIAL</t>
  </si>
  <si>
    <t>42700500001</t>
  </si>
  <si>
    <t>ARENS</t>
  </si>
  <si>
    <t>10079943037</t>
  </si>
  <si>
    <t>CYCLO CLUB FROIDECONCHE</t>
  </si>
  <si>
    <t>42250130115</t>
  </si>
  <si>
    <t>GUILLAUME</t>
  </si>
  <si>
    <t>Emmanuel</t>
  </si>
  <si>
    <t>10025580193</t>
  </si>
  <si>
    <t>42580620316</t>
  </si>
  <si>
    <t>OLIVIER</t>
  </si>
  <si>
    <t>10069871104</t>
  </si>
  <si>
    <t>42250370106</t>
  </si>
  <si>
    <t>CROZIER</t>
  </si>
  <si>
    <t>Noé</t>
  </si>
  <si>
    <t>10069519678</t>
  </si>
  <si>
    <t>42250400241</t>
  </si>
  <si>
    <t>MONNIER</t>
  </si>
  <si>
    <t>10089634953</t>
  </si>
  <si>
    <t>42898000007</t>
  </si>
  <si>
    <t>BARTHELAY</t>
  </si>
  <si>
    <t>10026682660</t>
  </si>
  <si>
    <t>42210240411</t>
  </si>
  <si>
    <t>PERNET</t>
  </si>
  <si>
    <t>10057873618</t>
  </si>
  <si>
    <t>42390870139</t>
  </si>
  <si>
    <t>JEANNEROT</t>
  </si>
  <si>
    <t>Nohan</t>
  </si>
  <si>
    <t>10066665353</t>
  </si>
  <si>
    <t>42710600106</t>
  </si>
  <si>
    <t>BRUNET</t>
  </si>
  <si>
    <t>10007725022</t>
  </si>
  <si>
    <t>42580300196</t>
  </si>
  <si>
    <t>POUZAINT</t>
  </si>
  <si>
    <t>Hermès</t>
  </si>
  <si>
    <t>10085791632</t>
  </si>
  <si>
    <t>42700060240</t>
  </si>
  <si>
    <t>Mano</t>
  </si>
  <si>
    <t>10085380188</t>
  </si>
  <si>
    <t>42390290090</t>
  </si>
  <si>
    <t>MAITRE</t>
  </si>
  <si>
    <t>10084807484</t>
  </si>
  <si>
    <t>42390280054</t>
  </si>
  <si>
    <t>BOILLOT</t>
  </si>
  <si>
    <t>Jacques</t>
  </si>
  <si>
    <t>10055374654</t>
  </si>
  <si>
    <t>42390290065</t>
  </si>
  <si>
    <t>10024298985</t>
  </si>
  <si>
    <t>42700030410</t>
  </si>
  <si>
    <t>ADNOT</t>
  </si>
  <si>
    <t>10069324769</t>
  </si>
  <si>
    <t>42710050012</t>
  </si>
  <si>
    <t>BATHIARD</t>
  </si>
  <si>
    <t>10072175256</t>
  </si>
  <si>
    <t>42250181021</t>
  </si>
  <si>
    <t>BERGER</t>
  </si>
  <si>
    <t>10014789652</t>
  </si>
  <si>
    <t>42250120294</t>
  </si>
  <si>
    <t>CAMUS</t>
  </si>
  <si>
    <t>10069274047</t>
  </si>
  <si>
    <t>42710350058</t>
  </si>
  <si>
    <t>BRENIAUX</t>
  </si>
  <si>
    <t>10058805929</t>
  </si>
  <si>
    <t>42250130640</t>
  </si>
  <si>
    <t>VIGOUROUX</t>
  </si>
  <si>
    <t>10086671096</t>
  </si>
  <si>
    <t>42892510083</t>
  </si>
  <si>
    <t>GEOFFROY</t>
  </si>
  <si>
    <t>10002769332</t>
  </si>
  <si>
    <t>42250220190</t>
  </si>
  <si>
    <t>AUDINOT</t>
  </si>
  <si>
    <t>Elisa</t>
  </si>
  <si>
    <t>10057256555</t>
  </si>
  <si>
    <t>42580180040</t>
  </si>
  <si>
    <t>10027241624</t>
  </si>
  <si>
    <t>42250370074</t>
  </si>
  <si>
    <t>VIENNET</t>
  </si>
  <si>
    <t>10069723479</t>
  </si>
  <si>
    <t>42390330213</t>
  </si>
  <si>
    <t>10084753732</t>
  </si>
  <si>
    <t>42210850657</t>
  </si>
  <si>
    <t>GOUMY</t>
  </si>
  <si>
    <t>10069304258</t>
  </si>
  <si>
    <t>42390380300</t>
  </si>
  <si>
    <t>BELLOUJ</t>
  </si>
  <si>
    <t>Jibril</t>
  </si>
  <si>
    <t>10085068677</t>
  </si>
  <si>
    <t>42710030013</t>
  </si>
  <si>
    <t>PERI</t>
  </si>
  <si>
    <t>10027369643</t>
  </si>
  <si>
    <t>42250510089</t>
  </si>
  <si>
    <t>Jean François</t>
  </si>
  <si>
    <t>10091693878</t>
  </si>
  <si>
    <t>42390330212</t>
  </si>
  <si>
    <t>JURY</t>
  </si>
  <si>
    <t>10028139175</t>
  </si>
  <si>
    <t>42710470082</t>
  </si>
  <si>
    <t>JOLY</t>
  </si>
  <si>
    <t>Victorien</t>
  </si>
  <si>
    <t>10068020525</t>
  </si>
  <si>
    <t>42900470001</t>
  </si>
  <si>
    <t>COQUET</t>
  </si>
  <si>
    <t>10056309692</t>
  </si>
  <si>
    <t>DUSSAUTOIR</t>
  </si>
  <si>
    <t>Timothé</t>
  </si>
  <si>
    <t>42700030125</t>
  </si>
  <si>
    <t>GOUHENANT</t>
  </si>
  <si>
    <t>Alexy</t>
  </si>
  <si>
    <t>10057105092</t>
  </si>
  <si>
    <t>42580100243</t>
  </si>
  <si>
    <t>DERVILLERS</t>
  </si>
  <si>
    <t>10050119779</t>
  </si>
  <si>
    <t>42390300003</t>
  </si>
  <si>
    <t>PAUCOD</t>
  </si>
  <si>
    <t>10078889272</t>
  </si>
  <si>
    <t>42390290591</t>
  </si>
  <si>
    <t>VAUCOIS</t>
  </si>
  <si>
    <t>10085523668</t>
  </si>
  <si>
    <t>42710330062</t>
  </si>
  <si>
    <t>JULIEN ETAIX</t>
  </si>
  <si>
    <t>10067852591</t>
  </si>
  <si>
    <t>42900360014</t>
  </si>
  <si>
    <t>Hubert</t>
  </si>
  <si>
    <t>10074531245</t>
  </si>
  <si>
    <t>42210100012</t>
  </si>
  <si>
    <t>BAYETTE</t>
  </si>
  <si>
    <t>GERALD</t>
  </si>
  <si>
    <t>10024223308</t>
  </si>
  <si>
    <t>42210070079</t>
  </si>
  <si>
    <t>BOULERET</t>
  </si>
  <si>
    <t>10069846751</t>
  </si>
  <si>
    <t>42711100355</t>
  </si>
  <si>
    <t>BARRALON</t>
  </si>
  <si>
    <t>Alexi</t>
  </si>
  <si>
    <t>10086494779</t>
  </si>
  <si>
    <t>42580180012</t>
  </si>
  <si>
    <t>BACQ</t>
  </si>
  <si>
    <t>10066754875</t>
  </si>
  <si>
    <t>42390790533</t>
  </si>
  <si>
    <t>VUILLERMOT</t>
  </si>
  <si>
    <t>Elio</t>
  </si>
  <si>
    <t>10085979770</t>
  </si>
  <si>
    <t>42390790501</t>
  </si>
  <si>
    <t>10073308742</t>
  </si>
  <si>
    <t>42891020060</t>
  </si>
  <si>
    <t>SALLETTE</t>
  </si>
  <si>
    <t>CATHERINE</t>
  </si>
  <si>
    <t>10085995130</t>
  </si>
  <si>
    <t>42210380023</t>
  </si>
  <si>
    <t>BUREAU</t>
  </si>
  <si>
    <t>10026897070</t>
  </si>
  <si>
    <t>42210850524</t>
  </si>
  <si>
    <t>PASCUAL</t>
  </si>
  <si>
    <t>10011415264</t>
  </si>
  <si>
    <t>42390870060</t>
  </si>
  <si>
    <t>10066667070</t>
  </si>
  <si>
    <t>42210270014</t>
  </si>
  <si>
    <t>DECOENE</t>
  </si>
  <si>
    <t>10024830566</t>
  </si>
  <si>
    <t>42710890012</t>
  </si>
  <si>
    <t>JUVENETON</t>
  </si>
  <si>
    <t>10071488980</t>
  </si>
  <si>
    <t>42250370004</t>
  </si>
  <si>
    <t>BREDIN</t>
  </si>
  <si>
    <t>10024292521</t>
  </si>
  <si>
    <t>42250180099</t>
  </si>
  <si>
    <t>REMONNAY</t>
  </si>
  <si>
    <t>10027133914</t>
  </si>
  <si>
    <t>42250181051</t>
  </si>
  <si>
    <t>DUMOULIN</t>
  </si>
  <si>
    <t>10064366150</t>
  </si>
  <si>
    <t>42250930003</t>
  </si>
  <si>
    <t>CHANTEAU</t>
  </si>
  <si>
    <t>10024294642</t>
  </si>
  <si>
    <t>42900470136</t>
  </si>
  <si>
    <t>LECAONET</t>
  </si>
  <si>
    <t>10086164474</t>
  </si>
  <si>
    <t>42710260528</t>
  </si>
  <si>
    <t>GAUTHIER</t>
  </si>
  <si>
    <t>10090858264</t>
  </si>
  <si>
    <t>42711060118</t>
  </si>
  <si>
    <t>10069305773</t>
  </si>
  <si>
    <t>42891050126</t>
  </si>
  <si>
    <t>DUROUSSEAU</t>
  </si>
  <si>
    <t>10024694867</t>
  </si>
  <si>
    <t>42250200324</t>
  </si>
  <si>
    <t>FOURNIER</t>
  </si>
  <si>
    <t>10068505727</t>
  </si>
  <si>
    <t>42390350118</t>
  </si>
  <si>
    <t>PRIMOT</t>
  </si>
  <si>
    <t>10069576565</t>
  </si>
  <si>
    <t>42250990099</t>
  </si>
  <si>
    <t>10069097629</t>
  </si>
  <si>
    <t>42250320007</t>
  </si>
  <si>
    <t>FARIN</t>
  </si>
  <si>
    <t>10025090143</t>
  </si>
  <si>
    <t>42710240004</t>
  </si>
  <si>
    <t>CHOMETTON</t>
  </si>
  <si>
    <t>10028107752</t>
  </si>
  <si>
    <t>42890760135</t>
  </si>
  <si>
    <t>GARREAU</t>
  </si>
  <si>
    <t>Ubald</t>
  </si>
  <si>
    <t>10077116802</t>
  </si>
  <si>
    <t>42390960119</t>
  </si>
  <si>
    <t>10050329947</t>
  </si>
  <si>
    <t>42210070098</t>
  </si>
  <si>
    <t>BOSSU</t>
  </si>
  <si>
    <t>10085005225</t>
  </si>
  <si>
    <t>42390870088</t>
  </si>
  <si>
    <t>DELACROIX</t>
  </si>
  <si>
    <t>10066661717</t>
  </si>
  <si>
    <t>42700030416</t>
  </si>
  <si>
    <t>TOURNIER</t>
  </si>
  <si>
    <t>Evan</t>
  </si>
  <si>
    <t>10069325375</t>
  </si>
  <si>
    <t>42710260057</t>
  </si>
  <si>
    <t>MEZIER</t>
  </si>
  <si>
    <t>10024913523</t>
  </si>
  <si>
    <t>42900470102</t>
  </si>
  <si>
    <t>JOBLOT</t>
  </si>
  <si>
    <t>10070679335</t>
  </si>
  <si>
    <t>42891040312</t>
  </si>
  <si>
    <t>BESANCENOT</t>
  </si>
  <si>
    <t>Laure</t>
  </si>
  <si>
    <t>10072779888</t>
  </si>
  <si>
    <t>42900590005</t>
  </si>
  <si>
    <t>KNEISKY</t>
  </si>
  <si>
    <t>Gisèle</t>
  </si>
  <si>
    <t>10074998461</t>
  </si>
  <si>
    <t>ASS.TOUR DE FRANCHE COMTE</t>
  </si>
  <si>
    <t>42710890147</t>
  </si>
  <si>
    <t>DEGUEURCE</t>
  </si>
  <si>
    <t>10025855231</t>
  </si>
  <si>
    <t>42710600085</t>
  </si>
  <si>
    <t>CHAMPROMIS</t>
  </si>
  <si>
    <t>Marcel</t>
  </si>
  <si>
    <t>10068060133</t>
  </si>
  <si>
    <t>42700780148</t>
  </si>
  <si>
    <t>Lilou</t>
  </si>
  <si>
    <t>10084640665</t>
  </si>
  <si>
    <t>42390290576</t>
  </si>
  <si>
    <t>CHAPAT</t>
  </si>
  <si>
    <t>10085381606</t>
  </si>
  <si>
    <t>42710540301</t>
  </si>
  <si>
    <t>LAFONT</t>
  </si>
  <si>
    <t>10085599753</t>
  </si>
  <si>
    <t>42700160031</t>
  </si>
  <si>
    <t>BERGERET</t>
  </si>
  <si>
    <t>10025077413</t>
  </si>
  <si>
    <t>42390300029</t>
  </si>
  <si>
    <t>BOURGIN</t>
  </si>
  <si>
    <t>10078889979</t>
  </si>
  <si>
    <t>42210070016</t>
  </si>
  <si>
    <t>DUGAT</t>
  </si>
  <si>
    <t>10014694975</t>
  </si>
  <si>
    <t>42890450092</t>
  </si>
  <si>
    <t>MALCUY</t>
  </si>
  <si>
    <t>10070112994</t>
  </si>
  <si>
    <t>42390270188</t>
  </si>
  <si>
    <t>HUMBERT</t>
  </si>
  <si>
    <t>10079098531</t>
  </si>
  <si>
    <t>42250340452</t>
  </si>
  <si>
    <t>ZIMINE</t>
  </si>
  <si>
    <t>Boris</t>
  </si>
  <si>
    <t>10005629620</t>
  </si>
  <si>
    <t>42250810007</t>
  </si>
  <si>
    <t>LAGACHE</t>
  </si>
  <si>
    <t>10026174321</t>
  </si>
  <si>
    <t>MANDEURE VTT SINGLETRACK</t>
  </si>
  <si>
    <t>42891040069</t>
  </si>
  <si>
    <t>BERTHELOT</t>
  </si>
  <si>
    <t>10025651733</t>
  </si>
  <si>
    <t>42250050007</t>
  </si>
  <si>
    <t>MERGER</t>
  </si>
  <si>
    <t>Jean Christophe</t>
  </si>
  <si>
    <t>10070852420</t>
  </si>
  <si>
    <t>42250120053</t>
  </si>
  <si>
    <t>DROMARD</t>
  </si>
  <si>
    <t>10066800143</t>
  </si>
  <si>
    <t>42700030398</t>
  </si>
  <si>
    <t>JEANNEREY</t>
  </si>
  <si>
    <t>10064165076</t>
  </si>
  <si>
    <t>42710070010</t>
  </si>
  <si>
    <t>JACQUELINE</t>
  </si>
  <si>
    <t>10024139341</t>
  </si>
  <si>
    <t>42250550188</t>
  </si>
  <si>
    <t>ROTH</t>
  </si>
  <si>
    <t>10068036992</t>
  </si>
  <si>
    <t>42700820107</t>
  </si>
  <si>
    <t>LAOUADI</t>
  </si>
  <si>
    <t>10085581363</t>
  </si>
  <si>
    <t>42390790080</t>
  </si>
  <si>
    <t>BENOIT</t>
  </si>
  <si>
    <t>10071767452</t>
  </si>
  <si>
    <t>42210240505</t>
  </si>
  <si>
    <t>PANNEBIAU</t>
  </si>
  <si>
    <t>Ambre</t>
  </si>
  <si>
    <t>10085676848</t>
  </si>
  <si>
    <t>42580100152</t>
  </si>
  <si>
    <t>CHYRA</t>
  </si>
  <si>
    <t>10066553906</t>
  </si>
  <si>
    <t>42890760153</t>
  </si>
  <si>
    <t>ANDRE LOUIS SIDNEY</t>
  </si>
  <si>
    <t>Lenny</t>
  </si>
  <si>
    <t>10086496496</t>
  </si>
  <si>
    <t>42580100373</t>
  </si>
  <si>
    <t>COPPIN</t>
  </si>
  <si>
    <t>10085964313</t>
  </si>
  <si>
    <t>42250130457</t>
  </si>
  <si>
    <t>Axel</t>
  </si>
  <si>
    <t>10057337589</t>
  </si>
  <si>
    <t>42890450103</t>
  </si>
  <si>
    <t>ROBERT</t>
  </si>
  <si>
    <t>Noann</t>
  </si>
  <si>
    <t>10073937020</t>
  </si>
  <si>
    <t>42250340361</t>
  </si>
  <si>
    <t>RIDOLFI</t>
  </si>
  <si>
    <t>10026002246</t>
  </si>
  <si>
    <t>42710470162</t>
  </si>
  <si>
    <t>LE ROUZIC</t>
  </si>
  <si>
    <t>10068691542</t>
  </si>
  <si>
    <t>42891050074</t>
  </si>
  <si>
    <t>GEMINNE</t>
  </si>
  <si>
    <t>10075090815</t>
  </si>
  <si>
    <t>42710070025</t>
  </si>
  <si>
    <t>RIBOLET</t>
  </si>
  <si>
    <t>10069912833</t>
  </si>
  <si>
    <t>42900250305</t>
  </si>
  <si>
    <t>DUJIN</t>
  </si>
  <si>
    <t>10085881255</t>
  </si>
  <si>
    <t>42210020003</t>
  </si>
  <si>
    <t>MICHOT</t>
  </si>
  <si>
    <t>10026269705</t>
  </si>
  <si>
    <t>42390290068</t>
  </si>
  <si>
    <t>KOZMICK</t>
  </si>
  <si>
    <t>10068305764</t>
  </si>
  <si>
    <t>42250120098</t>
  </si>
  <si>
    <t>Thiebaud</t>
  </si>
  <si>
    <t>10066802062</t>
  </si>
  <si>
    <t>42898000011</t>
  </si>
  <si>
    <t>JOUNO</t>
  </si>
  <si>
    <t>10028118462</t>
  </si>
  <si>
    <t>42250180250</t>
  </si>
  <si>
    <t>STEMMER</t>
  </si>
  <si>
    <t>10081515447</t>
  </si>
  <si>
    <t>42390280176</t>
  </si>
  <si>
    <t>CURTY</t>
  </si>
  <si>
    <t>10070796038</t>
  </si>
  <si>
    <t>42711100026</t>
  </si>
  <si>
    <t>Frédéric</t>
  </si>
  <si>
    <t>10024139846</t>
  </si>
  <si>
    <t>42210030083</t>
  </si>
  <si>
    <t>FRAY</t>
  </si>
  <si>
    <t>10082338937</t>
  </si>
  <si>
    <t>42710890310</t>
  </si>
  <si>
    <t>BERNARDOT</t>
  </si>
  <si>
    <t>10089864016</t>
  </si>
  <si>
    <t>42390270205</t>
  </si>
  <si>
    <t>REUSEN</t>
  </si>
  <si>
    <t>Roxane</t>
  </si>
  <si>
    <t>10086994735</t>
  </si>
  <si>
    <t>42390300040</t>
  </si>
  <si>
    <t>PERRAULT</t>
  </si>
  <si>
    <t>Augustin</t>
  </si>
  <si>
    <t>10078889676</t>
  </si>
  <si>
    <t>42390380310</t>
  </si>
  <si>
    <t>VANDELLE</t>
  </si>
  <si>
    <t>10092391369</t>
  </si>
  <si>
    <t>42250260028</t>
  </si>
  <si>
    <t>CHAUVIN</t>
  </si>
  <si>
    <t>Cyrille</t>
  </si>
  <si>
    <t>10028188685</t>
  </si>
  <si>
    <t>42891020119</t>
  </si>
  <si>
    <t>GUEGUEN</t>
  </si>
  <si>
    <t>10086565309</t>
  </si>
  <si>
    <t>42210460291</t>
  </si>
  <si>
    <t>SORINE</t>
  </si>
  <si>
    <t>10090359928</t>
  </si>
  <si>
    <t>42390330225</t>
  </si>
  <si>
    <t>GUYETAND</t>
  </si>
  <si>
    <t>10086505287</t>
  </si>
  <si>
    <t>42900480109</t>
  </si>
  <si>
    <t>Adam</t>
  </si>
  <si>
    <t>10073077558</t>
  </si>
  <si>
    <t>42250220320</t>
  </si>
  <si>
    <t>CUCCUREDDU</t>
  </si>
  <si>
    <t>10061111394</t>
  </si>
  <si>
    <t>42580550034</t>
  </si>
  <si>
    <t>GEFFROY</t>
  </si>
  <si>
    <t>10001522375</t>
  </si>
  <si>
    <t>42210990406</t>
  </si>
  <si>
    <t>CRETIN</t>
  </si>
  <si>
    <t>Léonore</t>
  </si>
  <si>
    <t>10085447381</t>
  </si>
  <si>
    <t>42390290187</t>
  </si>
  <si>
    <t>10056642425</t>
  </si>
  <si>
    <t>42390350101</t>
  </si>
  <si>
    <t>10069575555</t>
  </si>
  <si>
    <t>42250150048</t>
  </si>
  <si>
    <t>GROSLAMBERT</t>
  </si>
  <si>
    <t>10070472706</t>
  </si>
  <si>
    <t>42390300170</t>
  </si>
  <si>
    <t>DEBOURG</t>
  </si>
  <si>
    <t>Doryan</t>
  </si>
  <si>
    <t>10078890686</t>
  </si>
  <si>
    <t>42250340037</t>
  </si>
  <si>
    <t>FRANCHINI</t>
  </si>
  <si>
    <t>Tanguy</t>
  </si>
  <si>
    <t>10026128447</t>
  </si>
  <si>
    <t>42580550026</t>
  </si>
  <si>
    <t>CORTET</t>
  </si>
  <si>
    <t>10073262363</t>
  </si>
  <si>
    <t>42580100374</t>
  </si>
  <si>
    <t>10085964919</t>
  </si>
  <si>
    <t>42250170051</t>
  </si>
  <si>
    <t>HEISSER</t>
  </si>
  <si>
    <t>10086549545</t>
  </si>
  <si>
    <t>MILLET RACING E-TEAM</t>
  </si>
  <si>
    <t>42250440014</t>
  </si>
  <si>
    <t>GIRARDET</t>
  </si>
  <si>
    <t>10024891901</t>
  </si>
  <si>
    <t>BISON'TEAM</t>
  </si>
  <si>
    <t>42711060092</t>
  </si>
  <si>
    <t>GILBERT</t>
  </si>
  <si>
    <t>10055409010</t>
  </si>
  <si>
    <t>42210800453</t>
  </si>
  <si>
    <t>GRILLON</t>
  </si>
  <si>
    <t>10090267271</t>
  </si>
  <si>
    <t>42250181000</t>
  </si>
  <si>
    <t>Jean Noel</t>
  </si>
  <si>
    <t>10066077895</t>
  </si>
  <si>
    <t>42250180899</t>
  </si>
  <si>
    <t>ETIENNE</t>
  </si>
  <si>
    <t>10065652715</t>
  </si>
  <si>
    <t>42250180874</t>
  </si>
  <si>
    <t>DUCROT</t>
  </si>
  <si>
    <t>10069057819</t>
  </si>
  <si>
    <t>42250950011</t>
  </si>
  <si>
    <t>JEANNENOT</t>
  </si>
  <si>
    <t>10066689706</t>
  </si>
  <si>
    <t>E.C. BAUME LES DAMES</t>
  </si>
  <si>
    <t>42700780155</t>
  </si>
  <si>
    <t>MOISAN</t>
  </si>
  <si>
    <t>10085583989</t>
  </si>
  <si>
    <t>42711060002</t>
  </si>
  <si>
    <t>FAUCENSTIER</t>
  </si>
  <si>
    <t>10014100346</t>
  </si>
  <si>
    <t>42210990249</t>
  </si>
  <si>
    <t>PERNOT</t>
  </si>
  <si>
    <t>10056785194</t>
  </si>
  <si>
    <t>42890080004</t>
  </si>
  <si>
    <t>CORSET</t>
  </si>
  <si>
    <t>10025096813</t>
  </si>
  <si>
    <t>AMICALE CYCLISTE 89</t>
  </si>
  <si>
    <t>42210800454</t>
  </si>
  <si>
    <t>FREQUELIN</t>
  </si>
  <si>
    <t>Aaron</t>
  </si>
  <si>
    <t>10090267675</t>
  </si>
  <si>
    <t>42890040008</t>
  </si>
  <si>
    <t>HEURLEY</t>
  </si>
  <si>
    <t>Francis</t>
  </si>
  <si>
    <t>10062250641</t>
  </si>
  <si>
    <t>42390870024</t>
  </si>
  <si>
    <t>10066660202</t>
  </si>
  <si>
    <t>42700680144</t>
  </si>
  <si>
    <t>PETITGIRARD</t>
  </si>
  <si>
    <t>10089107517</t>
  </si>
  <si>
    <t>42711100186</t>
  </si>
  <si>
    <t>BUSSERET</t>
  </si>
  <si>
    <t>10073226694</t>
  </si>
  <si>
    <t>42700160144</t>
  </si>
  <si>
    <t>BACROT</t>
  </si>
  <si>
    <t>10082578508</t>
  </si>
  <si>
    <t>42210240422</t>
  </si>
  <si>
    <t>TOTEL</t>
  </si>
  <si>
    <t>Anouk</t>
  </si>
  <si>
    <t>10057988402</t>
  </si>
  <si>
    <t>42700500007</t>
  </si>
  <si>
    <t>BEAURENAUT</t>
  </si>
  <si>
    <t>10079942734</t>
  </si>
  <si>
    <t>42210800425</t>
  </si>
  <si>
    <t>LANCE</t>
  </si>
  <si>
    <t>10057693459</t>
  </si>
  <si>
    <t>42250340024</t>
  </si>
  <si>
    <t>BLANCHOT</t>
  </si>
  <si>
    <t>10024291713</t>
  </si>
  <si>
    <t>42900360256</t>
  </si>
  <si>
    <t>STEPHAN</t>
  </si>
  <si>
    <t>10072986925</t>
  </si>
  <si>
    <t>42700030366</t>
  </si>
  <si>
    <t>Jilo</t>
  </si>
  <si>
    <t>10071117552</t>
  </si>
  <si>
    <t>42250370167</t>
  </si>
  <si>
    <t>JOURNOT</t>
  </si>
  <si>
    <t>Raphael</t>
  </si>
  <si>
    <t>10048786233</t>
  </si>
  <si>
    <t>42210850713</t>
  </si>
  <si>
    <t>10085408177</t>
  </si>
  <si>
    <t>42390290566</t>
  </si>
  <si>
    <t>CORNU</t>
  </si>
  <si>
    <t>Melvin</t>
  </si>
  <si>
    <t>10084983296</t>
  </si>
  <si>
    <t>42710050070</t>
  </si>
  <si>
    <t>POLITI LAGRUE</t>
  </si>
  <si>
    <t>10086506402</t>
  </si>
  <si>
    <t>42210270008</t>
  </si>
  <si>
    <t>JORDAN</t>
  </si>
  <si>
    <t>Séverine</t>
  </si>
  <si>
    <t>10011033328</t>
  </si>
  <si>
    <t>42250930124</t>
  </si>
  <si>
    <t>ECKERT</t>
  </si>
  <si>
    <t>10068445103</t>
  </si>
  <si>
    <t>42390290081</t>
  </si>
  <si>
    <t>POUTHIER</t>
  </si>
  <si>
    <t>10068306269</t>
  </si>
  <si>
    <t>42250320064</t>
  </si>
  <si>
    <t>10082660249</t>
  </si>
  <si>
    <t>42250930252</t>
  </si>
  <si>
    <t>10025161174</t>
  </si>
  <si>
    <t>42390290547</t>
  </si>
  <si>
    <t>CATTENOT</t>
  </si>
  <si>
    <t>10075450018</t>
  </si>
  <si>
    <t>42250550144</t>
  </si>
  <si>
    <t>ETEVENOT</t>
  </si>
  <si>
    <t>10024793988</t>
  </si>
  <si>
    <t>42710890320</t>
  </si>
  <si>
    <t>LUSSIER</t>
  </si>
  <si>
    <t>10091304262</t>
  </si>
  <si>
    <t>42250181073</t>
  </si>
  <si>
    <t>PRETALLI</t>
  </si>
  <si>
    <t>10087801855</t>
  </si>
  <si>
    <t>42210460203</t>
  </si>
  <si>
    <t>SERPAGGI</t>
  </si>
  <si>
    <t>10055463873</t>
  </si>
  <si>
    <t>42210240520</t>
  </si>
  <si>
    <t>FIRMIN</t>
  </si>
  <si>
    <t>10085010275</t>
  </si>
  <si>
    <t>42710240003</t>
  </si>
  <si>
    <t>Jean Louis</t>
  </si>
  <si>
    <t>10024129136</t>
  </si>
  <si>
    <t>42390330227</t>
  </si>
  <si>
    <t>10086505489</t>
  </si>
  <si>
    <t>42710890319</t>
  </si>
  <si>
    <t>PLANCHON</t>
  </si>
  <si>
    <t>Ewan</t>
  </si>
  <si>
    <t>10090819161</t>
  </si>
  <si>
    <t>42890070004</t>
  </si>
  <si>
    <t>ROBLIN</t>
  </si>
  <si>
    <t>10051974196</t>
  </si>
  <si>
    <t>42700030485</t>
  </si>
  <si>
    <t>SCHOKKER VAN ARKEL</t>
  </si>
  <si>
    <t>Dax</t>
  </si>
  <si>
    <t>NED</t>
  </si>
  <si>
    <t>PAYS-BAS</t>
  </si>
  <si>
    <t>10085822550</t>
  </si>
  <si>
    <t>42250200404</t>
  </si>
  <si>
    <t>ROGGERO</t>
  </si>
  <si>
    <t>Luca</t>
  </si>
  <si>
    <t>10068508050</t>
  </si>
  <si>
    <t>42250130302</t>
  </si>
  <si>
    <t>GUIVIER</t>
  </si>
  <si>
    <t>10056826523</t>
  </si>
  <si>
    <t>42700780139</t>
  </si>
  <si>
    <t>AUBOIROUX</t>
  </si>
  <si>
    <t>10078876643</t>
  </si>
  <si>
    <t>42210460279</t>
  </si>
  <si>
    <t>ESSID</t>
  </si>
  <si>
    <t>Balthazar</t>
  </si>
  <si>
    <t>10085963505</t>
  </si>
  <si>
    <t>42711100213</t>
  </si>
  <si>
    <t>REDOIS</t>
  </si>
  <si>
    <t>10012926444</t>
  </si>
  <si>
    <t>42710050055</t>
  </si>
  <si>
    <t>CZEKIERDA</t>
  </si>
  <si>
    <t>Pierrick</t>
  </si>
  <si>
    <t>10085842253</t>
  </si>
  <si>
    <t>42210240490</t>
  </si>
  <si>
    <t>LECONTE</t>
  </si>
  <si>
    <t>10085838617</t>
  </si>
  <si>
    <t>42390270194</t>
  </si>
  <si>
    <t>10079741256</t>
  </si>
  <si>
    <t>BOIDART</t>
  </si>
  <si>
    <t>Kenzo</t>
  </si>
  <si>
    <t>42390790534</t>
  </si>
  <si>
    <t>DESVIGNES ROUX</t>
  </si>
  <si>
    <t>10087801350</t>
  </si>
  <si>
    <t>42250220370</t>
  </si>
  <si>
    <t>DOLE MAHDJOUB</t>
  </si>
  <si>
    <t>Mayane</t>
  </si>
  <si>
    <t>10086305631</t>
  </si>
  <si>
    <t>42890070003</t>
  </si>
  <si>
    <t>HERVE</t>
  </si>
  <si>
    <t>10051973994</t>
  </si>
  <si>
    <t>42390960263</t>
  </si>
  <si>
    <t>GAULTIER</t>
  </si>
  <si>
    <t>10026673061</t>
  </si>
  <si>
    <t>Encadrement Cyclisme Pro</t>
  </si>
  <si>
    <t>Médecin</t>
  </si>
  <si>
    <t>42580180082</t>
  </si>
  <si>
    <t>LUTSEN</t>
  </si>
  <si>
    <t>10066756794</t>
  </si>
  <si>
    <t>42891040330</t>
  </si>
  <si>
    <t>ROCHE</t>
  </si>
  <si>
    <t>10085664421</t>
  </si>
  <si>
    <t>42250510063</t>
  </si>
  <si>
    <t>LATOUCHE</t>
  </si>
  <si>
    <t>10070666706</t>
  </si>
  <si>
    <t>42890040013</t>
  </si>
  <si>
    <t>GONZALEZ</t>
  </si>
  <si>
    <t>Méderic</t>
  </si>
  <si>
    <t>10070214846</t>
  </si>
  <si>
    <t>42580620332</t>
  </si>
  <si>
    <t>STUKALA</t>
  </si>
  <si>
    <t>Ugo</t>
  </si>
  <si>
    <t>10085978255</t>
  </si>
  <si>
    <t>42390270192</t>
  </si>
  <si>
    <t>FORGUE</t>
  </si>
  <si>
    <t>10079267976</t>
  </si>
  <si>
    <t>42250180299</t>
  </si>
  <si>
    <t>JACQUEMAI</t>
  </si>
  <si>
    <t>10048867570</t>
  </si>
  <si>
    <t>42890370207</t>
  </si>
  <si>
    <t>BECLIER</t>
  </si>
  <si>
    <t>10092226671</t>
  </si>
  <si>
    <t>42710440053</t>
  </si>
  <si>
    <t>MATRON</t>
  </si>
  <si>
    <t>10024138331</t>
  </si>
  <si>
    <t>UV CHALON</t>
  </si>
  <si>
    <t>42250200517</t>
  </si>
  <si>
    <t>TRASTOUR</t>
  </si>
  <si>
    <t>10067175211</t>
  </si>
  <si>
    <t>42710150138</t>
  </si>
  <si>
    <t>MELOT</t>
  </si>
  <si>
    <t>10078849260</t>
  </si>
  <si>
    <t>42250130631</t>
  </si>
  <si>
    <t>ESSABER</t>
  </si>
  <si>
    <t>Malik</t>
  </si>
  <si>
    <t>10086218028</t>
  </si>
  <si>
    <t>42900360027</t>
  </si>
  <si>
    <t>PLANCON</t>
  </si>
  <si>
    <t>Walter</t>
  </si>
  <si>
    <t>10009348558</t>
  </si>
  <si>
    <t>42250120121</t>
  </si>
  <si>
    <t>BEQUET</t>
  </si>
  <si>
    <t>10024287770</t>
  </si>
  <si>
    <t>42710030005</t>
  </si>
  <si>
    <t>CHANDELIER</t>
  </si>
  <si>
    <t>10073711088</t>
  </si>
  <si>
    <t>42710260373</t>
  </si>
  <si>
    <t>RODRIGUES</t>
  </si>
  <si>
    <t>Mickael</t>
  </si>
  <si>
    <t>10071037326</t>
  </si>
  <si>
    <t>42210850648</t>
  </si>
  <si>
    <t>LEMOINE</t>
  </si>
  <si>
    <t>10025625360</t>
  </si>
  <si>
    <t>42710110109</t>
  </si>
  <si>
    <t>10070364083</t>
  </si>
  <si>
    <t>42700060216</t>
  </si>
  <si>
    <t>NURDIN</t>
  </si>
  <si>
    <t>10069015076</t>
  </si>
  <si>
    <t>42711100322</t>
  </si>
  <si>
    <t>EXTIER</t>
  </si>
  <si>
    <t>10072864461</t>
  </si>
  <si>
    <t>42210730038</t>
  </si>
  <si>
    <t>10068784296</t>
  </si>
  <si>
    <t>42390790313</t>
  </si>
  <si>
    <t>PERREAUT</t>
  </si>
  <si>
    <t>10072745536</t>
  </si>
  <si>
    <t>42891020099</t>
  </si>
  <si>
    <t>LANTENOIS</t>
  </si>
  <si>
    <t>Kilian</t>
  </si>
  <si>
    <t>10068358005</t>
  </si>
  <si>
    <t>42710540005</t>
  </si>
  <si>
    <t>GOBET</t>
  </si>
  <si>
    <t>10067760948</t>
  </si>
  <si>
    <t>42580620323</t>
  </si>
  <si>
    <t>PERROT</t>
  </si>
  <si>
    <t>10071624174</t>
  </si>
  <si>
    <t>42588000010</t>
  </si>
  <si>
    <t>MONERAU</t>
  </si>
  <si>
    <t>10085073933</t>
  </si>
  <si>
    <t>42710220239</t>
  </si>
  <si>
    <t>LAFOY</t>
  </si>
  <si>
    <t>10012081938</t>
  </si>
  <si>
    <t>42700780146</t>
  </si>
  <si>
    <t>Elisabeth</t>
  </si>
  <si>
    <t>10083593267</t>
  </si>
  <si>
    <t>42390290217</t>
  </si>
  <si>
    <t>CARETTE</t>
  </si>
  <si>
    <t>10025585752</t>
  </si>
  <si>
    <t>42210240043</t>
  </si>
  <si>
    <t>PIGUET</t>
  </si>
  <si>
    <t>Charly</t>
  </si>
  <si>
    <t>10010950573</t>
  </si>
  <si>
    <t>42900480069</t>
  </si>
  <si>
    <t>BOULAN</t>
  </si>
  <si>
    <t>10073075538</t>
  </si>
  <si>
    <t>42210990423</t>
  </si>
  <si>
    <t>LANDORMY</t>
  </si>
  <si>
    <t>10086365043</t>
  </si>
  <si>
    <t>42250180026</t>
  </si>
  <si>
    <t>10025295964</t>
  </si>
  <si>
    <t>42210850430</t>
  </si>
  <si>
    <t>10026179573</t>
  </si>
  <si>
    <t>42710070054</t>
  </si>
  <si>
    <t>BUCHILLET</t>
  </si>
  <si>
    <t>10090404990</t>
  </si>
  <si>
    <t>42390380029</t>
  </si>
  <si>
    <t>Tatiana</t>
  </si>
  <si>
    <t>10074538319</t>
  </si>
  <si>
    <t>42210990401</t>
  </si>
  <si>
    <t>LOGERAIS</t>
  </si>
  <si>
    <t>10085337247</t>
  </si>
  <si>
    <t>42710260511</t>
  </si>
  <si>
    <t>HENNI</t>
  </si>
  <si>
    <t>Noureddine</t>
  </si>
  <si>
    <t>10055474179</t>
  </si>
  <si>
    <t>42210850678</t>
  </si>
  <si>
    <t>LALOUCH</t>
  </si>
  <si>
    <t>Nahel</t>
  </si>
  <si>
    <t>10071290132</t>
  </si>
  <si>
    <t>42250440007</t>
  </si>
  <si>
    <t>10024285043</t>
  </si>
  <si>
    <t>42250130492</t>
  </si>
  <si>
    <t>Alix</t>
  </si>
  <si>
    <t>10057456619</t>
  </si>
  <si>
    <t>42210120004</t>
  </si>
  <si>
    <t>TINGUELY</t>
  </si>
  <si>
    <t>Etienne</t>
  </si>
  <si>
    <t>10090440154</t>
  </si>
  <si>
    <t>42700410076</t>
  </si>
  <si>
    <t>ODRION</t>
  </si>
  <si>
    <t>Claudy</t>
  </si>
  <si>
    <t>10026861405</t>
  </si>
  <si>
    <t>42700090085</t>
  </si>
  <si>
    <t>10082404009</t>
  </si>
  <si>
    <t>42210850282</t>
  </si>
  <si>
    <t>BURDY</t>
  </si>
  <si>
    <t>10066623523</t>
  </si>
  <si>
    <t>42710260526</t>
  </si>
  <si>
    <t>FIGUEIRA</t>
  </si>
  <si>
    <t>10087746382</t>
  </si>
  <si>
    <t>42250400090</t>
  </si>
  <si>
    <t>JEANNEROD</t>
  </si>
  <si>
    <t>Mani</t>
  </si>
  <si>
    <t>10069985278</t>
  </si>
  <si>
    <t>42892510186</t>
  </si>
  <si>
    <t>PIRY</t>
  </si>
  <si>
    <t>10013252709</t>
  </si>
  <si>
    <t>42708000005</t>
  </si>
  <si>
    <t>10025600405</t>
  </si>
  <si>
    <t>42580300059</t>
  </si>
  <si>
    <t>GAUCHEY</t>
  </si>
  <si>
    <t>10073676433</t>
  </si>
  <si>
    <t>42250181012</t>
  </si>
  <si>
    <t>BURGUNDER</t>
  </si>
  <si>
    <t>10070490082</t>
  </si>
  <si>
    <t>42710050001</t>
  </si>
  <si>
    <t>VENANT</t>
  </si>
  <si>
    <t>10012152464</t>
  </si>
  <si>
    <t>42390290604</t>
  </si>
  <si>
    <t>10008125449</t>
  </si>
  <si>
    <t>42210460156</t>
  </si>
  <si>
    <t>CONSTANT</t>
  </si>
  <si>
    <t>10027148967</t>
  </si>
  <si>
    <t>42390290564</t>
  </si>
  <si>
    <t>10084982892</t>
  </si>
  <si>
    <t>42890450066</t>
  </si>
  <si>
    <t>10025180675</t>
  </si>
  <si>
    <t>COSTE</t>
  </si>
  <si>
    <t>Chantale</t>
  </si>
  <si>
    <t>42250400145</t>
  </si>
  <si>
    <t>HAUCK</t>
  </si>
  <si>
    <t>Héloise</t>
  </si>
  <si>
    <t>42390870143</t>
  </si>
  <si>
    <t>DELESALLE</t>
  </si>
  <si>
    <t>10072567603</t>
  </si>
  <si>
    <t>42711060010</t>
  </si>
  <si>
    <t>VALFORT</t>
  </si>
  <si>
    <t>10079415395</t>
  </si>
  <si>
    <t>42900470111</t>
  </si>
  <si>
    <t>DEBROSSE</t>
  </si>
  <si>
    <t>10071458466</t>
  </si>
  <si>
    <t>42580620304</t>
  </si>
  <si>
    <t>PATTOU</t>
  </si>
  <si>
    <t>Nolan</t>
  </si>
  <si>
    <t>10067992839</t>
  </si>
  <si>
    <t>MARULIER</t>
  </si>
  <si>
    <t>42580180173</t>
  </si>
  <si>
    <t>DEMATTEIS</t>
  </si>
  <si>
    <t>10025766113</t>
  </si>
  <si>
    <t>42710240011</t>
  </si>
  <si>
    <t>GLONIN</t>
  </si>
  <si>
    <t>10075010484</t>
  </si>
  <si>
    <t>42390870045</t>
  </si>
  <si>
    <t>ECARNOT</t>
  </si>
  <si>
    <t>10027143513</t>
  </si>
  <si>
    <t>42250180150</t>
  </si>
  <si>
    <t>TAILLARD</t>
  </si>
  <si>
    <t>10027410564</t>
  </si>
  <si>
    <t>42700060199</t>
  </si>
  <si>
    <t>SUCHET AUGER</t>
  </si>
  <si>
    <t>10069014066</t>
  </si>
  <si>
    <t>42700230094</t>
  </si>
  <si>
    <t>LAMBOLEY</t>
  </si>
  <si>
    <t>10025164713</t>
  </si>
  <si>
    <t>42250340133</t>
  </si>
  <si>
    <t>10070098547</t>
  </si>
  <si>
    <t>42210850680</t>
  </si>
  <si>
    <t>TOUMAZOU</t>
  </si>
  <si>
    <t>10072828388</t>
  </si>
  <si>
    <t>42580620338</t>
  </si>
  <si>
    <t>GRAVIERE</t>
  </si>
  <si>
    <t>10085979669</t>
  </si>
  <si>
    <t>42211110091</t>
  </si>
  <si>
    <t>FOUTELET</t>
  </si>
  <si>
    <t>10073709876</t>
  </si>
  <si>
    <t>A SP.LOISIRS HAUTEVILLOIS</t>
  </si>
  <si>
    <t>42890450226</t>
  </si>
  <si>
    <t>MAUDOU</t>
  </si>
  <si>
    <t>VINCENT</t>
  </si>
  <si>
    <t>10024801870</t>
  </si>
  <si>
    <t>42890450281</t>
  </si>
  <si>
    <t>DAGUIN</t>
  </si>
  <si>
    <t>Jauffrey</t>
  </si>
  <si>
    <t>10025780964</t>
  </si>
  <si>
    <t>42210410041</t>
  </si>
  <si>
    <t>10065686259</t>
  </si>
  <si>
    <t>42250930021</t>
  </si>
  <si>
    <t>ROUSSELET</t>
  </si>
  <si>
    <t>10026325780</t>
  </si>
  <si>
    <t>42710060015</t>
  </si>
  <si>
    <t>BERLAND</t>
  </si>
  <si>
    <t>10024139139</t>
  </si>
  <si>
    <t>42900480098</t>
  </si>
  <si>
    <t>10073077457</t>
  </si>
  <si>
    <t>42250220328</t>
  </si>
  <si>
    <t>AUDRY</t>
  </si>
  <si>
    <t>Erwan</t>
  </si>
  <si>
    <t>10075482047</t>
  </si>
  <si>
    <t>42580100161</t>
  </si>
  <si>
    <t>10073592062</t>
  </si>
  <si>
    <t>42580100199</t>
  </si>
  <si>
    <t>COUTANT</t>
  </si>
  <si>
    <t>10066555320</t>
  </si>
  <si>
    <t>42390110187</t>
  </si>
  <si>
    <t>RIEFOLO</t>
  </si>
  <si>
    <t>10069066004</t>
  </si>
  <si>
    <t>42250340030</t>
  </si>
  <si>
    <t>DONZE</t>
  </si>
  <si>
    <t>10076379295</t>
  </si>
  <si>
    <t>42710060003</t>
  </si>
  <si>
    <t>LETIENNE</t>
  </si>
  <si>
    <t>10025055282</t>
  </si>
  <si>
    <t>42390280021</t>
  </si>
  <si>
    <t>10071530612</t>
  </si>
  <si>
    <t>42210270059</t>
  </si>
  <si>
    <t>CAPITAIN</t>
  </si>
  <si>
    <t>Pierre François</t>
  </si>
  <si>
    <t>10052746358</t>
  </si>
  <si>
    <t>42390290151</t>
  </si>
  <si>
    <t>CHALUMEAU</t>
  </si>
  <si>
    <t>10057026684</t>
  </si>
  <si>
    <t>42210460189</t>
  </si>
  <si>
    <t>10027478666</t>
  </si>
  <si>
    <t>42250400014</t>
  </si>
  <si>
    <t>MILLEREAU</t>
  </si>
  <si>
    <t>10080172504</t>
  </si>
  <si>
    <t>42250340210</t>
  </si>
  <si>
    <t>SAVOUREY</t>
  </si>
  <si>
    <t>10024897557</t>
  </si>
  <si>
    <t>42250400011</t>
  </si>
  <si>
    <t>TROUILLOT</t>
  </si>
  <si>
    <t>Edgar</t>
  </si>
  <si>
    <t>10079276666</t>
  </si>
  <si>
    <t>42390790536</t>
  </si>
  <si>
    <t>10087801451</t>
  </si>
  <si>
    <t>42710470179</t>
  </si>
  <si>
    <t>CIGALA</t>
  </si>
  <si>
    <t>10085607837</t>
  </si>
  <si>
    <t>42250370053</t>
  </si>
  <si>
    <t>BOURGOIN</t>
  </si>
  <si>
    <t>10025320519</t>
  </si>
  <si>
    <t>42710060011</t>
  </si>
  <si>
    <t>BEAUSOLEIL</t>
  </si>
  <si>
    <t>10024136715</t>
  </si>
  <si>
    <t>42250200506</t>
  </si>
  <si>
    <t>BRODBECK</t>
  </si>
  <si>
    <t>10079347394</t>
  </si>
  <si>
    <t>42210070100</t>
  </si>
  <si>
    <t>QUENIN</t>
  </si>
  <si>
    <t>Tristan</t>
  </si>
  <si>
    <t>10085606019</t>
  </si>
  <si>
    <t>42250180909</t>
  </si>
  <si>
    <t>CHAMPENOIS</t>
  </si>
  <si>
    <t>Paul Bernard</t>
  </si>
  <si>
    <t>10024648690</t>
  </si>
  <si>
    <t>42710110298</t>
  </si>
  <si>
    <t>BENJAMIN</t>
  </si>
  <si>
    <t>10085794763</t>
  </si>
  <si>
    <t>42710050039</t>
  </si>
  <si>
    <t>VODARZAC</t>
  </si>
  <si>
    <t>Zachary</t>
  </si>
  <si>
    <t>10069706608</t>
  </si>
  <si>
    <t>42390280194</t>
  </si>
  <si>
    <t>10068081452</t>
  </si>
  <si>
    <t>42390290256</t>
  </si>
  <si>
    <t>10057284241</t>
  </si>
  <si>
    <t>42710440051</t>
  </si>
  <si>
    <t>BERNARDET</t>
  </si>
  <si>
    <t>10024981726</t>
  </si>
  <si>
    <t>42250150317</t>
  </si>
  <si>
    <t>DUVEAUX</t>
  </si>
  <si>
    <t>10025888068</t>
  </si>
  <si>
    <t>42250420014</t>
  </si>
  <si>
    <t>BOUILLE</t>
  </si>
  <si>
    <t>10025994869</t>
  </si>
  <si>
    <t>42250200072</t>
  </si>
  <si>
    <t>SIBILLE SIRON</t>
  </si>
  <si>
    <t>Jossua</t>
  </si>
  <si>
    <t>10014936667</t>
  </si>
  <si>
    <t>42210480006</t>
  </si>
  <si>
    <t>PLASSARD</t>
  </si>
  <si>
    <t>10026826948</t>
  </si>
  <si>
    <t>42900470149</t>
  </si>
  <si>
    <t>DELAIRE</t>
  </si>
  <si>
    <t>10091768650</t>
  </si>
  <si>
    <t>42250150140</t>
  </si>
  <si>
    <t>MIDEY</t>
  </si>
  <si>
    <t>10026903740</t>
  </si>
  <si>
    <t>42210730105</t>
  </si>
  <si>
    <t>10024131257</t>
  </si>
  <si>
    <t>42580620058</t>
  </si>
  <si>
    <t>WASYLYSZYN</t>
  </si>
  <si>
    <t>Johann</t>
  </si>
  <si>
    <t>10056795096</t>
  </si>
  <si>
    <t>42390290563</t>
  </si>
  <si>
    <t>10084982690</t>
  </si>
  <si>
    <t>42390210010</t>
  </si>
  <si>
    <t>DANJEAN</t>
  </si>
  <si>
    <t>10024819856</t>
  </si>
  <si>
    <t>JURA DOLOIS CYCLISME</t>
  </si>
  <si>
    <t>42390070031</t>
  </si>
  <si>
    <t>10069939408</t>
  </si>
  <si>
    <t>42900480111</t>
  </si>
  <si>
    <t>LAZZARIS</t>
  </si>
  <si>
    <t>10073077053</t>
  </si>
  <si>
    <t>42250200514</t>
  </si>
  <si>
    <t>MUZIC</t>
  </si>
  <si>
    <t>Evita</t>
  </si>
  <si>
    <t>10010941277</t>
  </si>
  <si>
    <t>42390870085</t>
  </si>
  <si>
    <t>CHATILLON</t>
  </si>
  <si>
    <t>10025186840</t>
  </si>
  <si>
    <t>42250130091</t>
  </si>
  <si>
    <t>BARROCA</t>
  </si>
  <si>
    <t>10011172865</t>
  </si>
  <si>
    <t>42580550174</t>
  </si>
  <si>
    <t>COUSIN</t>
  </si>
  <si>
    <t>EMERIC</t>
  </si>
  <si>
    <t>10067201681</t>
  </si>
  <si>
    <t>42250181045</t>
  </si>
  <si>
    <t>10084932372</t>
  </si>
  <si>
    <t>42210240217</t>
  </si>
  <si>
    <t>10057134596</t>
  </si>
  <si>
    <t>42250550229</t>
  </si>
  <si>
    <t>THIEBAUD</t>
  </si>
  <si>
    <t>Lorie</t>
  </si>
  <si>
    <t>10086305429</t>
  </si>
  <si>
    <t>42210850756</t>
  </si>
  <si>
    <t>BRACIEUX</t>
  </si>
  <si>
    <t>Virgile</t>
  </si>
  <si>
    <t>10091204131</t>
  </si>
  <si>
    <t>42390290581</t>
  </si>
  <si>
    <t>HENRIOT</t>
  </si>
  <si>
    <t>10085382111</t>
  </si>
  <si>
    <t>42390870104</t>
  </si>
  <si>
    <t>10066669494</t>
  </si>
  <si>
    <t>42710150139</t>
  </si>
  <si>
    <t>BRETIGNY</t>
  </si>
  <si>
    <t>Jérémie</t>
  </si>
  <si>
    <t>10025058518</t>
  </si>
  <si>
    <t>42710170004</t>
  </si>
  <si>
    <t>DUMOUX</t>
  </si>
  <si>
    <t>10024850774</t>
  </si>
  <si>
    <t>RONDE SUD BOURGOGNE</t>
  </si>
  <si>
    <t>42711060182</t>
  </si>
  <si>
    <t>KOERPER BERGER</t>
  </si>
  <si>
    <t>Adel</t>
  </si>
  <si>
    <t>10087138013</t>
  </si>
  <si>
    <t>42210730062</t>
  </si>
  <si>
    <t>GARCIA</t>
  </si>
  <si>
    <t>Estéban</t>
  </si>
  <si>
    <t>10068784906</t>
  </si>
  <si>
    <t>42390290558</t>
  </si>
  <si>
    <t>10084924389</t>
  </si>
  <si>
    <t>42210060003</t>
  </si>
  <si>
    <t>GUIRADO</t>
  </si>
  <si>
    <t>Valérie</t>
  </si>
  <si>
    <t>10072162930</t>
  </si>
  <si>
    <t>42700060082</t>
  </si>
  <si>
    <t>FRENAISIN</t>
  </si>
  <si>
    <t>10024301918</t>
  </si>
  <si>
    <t>42250260125</t>
  </si>
  <si>
    <t>BRUANDET</t>
  </si>
  <si>
    <t>10052750196</t>
  </si>
  <si>
    <t>42890450069</t>
  </si>
  <si>
    <t>PICQ</t>
  </si>
  <si>
    <t>10073936919</t>
  </si>
  <si>
    <t>42250950301</t>
  </si>
  <si>
    <t>LOORIUS</t>
  </si>
  <si>
    <t>10028112402</t>
  </si>
  <si>
    <t>42210730056</t>
  </si>
  <si>
    <t>PENAGOS</t>
  </si>
  <si>
    <t>10068782478</t>
  </si>
  <si>
    <t>42210460237</t>
  </si>
  <si>
    <t>BOUTEILLEY</t>
  </si>
  <si>
    <t>10048629720</t>
  </si>
  <si>
    <t>42710150004</t>
  </si>
  <si>
    <t>DUJARDIN</t>
  </si>
  <si>
    <t>Yoann</t>
  </si>
  <si>
    <t>10011422439</t>
  </si>
  <si>
    <t>42390290570</t>
  </si>
  <si>
    <t>10085072923</t>
  </si>
  <si>
    <t>42250200521</t>
  </si>
  <si>
    <t>DHOTE</t>
  </si>
  <si>
    <t>10070480786</t>
  </si>
  <si>
    <t>42700410033</t>
  </si>
  <si>
    <t>DUBIEF</t>
  </si>
  <si>
    <t>10056184606</t>
  </si>
  <si>
    <t>42890760132</t>
  </si>
  <si>
    <t>ROZANSKI</t>
  </si>
  <si>
    <t>10077116394</t>
  </si>
  <si>
    <t>42711100346</t>
  </si>
  <si>
    <t>PERBOYER</t>
  </si>
  <si>
    <t>10085594804</t>
  </si>
  <si>
    <t>42390300194</t>
  </si>
  <si>
    <t>BUATIER</t>
  </si>
  <si>
    <t>10078888666</t>
  </si>
  <si>
    <t>42900360116</t>
  </si>
  <si>
    <t>BOUGET</t>
  </si>
  <si>
    <t>10025069834</t>
  </si>
  <si>
    <t>42390290443</t>
  </si>
  <si>
    <t>10057551090</t>
  </si>
  <si>
    <t>42250180154</t>
  </si>
  <si>
    <t>ETEVENARD</t>
  </si>
  <si>
    <t>10027397026</t>
  </si>
  <si>
    <t>42210100004</t>
  </si>
  <si>
    <t>10055862684</t>
  </si>
  <si>
    <t>42210240553</t>
  </si>
  <si>
    <t>LACOUQUE</t>
  </si>
  <si>
    <t>10088502275</t>
  </si>
  <si>
    <t>42390870163</t>
  </si>
  <si>
    <t>GANDILLET</t>
  </si>
  <si>
    <t>Léopold</t>
  </si>
  <si>
    <t>10088563711</t>
  </si>
  <si>
    <t>42711100099</t>
  </si>
  <si>
    <t>COOCHE</t>
  </si>
  <si>
    <t>10074638349</t>
  </si>
  <si>
    <t>42890030006</t>
  </si>
  <si>
    <t>MERY</t>
  </si>
  <si>
    <t>10012609071</t>
  </si>
  <si>
    <t>42700410082</t>
  </si>
  <si>
    <t>GODERIAUX</t>
  </si>
  <si>
    <t>Jean Charles</t>
  </si>
  <si>
    <t>10026879488</t>
  </si>
  <si>
    <t>42390960312</t>
  </si>
  <si>
    <t>FOLLIAT</t>
  </si>
  <si>
    <t>10068097317</t>
  </si>
  <si>
    <t>42711100352</t>
  </si>
  <si>
    <t>REBILLARD</t>
  </si>
  <si>
    <t>Lison</t>
  </si>
  <si>
    <t>10086487305</t>
  </si>
  <si>
    <t>42710050011</t>
  </si>
  <si>
    <t>ROBELIN</t>
  </si>
  <si>
    <t>Cédric</t>
  </si>
  <si>
    <t>10065995548</t>
  </si>
  <si>
    <t>42250400229</t>
  </si>
  <si>
    <t>GILLIOTTE</t>
  </si>
  <si>
    <t>10077757709</t>
  </si>
  <si>
    <t>42898000041</t>
  </si>
  <si>
    <t>MOULINET</t>
  </si>
  <si>
    <t>daniel</t>
  </si>
  <si>
    <t>42900360105</t>
  </si>
  <si>
    <t>Flavie</t>
  </si>
  <si>
    <t>10067757110</t>
  </si>
  <si>
    <t>42210380037</t>
  </si>
  <si>
    <t>DORET</t>
  </si>
  <si>
    <t>10027540910</t>
  </si>
  <si>
    <t>42210800368</t>
  </si>
  <si>
    <t>Bastien</t>
  </si>
  <si>
    <t>10058163103</t>
  </si>
  <si>
    <t>42250990095</t>
  </si>
  <si>
    <t>Erine</t>
  </si>
  <si>
    <t>10069096518</t>
  </si>
  <si>
    <t>42390790045</t>
  </si>
  <si>
    <t>BALLET</t>
  </si>
  <si>
    <t>10024300605</t>
  </si>
  <si>
    <t>42580180220</t>
  </si>
  <si>
    <t>MOQUET</t>
  </si>
  <si>
    <t>10079171784</t>
  </si>
  <si>
    <t>42580550145</t>
  </si>
  <si>
    <t>10013626965</t>
  </si>
  <si>
    <t>42580100381</t>
  </si>
  <si>
    <t>KORICHE</t>
  </si>
  <si>
    <t>Chaouki</t>
  </si>
  <si>
    <t>10088919072</t>
  </si>
  <si>
    <t>42250181050</t>
  </si>
  <si>
    <t>BROCARD</t>
  </si>
  <si>
    <t>Agathe</t>
  </si>
  <si>
    <t>10067765901</t>
  </si>
  <si>
    <t>42580100262</t>
  </si>
  <si>
    <t>OUSTRIC</t>
  </si>
  <si>
    <t>10066583309</t>
  </si>
  <si>
    <t>42891050143</t>
  </si>
  <si>
    <t>JEULIN</t>
  </si>
  <si>
    <t>10069206551</t>
  </si>
  <si>
    <t>42250120292</t>
  </si>
  <si>
    <t>PASQUA</t>
  </si>
  <si>
    <t>10067965557</t>
  </si>
  <si>
    <t>42210460287</t>
  </si>
  <si>
    <t>MCCLUNE</t>
  </si>
  <si>
    <t>Jack</t>
  </si>
  <si>
    <t>USA</t>
  </si>
  <si>
    <t>ETATS-UNIS</t>
  </si>
  <si>
    <t>10087595630</t>
  </si>
  <si>
    <t>42250010012</t>
  </si>
  <si>
    <t>DAUDEY</t>
  </si>
  <si>
    <t>10087621292</t>
  </si>
  <si>
    <t>42710390032</t>
  </si>
  <si>
    <t>PRUD'HON</t>
  </si>
  <si>
    <t>10025958594</t>
  </si>
  <si>
    <t>42210240445</t>
  </si>
  <si>
    <t>ROUSSET</t>
  </si>
  <si>
    <t>10069298602</t>
  </si>
  <si>
    <t>42580180225</t>
  </si>
  <si>
    <t>Myla</t>
  </si>
  <si>
    <t>10088920284</t>
  </si>
  <si>
    <t>42250370189</t>
  </si>
  <si>
    <t>10084980165</t>
  </si>
  <si>
    <t>42580620364</t>
  </si>
  <si>
    <t>NAVARRO</t>
  </si>
  <si>
    <t>SYLVAIN</t>
  </si>
  <si>
    <t>10012655753</t>
  </si>
  <si>
    <t>42890450296</t>
  </si>
  <si>
    <t>10024620200</t>
  </si>
  <si>
    <t>42210240528</t>
  </si>
  <si>
    <t>TROMENSCHLAGER</t>
  </si>
  <si>
    <t>Lou</t>
  </si>
  <si>
    <t>10085596622</t>
  </si>
  <si>
    <t>42890040009</t>
  </si>
  <si>
    <t>MARIE</t>
  </si>
  <si>
    <t>10026848974</t>
  </si>
  <si>
    <t>42700030482</t>
  </si>
  <si>
    <t>KRUCZEK FASSBENDER</t>
  </si>
  <si>
    <t>Jörg</t>
  </si>
  <si>
    <t>10085822146</t>
  </si>
  <si>
    <t>42700030468</t>
  </si>
  <si>
    <t>FIGARD</t>
  </si>
  <si>
    <t>10085687255</t>
  </si>
  <si>
    <t>42390110104</t>
  </si>
  <si>
    <t>BOUILLET</t>
  </si>
  <si>
    <t>Jean Yves</t>
  </si>
  <si>
    <t>10014694773</t>
  </si>
  <si>
    <t>42250181036</t>
  </si>
  <si>
    <t>MARESCHAL</t>
  </si>
  <si>
    <t>10083540525</t>
  </si>
  <si>
    <t>42710150141</t>
  </si>
  <si>
    <t>10080622845</t>
  </si>
  <si>
    <t>42710350064</t>
  </si>
  <si>
    <t>BASSET</t>
  </si>
  <si>
    <t>10089483187</t>
  </si>
  <si>
    <t>42210850640</t>
  </si>
  <si>
    <t>PEYROU</t>
  </si>
  <si>
    <t>10066634233</t>
  </si>
  <si>
    <t>42890760105</t>
  </si>
  <si>
    <t>10025930508</t>
  </si>
  <si>
    <t>42210070086</t>
  </si>
  <si>
    <t>BOILEAU</t>
  </si>
  <si>
    <t>10071534955</t>
  </si>
  <si>
    <t>42250370187</t>
  </si>
  <si>
    <t>MARTINELLI</t>
  </si>
  <si>
    <t>10084859018</t>
  </si>
  <si>
    <t>42700410101</t>
  </si>
  <si>
    <t>POUGET</t>
  </si>
  <si>
    <t>10027285676</t>
  </si>
  <si>
    <t>42210240004</t>
  </si>
  <si>
    <t>DECONCLOIS</t>
  </si>
  <si>
    <t>Christine</t>
  </si>
  <si>
    <t>10007716433</t>
  </si>
  <si>
    <t>Arbitre International</t>
  </si>
  <si>
    <t>42210070028</t>
  </si>
  <si>
    <t>MAURICE</t>
  </si>
  <si>
    <t>James</t>
  </si>
  <si>
    <t>10088110134</t>
  </si>
  <si>
    <t>42900470057</t>
  </si>
  <si>
    <t>DEFACHE</t>
  </si>
  <si>
    <t>10070679133</t>
  </si>
  <si>
    <t>42580620362</t>
  </si>
  <si>
    <t>DONDEZ</t>
  </si>
  <si>
    <t>10086848124</t>
  </si>
  <si>
    <t>42210240120</t>
  </si>
  <si>
    <t>CHAGROT</t>
  </si>
  <si>
    <t>10010809420</t>
  </si>
  <si>
    <t>42580100144</t>
  </si>
  <si>
    <t>10062803137</t>
  </si>
  <si>
    <t>42891040329</t>
  </si>
  <si>
    <t>Léonie</t>
  </si>
  <si>
    <t>10085664320</t>
  </si>
  <si>
    <t>42900360058</t>
  </si>
  <si>
    <t>CURRI</t>
  </si>
  <si>
    <t>10071290031</t>
  </si>
  <si>
    <t>42710140001</t>
  </si>
  <si>
    <t>GONDOUX</t>
  </si>
  <si>
    <t>Yanick</t>
  </si>
  <si>
    <t>10069700948</t>
  </si>
  <si>
    <t>BOURBONNAIS CYCLISME SPORT ORGANISATION</t>
  </si>
  <si>
    <t>42250260122</t>
  </si>
  <si>
    <t>Damien</t>
  </si>
  <si>
    <t>10027686612</t>
  </si>
  <si>
    <t>42710470070</t>
  </si>
  <si>
    <t>BORNIER</t>
  </si>
  <si>
    <t>10068020121</t>
  </si>
  <si>
    <t>42710070051</t>
  </si>
  <si>
    <t>LAROUE</t>
  </si>
  <si>
    <t>10080623754</t>
  </si>
  <si>
    <t>42700030493</t>
  </si>
  <si>
    <t>CLEMENT</t>
  </si>
  <si>
    <t>10086838626</t>
  </si>
  <si>
    <t>42711100347</t>
  </si>
  <si>
    <t>CHAMBARD</t>
  </si>
  <si>
    <t>Clémence</t>
  </si>
  <si>
    <t>10085594905</t>
  </si>
  <si>
    <t>42250120122</t>
  </si>
  <si>
    <t>KOELL</t>
  </si>
  <si>
    <t>10066803173</t>
  </si>
  <si>
    <t>42250130514</t>
  </si>
  <si>
    <t>OLIVRY</t>
  </si>
  <si>
    <t>10058063978</t>
  </si>
  <si>
    <t>42710540307</t>
  </si>
  <si>
    <t>10088978787</t>
  </si>
  <si>
    <t>42891040040</t>
  </si>
  <si>
    <t>CHARPENTIER</t>
  </si>
  <si>
    <t>10066091033</t>
  </si>
  <si>
    <t>42390070001</t>
  </si>
  <si>
    <t>JACQUES</t>
  </si>
  <si>
    <t>10069922836</t>
  </si>
  <si>
    <t>42700410108</t>
  </si>
  <si>
    <t>CONSOLINI</t>
  </si>
  <si>
    <t>10027531412</t>
  </si>
  <si>
    <t>42210990425</t>
  </si>
  <si>
    <t>THULLIEZ</t>
  </si>
  <si>
    <t>Xavier</t>
  </si>
  <si>
    <t>10086486089</t>
  </si>
  <si>
    <t>42250930259</t>
  </si>
  <si>
    <t>MATHON</t>
  </si>
  <si>
    <t>10070578796</t>
  </si>
  <si>
    <t>42711100080</t>
  </si>
  <si>
    <t>BEY</t>
  </si>
  <si>
    <t>10073227001</t>
  </si>
  <si>
    <t>42390330223</t>
  </si>
  <si>
    <t>MORPHE</t>
  </si>
  <si>
    <t>10086163161</t>
  </si>
  <si>
    <t>42210240395</t>
  </si>
  <si>
    <t>GUILLEMIER</t>
  </si>
  <si>
    <t>Audran</t>
  </si>
  <si>
    <t>10025907872</t>
  </si>
  <si>
    <t>42210850668</t>
  </si>
  <si>
    <t>BONSANS</t>
  </si>
  <si>
    <t>10070341451</t>
  </si>
  <si>
    <t>42900470121</t>
  </si>
  <si>
    <t>VOISARD</t>
  </si>
  <si>
    <t>10074782031</t>
  </si>
  <si>
    <t>42390960326</t>
  </si>
  <si>
    <t>10085527106</t>
  </si>
  <si>
    <t>42710470029</t>
  </si>
  <si>
    <t>10026962445</t>
  </si>
  <si>
    <t>42390280010</t>
  </si>
  <si>
    <t>CUISSARD</t>
  </si>
  <si>
    <t>André</t>
  </si>
  <si>
    <t>10074741514</t>
  </si>
  <si>
    <t>42580620108</t>
  </si>
  <si>
    <t>HOOG</t>
  </si>
  <si>
    <t>10056933324</t>
  </si>
  <si>
    <t>42250220318</t>
  </si>
  <si>
    <t>GUILLOT</t>
  </si>
  <si>
    <t>Irène</t>
  </si>
  <si>
    <t>10070452292</t>
  </si>
  <si>
    <t>42900480010</t>
  </si>
  <si>
    <t>DROXLER</t>
  </si>
  <si>
    <t>10073076245</t>
  </si>
  <si>
    <t>42390040007</t>
  </si>
  <si>
    <t>FEUILLET</t>
  </si>
  <si>
    <t>10078033551</t>
  </si>
  <si>
    <t>42210990322</t>
  </si>
  <si>
    <t>10057518758</t>
  </si>
  <si>
    <t>42700160147</t>
  </si>
  <si>
    <t>vincent</t>
  </si>
  <si>
    <t>10086671504</t>
  </si>
  <si>
    <t>42390280511</t>
  </si>
  <si>
    <t>TUSCHER</t>
  </si>
  <si>
    <t>10014768434</t>
  </si>
  <si>
    <t>42258000063</t>
  </si>
  <si>
    <t>HAEHNEL</t>
  </si>
  <si>
    <t>10076059300</t>
  </si>
  <si>
    <t>42250340178</t>
  </si>
  <si>
    <t>CHALOT</t>
  </si>
  <si>
    <t>10057243623</t>
  </si>
  <si>
    <t>42710120013</t>
  </si>
  <si>
    <t>DURANTET</t>
  </si>
  <si>
    <t>10069882319</t>
  </si>
  <si>
    <t>ES CHAUFFAILLES</t>
  </si>
  <si>
    <t>42711140022</t>
  </si>
  <si>
    <t>ROCCHI</t>
  </si>
  <si>
    <t>10007486259</t>
  </si>
  <si>
    <t>ROAD TEAM REFLEX RACING</t>
  </si>
  <si>
    <t>42900360153</t>
  </si>
  <si>
    <t>MURER</t>
  </si>
  <si>
    <t>10027559094</t>
  </si>
  <si>
    <t>42710890291</t>
  </si>
  <si>
    <t>DEBOST</t>
  </si>
  <si>
    <t>10086184985</t>
  </si>
  <si>
    <t>42390960328</t>
  </si>
  <si>
    <t>VASSAL</t>
  </si>
  <si>
    <t>Théophile</t>
  </si>
  <si>
    <t>10086162858</t>
  </si>
  <si>
    <t>42710540080</t>
  </si>
  <si>
    <t>TRANCHANT</t>
  </si>
  <si>
    <t>10067763271</t>
  </si>
  <si>
    <t>42700230102</t>
  </si>
  <si>
    <t>PRADAL</t>
  </si>
  <si>
    <t>10091226662</t>
  </si>
  <si>
    <t>42580100027</t>
  </si>
  <si>
    <t>BAU</t>
  </si>
  <si>
    <t>10092348428</t>
  </si>
  <si>
    <t>42580620344</t>
  </si>
  <si>
    <t>LEFORESTIER</t>
  </si>
  <si>
    <t>10085980578</t>
  </si>
  <si>
    <t>42700090074</t>
  </si>
  <si>
    <t>10072989854</t>
  </si>
  <si>
    <t>42210240545</t>
  </si>
  <si>
    <t>BOURELY</t>
  </si>
  <si>
    <t>10086558235</t>
  </si>
  <si>
    <t>42710350062</t>
  </si>
  <si>
    <t>DARCON</t>
  </si>
  <si>
    <t>Magali</t>
  </si>
  <si>
    <t>10070819579</t>
  </si>
  <si>
    <t>42580300063</t>
  </si>
  <si>
    <t>LAMARRE</t>
  </si>
  <si>
    <t>Mickaël</t>
  </si>
  <si>
    <t>10050884867</t>
  </si>
  <si>
    <t>42700410116</t>
  </si>
  <si>
    <t>MULHAUSER</t>
  </si>
  <si>
    <t>10071499993</t>
  </si>
  <si>
    <t>42390290455</t>
  </si>
  <si>
    <t>10071128767</t>
  </si>
  <si>
    <t>42250180097</t>
  </si>
  <si>
    <t>AMIOTTE</t>
  </si>
  <si>
    <t>Joël</t>
  </si>
  <si>
    <t>10027134015</t>
  </si>
  <si>
    <t>42700060231</t>
  </si>
  <si>
    <t>SGARBI</t>
  </si>
  <si>
    <t>Gino</t>
  </si>
  <si>
    <t>10080038219</t>
  </si>
  <si>
    <t>42250550143</t>
  </si>
  <si>
    <t>COULON</t>
  </si>
  <si>
    <t>Ryan</t>
  </si>
  <si>
    <t>10075478310</t>
  </si>
  <si>
    <t>42891050332</t>
  </si>
  <si>
    <t>MONS</t>
  </si>
  <si>
    <t>10070016402</t>
  </si>
  <si>
    <t>42711100182</t>
  </si>
  <si>
    <t>PAN</t>
  </si>
  <si>
    <t>10072863350</t>
  </si>
  <si>
    <t>42710160009</t>
  </si>
  <si>
    <t>TARENNE</t>
  </si>
  <si>
    <t>10074988761</t>
  </si>
  <si>
    <t>ASSOCIATION SPORTIVE CYCLISTE BAUDRIEROISE</t>
  </si>
  <si>
    <t>42250080400</t>
  </si>
  <si>
    <t>COULOT</t>
  </si>
  <si>
    <t>10084696441</t>
  </si>
  <si>
    <t>42700680073</t>
  </si>
  <si>
    <t>10024670215</t>
  </si>
  <si>
    <t>42900470110</t>
  </si>
  <si>
    <t>ALCARAS</t>
  </si>
  <si>
    <t>Marion</t>
  </si>
  <si>
    <t>10071458062</t>
  </si>
  <si>
    <t>42710470104</t>
  </si>
  <si>
    <t>BOYER</t>
  </si>
  <si>
    <t>Cyprien</t>
  </si>
  <si>
    <t>10068021030</t>
  </si>
  <si>
    <t>42710330134</t>
  </si>
  <si>
    <t>10027857370</t>
  </si>
  <si>
    <t>42390270053</t>
  </si>
  <si>
    <t>GUIDONI</t>
  </si>
  <si>
    <t>Hélène</t>
  </si>
  <si>
    <t>10027303561</t>
  </si>
  <si>
    <t>42250130099</t>
  </si>
  <si>
    <t>10025580500</t>
  </si>
  <si>
    <t>42710600003</t>
  </si>
  <si>
    <t>FLEURY</t>
  </si>
  <si>
    <t>10025924242</t>
  </si>
  <si>
    <t>42900480130</t>
  </si>
  <si>
    <t>BRINGARD</t>
  </si>
  <si>
    <t>10085584696</t>
  </si>
  <si>
    <t>42250260001</t>
  </si>
  <si>
    <t>ROSEANO</t>
  </si>
  <si>
    <t>10070266073</t>
  </si>
  <si>
    <t>42700160140</t>
  </si>
  <si>
    <t>GRAZIANO</t>
  </si>
  <si>
    <t>patrick</t>
  </si>
  <si>
    <t>10071454931</t>
  </si>
  <si>
    <t>42250180196</t>
  </si>
  <si>
    <t>10069057112</t>
  </si>
  <si>
    <t>42210240535</t>
  </si>
  <si>
    <t>10085678565</t>
  </si>
  <si>
    <t>42710890019</t>
  </si>
  <si>
    <t>BOURLET</t>
  </si>
  <si>
    <t>10088490555</t>
  </si>
  <si>
    <t>42250010005</t>
  </si>
  <si>
    <t>10085726156</t>
  </si>
  <si>
    <t>42891040345</t>
  </si>
  <si>
    <t>10091205848</t>
  </si>
  <si>
    <t>42710070007</t>
  </si>
  <si>
    <t>JANNIAUX</t>
  </si>
  <si>
    <t>10079952434</t>
  </si>
  <si>
    <t>42700030037</t>
  </si>
  <si>
    <t>MEDER GARNIRON</t>
  </si>
  <si>
    <t>10056924230</t>
  </si>
  <si>
    <t>42210730095</t>
  </si>
  <si>
    <t>Annick</t>
  </si>
  <si>
    <t>10068783387</t>
  </si>
  <si>
    <t>42711100345</t>
  </si>
  <si>
    <t>10085594703</t>
  </si>
  <si>
    <t>42900480121</t>
  </si>
  <si>
    <t>FROSSARD</t>
  </si>
  <si>
    <t>10085383020</t>
  </si>
  <si>
    <t>42210060044</t>
  </si>
  <si>
    <t>LEONARD</t>
  </si>
  <si>
    <t>42390270166</t>
  </si>
  <si>
    <t>10076816910</t>
  </si>
  <si>
    <t>42250400110</t>
  </si>
  <si>
    <t>BAUDUIN</t>
  </si>
  <si>
    <t>10091720251</t>
  </si>
  <si>
    <t>42580100379</t>
  </si>
  <si>
    <t>RELIN</t>
  </si>
  <si>
    <t>Nathanael</t>
  </si>
  <si>
    <t>10087743857</t>
  </si>
  <si>
    <t>42892510120</t>
  </si>
  <si>
    <t>BOULOGNE</t>
  </si>
  <si>
    <t>10027617294</t>
  </si>
  <si>
    <t>42390290450</t>
  </si>
  <si>
    <t>10071123919</t>
  </si>
  <si>
    <t>42700410054</t>
  </si>
  <si>
    <t>BARBERET</t>
  </si>
  <si>
    <t>10026593643</t>
  </si>
  <si>
    <t>42710540309</t>
  </si>
  <si>
    <t>10090820474</t>
  </si>
  <si>
    <t>42250930278</t>
  </si>
  <si>
    <t>JOLIVOT</t>
  </si>
  <si>
    <t>10069913237</t>
  </si>
  <si>
    <t>42210380001</t>
  </si>
  <si>
    <t>DESBOIS</t>
  </si>
  <si>
    <t>10070083995</t>
  </si>
  <si>
    <t>42711100107</t>
  </si>
  <si>
    <t>10012189244</t>
  </si>
  <si>
    <t>42250850014</t>
  </si>
  <si>
    <t>MOUQUAND</t>
  </si>
  <si>
    <t>10025294651</t>
  </si>
  <si>
    <t>42390290608</t>
  </si>
  <si>
    <t>VENTARD</t>
  </si>
  <si>
    <t>10086587537</t>
  </si>
  <si>
    <t>42580300183</t>
  </si>
  <si>
    <t>FINOCCHIARO</t>
  </si>
  <si>
    <t>10025603233</t>
  </si>
  <si>
    <t>42710540079</t>
  </si>
  <si>
    <t>LE JEUNE</t>
  </si>
  <si>
    <t>Gaël</t>
  </si>
  <si>
    <t>10067761554</t>
  </si>
  <si>
    <t>42250220361</t>
  </si>
  <si>
    <t>DAGORN</t>
  </si>
  <si>
    <t>10085991793</t>
  </si>
  <si>
    <t>42890760016</t>
  </si>
  <si>
    <t>FAGEAU</t>
  </si>
  <si>
    <t>10026614457</t>
  </si>
  <si>
    <t>42390070017</t>
  </si>
  <si>
    <t>10024298278</t>
  </si>
  <si>
    <t>42711100340</t>
  </si>
  <si>
    <t>COTET</t>
  </si>
  <si>
    <t>10085593992</t>
  </si>
  <si>
    <t>42250400080</t>
  </si>
  <si>
    <t>PARIS</t>
  </si>
  <si>
    <t>10092052273</t>
  </si>
  <si>
    <t>42250420021</t>
  </si>
  <si>
    <t>LAILY</t>
  </si>
  <si>
    <t>10007578108</t>
  </si>
  <si>
    <t>42210800400</t>
  </si>
  <si>
    <t>MONNET</t>
  </si>
  <si>
    <t>Anatole</t>
  </si>
  <si>
    <t>10071786953</t>
  </si>
  <si>
    <t>42250990039</t>
  </si>
  <si>
    <t>MOUGEY</t>
  </si>
  <si>
    <t>10024878561</t>
  </si>
  <si>
    <t>42250810001</t>
  </si>
  <si>
    <t>DELOYE</t>
  </si>
  <si>
    <t>10012651511</t>
  </si>
  <si>
    <t>42900250262</t>
  </si>
  <si>
    <t>MALVEZIN</t>
  </si>
  <si>
    <t>10069877063</t>
  </si>
  <si>
    <t>42580620090</t>
  </si>
  <si>
    <t>POUPON</t>
  </si>
  <si>
    <t>10056878558</t>
  </si>
  <si>
    <t>42210020002</t>
  </si>
  <si>
    <t>MICHARD</t>
  </si>
  <si>
    <t>Gilbert</t>
  </si>
  <si>
    <t>10024128530</t>
  </si>
  <si>
    <t>42210110008</t>
  </si>
  <si>
    <t>DERMONT</t>
  </si>
  <si>
    <t>Manuel</t>
  </si>
  <si>
    <t>10076718900</t>
  </si>
  <si>
    <t>42700060006</t>
  </si>
  <si>
    <t>10025538969</t>
  </si>
  <si>
    <t>42210411026</t>
  </si>
  <si>
    <t>BROUSSE</t>
  </si>
  <si>
    <t>10026362257</t>
  </si>
  <si>
    <t>42210020039</t>
  </si>
  <si>
    <t>10027276885</t>
  </si>
  <si>
    <t>42250550132</t>
  </si>
  <si>
    <t>GARDET</t>
  </si>
  <si>
    <t>10068082664</t>
  </si>
  <si>
    <t>42250180053</t>
  </si>
  <si>
    <t>BEDARD</t>
  </si>
  <si>
    <t>10025098025</t>
  </si>
  <si>
    <t>42250220384</t>
  </si>
  <si>
    <t>Jordan</t>
  </si>
  <si>
    <t>10091434507</t>
  </si>
  <si>
    <t>42250080358</t>
  </si>
  <si>
    <t>JEANNIN</t>
  </si>
  <si>
    <t>Hermance</t>
  </si>
  <si>
    <t>10013944439</t>
  </si>
  <si>
    <t>42711100005</t>
  </si>
  <si>
    <t>PAUTONNIER</t>
  </si>
  <si>
    <t>10008749683</t>
  </si>
  <si>
    <t>42390280001</t>
  </si>
  <si>
    <t>10024297672</t>
  </si>
  <si>
    <t>42250320072</t>
  </si>
  <si>
    <t>TISSOT</t>
  </si>
  <si>
    <t>10087876728</t>
  </si>
  <si>
    <t>42718000071</t>
  </si>
  <si>
    <t>Serge</t>
  </si>
  <si>
    <t>10084697047</t>
  </si>
  <si>
    <t>42700680046</t>
  </si>
  <si>
    <t>ROUSSEL</t>
  </si>
  <si>
    <t>10066558552</t>
  </si>
  <si>
    <t>42390290071</t>
  </si>
  <si>
    <t>GUERRE</t>
  </si>
  <si>
    <t>10084924490</t>
  </si>
  <si>
    <t>42250150009</t>
  </si>
  <si>
    <t>10024287871</t>
  </si>
  <si>
    <t>42700230016</t>
  </si>
  <si>
    <t>LAURENCOT</t>
  </si>
  <si>
    <t>Jean Philippe</t>
  </si>
  <si>
    <t>10048706310</t>
  </si>
  <si>
    <t>42710140004</t>
  </si>
  <si>
    <t>JACQUET</t>
  </si>
  <si>
    <t>10087179944</t>
  </si>
  <si>
    <t>42390290587</t>
  </si>
  <si>
    <t>ROGELLE</t>
  </si>
  <si>
    <t>Ylan</t>
  </si>
  <si>
    <t>10085382818</t>
  </si>
  <si>
    <t>42210990363</t>
  </si>
  <si>
    <t>LEPERS</t>
  </si>
  <si>
    <t>10067205321</t>
  </si>
  <si>
    <t>42390870154</t>
  </si>
  <si>
    <t>BLANDIN BEZIN</t>
  </si>
  <si>
    <t>Andréa</t>
  </si>
  <si>
    <t>10086852568</t>
  </si>
  <si>
    <t>42250200524</t>
  </si>
  <si>
    <t>LAUTIER</t>
  </si>
  <si>
    <t>10087705259</t>
  </si>
  <si>
    <t>42700230017</t>
  </si>
  <si>
    <t>MOLLE</t>
  </si>
  <si>
    <t>10048732578</t>
  </si>
  <si>
    <t>42580180032</t>
  </si>
  <si>
    <t>LAPRAY</t>
  </si>
  <si>
    <t>Théau</t>
  </si>
  <si>
    <t>10066756491</t>
  </si>
  <si>
    <t>42210070005</t>
  </si>
  <si>
    <t>BESSE</t>
  </si>
  <si>
    <t>10024888261</t>
  </si>
  <si>
    <t>42211110018</t>
  </si>
  <si>
    <t>LAMBERT</t>
  </si>
  <si>
    <t>10024221789</t>
  </si>
  <si>
    <t>42710110296</t>
  </si>
  <si>
    <t>FUSELIER</t>
  </si>
  <si>
    <t>10085794460</t>
  </si>
  <si>
    <t>42210460201</t>
  </si>
  <si>
    <t>10071214350</t>
  </si>
  <si>
    <t>42390300169</t>
  </si>
  <si>
    <t>SIMONET</t>
  </si>
  <si>
    <t>10078890787</t>
  </si>
  <si>
    <t>42210020066</t>
  </si>
  <si>
    <t>HAQUIN RENARD</t>
  </si>
  <si>
    <t>Henri François</t>
  </si>
  <si>
    <t>10067738821</t>
  </si>
  <si>
    <t>42210240544</t>
  </si>
  <si>
    <t>FOUQUET</t>
  </si>
  <si>
    <t>10086558134</t>
  </si>
  <si>
    <t>42891020122</t>
  </si>
  <si>
    <t>BLANC</t>
  </si>
  <si>
    <t>10091398939</t>
  </si>
  <si>
    <t>42580300067</t>
  </si>
  <si>
    <t>REGOUBY</t>
  </si>
  <si>
    <t>10072706231</t>
  </si>
  <si>
    <t>42580100368</t>
  </si>
  <si>
    <t>10085592073</t>
  </si>
  <si>
    <t>42710330056</t>
  </si>
  <si>
    <t>BERTHIER</t>
  </si>
  <si>
    <t>10028104419</t>
  </si>
  <si>
    <t>42900480127</t>
  </si>
  <si>
    <t>WOJCIECHOWSKI</t>
  </si>
  <si>
    <t>10085383626</t>
  </si>
  <si>
    <t>42580620324</t>
  </si>
  <si>
    <t>10075492454</t>
  </si>
  <si>
    <t>42390290525</t>
  </si>
  <si>
    <t>SCHWAB</t>
  </si>
  <si>
    <t>10069145927</t>
  </si>
  <si>
    <t>42900470141</t>
  </si>
  <si>
    <t>Candice</t>
  </si>
  <si>
    <t>10068037194</t>
  </si>
  <si>
    <t>42390450009</t>
  </si>
  <si>
    <t>10073136061</t>
  </si>
  <si>
    <t>42580100369</t>
  </si>
  <si>
    <t>10085597228</t>
  </si>
  <si>
    <t>42700820105</t>
  </si>
  <si>
    <t>10085535186</t>
  </si>
  <si>
    <t>42250120065</t>
  </si>
  <si>
    <t>PEGEOT</t>
  </si>
  <si>
    <t>Ethan</t>
  </si>
  <si>
    <t>10066800749</t>
  </si>
  <si>
    <t>42250370036</t>
  </si>
  <si>
    <t>10069723883</t>
  </si>
  <si>
    <t>42250220350</t>
  </si>
  <si>
    <t>GUYOT</t>
  </si>
  <si>
    <t>Lorick</t>
  </si>
  <si>
    <t>10085582272</t>
  </si>
  <si>
    <t>42700780156</t>
  </si>
  <si>
    <t>VALCIN</t>
  </si>
  <si>
    <t>10085584090</t>
  </si>
  <si>
    <t>42711100339</t>
  </si>
  <si>
    <t>BRUCCI</t>
  </si>
  <si>
    <t>10085593386</t>
  </si>
  <si>
    <t>42250200435</t>
  </si>
  <si>
    <t>10024305453</t>
  </si>
  <si>
    <t>42250080157</t>
  </si>
  <si>
    <t>SCHWOB</t>
  </si>
  <si>
    <t>Alphonse</t>
  </si>
  <si>
    <t>10024286861</t>
  </si>
  <si>
    <t>42250810012</t>
  </si>
  <si>
    <t>10025531794</t>
  </si>
  <si>
    <t>42711060097</t>
  </si>
  <si>
    <t>MONCHARMONT</t>
  </si>
  <si>
    <t>10069698120</t>
  </si>
  <si>
    <t>42700160135</t>
  </si>
  <si>
    <t>Estelle</t>
  </si>
  <si>
    <t>10026616578</t>
  </si>
  <si>
    <t>42890290022</t>
  </si>
  <si>
    <t>FARO</t>
  </si>
  <si>
    <t>10091398232</t>
  </si>
  <si>
    <t>42250120104</t>
  </si>
  <si>
    <t>DAVID</t>
  </si>
  <si>
    <t>10066802365</t>
  </si>
  <si>
    <t>42710050069</t>
  </si>
  <si>
    <t>10086506200</t>
  </si>
  <si>
    <t>42700410160</t>
  </si>
  <si>
    <t>VIEY</t>
  </si>
  <si>
    <t>Martial</t>
  </si>
  <si>
    <t>10083373807</t>
  </si>
  <si>
    <t>42900250117</t>
  </si>
  <si>
    <t>Titouan</t>
  </si>
  <si>
    <t>10074572974</t>
  </si>
  <si>
    <t>42908000006</t>
  </si>
  <si>
    <t>GERARDIN</t>
  </si>
  <si>
    <t>10027020241</t>
  </si>
  <si>
    <t>42250181017</t>
  </si>
  <si>
    <t>MARK</t>
  </si>
  <si>
    <t>Jennifer</t>
  </si>
  <si>
    <t>10013246039</t>
  </si>
  <si>
    <t>42250180114</t>
  </si>
  <si>
    <t>BRANDENBERGER</t>
  </si>
  <si>
    <t>SUI</t>
  </si>
  <si>
    <t>SUISSE</t>
  </si>
  <si>
    <t>10002606553</t>
  </si>
  <si>
    <t>42250260035</t>
  </si>
  <si>
    <t>10070266174</t>
  </si>
  <si>
    <t>42891020093</t>
  </si>
  <si>
    <t>LAROCHE</t>
  </si>
  <si>
    <t>10067405381</t>
  </si>
  <si>
    <t>42250130577</t>
  </si>
  <si>
    <t>VILLEQUEZ</t>
  </si>
  <si>
    <t>10081599313</t>
  </si>
  <si>
    <t>42580100053</t>
  </si>
  <si>
    <t>CHARRETTE</t>
  </si>
  <si>
    <t>10066553502</t>
  </si>
  <si>
    <t>42250150081</t>
  </si>
  <si>
    <t>CORDIER</t>
  </si>
  <si>
    <t>Benoît</t>
  </si>
  <si>
    <t>10048648312</t>
  </si>
  <si>
    <t>42250550202</t>
  </si>
  <si>
    <t>PERRON</t>
  </si>
  <si>
    <t>Tony</t>
  </si>
  <si>
    <t>10069341947</t>
  </si>
  <si>
    <t>42580620300</t>
  </si>
  <si>
    <t>THOLLE</t>
  </si>
  <si>
    <t>10067990415</t>
  </si>
  <si>
    <t>42210730024</t>
  </si>
  <si>
    <t>10068784195</t>
  </si>
  <si>
    <t>42580620321</t>
  </si>
  <si>
    <t>PEGHAIRE</t>
  </si>
  <si>
    <t>Jean Mathéo</t>
  </si>
  <si>
    <t>10071622962</t>
  </si>
  <si>
    <t>42580180219</t>
  </si>
  <si>
    <t>FRESSARD</t>
  </si>
  <si>
    <t>Yanis</t>
  </si>
  <si>
    <t>10079168754</t>
  </si>
  <si>
    <t>42390790531</t>
  </si>
  <si>
    <t>MERMET FONTANELLE</t>
  </si>
  <si>
    <t>10085979265</t>
  </si>
  <si>
    <t>42892510184</t>
  </si>
  <si>
    <t>BONFILLOU</t>
  </si>
  <si>
    <t>10065869751</t>
  </si>
  <si>
    <t>42710150142</t>
  </si>
  <si>
    <t>FRADIN</t>
  </si>
  <si>
    <t>10080860901</t>
  </si>
  <si>
    <t>42390330168</t>
  </si>
  <si>
    <t>BAEZA</t>
  </si>
  <si>
    <t>10025569786</t>
  </si>
  <si>
    <t>42250550182</t>
  </si>
  <si>
    <t>10068035578</t>
  </si>
  <si>
    <t>42250200288</t>
  </si>
  <si>
    <t>10009351184</t>
  </si>
  <si>
    <t>MAFFIOLINI</t>
  </si>
  <si>
    <t>42891040344</t>
  </si>
  <si>
    <t>DESNE</t>
  </si>
  <si>
    <t>10091205545</t>
  </si>
  <si>
    <t>42580100072</t>
  </si>
  <si>
    <t>COUSSY</t>
  </si>
  <si>
    <t>10066555118</t>
  </si>
  <si>
    <t>42390960282</t>
  </si>
  <si>
    <t>LEPAUL</t>
  </si>
  <si>
    <t>10027988120</t>
  </si>
  <si>
    <t>42210380042</t>
  </si>
  <si>
    <t>FOLLOT</t>
  </si>
  <si>
    <t>10024129439</t>
  </si>
  <si>
    <t>42250181032</t>
  </si>
  <si>
    <t>DUFAY</t>
  </si>
  <si>
    <t>Sébatien</t>
  </si>
  <si>
    <t>10083184352</t>
  </si>
  <si>
    <t>42710130091</t>
  </si>
  <si>
    <t>DUCOTE</t>
  </si>
  <si>
    <t>Laurine</t>
  </si>
  <si>
    <t>10066483578</t>
  </si>
  <si>
    <t>42250340431</t>
  </si>
  <si>
    <t>CUESTA</t>
  </si>
  <si>
    <t>10074527104</t>
  </si>
  <si>
    <t>42210850726</t>
  </si>
  <si>
    <t>OTTIGER</t>
  </si>
  <si>
    <t>10068880387</t>
  </si>
  <si>
    <t>42210411004</t>
  </si>
  <si>
    <t>PRUNIER</t>
  </si>
  <si>
    <t>10070860908</t>
  </si>
  <si>
    <t>42210800125</t>
  </si>
  <si>
    <t>10049014989</t>
  </si>
  <si>
    <t>42250340183</t>
  </si>
  <si>
    <t>10014780053</t>
  </si>
  <si>
    <t>42210240228</t>
  </si>
  <si>
    <t>VIEILLE</t>
  </si>
  <si>
    <t>Luke</t>
  </si>
  <si>
    <t>10085598339</t>
  </si>
  <si>
    <t>42210030075</t>
  </si>
  <si>
    <t>TESSIEAU</t>
  </si>
  <si>
    <t>10075179933</t>
  </si>
  <si>
    <t>42580620191</t>
  </si>
  <si>
    <t>10015053168</t>
  </si>
  <si>
    <t>42700030432</t>
  </si>
  <si>
    <t>BENINCASA</t>
  </si>
  <si>
    <t>Léni</t>
  </si>
  <si>
    <t>10073695530</t>
  </si>
  <si>
    <t>42700030497</t>
  </si>
  <si>
    <t>10090424693</t>
  </si>
  <si>
    <t>42900250215</t>
  </si>
  <si>
    <t>ROBIOLLE</t>
  </si>
  <si>
    <t>Yvannick</t>
  </si>
  <si>
    <t>10027708840</t>
  </si>
  <si>
    <t>sophie</t>
  </si>
  <si>
    <t>42390290357</t>
  </si>
  <si>
    <t>10071129272</t>
  </si>
  <si>
    <t>42210850742</t>
  </si>
  <si>
    <t>CORONEL</t>
  </si>
  <si>
    <t>10086821751</t>
  </si>
  <si>
    <t>42700780106</t>
  </si>
  <si>
    <t>BALLE</t>
  </si>
  <si>
    <t>10057478544</t>
  </si>
  <si>
    <t>42210990397</t>
  </si>
  <si>
    <t>ROLIN WEBER</t>
  </si>
  <si>
    <t>10085337752</t>
  </si>
  <si>
    <t>42711100187</t>
  </si>
  <si>
    <t>Patricia</t>
  </si>
  <si>
    <t>10025643649</t>
  </si>
  <si>
    <t>42210070019</t>
  </si>
  <si>
    <t>10024619994</t>
  </si>
  <si>
    <t>42390870059</t>
  </si>
  <si>
    <t>Marie</t>
  </si>
  <si>
    <t>10066667171</t>
  </si>
  <si>
    <t>42710050060</t>
  </si>
  <si>
    <t>SAEZ</t>
  </si>
  <si>
    <t>Ezio</t>
  </si>
  <si>
    <t>10085905608</t>
  </si>
  <si>
    <t>42250200456</t>
  </si>
  <si>
    <t>MANI</t>
  </si>
  <si>
    <t>Caroline</t>
  </si>
  <si>
    <t>10003911508</t>
  </si>
  <si>
    <t>42210850328</t>
  </si>
  <si>
    <t>JERMANN</t>
  </si>
  <si>
    <t>10027319325</t>
  </si>
  <si>
    <t>42210110016</t>
  </si>
  <si>
    <t>PASCAL</t>
  </si>
  <si>
    <t>10066624432</t>
  </si>
  <si>
    <t>42580620299</t>
  </si>
  <si>
    <t>GODARD</t>
  </si>
  <si>
    <t>10067990314</t>
  </si>
  <si>
    <t>42890210023</t>
  </si>
  <si>
    <t>CHEVASSON</t>
  </si>
  <si>
    <t>10054777193</t>
  </si>
  <si>
    <t>42390380305</t>
  </si>
  <si>
    <t>BULLY</t>
  </si>
  <si>
    <t>10085528520</t>
  </si>
  <si>
    <t>42210850731</t>
  </si>
  <si>
    <t>THEVENEZ</t>
  </si>
  <si>
    <t>GEOFFREY</t>
  </si>
  <si>
    <t>10012711731</t>
  </si>
  <si>
    <t>42390070026</t>
  </si>
  <si>
    <t>GIROD</t>
  </si>
  <si>
    <t>10026007195</t>
  </si>
  <si>
    <t>42900470146</t>
  </si>
  <si>
    <t>Timoté</t>
  </si>
  <si>
    <t>10090301324</t>
  </si>
  <si>
    <t>42710110254</t>
  </si>
  <si>
    <t>BARRAUT</t>
  </si>
  <si>
    <t>10001343432</t>
  </si>
  <si>
    <t>42210240480</t>
  </si>
  <si>
    <t>Arnauld</t>
  </si>
  <si>
    <t>10077125084</t>
  </si>
  <si>
    <t>42210070092</t>
  </si>
  <si>
    <t>10011613914</t>
  </si>
  <si>
    <t>42580180221</t>
  </si>
  <si>
    <t>10066555421</t>
  </si>
  <si>
    <t>42250510040</t>
  </si>
  <si>
    <t>10026326184</t>
  </si>
  <si>
    <t>42211150031</t>
  </si>
  <si>
    <t>PILLOT</t>
  </si>
  <si>
    <t>Corinne</t>
  </si>
  <si>
    <t>10026018515</t>
  </si>
  <si>
    <t>42250150223</t>
  </si>
  <si>
    <t>Rodrigue</t>
  </si>
  <si>
    <t>10054313516</t>
  </si>
  <si>
    <t>42250120020</t>
  </si>
  <si>
    <t>10066797315</t>
  </si>
  <si>
    <t>42710030030</t>
  </si>
  <si>
    <t>PAILLARD</t>
  </si>
  <si>
    <t>10012238552</t>
  </si>
  <si>
    <t>42710110032</t>
  </si>
  <si>
    <t>SILVESTRE</t>
  </si>
  <si>
    <t>10070368733</t>
  </si>
  <si>
    <t>42250260059</t>
  </si>
  <si>
    <t>10024291208</t>
  </si>
  <si>
    <t>42210990424</t>
  </si>
  <si>
    <t>BULLIER</t>
  </si>
  <si>
    <t>10057200476</t>
  </si>
  <si>
    <t>42891020103</t>
  </si>
  <si>
    <t>10068494007</t>
  </si>
  <si>
    <t>42710890322</t>
  </si>
  <si>
    <t>BODARD</t>
  </si>
  <si>
    <t>Jean Baptiste</t>
  </si>
  <si>
    <t>10091306282</t>
  </si>
  <si>
    <t>42890370060</t>
  </si>
  <si>
    <t>ROUGIER</t>
  </si>
  <si>
    <t>10059197767</t>
  </si>
  <si>
    <t>42210380008</t>
  </si>
  <si>
    <t>GAITEY</t>
  </si>
  <si>
    <t>10026485933</t>
  </si>
  <si>
    <t>42710330002</t>
  </si>
  <si>
    <t>REPERANT</t>
  </si>
  <si>
    <t>10059927388</t>
  </si>
  <si>
    <t>42210240385</t>
  </si>
  <si>
    <t>10057270703</t>
  </si>
  <si>
    <t>42390960010</t>
  </si>
  <si>
    <t>10070519990</t>
  </si>
  <si>
    <t>42210630042</t>
  </si>
  <si>
    <t>BRUNEAU</t>
  </si>
  <si>
    <t>Claudette</t>
  </si>
  <si>
    <t>10067369716</t>
  </si>
  <si>
    <t>LES AMIS DE LA CLAUDIO CHIAPPUCCI</t>
  </si>
  <si>
    <t>42210990402</t>
  </si>
  <si>
    <t>PREVOST</t>
  </si>
  <si>
    <t>10085337449</t>
  </si>
  <si>
    <t>42580180059</t>
  </si>
  <si>
    <t>LEMAITRE</t>
  </si>
  <si>
    <t>10066736990</t>
  </si>
  <si>
    <t>42890450291</t>
  </si>
  <si>
    <t>CORNUCHE</t>
  </si>
  <si>
    <t>10051017132</t>
  </si>
  <si>
    <t>42390280147</t>
  </si>
  <si>
    <t>BIDEAU</t>
  </si>
  <si>
    <t>10071529501</t>
  </si>
  <si>
    <t>42250150061</t>
  </si>
  <si>
    <t>RICHARDOT</t>
  </si>
  <si>
    <t>10082447758</t>
  </si>
  <si>
    <t>42710600006</t>
  </si>
  <si>
    <t>BONAFINI</t>
  </si>
  <si>
    <t>10068058517</t>
  </si>
  <si>
    <t>42390290516</t>
  </si>
  <si>
    <t>GUY</t>
  </si>
  <si>
    <t>Taïna</t>
  </si>
  <si>
    <t>10069144715</t>
  </si>
  <si>
    <t>42390280418</t>
  </si>
  <si>
    <t>10026314565</t>
  </si>
  <si>
    <t>42710540086</t>
  </si>
  <si>
    <t>Myriam</t>
  </si>
  <si>
    <t>10067761655</t>
  </si>
  <si>
    <t>42250120063</t>
  </si>
  <si>
    <t>GIACOMIN</t>
  </si>
  <si>
    <t>10066800648</t>
  </si>
  <si>
    <t>42710600004</t>
  </si>
  <si>
    <t>THERRIAUD</t>
  </si>
  <si>
    <t>10068063668</t>
  </si>
  <si>
    <t>42390280478</t>
  </si>
  <si>
    <t>thibaut</t>
  </si>
  <si>
    <t>10069326789</t>
  </si>
  <si>
    <t>42891050061</t>
  </si>
  <si>
    <t>RAINNOUARD</t>
  </si>
  <si>
    <t>José</t>
  </si>
  <si>
    <t>10027271835</t>
  </si>
  <si>
    <t>42580100131</t>
  </si>
  <si>
    <t>LANGUMIER</t>
  </si>
  <si>
    <t>10027686915</t>
  </si>
  <si>
    <t>42250181062</t>
  </si>
  <si>
    <t>PEDRENO</t>
  </si>
  <si>
    <t>10013129336</t>
  </si>
  <si>
    <t>42210380011</t>
  </si>
  <si>
    <t>BASSARD</t>
  </si>
  <si>
    <t>10070082379</t>
  </si>
  <si>
    <t>42710110268</t>
  </si>
  <si>
    <t>GRILLI</t>
  </si>
  <si>
    <t>10070366309</t>
  </si>
  <si>
    <t>42210800199</t>
  </si>
  <si>
    <t>10057334963</t>
  </si>
  <si>
    <t>42711100328</t>
  </si>
  <si>
    <t>CARRIER</t>
  </si>
  <si>
    <t>10078007986</t>
  </si>
  <si>
    <t>42900480083</t>
  </si>
  <si>
    <t>GUENELEY</t>
  </si>
  <si>
    <t>10026335379</t>
  </si>
  <si>
    <t>42711140017</t>
  </si>
  <si>
    <t>10077985758</t>
  </si>
  <si>
    <t>42250510020</t>
  </si>
  <si>
    <t>GAUME</t>
  </si>
  <si>
    <t>10058099546</t>
  </si>
  <si>
    <t>42700160120</t>
  </si>
  <si>
    <t>10068950513</t>
  </si>
  <si>
    <t>42390330234</t>
  </si>
  <si>
    <t>10087686768</t>
  </si>
  <si>
    <t>42390270114</t>
  </si>
  <si>
    <t>LAHEURTE</t>
  </si>
  <si>
    <t>10076815900</t>
  </si>
  <si>
    <t>42250510079</t>
  </si>
  <si>
    <t>HUE</t>
  </si>
  <si>
    <t>10056934536</t>
  </si>
  <si>
    <t>42210380027</t>
  </si>
  <si>
    <t>CAREMENTRANT</t>
  </si>
  <si>
    <t>10026916874</t>
  </si>
  <si>
    <t>42900590008</t>
  </si>
  <si>
    <t>DA COSTA</t>
  </si>
  <si>
    <t>10074039878</t>
  </si>
  <si>
    <t>42710110064</t>
  </si>
  <si>
    <t>GROSBOIS</t>
  </si>
  <si>
    <t>Josette</t>
  </si>
  <si>
    <t>10069295164</t>
  </si>
  <si>
    <t>42700780121</t>
  </si>
  <si>
    <t>10067954342</t>
  </si>
  <si>
    <t>42390290460</t>
  </si>
  <si>
    <t>MARLIN</t>
  </si>
  <si>
    <t>10057637077</t>
  </si>
  <si>
    <t>42711140018</t>
  </si>
  <si>
    <t>GIROUD</t>
  </si>
  <si>
    <t>10077985455</t>
  </si>
  <si>
    <t>42390290227</t>
  </si>
  <si>
    <t>François René</t>
  </si>
  <si>
    <t>10025004762</t>
  </si>
  <si>
    <t>42390290606</t>
  </si>
  <si>
    <t>REMONDY</t>
  </si>
  <si>
    <t>10086594813</t>
  </si>
  <si>
    <t>42710170001</t>
  </si>
  <si>
    <t>MAURO</t>
  </si>
  <si>
    <t>10066482467</t>
  </si>
  <si>
    <t>42390270102</t>
  </si>
  <si>
    <t>MORNICO</t>
  </si>
  <si>
    <t>10079741761</t>
  </si>
  <si>
    <t>42390300195</t>
  </si>
  <si>
    <t>CURT</t>
  </si>
  <si>
    <t>Sandrine</t>
  </si>
  <si>
    <t>10078890383</t>
  </si>
  <si>
    <t>42250130570</t>
  </si>
  <si>
    <t>LORENZI</t>
  </si>
  <si>
    <t>Diego</t>
  </si>
  <si>
    <t>10075481138</t>
  </si>
  <si>
    <t>42250550228</t>
  </si>
  <si>
    <t>STARCK</t>
  </si>
  <si>
    <t>10086305328</t>
  </si>
  <si>
    <t>42700060209</t>
  </si>
  <si>
    <t>10069013864</t>
  </si>
  <si>
    <t>42250930081</t>
  </si>
  <si>
    <t>BOUCHESECHE</t>
  </si>
  <si>
    <t>10068444901</t>
  </si>
  <si>
    <t>Régional</t>
  </si>
  <si>
    <t>42892510194</t>
  </si>
  <si>
    <t>YVARD</t>
  </si>
  <si>
    <t>10090297078</t>
  </si>
  <si>
    <t>42700030244</t>
  </si>
  <si>
    <t>GUILLIN</t>
  </si>
  <si>
    <t>10024346071</t>
  </si>
  <si>
    <t>42890030007</t>
  </si>
  <si>
    <t>BRET</t>
  </si>
  <si>
    <t>10025031034</t>
  </si>
  <si>
    <t>42210460067</t>
  </si>
  <si>
    <t>BERTHAULT</t>
  </si>
  <si>
    <t>10068080947</t>
  </si>
  <si>
    <t>42710890312</t>
  </si>
  <si>
    <t>BARTHET</t>
  </si>
  <si>
    <t>10011421530</t>
  </si>
  <si>
    <t>NOCOLAZZI MORE</t>
  </si>
  <si>
    <t>LILAS</t>
  </si>
  <si>
    <t>42900250302</t>
  </si>
  <si>
    <t>10085699682</t>
  </si>
  <si>
    <t>42210240554</t>
  </si>
  <si>
    <t>Tiago</t>
  </si>
  <si>
    <t>10088502982</t>
  </si>
  <si>
    <t>42580620169</t>
  </si>
  <si>
    <t>VRIN</t>
  </si>
  <si>
    <t>10057749134</t>
  </si>
  <si>
    <t>42891050017</t>
  </si>
  <si>
    <t>FRABOT</t>
  </si>
  <si>
    <t>10069273643</t>
  </si>
  <si>
    <t>42390960273</t>
  </si>
  <si>
    <t>MONROLIN</t>
  </si>
  <si>
    <t>Joris</t>
  </si>
  <si>
    <t>10070589005</t>
  </si>
  <si>
    <t>42710890264</t>
  </si>
  <si>
    <t>AUSTIN</t>
  </si>
  <si>
    <t>10067837235</t>
  </si>
  <si>
    <t>42580100118</t>
  </si>
  <si>
    <t>10066552185</t>
  </si>
  <si>
    <t>42250370046</t>
  </si>
  <si>
    <t>10069723681</t>
  </si>
  <si>
    <t>42710350047</t>
  </si>
  <si>
    <t>10025571810</t>
  </si>
  <si>
    <t>42580050003</t>
  </si>
  <si>
    <t>10086500641</t>
  </si>
  <si>
    <t>ASPTT NEVERS OMNISPORT</t>
  </si>
  <si>
    <t>42700410159</t>
  </si>
  <si>
    <t>FELPIN</t>
  </si>
  <si>
    <t>10083046633</t>
  </si>
  <si>
    <t>42580100060</t>
  </si>
  <si>
    <t>MERLIN</t>
  </si>
  <si>
    <t>Cyrian</t>
  </si>
  <si>
    <t>10066582501</t>
  </si>
  <si>
    <t>42250150112</t>
  </si>
  <si>
    <t>SIGAUX</t>
  </si>
  <si>
    <t>10024786615</t>
  </si>
  <si>
    <t>42210240040</t>
  </si>
  <si>
    <t>GUYAUX</t>
  </si>
  <si>
    <t>10005021146</t>
  </si>
  <si>
    <t>42210460131</t>
  </si>
  <si>
    <t>PELLEGRINELLI</t>
  </si>
  <si>
    <t>10071215663</t>
  </si>
  <si>
    <t>42890450090</t>
  </si>
  <si>
    <t>ROBILLARD</t>
  </si>
  <si>
    <t>10075974323</t>
  </si>
  <si>
    <t>42891040094</t>
  </si>
  <si>
    <t>COURTOIS</t>
  </si>
  <si>
    <t>10052050382</t>
  </si>
  <si>
    <t>42390280020</t>
  </si>
  <si>
    <t>10071531016</t>
  </si>
  <si>
    <t>42900360270</t>
  </si>
  <si>
    <t>COIN</t>
  </si>
  <si>
    <t>10087900774</t>
  </si>
  <si>
    <t>42210460047</t>
  </si>
  <si>
    <t>PARADON</t>
  </si>
  <si>
    <t>10026872216</t>
  </si>
  <si>
    <t>42250200037</t>
  </si>
  <si>
    <t>YAZLOVETSKY</t>
  </si>
  <si>
    <t>10064366049</t>
  </si>
  <si>
    <t>42580300005</t>
  </si>
  <si>
    <t>MOUSSY</t>
  </si>
  <si>
    <t>10025088729</t>
  </si>
  <si>
    <t>42210410094</t>
  </si>
  <si>
    <t>10065686158</t>
  </si>
  <si>
    <t>42700410077</t>
  </si>
  <si>
    <t>MAGOT</t>
  </si>
  <si>
    <t>10026909501</t>
  </si>
  <si>
    <t>42580330008</t>
  </si>
  <si>
    <t>DESCOTES</t>
  </si>
  <si>
    <t>10070668524</t>
  </si>
  <si>
    <t>42390450013</t>
  </si>
  <si>
    <t>Milo</t>
  </si>
  <si>
    <t>10085696349</t>
  </si>
  <si>
    <t>42390300015</t>
  </si>
  <si>
    <t>FROMONT</t>
  </si>
  <si>
    <t>10025747824</t>
  </si>
  <si>
    <t>42250340429</t>
  </si>
  <si>
    <t>PEUGEOT</t>
  </si>
  <si>
    <t>10072923267</t>
  </si>
  <si>
    <t>42250020405</t>
  </si>
  <si>
    <t>CHEVALLIER</t>
  </si>
  <si>
    <t>10068094990</t>
  </si>
  <si>
    <t>AS PTT BESANCON</t>
  </si>
  <si>
    <t>42580490005</t>
  </si>
  <si>
    <t>10068926463</t>
  </si>
  <si>
    <t>42891020092</t>
  </si>
  <si>
    <t>FLAGEL</t>
  </si>
  <si>
    <t>10067403967</t>
  </si>
  <si>
    <t>42210040036</t>
  </si>
  <si>
    <t>10025173403</t>
  </si>
  <si>
    <t>42710330034</t>
  </si>
  <si>
    <t>GAGNEAUD</t>
  </si>
  <si>
    <t>10067851379</t>
  </si>
  <si>
    <t>42250930253</t>
  </si>
  <si>
    <t>FERRUCCI</t>
  </si>
  <si>
    <t>10027353475</t>
  </si>
  <si>
    <t>42250130324</t>
  </si>
  <si>
    <t>10026566866</t>
  </si>
  <si>
    <t>42580620366</t>
  </si>
  <si>
    <t>BUCHON</t>
  </si>
  <si>
    <t>10090192301</t>
  </si>
  <si>
    <t>42390350054</t>
  </si>
  <si>
    <t>PARE</t>
  </si>
  <si>
    <t>Kyllian</t>
  </si>
  <si>
    <t>10025998105</t>
  </si>
  <si>
    <t>42710110012</t>
  </si>
  <si>
    <t>SCLARSIC</t>
  </si>
  <si>
    <t>10070368632</t>
  </si>
  <si>
    <t>42891040082</t>
  </si>
  <si>
    <t>Jeanne</t>
  </si>
  <si>
    <t>10066062741</t>
  </si>
  <si>
    <t>42710110127</t>
  </si>
  <si>
    <t>10070365703</t>
  </si>
  <si>
    <t>42250990102</t>
  </si>
  <si>
    <t>BIRGY</t>
  </si>
  <si>
    <t>Nils</t>
  </si>
  <si>
    <t>10072560933</t>
  </si>
  <si>
    <t>42890450081</t>
  </si>
  <si>
    <t>MANGIN</t>
  </si>
  <si>
    <t>Mathéa</t>
  </si>
  <si>
    <t>10079196541</t>
  </si>
  <si>
    <t>42250200513</t>
  </si>
  <si>
    <t>JOFFRAIN</t>
  </si>
  <si>
    <t>10068178452</t>
  </si>
  <si>
    <t>42250080217</t>
  </si>
  <si>
    <t>ITA</t>
  </si>
  <si>
    <t>ITALIE</t>
  </si>
  <si>
    <t>10068095495</t>
  </si>
  <si>
    <t>42390270035</t>
  </si>
  <si>
    <t>CERRUTI</t>
  </si>
  <si>
    <t>10076814987</t>
  </si>
  <si>
    <t>42210410426</t>
  </si>
  <si>
    <t>10025601718</t>
  </si>
  <si>
    <t>42900360072</t>
  </si>
  <si>
    <t>D'HEROUVILLE</t>
  </si>
  <si>
    <t>10072968838</t>
  </si>
  <si>
    <t>42890450288</t>
  </si>
  <si>
    <t>BOQUET</t>
  </si>
  <si>
    <t>Paolo</t>
  </si>
  <si>
    <t>10011081121</t>
  </si>
  <si>
    <t>42250950312</t>
  </si>
  <si>
    <t>BEGEY</t>
  </si>
  <si>
    <t>10081074196</t>
  </si>
  <si>
    <t>42250150294</t>
  </si>
  <si>
    <t>BEAUSSART</t>
  </si>
  <si>
    <t>10071503128</t>
  </si>
  <si>
    <t>42710140003</t>
  </si>
  <si>
    <t>MAUREL</t>
  </si>
  <si>
    <t>10061783223</t>
  </si>
  <si>
    <t>42710310034</t>
  </si>
  <si>
    <t>SANCIER</t>
  </si>
  <si>
    <t>10068923534</t>
  </si>
  <si>
    <t>42390290544</t>
  </si>
  <si>
    <t>DA ROS</t>
  </si>
  <si>
    <t>10073694924</t>
  </si>
  <si>
    <t>42710160005</t>
  </si>
  <si>
    <t>10086339175</t>
  </si>
  <si>
    <t>42710130205</t>
  </si>
  <si>
    <t>MIERZWINSKI</t>
  </si>
  <si>
    <t>Lola</t>
  </si>
  <si>
    <t>10085343614</t>
  </si>
  <si>
    <t>42890450061</t>
  </si>
  <si>
    <t>BOLZAN</t>
  </si>
  <si>
    <t>10073936818</t>
  </si>
  <si>
    <t>42710160011</t>
  </si>
  <si>
    <t>GROS</t>
  </si>
  <si>
    <t>10026147544</t>
  </si>
  <si>
    <t>42211150022</t>
  </si>
  <si>
    <t>ANJOUBAULT</t>
  </si>
  <si>
    <t>Charline</t>
  </si>
  <si>
    <t>10069102376</t>
  </si>
  <si>
    <t>42711100011</t>
  </si>
  <si>
    <t>LITAUDON</t>
  </si>
  <si>
    <t>10026304966</t>
  </si>
  <si>
    <t>42390790525</t>
  </si>
  <si>
    <t>TRIBOULET</t>
  </si>
  <si>
    <t>10085585609</t>
  </si>
  <si>
    <t>42700780118</t>
  </si>
  <si>
    <t>BADET</t>
  </si>
  <si>
    <t>10066996466</t>
  </si>
  <si>
    <t>42210850222</t>
  </si>
  <si>
    <t>BIGOT</t>
  </si>
  <si>
    <t>10025754894</t>
  </si>
  <si>
    <t>42700410022</t>
  </si>
  <si>
    <t>TROUTIER</t>
  </si>
  <si>
    <t>Zelia</t>
  </si>
  <si>
    <t>10026290923</t>
  </si>
  <si>
    <t>42700030285</t>
  </si>
  <si>
    <t>PIHET GUILLIN</t>
  </si>
  <si>
    <t>10058169567</t>
  </si>
  <si>
    <t>42710540113</t>
  </si>
  <si>
    <t>ROUSSEAU</t>
  </si>
  <si>
    <t>10077149134</t>
  </si>
  <si>
    <t>42700060180</t>
  </si>
  <si>
    <t>QUINET</t>
  </si>
  <si>
    <t>quentin</t>
  </si>
  <si>
    <t>10069015783</t>
  </si>
  <si>
    <t>42700410150</t>
  </si>
  <si>
    <t>BARTHE</t>
  </si>
  <si>
    <t>10027369340</t>
  </si>
  <si>
    <t>42210850333</t>
  </si>
  <si>
    <t>MAROT</t>
  </si>
  <si>
    <t>10025471271</t>
  </si>
  <si>
    <t>42250130298</t>
  </si>
  <si>
    <t>BAURAND</t>
  </si>
  <si>
    <t>10056825816</t>
  </si>
  <si>
    <t>42700410141</t>
  </si>
  <si>
    <t>MASSON</t>
  </si>
  <si>
    <t>10083046532</t>
  </si>
  <si>
    <t>42250420030</t>
  </si>
  <si>
    <t>10027680750</t>
  </si>
  <si>
    <t>42390330230</t>
  </si>
  <si>
    <t>Leny</t>
  </si>
  <si>
    <t>10086670288</t>
  </si>
  <si>
    <t>42711100115</t>
  </si>
  <si>
    <t>10026967903</t>
  </si>
  <si>
    <t>42710160003</t>
  </si>
  <si>
    <t>BARTHELEMY</t>
  </si>
  <si>
    <t>10086338670</t>
  </si>
  <si>
    <t>42210110001</t>
  </si>
  <si>
    <t>10066625038</t>
  </si>
  <si>
    <t>42891050338</t>
  </si>
  <si>
    <t>NGOMA YENGO</t>
  </si>
  <si>
    <t>10070216058</t>
  </si>
  <si>
    <t>42710540047</t>
  </si>
  <si>
    <t>10067762968</t>
  </si>
  <si>
    <t>42900250053</t>
  </si>
  <si>
    <t>10075479421</t>
  </si>
  <si>
    <t>42390960135</t>
  </si>
  <si>
    <t>QUICLET</t>
  </si>
  <si>
    <t>10024299793</t>
  </si>
  <si>
    <t>Direction Cyclisme Pro</t>
  </si>
  <si>
    <t>Directeur sportif</t>
  </si>
  <si>
    <t>42891050355</t>
  </si>
  <si>
    <t>BAYET</t>
  </si>
  <si>
    <t>10086397375</t>
  </si>
  <si>
    <t>42210850704</t>
  </si>
  <si>
    <t>Sandra</t>
  </si>
  <si>
    <t>10079190881</t>
  </si>
  <si>
    <t>42900470147</t>
  </si>
  <si>
    <t>BASTIANON</t>
  </si>
  <si>
    <t>10090301425</t>
  </si>
  <si>
    <t>42250420052</t>
  </si>
  <si>
    <t>DODY</t>
  </si>
  <si>
    <t>10024648387</t>
  </si>
  <si>
    <t>42250990084</t>
  </si>
  <si>
    <t>DEFRANOUX</t>
  </si>
  <si>
    <t>10025583934</t>
  </si>
  <si>
    <t>42900250110</t>
  </si>
  <si>
    <t>BARRE</t>
  </si>
  <si>
    <t>Ilyes</t>
  </si>
  <si>
    <t>10027411473</t>
  </si>
  <si>
    <t>42890450264</t>
  </si>
  <si>
    <t>KAESER</t>
  </si>
  <si>
    <t>10085608645</t>
  </si>
  <si>
    <t>42210850656</t>
  </si>
  <si>
    <t>10069304157</t>
  </si>
  <si>
    <t>42580300198</t>
  </si>
  <si>
    <t>SCOFET</t>
  </si>
  <si>
    <t>10085793248</t>
  </si>
  <si>
    <t>42390270135</t>
  </si>
  <si>
    <t>NICOLAS</t>
  </si>
  <si>
    <t>10076824485</t>
  </si>
  <si>
    <t>42700680129</t>
  </si>
  <si>
    <t>10086448000</t>
  </si>
  <si>
    <t>42390300063</t>
  </si>
  <si>
    <t>BOURGUIGNON</t>
  </si>
  <si>
    <t>10027293457</t>
  </si>
  <si>
    <t>42710890304</t>
  </si>
  <si>
    <t>GANDREY</t>
  </si>
  <si>
    <t>Carl</t>
  </si>
  <si>
    <t>10025896556</t>
  </si>
  <si>
    <t>42250200208</t>
  </si>
  <si>
    <t>10068620612</t>
  </si>
  <si>
    <t>42250181068</t>
  </si>
  <si>
    <t>BOISSENIN</t>
  </si>
  <si>
    <t>10086453757</t>
  </si>
  <si>
    <t>42210080006</t>
  </si>
  <si>
    <t>JEANTEAU</t>
  </si>
  <si>
    <t>10070329529</t>
  </si>
  <si>
    <t>42390790165</t>
  </si>
  <si>
    <t>COUTELIER</t>
  </si>
  <si>
    <t>10072046328</t>
  </si>
  <si>
    <t>42250181010</t>
  </si>
  <si>
    <t>BILLOD LAILLET</t>
  </si>
  <si>
    <t>Fabian</t>
  </si>
  <si>
    <t>10070489880</t>
  </si>
  <si>
    <t>42900360084</t>
  </si>
  <si>
    <t>CALMELET</t>
  </si>
  <si>
    <t>10067071238</t>
  </si>
  <si>
    <t>42580100190</t>
  </si>
  <si>
    <t>MEYER</t>
  </si>
  <si>
    <t>10025998711</t>
  </si>
  <si>
    <t>42390350017</t>
  </si>
  <si>
    <t>JACQUIER</t>
  </si>
  <si>
    <t>10025942329</t>
  </si>
  <si>
    <t>42710060002</t>
  </si>
  <si>
    <t>ZOCCOLANTE</t>
  </si>
  <si>
    <t>10025142784</t>
  </si>
  <si>
    <t>42250180264</t>
  </si>
  <si>
    <t>VARDANEGA</t>
  </si>
  <si>
    <t>10024288982</t>
  </si>
  <si>
    <t>42210411027</t>
  </si>
  <si>
    <t>LEBEL</t>
  </si>
  <si>
    <t>10066628068</t>
  </si>
  <si>
    <t>42210460283</t>
  </si>
  <si>
    <t>KAYSER</t>
  </si>
  <si>
    <t>10086592486</t>
  </si>
  <si>
    <t>42210800442</t>
  </si>
  <si>
    <t>SORDEL</t>
  </si>
  <si>
    <t>10090263231</t>
  </si>
  <si>
    <t>42250990073</t>
  </si>
  <si>
    <t>10069094494</t>
  </si>
  <si>
    <t>42210850058</t>
  </si>
  <si>
    <t>KNEIP</t>
  </si>
  <si>
    <t>Rodolphe</t>
  </si>
  <si>
    <t>10071250322</t>
  </si>
  <si>
    <t>42250370006</t>
  </si>
  <si>
    <t>MOUREY</t>
  </si>
  <si>
    <t>10002377086</t>
  </si>
  <si>
    <t>42210460278</t>
  </si>
  <si>
    <t>THOMASSIN</t>
  </si>
  <si>
    <t>10085963404</t>
  </si>
  <si>
    <t>42700030473</t>
  </si>
  <si>
    <t>MANGANIELLO</t>
  </si>
  <si>
    <t>LYUBO</t>
  </si>
  <si>
    <t>10085688265</t>
  </si>
  <si>
    <t>42710540048</t>
  </si>
  <si>
    <t>SOUFFLET</t>
  </si>
  <si>
    <t>10067762867</t>
  </si>
  <si>
    <t>42700410086</t>
  </si>
  <si>
    <t>GROSS</t>
  </si>
  <si>
    <t>10027129163</t>
  </si>
  <si>
    <t>42210850658</t>
  </si>
  <si>
    <t>FERNANDEZ</t>
  </si>
  <si>
    <t>10069304460</t>
  </si>
  <si>
    <t>42250150303</t>
  </si>
  <si>
    <t>10025459147</t>
  </si>
  <si>
    <t>42700410154</t>
  </si>
  <si>
    <t>BOURGOINT</t>
  </si>
  <si>
    <t>10080698425</t>
  </si>
  <si>
    <t>42891040326</t>
  </si>
  <si>
    <t>GODEFROY</t>
  </si>
  <si>
    <t>10085664017</t>
  </si>
  <si>
    <t>42710160010</t>
  </si>
  <si>
    <t>TOSELLO</t>
  </si>
  <si>
    <t>Roberto</t>
  </si>
  <si>
    <t>10024135402</t>
  </si>
  <si>
    <t>42250130539</t>
  </si>
  <si>
    <t>LAMBRECHT</t>
  </si>
  <si>
    <t>Jan</t>
  </si>
  <si>
    <t>10058214936</t>
  </si>
  <si>
    <t>42700090067</t>
  </si>
  <si>
    <t>GRANDGIRARD</t>
  </si>
  <si>
    <t>10027686511</t>
  </si>
  <si>
    <t>42710310008</t>
  </si>
  <si>
    <t>MARTINERIE</t>
  </si>
  <si>
    <t>10024844714</t>
  </si>
  <si>
    <t>42700410153</t>
  </si>
  <si>
    <t>BALLAND</t>
  </si>
  <si>
    <t>Michael</t>
  </si>
  <si>
    <t>10076731125</t>
  </si>
  <si>
    <t>42390790528</t>
  </si>
  <si>
    <t>DUVERNAY</t>
  </si>
  <si>
    <t>Gauthier</t>
  </si>
  <si>
    <t>10085978558</t>
  </si>
  <si>
    <t>42891050232</t>
  </si>
  <si>
    <t>GUIGNARD</t>
  </si>
  <si>
    <t>10026318710</t>
  </si>
  <si>
    <t>42250150164</t>
  </si>
  <si>
    <t>SOUDIERE</t>
  </si>
  <si>
    <t>10070475332</t>
  </si>
  <si>
    <t>42700160062</t>
  </si>
  <si>
    <t>10068941621</t>
  </si>
  <si>
    <t>42891040324</t>
  </si>
  <si>
    <t>10085663613</t>
  </si>
  <si>
    <t>42250180672</t>
  </si>
  <si>
    <t>VERMOT</t>
  </si>
  <si>
    <t>10084640463</t>
  </si>
  <si>
    <t>42900470050</t>
  </si>
  <si>
    <t>10011184989</t>
  </si>
  <si>
    <t>42250120306</t>
  </si>
  <si>
    <t>LEMIERE</t>
  </si>
  <si>
    <t>10076379396</t>
  </si>
  <si>
    <t>42390960051</t>
  </si>
  <si>
    <t>10070601735</t>
  </si>
  <si>
    <t>42900480015</t>
  </si>
  <si>
    <t>HOSATTE</t>
  </si>
  <si>
    <t>Laurette</t>
  </si>
  <si>
    <t>10073083420</t>
  </si>
  <si>
    <t>42700030172</t>
  </si>
  <si>
    <t>LASSUS</t>
  </si>
  <si>
    <t>10057299294</t>
  </si>
  <si>
    <t>42892510181</t>
  </si>
  <si>
    <t>BRISMONTIER</t>
  </si>
  <si>
    <t>10025848056</t>
  </si>
  <si>
    <t>42710220025</t>
  </si>
  <si>
    <t>TATREAUX</t>
  </si>
  <si>
    <t>10068329006</t>
  </si>
  <si>
    <t>42210020011</t>
  </si>
  <si>
    <t>10080825333</t>
  </si>
  <si>
    <t>42250150103</t>
  </si>
  <si>
    <t>MARION</t>
  </si>
  <si>
    <t>10070473918</t>
  </si>
  <si>
    <t>42210850665</t>
  </si>
  <si>
    <t>DEMORTIERE</t>
  </si>
  <si>
    <t>10027501908</t>
  </si>
  <si>
    <t>42390290104</t>
  </si>
  <si>
    <t>GOURLOT</t>
  </si>
  <si>
    <t>10014344260</t>
  </si>
  <si>
    <t>42250080342</t>
  </si>
  <si>
    <t>Antoni</t>
  </si>
  <si>
    <t>10024739024</t>
  </si>
  <si>
    <t>42710330026</t>
  </si>
  <si>
    <t>Evelyne</t>
  </si>
  <si>
    <t>10059927287</t>
  </si>
  <si>
    <t>42700410047</t>
  </si>
  <si>
    <t>BOISSENET</t>
  </si>
  <si>
    <t>10024301615</t>
  </si>
  <si>
    <t>42390870136</t>
  </si>
  <si>
    <t>10066661212</t>
  </si>
  <si>
    <t>42580620350</t>
  </si>
  <si>
    <t>10085990581</t>
  </si>
  <si>
    <t>42390280191</t>
  </si>
  <si>
    <t>Angel</t>
  </si>
  <si>
    <t>10070796139</t>
  </si>
  <si>
    <t>42210460250</t>
  </si>
  <si>
    <t>BONNARD</t>
  </si>
  <si>
    <t>10070870507</t>
  </si>
  <si>
    <t>42210730202</t>
  </si>
  <si>
    <t>TREMA EMERY</t>
  </si>
  <si>
    <t>10078919685</t>
  </si>
  <si>
    <t>42700060243</t>
  </si>
  <si>
    <t>ESTEVAM</t>
  </si>
  <si>
    <t>Imanol</t>
  </si>
  <si>
    <t>10091768347</t>
  </si>
  <si>
    <t>42390070055</t>
  </si>
  <si>
    <t>GAVIGNET</t>
  </si>
  <si>
    <t>10069922028</t>
  </si>
  <si>
    <t>42580300010</t>
  </si>
  <si>
    <t>FOREST</t>
  </si>
  <si>
    <t>10026800070</t>
  </si>
  <si>
    <t>42210850712</t>
  </si>
  <si>
    <t>LACROIX SAMPER</t>
  </si>
  <si>
    <t>Solène</t>
  </si>
  <si>
    <t>10085116167</t>
  </si>
  <si>
    <t>42890370204</t>
  </si>
  <si>
    <t>Cécile</t>
  </si>
  <si>
    <t>10090369022</t>
  </si>
  <si>
    <t>42210240542</t>
  </si>
  <si>
    <t>LECLERC</t>
  </si>
  <si>
    <t>10086208025</t>
  </si>
  <si>
    <t>42580620359</t>
  </si>
  <si>
    <t>GRACEDIEU</t>
  </si>
  <si>
    <t>10086545202</t>
  </si>
  <si>
    <t>42250400231</t>
  </si>
  <si>
    <t>MONNIER CHANEZ</t>
  </si>
  <si>
    <t>Louane</t>
  </si>
  <si>
    <t>10077758517</t>
  </si>
  <si>
    <t>42390290551</t>
  </si>
  <si>
    <t>10076295534</t>
  </si>
  <si>
    <t>42250550007</t>
  </si>
  <si>
    <t>REBERT</t>
  </si>
  <si>
    <t>10026883027</t>
  </si>
  <si>
    <t>42390790301</t>
  </si>
  <si>
    <t>10007780794</t>
  </si>
  <si>
    <t>42700030464</t>
  </si>
  <si>
    <t>SIRGUEY</t>
  </si>
  <si>
    <t>10085071812</t>
  </si>
  <si>
    <t>42700160106</t>
  </si>
  <si>
    <t>GRISOUARD</t>
  </si>
  <si>
    <t>10026134612</t>
  </si>
  <si>
    <t>42210850623</t>
  </si>
  <si>
    <t>GUICHARD</t>
  </si>
  <si>
    <t>10066633122</t>
  </si>
  <si>
    <t>42891050241</t>
  </si>
  <si>
    <t>10067118930</t>
  </si>
  <si>
    <t>42210850439</t>
  </si>
  <si>
    <t>10024129237</t>
  </si>
  <si>
    <t>42890450274</t>
  </si>
  <si>
    <t>ALLAIX</t>
  </si>
  <si>
    <t>10026319518</t>
  </si>
  <si>
    <t>42250400136</t>
  </si>
  <si>
    <t>SAUGE</t>
  </si>
  <si>
    <t>Alexandra</t>
  </si>
  <si>
    <t>10028209907</t>
  </si>
  <si>
    <t>42718000073</t>
  </si>
  <si>
    <t>WILKIE</t>
  </si>
  <si>
    <t>Robert</t>
  </si>
  <si>
    <t>GBR</t>
  </si>
  <si>
    <t>GRANDE-BRETAGNE</t>
  </si>
  <si>
    <t>10017780888</t>
  </si>
  <si>
    <t>42250200515</t>
  </si>
  <si>
    <t>PRIORE</t>
  </si>
  <si>
    <t>10064365948</t>
  </si>
  <si>
    <t>42250930280</t>
  </si>
  <si>
    <t>HASSENFRATZ</t>
  </si>
  <si>
    <t>10005774110</t>
  </si>
  <si>
    <t>42210380031</t>
  </si>
  <si>
    <t>ANGELONE</t>
  </si>
  <si>
    <t>10027188878</t>
  </si>
  <si>
    <t>42710260125</t>
  </si>
  <si>
    <t>LENOBLE</t>
  </si>
  <si>
    <t>10071035306</t>
  </si>
  <si>
    <t>42710110288</t>
  </si>
  <si>
    <t>Noah</t>
  </si>
  <si>
    <t>10072233254</t>
  </si>
  <si>
    <t>42210850599</t>
  </si>
  <si>
    <t>RUEZ BAROCHI</t>
  </si>
  <si>
    <t>10066631607</t>
  </si>
  <si>
    <t>42891050027</t>
  </si>
  <si>
    <t>10024142775</t>
  </si>
  <si>
    <t>42250430071</t>
  </si>
  <si>
    <t>NOIRET</t>
  </si>
  <si>
    <t>10024285447</t>
  </si>
  <si>
    <t>42250200268</t>
  </si>
  <si>
    <t>10068621521</t>
  </si>
  <si>
    <t>42390790517</t>
  </si>
  <si>
    <t>BADOS</t>
  </si>
  <si>
    <t>10085584801</t>
  </si>
  <si>
    <t>42390070076</t>
  </si>
  <si>
    <t>10086525903</t>
  </si>
  <si>
    <t>42390870021</t>
  </si>
  <si>
    <t>ARTUSI</t>
  </si>
  <si>
    <t>10066654946</t>
  </si>
  <si>
    <t>42710110125</t>
  </si>
  <si>
    <t>BOMBART</t>
  </si>
  <si>
    <t>10070363881</t>
  </si>
  <si>
    <t>42250580003</t>
  </si>
  <si>
    <t>10026638810</t>
  </si>
  <si>
    <t>42250950308</t>
  </si>
  <si>
    <t>BLIN</t>
  </si>
  <si>
    <t>Tangi</t>
  </si>
  <si>
    <t>10067068309</t>
  </si>
  <si>
    <t>42700030045</t>
  </si>
  <si>
    <t>DE BRION</t>
  </si>
  <si>
    <t>10056932314</t>
  </si>
  <si>
    <t>42210990173</t>
  </si>
  <si>
    <t>10056661623</t>
  </si>
  <si>
    <t>42250340163</t>
  </si>
  <si>
    <t>Jérémy</t>
  </si>
  <si>
    <t>10025138138</t>
  </si>
  <si>
    <t>42390290172</t>
  </si>
  <si>
    <t>LEFEVRE</t>
  </si>
  <si>
    <t>10057049522</t>
  </si>
  <si>
    <t>42250080112</t>
  </si>
  <si>
    <t>MONIN</t>
  </si>
  <si>
    <t>10068096105</t>
  </si>
  <si>
    <t>42390270196</t>
  </si>
  <si>
    <t>CHEDANE</t>
  </si>
  <si>
    <t>10082418759</t>
  </si>
  <si>
    <t>42210480086</t>
  </si>
  <si>
    <t>Nathanaël</t>
  </si>
  <si>
    <t>10077092247</t>
  </si>
  <si>
    <t>42390070079</t>
  </si>
  <si>
    <t>BADOR</t>
  </si>
  <si>
    <t>10092052677</t>
  </si>
  <si>
    <t>42890290021</t>
  </si>
  <si>
    <t>GOUARD</t>
  </si>
  <si>
    <t>10074921366</t>
  </si>
  <si>
    <t>42700410017</t>
  </si>
  <si>
    <t>PAILLOTTET</t>
  </si>
  <si>
    <t>Jean Hubert</t>
  </si>
  <si>
    <t>10026293044</t>
  </si>
  <si>
    <t>42210730206</t>
  </si>
  <si>
    <t>BREMAUD</t>
  </si>
  <si>
    <t>10026486034</t>
  </si>
  <si>
    <t>42250370194</t>
  </si>
  <si>
    <t>PERROT AUDET</t>
  </si>
  <si>
    <t>10085492447</t>
  </si>
  <si>
    <t>42700030302</t>
  </si>
  <si>
    <t>CHAILLARD</t>
  </si>
  <si>
    <t>Flavio</t>
  </si>
  <si>
    <t>10058206549</t>
  </si>
  <si>
    <t>42580180222</t>
  </si>
  <si>
    <t>10084943385</t>
  </si>
  <si>
    <t>42710390030</t>
  </si>
  <si>
    <t>10068736507</t>
  </si>
  <si>
    <t>42710170006</t>
  </si>
  <si>
    <t>LHOTE</t>
  </si>
  <si>
    <t>10092225156</t>
  </si>
  <si>
    <t>42710260101</t>
  </si>
  <si>
    <t>LEROI</t>
  </si>
  <si>
    <t>10071035205</t>
  </si>
  <si>
    <t>42250340430</t>
  </si>
  <si>
    <t>GRAND</t>
  </si>
  <si>
    <t>10026432682</t>
  </si>
  <si>
    <t>42700160139</t>
  </si>
  <si>
    <t>léa</t>
  </si>
  <si>
    <t>10071454830</t>
  </si>
  <si>
    <t>42710440132</t>
  </si>
  <si>
    <t>MABILLOT</t>
  </si>
  <si>
    <t>10027464522</t>
  </si>
  <si>
    <t>42210850265</t>
  </si>
  <si>
    <t>10085826186</t>
  </si>
  <si>
    <t>42700820055</t>
  </si>
  <si>
    <t>VIGNAL</t>
  </si>
  <si>
    <t>10067402250</t>
  </si>
  <si>
    <t>42250200150</t>
  </si>
  <si>
    <t>NACHON</t>
  </si>
  <si>
    <t>10055134174</t>
  </si>
  <si>
    <t>42710540054</t>
  </si>
  <si>
    <t>10071248096</t>
  </si>
  <si>
    <t>42900250301</t>
  </si>
  <si>
    <t>LABREUCHE</t>
  </si>
  <si>
    <t>10085699581</t>
  </si>
  <si>
    <t>42390960281</t>
  </si>
  <si>
    <t>10067555329</t>
  </si>
  <si>
    <t>42390330039</t>
  </si>
  <si>
    <t>10068372452</t>
  </si>
  <si>
    <t>42900250295</t>
  </si>
  <si>
    <t>10085240449</t>
  </si>
  <si>
    <t>42210030005</t>
  </si>
  <si>
    <t>BUGNON</t>
  </si>
  <si>
    <t>10026170479</t>
  </si>
  <si>
    <t>42390790363</t>
  </si>
  <si>
    <t>PEROT</t>
  </si>
  <si>
    <t>10071488071</t>
  </si>
  <si>
    <t>42891040167</t>
  </si>
  <si>
    <t>COMMARET</t>
  </si>
  <si>
    <t>10024766710</t>
  </si>
  <si>
    <t>42710220238</t>
  </si>
  <si>
    <t>10088849556</t>
  </si>
  <si>
    <t>42250400237</t>
  </si>
  <si>
    <t>DEFORET</t>
  </si>
  <si>
    <t>10081514841</t>
  </si>
  <si>
    <t>42710150133</t>
  </si>
  <si>
    <t>BORDET</t>
  </si>
  <si>
    <t>10068287071</t>
  </si>
  <si>
    <t>42700780081</t>
  </si>
  <si>
    <t>SERVAIS</t>
  </si>
  <si>
    <t>Erick</t>
  </si>
  <si>
    <t>10024852188</t>
  </si>
  <si>
    <t>42390380261</t>
  </si>
  <si>
    <t>10078907965</t>
  </si>
  <si>
    <t>42390960146</t>
  </si>
  <si>
    <t>10025513206</t>
  </si>
  <si>
    <t>42250950291</t>
  </si>
  <si>
    <t>10026910410</t>
  </si>
  <si>
    <t>42710220237</t>
  </si>
  <si>
    <t>VIGENT</t>
  </si>
  <si>
    <t>10088847435</t>
  </si>
  <si>
    <t>42700060224</t>
  </si>
  <si>
    <t>Flavien</t>
  </si>
  <si>
    <t>10072138375</t>
  </si>
  <si>
    <t>42211110003</t>
  </si>
  <si>
    <t>BARROT</t>
  </si>
  <si>
    <t>10055370008</t>
  </si>
  <si>
    <t>42700780138</t>
  </si>
  <si>
    <t>MOREAUX</t>
  </si>
  <si>
    <t>10073694823</t>
  </si>
  <si>
    <t>42250340450</t>
  </si>
  <si>
    <t>BOURQUIN</t>
  </si>
  <si>
    <t>Chrys</t>
  </si>
  <si>
    <t>10072952771</t>
  </si>
  <si>
    <t>42390960095</t>
  </si>
  <si>
    <t>10070590419</t>
  </si>
  <si>
    <t>42390330077</t>
  </si>
  <si>
    <t>DUSSO</t>
  </si>
  <si>
    <t>10068372856</t>
  </si>
  <si>
    <t>42390870031</t>
  </si>
  <si>
    <t>10066662424</t>
  </si>
  <si>
    <t>42710120092</t>
  </si>
  <si>
    <t>FERRIER</t>
  </si>
  <si>
    <t>10076449926</t>
  </si>
  <si>
    <t>42900470125</t>
  </si>
  <si>
    <t>GIROZ GUILLAUME</t>
  </si>
  <si>
    <t>Kilyan</t>
  </si>
  <si>
    <t>10075644725</t>
  </si>
  <si>
    <t>42250180229</t>
  </si>
  <si>
    <t>10024945148</t>
  </si>
  <si>
    <t>42210030045</t>
  </si>
  <si>
    <t>BETTE</t>
  </si>
  <si>
    <t>10075189734</t>
  </si>
  <si>
    <t>42700680108</t>
  </si>
  <si>
    <t>DESCHASEAUX</t>
  </si>
  <si>
    <t>Jenny</t>
  </si>
  <si>
    <t>10066558249</t>
  </si>
  <si>
    <t>42700680075</t>
  </si>
  <si>
    <t>THEVENIN</t>
  </si>
  <si>
    <t>10066532482</t>
  </si>
  <si>
    <t>42211110008</t>
  </si>
  <si>
    <t>Louise</t>
  </si>
  <si>
    <t>10069864333</t>
  </si>
  <si>
    <t>42390280079</t>
  </si>
  <si>
    <t>COMTET</t>
  </si>
  <si>
    <t>10071529703</t>
  </si>
  <si>
    <t>42390790132</t>
  </si>
  <si>
    <t>BASIN</t>
  </si>
  <si>
    <t>10071489687</t>
  </si>
  <si>
    <t>42390330092</t>
  </si>
  <si>
    <t>BILLET</t>
  </si>
  <si>
    <t>10068033760</t>
  </si>
  <si>
    <t>42211150044</t>
  </si>
  <si>
    <t>DUSSET JAMART</t>
  </si>
  <si>
    <t>10014100750</t>
  </si>
  <si>
    <t>42390280296</t>
  </si>
  <si>
    <t>10024751956</t>
  </si>
  <si>
    <t>42250130637</t>
  </si>
  <si>
    <t>BARDEY</t>
  </si>
  <si>
    <t>Léa</t>
  </si>
  <si>
    <t>10056887450</t>
  </si>
  <si>
    <t>42710260525</t>
  </si>
  <si>
    <t>PERROUX</t>
  </si>
  <si>
    <t>10087734864</t>
  </si>
  <si>
    <t>42250180173</t>
  </si>
  <si>
    <t>10069016288</t>
  </si>
  <si>
    <t>42250200494</t>
  </si>
  <si>
    <t>10003310714</t>
  </si>
  <si>
    <t>Elite Professionnel</t>
  </si>
  <si>
    <t>42210630053</t>
  </si>
  <si>
    <t>10086840040</t>
  </si>
  <si>
    <t>42250200518</t>
  </si>
  <si>
    <t>PERSONENI</t>
  </si>
  <si>
    <t>10069048624</t>
  </si>
  <si>
    <t>42210730029</t>
  </si>
  <si>
    <t>PAUTOT</t>
  </si>
  <si>
    <t>10048741066</t>
  </si>
  <si>
    <t>42710120097</t>
  </si>
  <si>
    <t>CHEMIER</t>
  </si>
  <si>
    <t>10087744867</t>
  </si>
  <si>
    <t>42250010013</t>
  </si>
  <si>
    <t>10087621393</t>
  </si>
  <si>
    <t>42890370176</t>
  </si>
  <si>
    <t>MARINELLI</t>
  </si>
  <si>
    <t>10058164517</t>
  </si>
  <si>
    <t>42390330203</t>
  </si>
  <si>
    <t>10072180714</t>
  </si>
  <si>
    <t>42210460228</t>
  </si>
  <si>
    <t>KOHLER</t>
  </si>
  <si>
    <t>10071439369</t>
  </si>
  <si>
    <t>42390790535</t>
  </si>
  <si>
    <t>LEROY</t>
  </si>
  <si>
    <t>10028094315</t>
  </si>
  <si>
    <t>42250340155</t>
  </si>
  <si>
    <t>10026064890</t>
  </si>
  <si>
    <t>42210460220</t>
  </si>
  <si>
    <t>BOUHET</t>
  </si>
  <si>
    <t>10028010045</t>
  </si>
  <si>
    <t>42710040005</t>
  </si>
  <si>
    <t>GALLOIS</t>
  </si>
  <si>
    <t>10066449226</t>
  </si>
  <si>
    <t>AIDONS LES ENFANTS MALADES</t>
  </si>
  <si>
    <t>42700030198</t>
  </si>
  <si>
    <t>LEUVREY</t>
  </si>
  <si>
    <t>Jocelyne</t>
  </si>
  <si>
    <t>10072176569</t>
  </si>
  <si>
    <t>42250080102</t>
  </si>
  <si>
    <t>10068095903</t>
  </si>
  <si>
    <t>42210730205</t>
  </si>
  <si>
    <t>PALADINI</t>
  </si>
  <si>
    <t>10081988626</t>
  </si>
  <si>
    <t>42890030026</t>
  </si>
  <si>
    <t>DIDIER</t>
  </si>
  <si>
    <t>10059939920</t>
  </si>
  <si>
    <t>42250220043</t>
  </si>
  <si>
    <t>10056914631</t>
  </si>
  <si>
    <t>42390450017</t>
  </si>
  <si>
    <t>SIMONET MONNERET</t>
  </si>
  <si>
    <t>Brayan</t>
  </si>
  <si>
    <t>10085696854</t>
  </si>
  <si>
    <t>42210460227</t>
  </si>
  <si>
    <t>BAUDINET</t>
  </si>
  <si>
    <t>Mathéan</t>
  </si>
  <si>
    <t>10056785396</t>
  </si>
  <si>
    <t>42700060143</t>
  </si>
  <si>
    <t>SEMON</t>
  </si>
  <si>
    <t>10026608494</t>
  </si>
  <si>
    <t>42250260120</t>
  </si>
  <si>
    <t>PERIGNON</t>
  </si>
  <si>
    <t>10070823320</t>
  </si>
  <si>
    <t>42892510188</t>
  </si>
  <si>
    <t>PINAUD</t>
  </si>
  <si>
    <t>10015425004</t>
  </si>
  <si>
    <t>42250430008</t>
  </si>
  <si>
    <t>ARENTS</t>
  </si>
  <si>
    <t>10024294137</t>
  </si>
  <si>
    <t>42891020115</t>
  </si>
  <si>
    <t>CHARMOILLE</t>
  </si>
  <si>
    <t>10085336439</t>
  </si>
  <si>
    <t>42700230093</t>
  </si>
  <si>
    <t>PIROUE</t>
  </si>
  <si>
    <t>10068851691</t>
  </si>
  <si>
    <t>42900250081</t>
  </si>
  <si>
    <t>CARROS</t>
  </si>
  <si>
    <t>10027192316</t>
  </si>
  <si>
    <t>42390380016</t>
  </si>
  <si>
    <t>LABROQUERE</t>
  </si>
  <si>
    <t>10080517559</t>
  </si>
  <si>
    <t>42390290560</t>
  </si>
  <si>
    <t>PERRIN ARIS</t>
  </si>
  <si>
    <t>10084924692</t>
  </si>
  <si>
    <t>42250930246</t>
  </si>
  <si>
    <t>10024781965</t>
  </si>
  <si>
    <t>42890370188</t>
  </si>
  <si>
    <t>LEFEVRE DELHOUME</t>
  </si>
  <si>
    <t>10073947427</t>
  </si>
  <si>
    <t>42210990321</t>
  </si>
  <si>
    <t>BOEGLIN</t>
  </si>
  <si>
    <t>10048625474</t>
  </si>
  <si>
    <t>42210800455</t>
  </si>
  <si>
    <t>POLLET</t>
  </si>
  <si>
    <t>Matias</t>
  </si>
  <si>
    <t>10090267877</t>
  </si>
  <si>
    <t>42390870166</t>
  </si>
  <si>
    <t>ROCHET</t>
  </si>
  <si>
    <t>10088564721</t>
  </si>
  <si>
    <t>42580550011</t>
  </si>
  <si>
    <t>LEGER</t>
  </si>
  <si>
    <t>10070269612</t>
  </si>
  <si>
    <t>42580180224</t>
  </si>
  <si>
    <t>SENECHAL</t>
  </si>
  <si>
    <t>10087125077</t>
  </si>
  <si>
    <t>42210020065</t>
  </si>
  <si>
    <t>10027872124</t>
  </si>
  <si>
    <t>42210460020</t>
  </si>
  <si>
    <t>MERCEY</t>
  </si>
  <si>
    <t>10071438056</t>
  </si>
  <si>
    <t>42210630012</t>
  </si>
  <si>
    <t>10070523125</t>
  </si>
  <si>
    <t>42891050128</t>
  </si>
  <si>
    <t>HAUER</t>
  </si>
  <si>
    <t>10025166329</t>
  </si>
  <si>
    <t>42210240557</t>
  </si>
  <si>
    <t>PIROUX</t>
  </si>
  <si>
    <t>10091174829</t>
  </si>
  <si>
    <t>42891040306</t>
  </si>
  <si>
    <t>LEBLOND</t>
  </si>
  <si>
    <t>Téo</t>
  </si>
  <si>
    <t>10070502008</t>
  </si>
  <si>
    <t>42900250073</t>
  </si>
  <si>
    <t>JULLIARD</t>
  </si>
  <si>
    <t>10072952670</t>
  </si>
  <si>
    <t>42390350137</t>
  </si>
  <si>
    <t>10072571643</t>
  </si>
  <si>
    <t>42890760141</t>
  </si>
  <si>
    <t>Tyliem</t>
  </si>
  <si>
    <t>10077117711</t>
  </si>
  <si>
    <t>42250990052</t>
  </si>
  <si>
    <t>DOMECK</t>
  </si>
  <si>
    <t>10026384283</t>
  </si>
  <si>
    <t>42250150057</t>
  </si>
  <si>
    <t>10026953452</t>
  </si>
  <si>
    <t>42210990280</t>
  </si>
  <si>
    <t>10056888965</t>
  </si>
  <si>
    <t>42710120003</t>
  </si>
  <si>
    <t>10068715992</t>
  </si>
  <si>
    <t>42210020064</t>
  </si>
  <si>
    <t>10065686865</t>
  </si>
  <si>
    <t>42891040336</t>
  </si>
  <si>
    <t>BISHOP</t>
  </si>
  <si>
    <t>Amos</t>
  </si>
  <si>
    <t>10085669572</t>
  </si>
  <si>
    <t>42250550122</t>
  </si>
  <si>
    <t>COURVOISIER</t>
  </si>
  <si>
    <t>10024292420</t>
  </si>
  <si>
    <t>42210060045</t>
  </si>
  <si>
    <t>John</t>
  </si>
  <si>
    <t>42890760136</t>
  </si>
  <si>
    <t>DUCOURTIOUX</t>
  </si>
  <si>
    <t>10056656569</t>
  </si>
  <si>
    <t>42210380050</t>
  </si>
  <si>
    <t>CONTASSOT</t>
  </si>
  <si>
    <t>10028341057</t>
  </si>
  <si>
    <t>42210850532</t>
  </si>
  <si>
    <t>RIGOLLOT</t>
  </si>
  <si>
    <t>10014277976</t>
  </si>
  <si>
    <t>42900250247</t>
  </si>
  <si>
    <t>MUSCAT</t>
  </si>
  <si>
    <t>10076101231</t>
  </si>
  <si>
    <t>42580300024</t>
  </si>
  <si>
    <t>10072721789</t>
  </si>
  <si>
    <t>42711070010</t>
  </si>
  <si>
    <t>PONCET</t>
  </si>
  <si>
    <t>10071364702</t>
  </si>
  <si>
    <t>VELO SPORT JONCY</t>
  </si>
  <si>
    <t>42891050193</t>
  </si>
  <si>
    <t>IZARN</t>
  </si>
  <si>
    <t>10026497451</t>
  </si>
  <si>
    <t>42390290199</t>
  </si>
  <si>
    <t>KROMER JULLIEN</t>
  </si>
  <si>
    <t>Jazz</t>
  </si>
  <si>
    <t>10057125102</t>
  </si>
  <si>
    <t>42250200490</t>
  </si>
  <si>
    <t>10015459861</t>
  </si>
  <si>
    <t>42210410149</t>
  </si>
  <si>
    <t>JURIEN DE LA GRAVIERE</t>
  </si>
  <si>
    <t>10073889833</t>
  </si>
  <si>
    <t>42890420040</t>
  </si>
  <si>
    <t>CHICOUARD</t>
  </si>
  <si>
    <t>Nadine</t>
  </si>
  <si>
    <t>10070838474</t>
  </si>
  <si>
    <t>42210380020</t>
  </si>
  <si>
    <t>PAPOUL</t>
  </si>
  <si>
    <t>10026604555</t>
  </si>
  <si>
    <t>42580180172</t>
  </si>
  <si>
    <t>DUFOND DEMATTEIS</t>
  </si>
  <si>
    <t>10025765103</t>
  </si>
  <si>
    <t>42580100384</t>
  </si>
  <si>
    <t>ALIMONDO</t>
  </si>
  <si>
    <t>Pierre Etienne</t>
  </si>
  <si>
    <t>10090820171</t>
  </si>
  <si>
    <t>42250370172</t>
  </si>
  <si>
    <t>10071787963</t>
  </si>
  <si>
    <t>42250220371</t>
  </si>
  <si>
    <t>FARCY FAHY</t>
  </si>
  <si>
    <t>Yméo</t>
  </si>
  <si>
    <t>10086305732</t>
  </si>
  <si>
    <t>42250130634</t>
  </si>
  <si>
    <t>ROGIER</t>
  </si>
  <si>
    <t>Amir</t>
  </si>
  <si>
    <t>10086500237</t>
  </si>
  <si>
    <t>42250020153</t>
  </si>
  <si>
    <t>10026074590</t>
  </si>
  <si>
    <t>42390210018</t>
  </si>
  <si>
    <t>SAILLARD</t>
  </si>
  <si>
    <t>10091088337</t>
  </si>
  <si>
    <t>42390290532</t>
  </si>
  <si>
    <t>DULONG</t>
  </si>
  <si>
    <t>10070305681</t>
  </si>
  <si>
    <t>42710110306</t>
  </si>
  <si>
    <t>ADIMI</t>
  </si>
  <si>
    <t>WALID</t>
  </si>
  <si>
    <t>10086567026</t>
  </si>
  <si>
    <t>42580100046</t>
  </si>
  <si>
    <t>THEUIL</t>
  </si>
  <si>
    <t>10024620196</t>
  </si>
  <si>
    <t>42250550083</t>
  </si>
  <si>
    <t>10073427566</t>
  </si>
  <si>
    <t>42210990421</t>
  </si>
  <si>
    <t>BLUM</t>
  </si>
  <si>
    <t>10085797288</t>
  </si>
  <si>
    <t>42390870140</t>
  </si>
  <si>
    <t>RAYNAUD</t>
  </si>
  <si>
    <t>Marie Hélène</t>
  </si>
  <si>
    <t>10066666868</t>
  </si>
  <si>
    <t>42890450294</t>
  </si>
  <si>
    <t>LOUIN</t>
  </si>
  <si>
    <t>NOAM</t>
  </si>
  <si>
    <t>10024141361</t>
  </si>
  <si>
    <t>42250320069</t>
  </si>
  <si>
    <t>LANQUETIN</t>
  </si>
  <si>
    <t>Louisie Anne</t>
  </si>
  <si>
    <t>10087876425</t>
  </si>
  <si>
    <t>42210850484</t>
  </si>
  <si>
    <t>MONARD</t>
  </si>
  <si>
    <t>10025759645</t>
  </si>
  <si>
    <t>42210240558</t>
  </si>
  <si>
    <t>CORROT</t>
  </si>
  <si>
    <t>10091224137</t>
  </si>
  <si>
    <t>42890450297</t>
  </si>
  <si>
    <t>BEAULIEU</t>
  </si>
  <si>
    <t>10004476027</t>
  </si>
  <si>
    <t>42250340432</t>
  </si>
  <si>
    <t>10026934153</t>
  </si>
  <si>
    <t>42390330228</t>
  </si>
  <si>
    <t>10086505590</t>
  </si>
  <si>
    <t>42700060219</t>
  </si>
  <si>
    <t>PRETET</t>
  </si>
  <si>
    <t>10066828637</t>
  </si>
  <si>
    <t>42250120130</t>
  </si>
  <si>
    <t>GOUX</t>
  </si>
  <si>
    <t>10051671173</t>
  </si>
  <si>
    <t>42580180091</t>
  </si>
  <si>
    <t>10066756390</t>
  </si>
  <si>
    <t>42710050013</t>
  </si>
  <si>
    <t>DI CARMINE</t>
  </si>
  <si>
    <t>Célia</t>
  </si>
  <si>
    <t>10065995649</t>
  </si>
  <si>
    <t>42700060242</t>
  </si>
  <si>
    <t>GRAVE</t>
  </si>
  <si>
    <t>10087623619</t>
  </si>
  <si>
    <t>42210850733</t>
  </si>
  <si>
    <t>GARROT</t>
  </si>
  <si>
    <t>10086202971</t>
  </si>
  <si>
    <t>42710220027</t>
  </si>
  <si>
    <t>LAUREAU</t>
  </si>
  <si>
    <t>Matys</t>
  </si>
  <si>
    <t>10068329107</t>
  </si>
  <si>
    <t>42250220313</t>
  </si>
  <si>
    <t>VIVANT</t>
  </si>
  <si>
    <t>10070452090</t>
  </si>
  <si>
    <t>42710160004</t>
  </si>
  <si>
    <t>10086339074</t>
  </si>
  <si>
    <t>42700090077</t>
  </si>
  <si>
    <t>EMOND GUERRIN</t>
  </si>
  <si>
    <t>10025124903</t>
  </si>
  <si>
    <t>42580100356</t>
  </si>
  <si>
    <t>VACHER</t>
  </si>
  <si>
    <t>10081523228</t>
  </si>
  <si>
    <t>42250400021</t>
  </si>
  <si>
    <t>10069984672</t>
  </si>
  <si>
    <t>42250220011</t>
  </si>
  <si>
    <t>10056861986</t>
  </si>
  <si>
    <t>42210090013</t>
  </si>
  <si>
    <t>DEBAQUE</t>
  </si>
  <si>
    <t>10075696558</t>
  </si>
  <si>
    <t>42250550019</t>
  </si>
  <si>
    <t>BOUVROT</t>
  </si>
  <si>
    <t>Fredéric</t>
  </si>
  <si>
    <t>10026877064</t>
  </si>
  <si>
    <t>42390380028</t>
  </si>
  <si>
    <t>FORESTIER</t>
  </si>
  <si>
    <t>10087730218</t>
  </si>
  <si>
    <t>42210411045</t>
  </si>
  <si>
    <t>10091206959</t>
  </si>
  <si>
    <t>42250220335</t>
  </si>
  <si>
    <t>MARCEAU</t>
  </si>
  <si>
    <t>10076876928</t>
  </si>
  <si>
    <t>42700090051</t>
  </si>
  <si>
    <t>FOUGOU</t>
  </si>
  <si>
    <t>Hugues</t>
  </si>
  <si>
    <t>10052791525</t>
  </si>
  <si>
    <t>42580100038</t>
  </si>
  <si>
    <t>10026955270</t>
  </si>
  <si>
    <t>42700030498</t>
  </si>
  <si>
    <t>Andy</t>
  </si>
  <si>
    <t>10057562612</t>
  </si>
  <si>
    <t>42250220346</t>
  </si>
  <si>
    <t>ANEDDA</t>
  </si>
  <si>
    <t>10085581868</t>
  </si>
  <si>
    <t>42580620257</t>
  </si>
  <si>
    <t>LARDROT</t>
  </si>
  <si>
    <t>10057567460</t>
  </si>
  <si>
    <t>42210380016</t>
  </si>
  <si>
    <t>FEURTET</t>
  </si>
  <si>
    <t>10026600414</t>
  </si>
  <si>
    <t>42390290202</t>
  </si>
  <si>
    <t>10056744980</t>
  </si>
  <si>
    <t>42250370158</t>
  </si>
  <si>
    <t>BAGGIANI</t>
  </si>
  <si>
    <t>Claudio</t>
  </si>
  <si>
    <t>10060729256</t>
  </si>
  <si>
    <t>42390960102</t>
  </si>
  <si>
    <t>RONNEAU</t>
  </si>
  <si>
    <t>10024927667</t>
  </si>
  <si>
    <t>42210990398</t>
  </si>
  <si>
    <t>BIROT</t>
  </si>
  <si>
    <t>Fara</t>
  </si>
  <si>
    <t>10085674626</t>
  </si>
  <si>
    <t>42250220296</t>
  </si>
  <si>
    <t>10056807426</t>
  </si>
  <si>
    <t>42250400198</t>
  </si>
  <si>
    <t>VUITTENEZ</t>
  </si>
  <si>
    <t>Capucine</t>
  </si>
  <si>
    <t>10079637586</t>
  </si>
  <si>
    <t>42210460216</t>
  </si>
  <si>
    <t>MANSUY</t>
  </si>
  <si>
    <t>10026392771</t>
  </si>
  <si>
    <t>42580180097</t>
  </si>
  <si>
    <t>GUILLAUMIN</t>
  </si>
  <si>
    <t>10066756087</t>
  </si>
  <si>
    <t>42390290553</t>
  </si>
  <si>
    <t>BRESSON</t>
  </si>
  <si>
    <t>10079636879</t>
  </si>
  <si>
    <t>42710890138</t>
  </si>
  <si>
    <t>LACHAIZE</t>
  </si>
  <si>
    <t>10091955273</t>
  </si>
  <si>
    <t>42210460246</t>
  </si>
  <si>
    <t>LAGOUTTE</t>
  </si>
  <si>
    <t>10027705911</t>
  </si>
  <si>
    <t>42580550103</t>
  </si>
  <si>
    <t>CONCHON</t>
  </si>
  <si>
    <t>10070269309</t>
  </si>
  <si>
    <t>42250340207</t>
  </si>
  <si>
    <t>Nathalie</t>
  </si>
  <si>
    <t>10070739959</t>
  </si>
  <si>
    <t>42711060126</t>
  </si>
  <si>
    <t>SILAIRE</t>
  </si>
  <si>
    <t>Léonard</t>
  </si>
  <si>
    <t>10069304965</t>
  </si>
  <si>
    <t>42580300012</t>
  </si>
  <si>
    <t>10072707847</t>
  </si>
  <si>
    <t>42899990010</t>
  </si>
  <si>
    <t>BROSSET</t>
  </si>
  <si>
    <t>10067093264</t>
  </si>
  <si>
    <t>AMICALE CYCLISME 89</t>
  </si>
  <si>
    <t>42210380034</t>
  </si>
  <si>
    <t>10027226163</t>
  </si>
  <si>
    <t>42210240175</t>
  </si>
  <si>
    <t>CYROT</t>
  </si>
  <si>
    <t>10057133687</t>
  </si>
  <si>
    <t>42390290569</t>
  </si>
  <si>
    <t>GUILLEMIN</t>
  </si>
  <si>
    <t>10085072721</t>
  </si>
  <si>
    <t>42891050356</t>
  </si>
  <si>
    <t>BRETON PINEAU</t>
  </si>
  <si>
    <t>10086397476</t>
  </si>
  <si>
    <t>42900360265</t>
  </si>
  <si>
    <t>GENDRIN</t>
  </si>
  <si>
    <t>10080516751</t>
  </si>
  <si>
    <t>42890760001</t>
  </si>
  <si>
    <t>RENAUDIN</t>
  </si>
  <si>
    <t>10074977142</t>
  </si>
  <si>
    <t>42710050031</t>
  </si>
  <si>
    <t>10069657704</t>
  </si>
  <si>
    <t>42900360212</t>
  </si>
  <si>
    <t>NIEBOJEWSKI</t>
  </si>
  <si>
    <t>10048736824</t>
  </si>
  <si>
    <t>42210240524</t>
  </si>
  <si>
    <t>CHATRY</t>
  </si>
  <si>
    <t>10085089188</t>
  </si>
  <si>
    <t>42711060106</t>
  </si>
  <si>
    <t>JARLOT</t>
  </si>
  <si>
    <t>Pierre Jean</t>
  </si>
  <si>
    <t>10025698920</t>
  </si>
  <si>
    <t>42250150063</t>
  </si>
  <si>
    <t>CHOFFEZ</t>
  </si>
  <si>
    <t>10024937266</t>
  </si>
  <si>
    <t>42700820097</t>
  </si>
  <si>
    <t>GAUTIER BERTHIER</t>
  </si>
  <si>
    <t>10072958330</t>
  </si>
  <si>
    <t>42210380028</t>
  </si>
  <si>
    <t>STACEY</t>
  </si>
  <si>
    <t>Andrew</t>
  </si>
  <si>
    <t>10026946479</t>
  </si>
  <si>
    <t>42390280116</t>
  </si>
  <si>
    <t>GRILLOT</t>
  </si>
  <si>
    <t>10071531521</t>
  </si>
  <si>
    <t>42390790421</t>
  </si>
  <si>
    <t>LESTIEVENT</t>
  </si>
  <si>
    <t>10072928725</t>
  </si>
  <si>
    <t>42900360260</t>
  </si>
  <si>
    <t>GUINCHARD</t>
  </si>
  <si>
    <t>10028339037</t>
  </si>
  <si>
    <t>42210730003</t>
  </si>
  <si>
    <t>Elvire</t>
  </si>
  <si>
    <t>10068782680</t>
  </si>
  <si>
    <t>42210030091</t>
  </si>
  <si>
    <t>BIAIS</t>
  </si>
  <si>
    <t>10087550261</t>
  </si>
  <si>
    <t>42710890305</t>
  </si>
  <si>
    <t>FAURE PROST</t>
  </si>
  <si>
    <t>10027610628</t>
  </si>
  <si>
    <t>42210850706</t>
  </si>
  <si>
    <t>HEYSE</t>
  </si>
  <si>
    <t>10079952535</t>
  </si>
  <si>
    <t>42250130520</t>
  </si>
  <si>
    <t>THIAM</t>
  </si>
  <si>
    <t>Isaac</t>
  </si>
  <si>
    <t>10058064483</t>
  </si>
  <si>
    <t>42900360209</t>
  </si>
  <si>
    <t>DOUTEY</t>
  </si>
  <si>
    <t>10067124889</t>
  </si>
  <si>
    <t>42700160132</t>
  </si>
  <si>
    <t>10026595966</t>
  </si>
  <si>
    <t>42390330052</t>
  </si>
  <si>
    <t>10027487659</t>
  </si>
  <si>
    <t>42250150318</t>
  </si>
  <si>
    <t>CAILLARD</t>
  </si>
  <si>
    <t>10026487852</t>
  </si>
  <si>
    <t>42250490004</t>
  </si>
  <si>
    <t>10026930315</t>
  </si>
  <si>
    <t>42891020070</t>
  </si>
  <si>
    <t>SCHWENTER</t>
  </si>
  <si>
    <t>10025990021</t>
  </si>
  <si>
    <t>42700030491</t>
  </si>
  <si>
    <t>PONCHON</t>
  </si>
  <si>
    <t>10086307651</t>
  </si>
  <si>
    <t>42390960005</t>
  </si>
  <si>
    <t>10070589207</t>
  </si>
  <si>
    <t>42700030054</t>
  </si>
  <si>
    <t>10056975760</t>
  </si>
  <si>
    <t>42711100032</t>
  </si>
  <si>
    <t>VANDROT</t>
  </si>
  <si>
    <t>10025120556</t>
  </si>
  <si>
    <t>42390870018</t>
  </si>
  <si>
    <t>MOLHERAT</t>
  </si>
  <si>
    <t>Betty</t>
  </si>
  <si>
    <t>10003962533</t>
  </si>
  <si>
    <t>42580300051</t>
  </si>
  <si>
    <t>SOULET</t>
  </si>
  <si>
    <t>10026523016</t>
  </si>
  <si>
    <t>42250120083</t>
  </si>
  <si>
    <t>TARBOURIECH</t>
  </si>
  <si>
    <t>10066798830</t>
  </si>
  <si>
    <t>42390790277</t>
  </si>
  <si>
    <t>DANANCIER</t>
  </si>
  <si>
    <t>42891020026</t>
  </si>
  <si>
    <t>10067405684</t>
  </si>
  <si>
    <t>42390300198</t>
  </si>
  <si>
    <t>BERTRON</t>
  </si>
  <si>
    <t>10079985372</t>
  </si>
  <si>
    <t>42710050028</t>
  </si>
  <si>
    <t>BOUILLOT</t>
  </si>
  <si>
    <t>JEREMY</t>
  </si>
  <si>
    <t>10065996457</t>
  </si>
  <si>
    <t>42210050002</t>
  </si>
  <si>
    <t>DOYEN</t>
  </si>
  <si>
    <t>10025948793</t>
  </si>
  <si>
    <t>Cyclisme Club Saulieu</t>
  </si>
  <si>
    <t>42390110161</t>
  </si>
  <si>
    <t>ZECCHINO CASAGRANDE</t>
  </si>
  <si>
    <t>10069067519</t>
  </si>
  <si>
    <t>42210850609</t>
  </si>
  <si>
    <t>HOLDYNSKI</t>
  </si>
  <si>
    <t>10066624634</t>
  </si>
  <si>
    <t>42210480009</t>
  </si>
  <si>
    <t>DUGARREAU</t>
  </si>
  <si>
    <t>Pierre Charles</t>
  </si>
  <si>
    <t>10048664880</t>
  </si>
  <si>
    <t>42250370151</t>
  </si>
  <si>
    <t>PELLETIER</t>
  </si>
  <si>
    <t>10025830272</t>
  </si>
  <si>
    <t>42710390023</t>
  </si>
  <si>
    <t>COELHO</t>
  </si>
  <si>
    <t>10002415179</t>
  </si>
  <si>
    <t>42250370184</t>
  </si>
  <si>
    <t>ROUGE</t>
  </si>
  <si>
    <t>10084753429</t>
  </si>
  <si>
    <t>42250120089</t>
  </si>
  <si>
    <t>Christel</t>
  </si>
  <si>
    <t>10066801557</t>
  </si>
  <si>
    <t>42700230099</t>
  </si>
  <si>
    <t>HOYON</t>
  </si>
  <si>
    <t>10024302928</t>
  </si>
  <si>
    <t>42700780105</t>
  </si>
  <si>
    <t>10028069558</t>
  </si>
  <si>
    <t>42250510051</t>
  </si>
  <si>
    <t>10066366875</t>
  </si>
  <si>
    <t>42700230025</t>
  </si>
  <si>
    <t>JEANROY</t>
  </si>
  <si>
    <t>10055140238</t>
  </si>
  <si>
    <t>42390300188</t>
  </si>
  <si>
    <t>PAUGET</t>
  </si>
  <si>
    <t>10071308724</t>
  </si>
  <si>
    <t>42250080293</t>
  </si>
  <si>
    <t>Chantal</t>
  </si>
  <si>
    <t>10068096509</t>
  </si>
  <si>
    <t>42710120091</t>
  </si>
  <si>
    <t>CALLOT</t>
  </si>
  <si>
    <t>10071666917</t>
  </si>
  <si>
    <t>42250180302</t>
  </si>
  <si>
    <t>10073749383</t>
  </si>
  <si>
    <t>42210460267</t>
  </si>
  <si>
    <t>LAVAILLOTTE</t>
  </si>
  <si>
    <t>10076758306</t>
  </si>
  <si>
    <t>42900360132</t>
  </si>
  <si>
    <t>SAGE</t>
  </si>
  <si>
    <t>10024411143</t>
  </si>
  <si>
    <t>42211110013</t>
  </si>
  <si>
    <t>10069864232</t>
  </si>
  <si>
    <t>42710330041</t>
  </si>
  <si>
    <t>GUITARD</t>
  </si>
  <si>
    <t>10067850369</t>
  </si>
  <si>
    <t>42390070060</t>
  </si>
  <si>
    <t>CHAPEAU</t>
  </si>
  <si>
    <t>10025095803</t>
  </si>
  <si>
    <t>42710150070</t>
  </si>
  <si>
    <t>CUISSINAT</t>
  </si>
  <si>
    <t>10054765069</t>
  </si>
  <si>
    <t>42390110203</t>
  </si>
  <si>
    <t>PERRIER CORNET</t>
  </si>
  <si>
    <t>10086308156</t>
  </si>
  <si>
    <t>42250810015</t>
  </si>
  <si>
    <t>DEJAGER</t>
  </si>
  <si>
    <t>10026269095</t>
  </si>
  <si>
    <t>42710030018</t>
  </si>
  <si>
    <t>PALMIERI</t>
  </si>
  <si>
    <t>10077194301</t>
  </si>
  <si>
    <t>42700160142</t>
  </si>
  <si>
    <t>CAGNIANT</t>
  </si>
  <si>
    <t>10078371334</t>
  </si>
  <si>
    <t>42711100359</t>
  </si>
  <si>
    <t>COMMERCON</t>
  </si>
  <si>
    <t>Joanny</t>
  </si>
  <si>
    <t>10086847417</t>
  </si>
  <si>
    <t>42390870168</t>
  </si>
  <si>
    <t>10088565024</t>
  </si>
  <si>
    <t>42700030463</t>
  </si>
  <si>
    <t>CORNUEZ</t>
  </si>
  <si>
    <t>10085070091</t>
  </si>
  <si>
    <t>42710040006</t>
  </si>
  <si>
    <t>Madeleine</t>
  </si>
  <si>
    <t>10066449327</t>
  </si>
  <si>
    <t>42890450091</t>
  </si>
  <si>
    <t>10075974121</t>
  </si>
  <si>
    <t>42700410100</t>
  </si>
  <si>
    <t>MARCAIRE</t>
  </si>
  <si>
    <t>10071499690</t>
  </si>
  <si>
    <t>42210270090</t>
  </si>
  <si>
    <t>10027242129</t>
  </si>
  <si>
    <t>42390280172</t>
  </si>
  <si>
    <t>BAZEAU</t>
  </si>
  <si>
    <t>10075575714</t>
  </si>
  <si>
    <t>42580180080</t>
  </si>
  <si>
    <t>10066757101</t>
  </si>
  <si>
    <t>42390330154</t>
  </si>
  <si>
    <t>SORGUE</t>
  </si>
  <si>
    <t>10025426108</t>
  </si>
  <si>
    <t>42390380270</t>
  </si>
  <si>
    <t>COUVAL</t>
  </si>
  <si>
    <t>10083652982</t>
  </si>
  <si>
    <t>42250370186</t>
  </si>
  <si>
    <t>DEVILLERS</t>
  </si>
  <si>
    <t>10084858816</t>
  </si>
  <si>
    <t>42390290324</t>
  </si>
  <si>
    <t>GAUMET</t>
  </si>
  <si>
    <t>10071130181</t>
  </si>
  <si>
    <t>42710220018</t>
  </si>
  <si>
    <t>MINNE</t>
  </si>
  <si>
    <t>10068328804</t>
  </si>
  <si>
    <t>42250260022</t>
  </si>
  <si>
    <t>MARTEL</t>
  </si>
  <si>
    <t>10026598895</t>
  </si>
  <si>
    <t>42700410009</t>
  </si>
  <si>
    <t>VICHOT</t>
  </si>
  <si>
    <t>10001052533</t>
  </si>
  <si>
    <t>42390330071</t>
  </si>
  <si>
    <t>RAMON</t>
  </si>
  <si>
    <t>Marc Olivier</t>
  </si>
  <si>
    <t>10027701867</t>
  </si>
  <si>
    <t>42700090027</t>
  </si>
  <si>
    <t>TISSERAND</t>
  </si>
  <si>
    <t>10025559379</t>
  </si>
  <si>
    <t>42700060220</t>
  </si>
  <si>
    <t>PAITRE</t>
  </si>
  <si>
    <t>10066829748</t>
  </si>
  <si>
    <t>42890370151</t>
  </si>
  <si>
    <t>DOURU</t>
  </si>
  <si>
    <t>10025203816</t>
  </si>
  <si>
    <t>42250181011</t>
  </si>
  <si>
    <t>BOLARD</t>
  </si>
  <si>
    <t>10070489981</t>
  </si>
  <si>
    <t>42580300031</t>
  </si>
  <si>
    <t>CREVAN</t>
  </si>
  <si>
    <t>10068949604</t>
  </si>
  <si>
    <t>42250200499</t>
  </si>
  <si>
    <t>10060084410</t>
  </si>
  <si>
    <t>42210411035</t>
  </si>
  <si>
    <t>DESCHAMPS</t>
  </si>
  <si>
    <t>10066628270</t>
  </si>
  <si>
    <t>42250990096</t>
  </si>
  <si>
    <t>10069096619</t>
  </si>
  <si>
    <t>42210240532</t>
  </si>
  <si>
    <t>KABAL</t>
  </si>
  <si>
    <t>Devrane</t>
  </si>
  <si>
    <t>10085598844</t>
  </si>
  <si>
    <t>42210380056</t>
  </si>
  <si>
    <t>GRANDAMY</t>
  </si>
  <si>
    <t>10082793019</t>
  </si>
  <si>
    <t>42580100277</t>
  </si>
  <si>
    <t>DUFOUR</t>
  </si>
  <si>
    <t>10025686893</t>
  </si>
  <si>
    <t>42250200147</t>
  </si>
  <si>
    <t>10048764510</t>
  </si>
  <si>
    <t>42210800441</t>
  </si>
  <si>
    <t>DUTHU</t>
  </si>
  <si>
    <t>10090263130</t>
  </si>
  <si>
    <t>42390290512</t>
  </si>
  <si>
    <t>10067819451</t>
  </si>
  <si>
    <t>42580100042</t>
  </si>
  <si>
    <t>MALANDAIN</t>
  </si>
  <si>
    <t>10024134893</t>
  </si>
  <si>
    <t>42250990049</t>
  </si>
  <si>
    <t>JEANNENEZ</t>
  </si>
  <si>
    <t>10025160366</t>
  </si>
  <si>
    <t>42700090004</t>
  </si>
  <si>
    <t>EMONNOT</t>
  </si>
  <si>
    <t>10026377819</t>
  </si>
  <si>
    <t>42210050024</t>
  </si>
  <si>
    <t>GAIN</t>
  </si>
  <si>
    <t>10073928330</t>
  </si>
  <si>
    <t>42250200159</t>
  </si>
  <si>
    <t>JEANNIER</t>
  </si>
  <si>
    <t>10001435782</t>
  </si>
  <si>
    <t>42390110175</t>
  </si>
  <si>
    <t>MERMET</t>
  </si>
  <si>
    <t>10028338027</t>
  </si>
  <si>
    <t>42210240169</t>
  </si>
  <si>
    <t>BOUSSARD</t>
  </si>
  <si>
    <t>Mathias</t>
  </si>
  <si>
    <t>10057010217</t>
  </si>
  <si>
    <t>42210460293</t>
  </si>
  <si>
    <t>GENEIX</t>
  </si>
  <si>
    <t>10090362251</t>
  </si>
  <si>
    <t>42580100109</t>
  </si>
  <si>
    <t>10024618782</t>
  </si>
  <si>
    <t>42710130094</t>
  </si>
  <si>
    <t>PEGAZ</t>
  </si>
  <si>
    <t>10066483679</t>
  </si>
  <si>
    <t>42210800436</t>
  </si>
  <si>
    <t>VALLET</t>
  </si>
  <si>
    <t>10090261817</t>
  </si>
  <si>
    <t>42210850618</t>
  </si>
  <si>
    <t>SERAINE</t>
  </si>
  <si>
    <t>Ronan</t>
  </si>
  <si>
    <t>10066632718</t>
  </si>
  <si>
    <t>42250120067</t>
  </si>
  <si>
    <t>RICHET</t>
  </si>
  <si>
    <t>Marine</t>
  </si>
  <si>
    <t>10066800850</t>
  </si>
  <si>
    <t>42710330004</t>
  </si>
  <si>
    <t>ADDARIO</t>
  </si>
  <si>
    <t>Monique</t>
  </si>
  <si>
    <t>10067843093</t>
  </si>
  <si>
    <t>42210460001</t>
  </si>
  <si>
    <t>10078007885</t>
  </si>
  <si>
    <t>42390960329</t>
  </si>
  <si>
    <t>GAVILLET</t>
  </si>
  <si>
    <t>10089105800</t>
  </si>
  <si>
    <t>42710890259</t>
  </si>
  <si>
    <t>FAYRAC</t>
  </si>
  <si>
    <t>10026676600</t>
  </si>
  <si>
    <t>42250930097</t>
  </si>
  <si>
    <t>DITLECADET</t>
  </si>
  <si>
    <t>10068445002</t>
  </si>
  <si>
    <t>42710290009</t>
  </si>
  <si>
    <t>FAMY</t>
  </si>
  <si>
    <t>10055400825</t>
  </si>
  <si>
    <t>42900250063</t>
  </si>
  <si>
    <t>DRUON</t>
  </si>
  <si>
    <t>10027133409</t>
  </si>
  <si>
    <t>42710050007</t>
  </si>
  <si>
    <t>DI CARMINE ANDRE</t>
  </si>
  <si>
    <t>Eytan</t>
  </si>
  <si>
    <t>10071227383</t>
  </si>
  <si>
    <t>42700780142</t>
  </si>
  <si>
    <t>Yan</t>
  </si>
  <si>
    <t>10079942128</t>
  </si>
  <si>
    <t>42210460281</t>
  </si>
  <si>
    <t>VOITOUX</t>
  </si>
  <si>
    <t>10086533680</t>
  </si>
  <si>
    <t>42710110052</t>
  </si>
  <si>
    <t>Grégoire</t>
  </si>
  <si>
    <t>10070365905</t>
  </si>
  <si>
    <t>42700090064</t>
  </si>
  <si>
    <t>10070076016</t>
  </si>
  <si>
    <t>42210240495</t>
  </si>
  <si>
    <t>FOUGERE</t>
  </si>
  <si>
    <t>Eli</t>
  </si>
  <si>
    <t>10086559245</t>
  </si>
  <si>
    <t>42250220358</t>
  </si>
  <si>
    <t>VOLLE</t>
  </si>
  <si>
    <t>10085583686</t>
  </si>
  <si>
    <t>42250260093</t>
  </si>
  <si>
    <t>TAILLADE</t>
  </si>
  <si>
    <t>10024290396</t>
  </si>
  <si>
    <t>42390380304</t>
  </si>
  <si>
    <t>Gautier</t>
  </si>
  <si>
    <t>10085528015</t>
  </si>
  <si>
    <t>42710050057</t>
  </si>
  <si>
    <t>VANNESON</t>
  </si>
  <si>
    <t>10085842859</t>
  </si>
  <si>
    <t>42710470147</t>
  </si>
  <si>
    <t>TOSOLINI</t>
  </si>
  <si>
    <t>10054142754</t>
  </si>
  <si>
    <t>42210850729</t>
  </si>
  <si>
    <t>GRAS</t>
  </si>
  <si>
    <t>10008705530</t>
  </si>
  <si>
    <t>42250180176</t>
  </si>
  <si>
    <t>POURCHET</t>
  </si>
  <si>
    <t>10069055290</t>
  </si>
  <si>
    <t>42711100292</t>
  </si>
  <si>
    <t>CARREAU</t>
  </si>
  <si>
    <t>10026326891</t>
  </si>
  <si>
    <t>42900480135</t>
  </si>
  <si>
    <t>PEYRET</t>
  </si>
  <si>
    <t>10070090362</t>
  </si>
  <si>
    <t>42710220235</t>
  </si>
  <si>
    <t>CHAGNOU</t>
  </si>
  <si>
    <t>10088847031</t>
  </si>
  <si>
    <t>42710150015</t>
  </si>
  <si>
    <t>VERDENET</t>
  </si>
  <si>
    <t>Jacky</t>
  </si>
  <si>
    <t>10009743026</t>
  </si>
  <si>
    <t>42891040308</t>
  </si>
  <si>
    <t>BLANCHARD</t>
  </si>
  <si>
    <t>10072778171</t>
  </si>
  <si>
    <t>42700030111</t>
  </si>
  <si>
    <t>ANZIANI</t>
  </si>
  <si>
    <t>10057040327</t>
  </si>
  <si>
    <t>42250550230</t>
  </si>
  <si>
    <t>BESSOT</t>
  </si>
  <si>
    <t>Alex</t>
  </si>
  <si>
    <t>10086820236</t>
  </si>
  <si>
    <t>42890040085</t>
  </si>
  <si>
    <t>MAMES</t>
  </si>
  <si>
    <t>10070222223</t>
  </si>
  <si>
    <t>42580180062</t>
  </si>
  <si>
    <t>KOLOVRATEK</t>
  </si>
  <si>
    <t>10027771989</t>
  </si>
  <si>
    <t>42210730124</t>
  </si>
  <si>
    <t>10025539575</t>
  </si>
  <si>
    <t>42250170047</t>
  </si>
  <si>
    <t>GRAPINET</t>
  </si>
  <si>
    <t>10079102167</t>
  </si>
  <si>
    <t>42250400236</t>
  </si>
  <si>
    <t>10080249090</t>
  </si>
  <si>
    <t>42700160082</t>
  </si>
  <si>
    <t>10068941823</t>
  </si>
  <si>
    <t>42390290557</t>
  </si>
  <si>
    <t>10084696542</t>
  </si>
  <si>
    <t>42710890269</t>
  </si>
  <si>
    <t>Ilyan</t>
  </si>
  <si>
    <t>10073923882</t>
  </si>
  <si>
    <t>42210850290</t>
  </si>
  <si>
    <t>CAILLET</t>
  </si>
  <si>
    <t>10066625644</t>
  </si>
  <si>
    <t>42710150048</t>
  </si>
  <si>
    <t>DHUME</t>
  </si>
  <si>
    <t>10068287879</t>
  </si>
  <si>
    <t>42250130278</t>
  </si>
  <si>
    <t>ALABOUVETTE</t>
  </si>
  <si>
    <t>CYRILLE</t>
  </si>
  <si>
    <t>10061110990</t>
  </si>
  <si>
    <t>42390330215</t>
  </si>
  <si>
    <t>10085073428</t>
  </si>
  <si>
    <t>42210110017</t>
  </si>
  <si>
    <t>FRAZIER</t>
  </si>
  <si>
    <t>10090851089</t>
  </si>
  <si>
    <t>42390870087</t>
  </si>
  <si>
    <t>10025394782</t>
  </si>
  <si>
    <t>42210850747</t>
  </si>
  <si>
    <t>BACQUAERT</t>
  </si>
  <si>
    <t>10011072633</t>
  </si>
  <si>
    <t>42210990245</t>
  </si>
  <si>
    <t>BREARD</t>
  </si>
  <si>
    <t>Joshua</t>
  </si>
  <si>
    <t>10056784992</t>
  </si>
  <si>
    <t>42390330208</t>
  </si>
  <si>
    <t>BAUDET</t>
  </si>
  <si>
    <t>10082416739</t>
  </si>
  <si>
    <t>42250200350</t>
  </si>
  <si>
    <t>BERLIN</t>
  </si>
  <si>
    <t>10026407525</t>
  </si>
  <si>
    <t>42891050339</t>
  </si>
  <si>
    <t>PROKOP</t>
  </si>
  <si>
    <t>10070217068</t>
  </si>
  <si>
    <t>42390290318</t>
  </si>
  <si>
    <t>10056689309</t>
  </si>
  <si>
    <t>42210850605</t>
  </si>
  <si>
    <t>BOUILLER</t>
  </si>
  <si>
    <t>10066631708</t>
  </si>
  <si>
    <t>42210270046</t>
  </si>
  <si>
    <t>LE PORT</t>
  </si>
  <si>
    <t>10048710047</t>
  </si>
  <si>
    <t>42700780135</t>
  </si>
  <si>
    <t>RIAT</t>
  </si>
  <si>
    <t>Louca</t>
  </si>
  <si>
    <t>10072561842</t>
  </si>
  <si>
    <t>42710600071</t>
  </si>
  <si>
    <t>10065566021</t>
  </si>
  <si>
    <t>42390870070</t>
  </si>
  <si>
    <t>PEYFORT</t>
  </si>
  <si>
    <t>10027190595</t>
  </si>
  <si>
    <t>42890290008</t>
  </si>
  <si>
    <t>COLAS</t>
  </si>
  <si>
    <t>FABRICE</t>
  </si>
  <si>
    <t>10024619792</t>
  </si>
  <si>
    <t>42580620099</t>
  </si>
  <si>
    <t>GRIERE</t>
  </si>
  <si>
    <t>10085979972</t>
  </si>
  <si>
    <t>42210850600</t>
  </si>
  <si>
    <t>10066623927</t>
  </si>
  <si>
    <t>42250930135</t>
  </si>
  <si>
    <t>DUCHANOY</t>
  </si>
  <si>
    <t>10024303231</t>
  </si>
  <si>
    <t>42390870146</t>
  </si>
  <si>
    <t>PETIT RICHARD</t>
  </si>
  <si>
    <t>10072569724</t>
  </si>
  <si>
    <t>42700410128</t>
  </si>
  <si>
    <t>HURAUX</t>
  </si>
  <si>
    <t>Lydia</t>
  </si>
  <si>
    <t>10028094618</t>
  </si>
  <si>
    <t>42210380044</t>
  </si>
  <si>
    <t>10070082581</t>
  </si>
  <si>
    <t>42900250255</t>
  </si>
  <si>
    <t>BRAND</t>
  </si>
  <si>
    <t>10013245736</t>
  </si>
  <si>
    <t>42210030064</t>
  </si>
  <si>
    <t>10075188320</t>
  </si>
  <si>
    <t>42250120195</t>
  </si>
  <si>
    <t>10025582722</t>
  </si>
  <si>
    <t>42700680138</t>
  </si>
  <si>
    <t>GRILLET</t>
  </si>
  <si>
    <t>10068097721</t>
  </si>
  <si>
    <t>42210270015</t>
  </si>
  <si>
    <t>BEUDET</t>
  </si>
  <si>
    <t>10012633626</t>
  </si>
  <si>
    <t>42891050144</t>
  </si>
  <si>
    <t>HERNANDEZ</t>
  </si>
  <si>
    <t>10070362467</t>
  </si>
  <si>
    <t>42710440127</t>
  </si>
  <si>
    <t>JOYE</t>
  </si>
  <si>
    <t>Luka</t>
  </si>
  <si>
    <t>10027065913</t>
  </si>
  <si>
    <t>42250340443</t>
  </si>
  <si>
    <t>BONVALOT</t>
  </si>
  <si>
    <t>10086163565</t>
  </si>
  <si>
    <t>42250340382</t>
  </si>
  <si>
    <t>ELISSONDE</t>
  </si>
  <si>
    <t>Kenny</t>
  </si>
  <si>
    <t>10007559213</t>
  </si>
  <si>
    <t>42710390002</t>
  </si>
  <si>
    <t>MATRAS</t>
  </si>
  <si>
    <t>10068736002</t>
  </si>
  <si>
    <t>42900480126</t>
  </si>
  <si>
    <t>MOUTON</t>
  </si>
  <si>
    <t>Gwendal</t>
  </si>
  <si>
    <t>10085383525</t>
  </si>
  <si>
    <t>42700500008</t>
  </si>
  <si>
    <t>BERNIER</t>
  </si>
  <si>
    <t>10079942835</t>
  </si>
  <si>
    <t>42710440019</t>
  </si>
  <si>
    <t>10025129953</t>
  </si>
  <si>
    <t>42710110305</t>
  </si>
  <si>
    <t>NOYER</t>
  </si>
  <si>
    <t>10066482871</t>
  </si>
  <si>
    <t>42390300201</t>
  </si>
  <si>
    <t>GONNOD BITAL</t>
  </si>
  <si>
    <t>jules</t>
  </si>
  <si>
    <t>10085983612</t>
  </si>
  <si>
    <t>42390960029</t>
  </si>
  <si>
    <t>GEILLON</t>
  </si>
  <si>
    <t>10024648892</t>
  </si>
  <si>
    <t>42890450265</t>
  </si>
  <si>
    <t>LEPOUTRE</t>
  </si>
  <si>
    <t>10085608746</t>
  </si>
  <si>
    <t>42250200079</t>
  </si>
  <si>
    <t>BUSSOD</t>
  </si>
  <si>
    <t>10025254033</t>
  </si>
  <si>
    <t>42580620319</t>
  </si>
  <si>
    <t>MOSER</t>
  </si>
  <si>
    <t>10069874336</t>
  </si>
  <si>
    <t>42700090048</t>
  </si>
  <si>
    <t>GOISET</t>
  </si>
  <si>
    <t>10028198991</t>
  </si>
  <si>
    <t>42700820075</t>
  </si>
  <si>
    <t>10059600723</t>
  </si>
  <si>
    <t>42210850537</t>
  </si>
  <si>
    <t>BLOT</t>
  </si>
  <si>
    <t>10024915442</t>
  </si>
  <si>
    <t>42250200040</t>
  </si>
  <si>
    <t>BORDENER</t>
  </si>
  <si>
    <t>10068500875</t>
  </si>
  <si>
    <t>42900360240</t>
  </si>
  <si>
    <t>BARDOZ</t>
  </si>
  <si>
    <t>10067000207</t>
  </si>
  <si>
    <t>42710350045</t>
  </si>
  <si>
    <t>10070160181</t>
  </si>
  <si>
    <t>42708000020</t>
  </si>
  <si>
    <t>GRAMMONT</t>
  </si>
  <si>
    <t>10092080363</t>
  </si>
  <si>
    <t>42390300189</t>
  </si>
  <si>
    <t>VAUCHEZ</t>
  </si>
  <si>
    <t>10071309330</t>
  </si>
  <si>
    <t>42700230098</t>
  </si>
  <si>
    <t>EPLE</t>
  </si>
  <si>
    <t>10086534084</t>
  </si>
  <si>
    <t>42250320071</t>
  </si>
  <si>
    <t>10087876627</t>
  </si>
  <si>
    <t>42250850025</t>
  </si>
  <si>
    <t>BACH</t>
  </si>
  <si>
    <t>10077991014</t>
  </si>
  <si>
    <t>42890290016</t>
  </si>
  <si>
    <t>CHEVALLARD</t>
  </si>
  <si>
    <t>10067837437</t>
  </si>
  <si>
    <t>42890080003</t>
  </si>
  <si>
    <t>BROYON</t>
  </si>
  <si>
    <t>10090418128</t>
  </si>
  <si>
    <t>42250220364</t>
  </si>
  <si>
    <t>EGREMY</t>
  </si>
  <si>
    <t>10025646275</t>
  </si>
  <si>
    <t>42250130616</t>
  </si>
  <si>
    <t>SUE</t>
  </si>
  <si>
    <t>10067135195</t>
  </si>
  <si>
    <t>42250150316</t>
  </si>
  <si>
    <t>10013035972</t>
  </si>
  <si>
    <t>42250120313</t>
  </si>
  <si>
    <t>SION</t>
  </si>
  <si>
    <t>10090912121</t>
  </si>
  <si>
    <t>42250440009</t>
  </si>
  <si>
    <t>10024285649</t>
  </si>
  <si>
    <t>42900250309</t>
  </si>
  <si>
    <t>SCHORTANNER</t>
  </si>
  <si>
    <t>10086526610</t>
  </si>
  <si>
    <t>42890450285</t>
  </si>
  <si>
    <t>DUBOIS DUNILAC</t>
  </si>
  <si>
    <t>Lionel</t>
  </si>
  <si>
    <t>10086709189</t>
  </si>
  <si>
    <t>42218000048</t>
  </si>
  <si>
    <t>LAZZAROTTI</t>
  </si>
  <si>
    <t>10024130853</t>
  </si>
  <si>
    <t>42580050007</t>
  </si>
  <si>
    <t>10090850382</t>
  </si>
  <si>
    <t>42580180178</t>
  </si>
  <si>
    <t>ANDRE</t>
  </si>
  <si>
    <t>10084943284</t>
  </si>
  <si>
    <t>42390960268</t>
  </si>
  <si>
    <t>10070522014</t>
  </si>
  <si>
    <t>42900590086</t>
  </si>
  <si>
    <t>MOREY</t>
  </si>
  <si>
    <t>10070742585</t>
  </si>
  <si>
    <t>42390280036</t>
  </si>
  <si>
    <t>GEORGEON</t>
  </si>
  <si>
    <t>Morgane</t>
  </si>
  <si>
    <t>10074581866</t>
  </si>
  <si>
    <t>42390110160</t>
  </si>
  <si>
    <t>TROUPEL</t>
  </si>
  <si>
    <t>10069066812</t>
  </si>
  <si>
    <t>42700780141</t>
  </si>
  <si>
    <t>VERNAY</t>
  </si>
  <si>
    <t>10078904935</t>
  </si>
  <si>
    <t>42711060043</t>
  </si>
  <si>
    <t>10069305268</t>
  </si>
  <si>
    <t>42210110013</t>
  </si>
  <si>
    <t>VOISIN</t>
  </si>
  <si>
    <t>10076715058</t>
  </si>
  <si>
    <t>42210850717</t>
  </si>
  <si>
    <t>BROCQUET</t>
  </si>
  <si>
    <t>10085825984</t>
  </si>
  <si>
    <t>42250080232</t>
  </si>
  <si>
    <t>RATTE</t>
  </si>
  <si>
    <t>10026610215</t>
  </si>
  <si>
    <t>42700410041</t>
  </si>
  <si>
    <t>10024302625</t>
  </si>
  <si>
    <t>42580620267</t>
  </si>
  <si>
    <t>VARD</t>
  </si>
  <si>
    <t>10057857753</t>
  </si>
  <si>
    <t>42250181075</t>
  </si>
  <si>
    <t>FRIGIOLINI</t>
  </si>
  <si>
    <t>10027800887</t>
  </si>
  <si>
    <t>42390110168</t>
  </si>
  <si>
    <t>BEAL</t>
  </si>
  <si>
    <t>10024977480</t>
  </si>
  <si>
    <t>42210270028</t>
  </si>
  <si>
    <t>10027966090</t>
  </si>
  <si>
    <t>42580100382</t>
  </si>
  <si>
    <t>10090815929</t>
  </si>
  <si>
    <t>42250220368</t>
  </si>
  <si>
    <t>10056971922</t>
  </si>
  <si>
    <t>42390290561</t>
  </si>
  <si>
    <t>LHOMME</t>
  </si>
  <si>
    <t>10084981983</t>
  </si>
  <si>
    <t>42580180073</t>
  </si>
  <si>
    <t>10066757202</t>
  </si>
  <si>
    <t>42250200483</t>
  </si>
  <si>
    <t>10067952827</t>
  </si>
  <si>
    <t>42390960080</t>
  </si>
  <si>
    <t>MAGNIER</t>
  </si>
  <si>
    <t>10080641841</t>
  </si>
  <si>
    <t>42711100349</t>
  </si>
  <si>
    <t>DARGAUD</t>
  </si>
  <si>
    <t>Fabrizio</t>
  </si>
  <si>
    <t>10085595410</t>
  </si>
  <si>
    <t>42250260123</t>
  </si>
  <si>
    <t>CHENGUIT</t>
  </si>
  <si>
    <t>Sami</t>
  </si>
  <si>
    <t>10076733953</t>
  </si>
  <si>
    <t>42210070014</t>
  </si>
  <si>
    <t>MIGNOTTE</t>
  </si>
  <si>
    <t>10070296082</t>
  </si>
  <si>
    <t>42580300200</t>
  </si>
  <si>
    <t>Solan</t>
  </si>
  <si>
    <t>10085994928</t>
  </si>
  <si>
    <t>42250400111</t>
  </si>
  <si>
    <t>Félicien</t>
  </si>
  <si>
    <t>10079100147</t>
  </si>
  <si>
    <t>42210730171</t>
  </si>
  <si>
    <t>10059196353</t>
  </si>
  <si>
    <t>42250420032</t>
  </si>
  <si>
    <t>10078371435</t>
  </si>
  <si>
    <t>42210850482</t>
  </si>
  <si>
    <t>LEUPARD</t>
  </si>
  <si>
    <t>10026585559</t>
  </si>
  <si>
    <t>42390790128</t>
  </si>
  <si>
    <t>GRIFFOND</t>
  </si>
  <si>
    <t>Leo</t>
  </si>
  <si>
    <t>10079100753</t>
  </si>
  <si>
    <t>42890760048</t>
  </si>
  <si>
    <t>GAGNARD</t>
  </si>
  <si>
    <t>10025760857</t>
  </si>
  <si>
    <t>42250180200</t>
  </si>
  <si>
    <t>10069016389</t>
  </si>
  <si>
    <t>42700680066</t>
  </si>
  <si>
    <t>10066485295</t>
  </si>
  <si>
    <t>42210030007</t>
  </si>
  <si>
    <t>GUENOT</t>
  </si>
  <si>
    <t>10075189835</t>
  </si>
  <si>
    <t>42390790518</t>
  </si>
  <si>
    <t>BON</t>
  </si>
  <si>
    <t>10085584902</t>
  </si>
  <si>
    <t>42891040226</t>
  </si>
  <si>
    <t>10025012442</t>
  </si>
  <si>
    <t>42891050315</t>
  </si>
  <si>
    <t>BATARD</t>
  </si>
  <si>
    <t>10069205238</t>
  </si>
  <si>
    <t>42210800433</t>
  </si>
  <si>
    <t>10090257672</t>
  </si>
  <si>
    <t>42250430010</t>
  </si>
  <si>
    <t>LIEGEON</t>
  </si>
  <si>
    <t>10025513509</t>
  </si>
  <si>
    <t>42250130605</t>
  </si>
  <si>
    <t>PETIT BALSON</t>
  </si>
  <si>
    <t>10085238126</t>
  </si>
  <si>
    <t>42890370157</t>
  </si>
  <si>
    <t>10024659101</t>
  </si>
  <si>
    <t>42890040104</t>
  </si>
  <si>
    <t>STEINMANN</t>
  </si>
  <si>
    <t>10086750417</t>
  </si>
  <si>
    <t>42390110136</t>
  </si>
  <si>
    <t>DALLOZ</t>
  </si>
  <si>
    <t>10067818845</t>
  </si>
  <si>
    <t>42210990119</t>
  </si>
  <si>
    <t>10065839136</t>
  </si>
  <si>
    <t>42250020410</t>
  </si>
  <si>
    <t>BAGUE</t>
  </si>
  <si>
    <t>10086546616</t>
  </si>
  <si>
    <t>42250130314</t>
  </si>
  <si>
    <t>PITON</t>
  </si>
  <si>
    <t>10026537059</t>
  </si>
  <si>
    <t>42890040102</t>
  </si>
  <si>
    <t>10085992100</t>
  </si>
  <si>
    <t>42711100324</t>
  </si>
  <si>
    <t>BONHOMME</t>
  </si>
  <si>
    <t>10076721223</t>
  </si>
  <si>
    <t>42700410084</t>
  </si>
  <si>
    <t>TRIPOGNEY</t>
  </si>
  <si>
    <t>10024301211</t>
  </si>
  <si>
    <t>42390290473</t>
  </si>
  <si>
    <t>ASSAD</t>
  </si>
  <si>
    <t>Naoras</t>
  </si>
  <si>
    <t>10024298480</t>
  </si>
  <si>
    <t>42710050037</t>
  </si>
  <si>
    <t>GUILLERAND</t>
  </si>
  <si>
    <t>10069705695</t>
  </si>
  <si>
    <t>42700680115</t>
  </si>
  <si>
    <t>JEANGERARD</t>
  </si>
  <si>
    <t>10067960103</t>
  </si>
  <si>
    <t>42210800428</t>
  </si>
  <si>
    <t>OZGUR</t>
  </si>
  <si>
    <t>10089429940</t>
  </si>
  <si>
    <t>42390790111</t>
  </si>
  <si>
    <t>BERTHET</t>
  </si>
  <si>
    <t>10011228136</t>
  </si>
  <si>
    <t>42210110009</t>
  </si>
  <si>
    <t>10066626755</t>
  </si>
  <si>
    <t>42390280480</t>
  </si>
  <si>
    <t>MOINE</t>
  </si>
  <si>
    <t>10069327193</t>
  </si>
  <si>
    <t>42710070049</t>
  </si>
  <si>
    <t>10079952333</t>
  </si>
  <si>
    <t>42250490020</t>
  </si>
  <si>
    <t>COURTALIN</t>
  </si>
  <si>
    <t>Sandy</t>
  </si>
  <si>
    <t>10027726321</t>
  </si>
  <si>
    <t>42891020105</t>
  </si>
  <si>
    <t>GIVAUDIN</t>
  </si>
  <si>
    <t>10068495219</t>
  </si>
  <si>
    <t>42210030054</t>
  </si>
  <si>
    <t>MICHELET</t>
  </si>
  <si>
    <t>Killian</t>
  </si>
  <si>
    <t>10075188421</t>
  </si>
  <si>
    <t>42900250051</t>
  </si>
  <si>
    <t>FIOUX</t>
  </si>
  <si>
    <t>10050448872</t>
  </si>
  <si>
    <t>42390040006</t>
  </si>
  <si>
    <t>10092184942</t>
  </si>
  <si>
    <t>42700160032</t>
  </si>
  <si>
    <t>10024302322</t>
  </si>
  <si>
    <t>42390270052</t>
  </si>
  <si>
    <t>Lise</t>
  </si>
  <si>
    <t>10076814886</t>
  </si>
  <si>
    <t>42210240403</t>
  </si>
  <si>
    <t>CHEVROT</t>
  </si>
  <si>
    <t>10057522701</t>
  </si>
  <si>
    <t>42390790011</t>
  </si>
  <si>
    <t>PERRET</t>
  </si>
  <si>
    <t>Anaïs</t>
  </si>
  <si>
    <t>10071490495</t>
  </si>
  <si>
    <t>42708000021</t>
  </si>
  <si>
    <t>10012162669</t>
  </si>
  <si>
    <t>42250180033</t>
  </si>
  <si>
    <t>10079100450</t>
  </si>
  <si>
    <t>42891040085</t>
  </si>
  <si>
    <t>PETIT PALOMO</t>
  </si>
  <si>
    <t>10067322327</t>
  </si>
  <si>
    <t>42390870061</t>
  </si>
  <si>
    <t>Anne</t>
  </si>
  <si>
    <t>10066669191</t>
  </si>
  <si>
    <t>42390330016</t>
  </si>
  <si>
    <t>GUILLET</t>
  </si>
  <si>
    <t>10068374068</t>
  </si>
  <si>
    <t>42250970060</t>
  </si>
  <si>
    <t>10025146727</t>
  </si>
  <si>
    <t>AC THISE</t>
  </si>
  <si>
    <t>42580100285</t>
  </si>
  <si>
    <t>DANIEL</t>
  </si>
  <si>
    <t>10073681584</t>
  </si>
  <si>
    <t>42250340284</t>
  </si>
  <si>
    <t>10025728323</t>
  </si>
  <si>
    <t>42250120016</t>
  </si>
  <si>
    <t>BOUTONNET</t>
  </si>
  <si>
    <t>10067963840</t>
  </si>
  <si>
    <t>42580620310</t>
  </si>
  <si>
    <t>MACHECOURT</t>
  </si>
  <si>
    <t>10069861606</t>
  </si>
  <si>
    <t>42580180086</t>
  </si>
  <si>
    <t>10024133580</t>
  </si>
  <si>
    <t>42210460013</t>
  </si>
  <si>
    <t>10074930864</t>
  </si>
  <si>
    <t>BAILLY MAITRE</t>
  </si>
  <si>
    <t>42710540244</t>
  </si>
  <si>
    <t>Gaylor</t>
  </si>
  <si>
    <t>10074538117</t>
  </si>
  <si>
    <t>42390870075</t>
  </si>
  <si>
    <t>PAGET</t>
  </si>
  <si>
    <t>10066666060</t>
  </si>
  <si>
    <t>42900250011</t>
  </si>
  <si>
    <t>10071457456</t>
  </si>
  <si>
    <t>42210850132</t>
  </si>
  <si>
    <t>DURIAUX</t>
  </si>
  <si>
    <t>CYRIL</t>
  </si>
  <si>
    <t>10024128732</t>
  </si>
  <si>
    <t>42890760040</t>
  </si>
  <si>
    <t>10056769232</t>
  </si>
  <si>
    <t>42390290530</t>
  </si>
  <si>
    <t>10069281121</t>
  </si>
  <si>
    <t>42710110095</t>
  </si>
  <si>
    <t>FORMENTIN</t>
  </si>
  <si>
    <t>10070365400</t>
  </si>
  <si>
    <t>42390280348</t>
  </si>
  <si>
    <t>PARDON</t>
  </si>
  <si>
    <t>10012152868</t>
  </si>
  <si>
    <t>42250550213</t>
  </si>
  <si>
    <t>10070818771</t>
  </si>
  <si>
    <t>42210460223</t>
  </si>
  <si>
    <t>CORDELIER</t>
  </si>
  <si>
    <t>10028064205</t>
  </si>
  <si>
    <t>42900480110</t>
  </si>
  <si>
    <t>BOURREY</t>
  </si>
  <si>
    <t>10073075740</t>
  </si>
  <si>
    <t>42892510162</t>
  </si>
  <si>
    <t>10015458043</t>
  </si>
  <si>
    <t>42250080007</t>
  </si>
  <si>
    <t>DUFFET</t>
  </si>
  <si>
    <t>10024286356</t>
  </si>
  <si>
    <t>42580100069</t>
  </si>
  <si>
    <t>LAGNEAU</t>
  </si>
  <si>
    <t>10024134388</t>
  </si>
  <si>
    <t>42210850118</t>
  </si>
  <si>
    <t>ROUSSIAUX</t>
  </si>
  <si>
    <t>10027003972</t>
  </si>
  <si>
    <t>42390870151</t>
  </si>
  <si>
    <t>10077729215</t>
  </si>
  <si>
    <t>42710050072</t>
  </si>
  <si>
    <t>Alann</t>
  </si>
  <si>
    <t>10086506705</t>
  </si>
  <si>
    <t>42210070070</t>
  </si>
  <si>
    <t>Dominique Juliette</t>
  </si>
  <si>
    <t>10050883049</t>
  </si>
  <si>
    <t>42710260370</t>
  </si>
  <si>
    <t>BOULE</t>
  </si>
  <si>
    <t>10026046201</t>
  </si>
  <si>
    <t>42891020107</t>
  </si>
  <si>
    <t>BRAIN</t>
  </si>
  <si>
    <t>Yoni</t>
  </si>
  <si>
    <t>10073473137</t>
  </si>
  <si>
    <t>42710070002</t>
  </si>
  <si>
    <t>10024771558</t>
  </si>
  <si>
    <t>42390330158</t>
  </si>
  <si>
    <t>REGARD</t>
  </si>
  <si>
    <t>10068376896</t>
  </si>
  <si>
    <t>42250220060</t>
  </si>
  <si>
    <t>ALBANESI</t>
  </si>
  <si>
    <t>10025620916</t>
  </si>
  <si>
    <t>42390790152</t>
  </si>
  <si>
    <t>VERGUET</t>
  </si>
  <si>
    <t>10071490091</t>
  </si>
  <si>
    <t>42250181065</t>
  </si>
  <si>
    <t>DARD</t>
  </si>
  <si>
    <t>Augustine</t>
  </si>
  <si>
    <t>10086164171</t>
  </si>
  <si>
    <t>42250200414</t>
  </si>
  <si>
    <t>GREGOIRE</t>
  </si>
  <si>
    <t>10028326408</t>
  </si>
  <si>
    <t>42700030135</t>
  </si>
  <si>
    <t>HUGOT</t>
  </si>
  <si>
    <t>10057122674</t>
  </si>
  <si>
    <t>42390330229</t>
  </si>
  <si>
    <t>SAVARD</t>
  </si>
  <si>
    <t>10086505792</t>
  </si>
  <si>
    <t>42700090083</t>
  </si>
  <si>
    <t>10082402793</t>
  </si>
  <si>
    <t>42210410168</t>
  </si>
  <si>
    <t>PUTOT</t>
  </si>
  <si>
    <t>10070336603</t>
  </si>
  <si>
    <t>42710260524</t>
  </si>
  <si>
    <t>ANTUNES</t>
  </si>
  <si>
    <t>Louis Manuel</t>
  </si>
  <si>
    <t>10087734763</t>
  </si>
  <si>
    <t>42250400177</t>
  </si>
  <si>
    <t>VAUCHER</t>
  </si>
  <si>
    <t>10059000636</t>
  </si>
  <si>
    <t>42210850080</t>
  </si>
  <si>
    <t>CAMPIONI</t>
  </si>
  <si>
    <t>10066626957</t>
  </si>
  <si>
    <t>42210460041</t>
  </si>
  <si>
    <t>PAUCHARD</t>
  </si>
  <si>
    <t>10026872014</t>
  </si>
  <si>
    <t>42390960006</t>
  </si>
  <si>
    <t>10070601331</t>
  </si>
  <si>
    <t>42710110110</t>
  </si>
  <si>
    <t>DIAS ALVES</t>
  </si>
  <si>
    <t>10070364790</t>
  </si>
  <si>
    <t>42891050365</t>
  </si>
  <si>
    <t>10088922308</t>
  </si>
  <si>
    <t>42210990179</t>
  </si>
  <si>
    <t>GUILLAUD</t>
  </si>
  <si>
    <t>10025905852</t>
  </si>
  <si>
    <t>42390960217</t>
  </si>
  <si>
    <t>Nolane</t>
  </si>
  <si>
    <t>10070601634</t>
  </si>
  <si>
    <t>42390790075</t>
  </si>
  <si>
    <t>10092074606</t>
  </si>
  <si>
    <t>42390270047</t>
  </si>
  <si>
    <t>PONARD</t>
  </si>
  <si>
    <t>10076825600</t>
  </si>
  <si>
    <t>42250080104</t>
  </si>
  <si>
    <t>ULDRY</t>
  </si>
  <si>
    <t>Yanncik</t>
  </si>
  <si>
    <t>10027951744</t>
  </si>
  <si>
    <t>42710600107</t>
  </si>
  <si>
    <t>TIMOTHEY</t>
  </si>
  <si>
    <t>10076760225</t>
  </si>
  <si>
    <t>42250180280</t>
  </si>
  <si>
    <t>10024289588</t>
  </si>
  <si>
    <t>42210730006</t>
  </si>
  <si>
    <t>10068782781</t>
  </si>
  <si>
    <t>42710600109</t>
  </si>
  <si>
    <t>10090847251</t>
  </si>
  <si>
    <t>42210410106</t>
  </si>
  <si>
    <t>DEVROUTE</t>
  </si>
  <si>
    <t>Nadège</t>
  </si>
  <si>
    <t>10071666513</t>
  </si>
  <si>
    <t>42891020117</t>
  </si>
  <si>
    <t>DEVOVE</t>
  </si>
  <si>
    <t>Thibaut</t>
  </si>
  <si>
    <t>10085336843</t>
  </si>
  <si>
    <t>42390330199</t>
  </si>
  <si>
    <t>LACANAL</t>
  </si>
  <si>
    <t>10069330429</t>
  </si>
  <si>
    <t>42891040334</t>
  </si>
  <si>
    <t>LARCHE</t>
  </si>
  <si>
    <t>10085669067</t>
  </si>
  <si>
    <t>42211110014</t>
  </si>
  <si>
    <t>10024131560</t>
  </si>
  <si>
    <t>42250220215</t>
  </si>
  <si>
    <t>MILLIER</t>
  </si>
  <si>
    <t>10057422768</t>
  </si>
  <si>
    <t>42210410087</t>
  </si>
  <si>
    <t>REMONDET</t>
  </si>
  <si>
    <t>10011080818</t>
  </si>
  <si>
    <t>42700230006</t>
  </si>
  <si>
    <t>KIRSCH</t>
  </si>
  <si>
    <t>10069329116</t>
  </si>
  <si>
    <t>42211110075</t>
  </si>
  <si>
    <t>10025277675</t>
  </si>
  <si>
    <t>42390290601</t>
  </si>
  <si>
    <t>DEBIERRE</t>
  </si>
  <si>
    <t>Joey</t>
  </si>
  <si>
    <t>10086304520</t>
  </si>
  <si>
    <t>42250260099</t>
  </si>
  <si>
    <t>DUMETIER</t>
  </si>
  <si>
    <t>10070265568</t>
  </si>
  <si>
    <t>42210460292</t>
  </si>
  <si>
    <t>10090360130</t>
  </si>
  <si>
    <t>42210990377</t>
  </si>
  <si>
    <t>10068682549</t>
  </si>
  <si>
    <t>42210850155</t>
  </si>
  <si>
    <t>BOULANT</t>
  </si>
  <si>
    <t>10072826873</t>
  </si>
  <si>
    <t>42250580030</t>
  </si>
  <si>
    <t>10062547196</t>
  </si>
  <si>
    <t>42900360257</t>
  </si>
  <si>
    <t>DOS SANTOS VIANA</t>
  </si>
  <si>
    <t>Pablo</t>
  </si>
  <si>
    <t>10056887147</t>
  </si>
  <si>
    <t>42700060237</t>
  </si>
  <si>
    <t>LABOURDETTE LADEVEZE</t>
  </si>
  <si>
    <t>10085379885</t>
  </si>
  <si>
    <t>42710220202</t>
  </si>
  <si>
    <t>ALBERT</t>
  </si>
  <si>
    <t>10026014774</t>
  </si>
  <si>
    <t>42700160092</t>
  </si>
  <si>
    <t>ROUILLON</t>
  </si>
  <si>
    <t>10068954452</t>
  </si>
  <si>
    <t>42210240515</t>
  </si>
  <si>
    <t>Licence accueil</t>
  </si>
  <si>
    <t>42710240014</t>
  </si>
  <si>
    <t>VIAU</t>
  </si>
  <si>
    <t>10028107853</t>
  </si>
  <si>
    <t>42700410002</t>
  </si>
  <si>
    <t>GRANDHAY</t>
  </si>
  <si>
    <t>10026293145</t>
  </si>
  <si>
    <t>42890760147</t>
  </si>
  <si>
    <t>HORN</t>
  </si>
  <si>
    <t>Marlon</t>
  </si>
  <si>
    <t>10077119630</t>
  </si>
  <si>
    <t>42580620246</t>
  </si>
  <si>
    <t>Jicaël</t>
  </si>
  <si>
    <t>10057564935</t>
  </si>
  <si>
    <t>42700030318</t>
  </si>
  <si>
    <t>10069193316</t>
  </si>
  <si>
    <t>42390290594</t>
  </si>
  <si>
    <t>LAUTEM</t>
  </si>
  <si>
    <t>10085524476</t>
  </si>
  <si>
    <t>42250200058</t>
  </si>
  <si>
    <t>HANS</t>
  </si>
  <si>
    <t>10025050131</t>
  </si>
  <si>
    <t>42580100076</t>
  </si>
  <si>
    <t>DUVAL</t>
  </si>
  <si>
    <t>10066743559</t>
  </si>
  <si>
    <t>42210411039</t>
  </si>
  <si>
    <t>BONNEAU</t>
  </si>
  <si>
    <t>10023516521</t>
  </si>
  <si>
    <t>42890450278</t>
  </si>
  <si>
    <t>GUENIN</t>
  </si>
  <si>
    <t>10068654358</t>
  </si>
  <si>
    <t>42900250298</t>
  </si>
  <si>
    <t>BRINGOUT</t>
  </si>
  <si>
    <t>10085529732</t>
  </si>
  <si>
    <t>42710890321</t>
  </si>
  <si>
    <t>PRELY</t>
  </si>
  <si>
    <t>10028093103</t>
  </si>
  <si>
    <t>42900480095</t>
  </si>
  <si>
    <t>Julia</t>
  </si>
  <si>
    <t>10073077255</t>
  </si>
  <si>
    <t>42218000049</t>
  </si>
  <si>
    <t>TRIADOU</t>
  </si>
  <si>
    <t>10027373784</t>
  </si>
  <si>
    <t>42390790505</t>
  </si>
  <si>
    <t>CLAUDEL</t>
  </si>
  <si>
    <t>10063325624</t>
  </si>
  <si>
    <t>42891050123</t>
  </si>
  <si>
    <t>FIEVET</t>
  </si>
  <si>
    <t>10027538381</t>
  </si>
  <si>
    <t>42890370124</t>
  </si>
  <si>
    <t>LANCELOT</t>
  </si>
  <si>
    <t>MARC</t>
  </si>
  <si>
    <t>10066739115</t>
  </si>
  <si>
    <t>42390790529</t>
  </si>
  <si>
    <t>10085978760</t>
  </si>
  <si>
    <t>42390870013</t>
  </si>
  <si>
    <t>DEBOT</t>
  </si>
  <si>
    <t>10066661616</t>
  </si>
  <si>
    <t>42710470072</t>
  </si>
  <si>
    <t>DESCHARMES</t>
  </si>
  <si>
    <t>10027539896</t>
  </si>
  <si>
    <t>42210850045</t>
  </si>
  <si>
    <t>QUENTIN</t>
  </si>
  <si>
    <t>10006580927</t>
  </si>
  <si>
    <t>42250130553</t>
  </si>
  <si>
    <t>BILLANT</t>
  </si>
  <si>
    <t>10069325981</t>
  </si>
  <si>
    <t>42710890275</t>
  </si>
  <si>
    <t>BEREZIAT</t>
  </si>
  <si>
    <t>10025706903</t>
  </si>
  <si>
    <t>42390300205</t>
  </si>
  <si>
    <t>RODRIGUES ALVES</t>
  </si>
  <si>
    <t>SIEGFRIED</t>
  </si>
  <si>
    <t>10085984117</t>
  </si>
  <si>
    <t>42250150313</t>
  </si>
  <si>
    <t>10085701908</t>
  </si>
  <si>
    <t>42250550073</t>
  </si>
  <si>
    <t>Pedro</t>
  </si>
  <si>
    <t>POR</t>
  </si>
  <si>
    <t>PORTUGAL</t>
  </si>
  <si>
    <t>10027473818</t>
  </si>
  <si>
    <t>42210240444</t>
  </si>
  <si>
    <t>COSSARD</t>
  </si>
  <si>
    <t>10069298501</t>
  </si>
  <si>
    <t>42580300045</t>
  </si>
  <si>
    <t>PAILLET</t>
  </si>
  <si>
    <t>10027968518</t>
  </si>
  <si>
    <t>42250120297</t>
  </si>
  <si>
    <t>10071446039</t>
  </si>
  <si>
    <t>42700780153</t>
  </si>
  <si>
    <t>GRONDIN</t>
  </si>
  <si>
    <t>10084933786</t>
  </si>
  <si>
    <t>42250400152</t>
  </si>
  <si>
    <t>CANIONCQ</t>
  </si>
  <si>
    <t>10027766535</t>
  </si>
  <si>
    <t>42900250131</t>
  </si>
  <si>
    <t>WIMMER</t>
  </si>
  <si>
    <t>10010104350</t>
  </si>
  <si>
    <t>42900250146</t>
  </si>
  <si>
    <t>BECK HUGELE</t>
  </si>
  <si>
    <t>Marie Odile</t>
  </si>
  <si>
    <t>10071456446</t>
  </si>
  <si>
    <t>42250150101</t>
  </si>
  <si>
    <t>10070476039</t>
  </si>
  <si>
    <t>42250150021</t>
  </si>
  <si>
    <t>QUERRY</t>
  </si>
  <si>
    <t>10070474423</t>
  </si>
  <si>
    <t>42390960216</t>
  </si>
  <si>
    <t>REYNAUD</t>
  </si>
  <si>
    <t>10026572829</t>
  </si>
  <si>
    <t>42210460233</t>
  </si>
  <si>
    <t>STEHLY</t>
  </si>
  <si>
    <t>10070877779</t>
  </si>
  <si>
    <t>42580100329</t>
  </si>
  <si>
    <t>DUMORTIER</t>
  </si>
  <si>
    <t>10079460057</t>
  </si>
  <si>
    <t>42210990364</t>
  </si>
  <si>
    <t>BOUCHERAT</t>
  </si>
  <si>
    <t>Célian</t>
  </si>
  <si>
    <t>10068672445</t>
  </si>
  <si>
    <t>42890370099</t>
  </si>
  <si>
    <t>BEVRE</t>
  </si>
  <si>
    <t>Noelline</t>
  </si>
  <si>
    <t>10066740125</t>
  </si>
  <si>
    <t>42710220013</t>
  </si>
  <si>
    <t>10024732051</t>
  </si>
  <si>
    <t>42710260089</t>
  </si>
  <si>
    <t>GUILLEMINOT</t>
  </si>
  <si>
    <t>Steve</t>
  </si>
  <si>
    <t>10024137119</t>
  </si>
  <si>
    <t>42250130563</t>
  </si>
  <si>
    <t>MARIE CLAIRE</t>
  </si>
  <si>
    <t>10057312634</t>
  </si>
  <si>
    <t>42390790042</t>
  </si>
  <si>
    <t>RUET</t>
  </si>
  <si>
    <t>10026892121</t>
  </si>
  <si>
    <t>42210990144</t>
  </si>
  <si>
    <t>10057740444</t>
  </si>
  <si>
    <t>42890030027</t>
  </si>
  <si>
    <t>10010748691</t>
  </si>
  <si>
    <t>42710150146</t>
  </si>
  <si>
    <t>COLLIN</t>
  </si>
  <si>
    <t>10026888683</t>
  </si>
  <si>
    <t>42900470065</t>
  </si>
  <si>
    <t>10070957201</t>
  </si>
  <si>
    <t>42390280356</t>
  </si>
  <si>
    <t>BENEZECH</t>
  </si>
  <si>
    <t>10074655022</t>
  </si>
  <si>
    <t>42700410039</t>
  </si>
  <si>
    <t>BARROCA DE ALMEIDA</t>
  </si>
  <si>
    <t>Marie Angèle</t>
  </si>
  <si>
    <t>10026405909</t>
  </si>
  <si>
    <t>42580620349</t>
  </si>
  <si>
    <t>PIOT</t>
  </si>
  <si>
    <t>10085981487</t>
  </si>
  <si>
    <t>42390960076</t>
  </si>
  <si>
    <t>10070520802</t>
  </si>
  <si>
    <t>42210850203</t>
  </si>
  <si>
    <t>CHAUSSON</t>
  </si>
  <si>
    <t>Anne Caroline</t>
  </si>
  <si>
    <t>10001339893</t>
  </si>
  <si>
    <t>42250120025</t>
  </si>
  <si>
    <t>SAYER</t>
  </si>
  <si>
    <t>10066797416</t>
  </si>
  <si>
    <t>42210070096</t>
  </si>
  <si>
    <t>PETITJEAN BRETON</t>
  </si>
  <si>
    <t>Antony</t>
  </si>
  <si>
    <t>10084771213</t>
  </si>
  <si>
    <t>42210460154</t>
  </si>
  <si>
    <t>DEVIGNE</t>
  </si>
  <si>
    <t>10071440783</t>
  </si>
  <si>
    <t>42700230097</t>
  </si>
  <si>
    <t>BRUGNON</t>
  </si>
  <si>
    <t>10082930940</t>
  </si>
  <si>
    <t>42900250274</t>
  </si>
  <si>
    <t>GALLY</t>
  </si>
  <si>
    <t>Marie Noëlle</t>
  </si>
  <si>
    <t>10074572772</t>
  </si>
  <si>
    <t>42710390124</t>
  </si>
  <si>
    <t>DA SILVA</t>
  </si>
  <si>
    <t>10072199306</t>
  </si>
  <si>
    <t>42700410050</t>
  </si>
  <si>
    <t>DECHAMBENOIT</t>
  </si>
  <si>
    <t>10026593744</t>
  </si>
  <si>
    <t>42700410132</t>
  </si>
  <si>
    <t>DEVOYON</t>
  </si>
  <si>
    <t>10071498781</t>
  </si>
  <si>
    <t>42390870090</t>
  </si>
  <si>
    <t>10066662020</t>
  </si>
  <si>
    <t>42390110128</t>
  </si>
  <si>
    <t>VUILLERMOZ</t>
  </si>
  <si>
    <t>10004638196</t>
  </si>
  <si>
    <t>42700410073</t>
  </si>
  <si>
    <t>DEMEUSY</t>
  </si>
  <si>
    <t>10065575216</t>
  </si>
  <si>
    <t>42210850757</t>
  </si>
  <si>
    <t>LAHOUSSINE</t>
  </si>
  <si>
    <t>10048703579</t>
  </si>
  <si>
    <t>42210460286</t>
  </si>
  <si>
    <t>BAUDRY</t>
  </si>
  <si>
    <t>Laura</t>
  </si>
  <si>
    <t>10087591788</t>
  </si>
  <si>
    <t>42891050357</t>
  </si>
  <si>
    <t>AYRAL</t>
  </si>
  <si>
    <t>10086397779</t>
  </si>
  <si>
    <t>42250120001</t>
  </si>
  <si>
    <t>Martine</t>
  </si>
  <si>
    <t>10067963941</t>
  </si>
  <si>
    <t>42710310009</t>
  </si>
  <si>
    <t>MENAND</t>
  </si>
  <si>
    <t>10024620095</t>
  </si>
  <si>
    <t>42890070005</t>
  </si>
  <si>
    <t>PICHLER</t>
  </si>
  <si>
    <t>10051974200</t>
  </si>
  <si>
    <t>42892510143</t>
  </si>
  <si>
    <t>10016156241</t>
  </si>
  <si>
    <t>42580100073</t>
  </si>
  <si>
    <t>MULC</t>
  </si>
  <si>
    <t>Marijan</t>
  </si>
  <si>
    <t>10066583107</t>
  </si>
  <si>
    <t>42711100184</t>
  </si>
  <si>
    <t>HENNEBERT</t>
  </si>
  <si>
    <t>10072863047</t>
  </si>
  <si>
    <t>42250220332</t>
  </si>
  <si>
    <t>DESGRANDCHAMPS</t>
  </si>
  <si>
    <t>10028352979</t>
  </si>
  <si>
    <t>42700680050</t>
  </si>
  <si>
    <t>REYNIER</t>
  </si>
  <si>
    <t>10027453509</t>
  </si>
  <si>
    <t>42700030343</t>
  </si>
  <si>
    <t>SILVEIRA</t>
  </si>
  <si>
    <t>10092075010</t>
  </si>
  <si>
    <t>42580100145</t>
  </si>
  <si>
    <t>JANNOT</t>
  </si>
  <si>
    <t>10024134691</t>
  </si>
  <si>
    <t>42250120038</t>
  </si>
  <si>
    <t>10066799234</t>
  </si>
  <si>
    <t>42250181006</t>
  </si>
  <si>
    <t>10026219787</t>
  </si>
  <si>
    <t>42900470123</t>
  </si>
  <si>
    <t>10075644018</t>
  </si>
  <si>
    <t>42710890253</t>
  </si>
  <si>
    <t>COSTA</t>
  </si>
  <si>
    <t>10024139442</t>
  </si>
  <si>
    <t>42390280048</t>
  </si>
  <si>
    <t>10069819065</t>
  </si>
  <si>
    <t>42710160002</t>
  </si>
  <si>
    <t>10025389833</t>
  </si>
  <si>
    <t>42700160020</t>
  </si>
  <si>
    <t>IMARD</t>
  </si>
  <si>
    <t>10026950321</t>
  </si>
  <si>
    <t>42710110279</t>
  </si>
  <si>
    <t>VAILLANT</t>
  </si>
  <si>
    <t>Faustin</t>
  </si>
  <si>
    <t>10071246076</t>
  </si>
  <si>
    <t>42250990103</t>
  </si>
  <si>
    <t>BOUHELIER</t>
  </si>
  <si>
    <t>Ianis</t>
  </si>
  <si>
    <t>10072561034</t>
  </si>
  <si>
    <t>42210990306</t>
  </si>
  <si>
    <t>BOUGE</t>
  </si>
  <si>
    <t>10024131964</t>
  </si>
  <si>
    <t>42250220385</t>
  </si>
  <si>
    <t>PACQUOT</t>
  </si>
  <si>
    <t>Pierre Louis</t>
  </si>
  <si>
    <t>10092295076</t>
  </si>
  <si>
    <t>42390280509</t>
  </si>
  <si>
    <t>GUILLOU</t>
  </si>
  <si>
    <t>10086998876</t>
  </si>
  <si>
    <t>42250340458</t>
  </si>
  <si>
    <t>10009822343</t>
  </si>
  <si>
    <t>42580620130</t>
  </si>
  <si>
    <t>ARBAULT</t>
  </si>
  <si>
    <t>10056955047</t>
  </si>
  <si>
    <t>42250130465</t>
  </si>
  <si>
    <t>PRETOT</t>
  </si>
  <si>
    <t>10057338805</t>
  </si>
  <si>
    <t>42390790143</t>
  </si>
  <si>
    <t>CARBONI</t>
  </si>
  <si>
    <t>10013368604</t>
  </si>
  <si>
    <t>42390070038</t>
  </si>
  <si>
    <t>10025585550</t>
  </si>
  <si>
    <t>42250130462</t>
  </si>
  <si>
    <t>MARTINEZ</t>
  </si>
  <si>
    <t>10057338300</t>
  </si>
  <si>
    <t>42210240323</t>
  </si>
  <si>
    <t>GERARD</t>
  </si>
  <si>
    <t>10056791965</t>
  </si>
  <si>
    <t>42390290466</t>
  </si>
  <si>
    <t>10071126343</t>
  </si>
  <si>
    <t>42711060141</t>
  </si>
  <si>
    <t>Pierre Antoine</t>
  </si>
  <si>
    <t>10026261318</t>
  </si>
  <si>
    <t>42710470177</t>
  </si>
  <si>
    <t>10085607534</t>
  </si>
  <si>
    <t>42710220159</t>
  </si>
  <si>
    <t>10025762170</t>
  </si>
  <si>
    <t>42900250004</t>
  </si>
  <si>
    <t>COLIN</t>
  </si>
  <si>
    <t>10024304544</t>
  </si>
  <si>
    <t>42890760050</t>
  </si>
  <si>
    <t>10025965870</t>
  </si>
  <si>
    <t>42250220205</t>
  </si>
  <si>
    <t>Romée</t>
  </si>
  <si>
    <t>10057383766</t>
  </si>
  <si>
    <t>42390960324</t>
  </si>
  <si>
    <t>10084929746</t>
  </si>
  <si>
    <t>42250130635</t>
  </si>
  <si>
    <t>10086500843</t>
  </si>
  <si>
    <t>42390270105</t>
  </si>
  <si>
    <t>LOMBARD</t>
  </si>
  <si>
    <t>10068423881</t>
  </si>
  <si>
    <t>42210480007</t>
  </si>
  <si>
    <t>Rudy</t>
  </si>
  <si>
    <t>10026826746</t>
  </si>
  <si>
    <t>42250130609</t>
  </si>
  <si>
    <t>DUBEL</t>
  </si>
  <si>
    <t>Toni</t>
  </si>
  <si>
    <t>10085380693</t>
  </si>
  <si>
    <t>42250550209</t>
  </si>
  <si>
    <t>10056972427</t>
  </si>
  <si>
    <t>42210460235</t>
  </si>
  <si>
    <t>LEONARDI</t>
  </si>
  <si>
    <t>10068083876</t>
  </si>
  <si>
    <t>42210240538</t>
  </si>
  <si>
    <t>VIEILLARD</t>
  </si>
  <si>
    <t>10085839223</t>
  </si>
  <si>
    <t>42390040002</t>
  </si>
  <si>
    <t>FAURE</t>
  </si>
  <si>
    <t>10092184841</t>
  </si>
  <si>
    <t>42390960013</t>
  </si>
  <si>
    <t>10024296763</t>
  </si>
  <si>
    <t>42250150047</t>
  </si>
  <si>
    <t>10061880728</t>
  </si>
  <si>
    <t>42580620346</t>
  </si>
  <si>
    <t>10066582905</t>
  </si>
  <si>
    <t>42210990313</t>
  </si>
  <si>
    <t>VEAUX</t>
  </si>
  <si>
    <t>10056699615</t>
  </si>
  <si>
    <t>42210800376</t>
  </si>
  <si>
    <t>CATY</t>
  </si>
  <si>
    <t>10068769041</t>
  </si>
  <si>
    <t>42210411018</t>
  </si>
  <si>
    <t>NOLET</t>
  </si>
  <si>
    <t>10085093030</t>
  </si>
  <si>
    <t>42250180160</t>
  </si>
  <si>
    <t>DEVAUX</t>
  </si>
  <si>
    <t>Marceline</t>
  </si>
  <si>
    <t>10015404893</t>
  </si>
  <si>
    <t>42210240377</t>
  </si>
  <si>
    <t>10057270400</t>
  </si>
  <si>
    <t>42710110066</t>
  </si>
  <si>
    <t>BURTIN</t>
  </si>
  <si>
    <t>10048633962</t>
  </si>
  <si>
    <t>42390960265</t>
  </si>
  <si>
    <t>10027611335</t>
  </si>
  <si>
    <t>42390380307</t>
  </si>
  <si>
    <t>JOZ ROLAND</t>
  </si>
  <si>
    <t>10067135300</t>
  </si>
  <si>
    <t>42580620334</t>
  </si>
  <si>
    <t>10085978659</t>
  </si>
  <si>
    <t>42250180787</t>
  </si>
  <si>
    <t>Jason</t>
  </si>
  <si>
    <t>10014773888</t>
  </si>
  <si>
    <t>42250400209</t>
  </si>
  <si>
    <t>VIKY VERTICELLI</t>
  </si>
  <si>
    <t>Tilio</t>
  </si>
  <si>
    <t>10080249191</t>
  </si>
  <si>
    <t>42890090007</t>
  </si>
  <si>
    <t>GRACZYK</t>
  </si>
  <si>
    <t>10026158052</t>
  </si>
  <si>
    <t>AS TONNERRE CYCLOSPORT</t>
  </si>
  <si>
    <t>42390280502</t>
  </si>
  <si>
    <t>10067877449</t>
  </si>
  <si>
    <t>42711100344</t>
  </si>
  <si>
    <t>JEANDEAU</t>
  </si>
  <si>
    <t>Noam</t>
  </si>
  <si>
    <t>10085594400</t>
  </si>
  <si>
    <t>42900360044</t>
  </si>
  <si>
    <t>BEAUPIN</t>
  </si>
  <si>
    <t>10026925665</t>
  </si>
  <si>
    <t>42390960287</t>
  </si>
  <si>
    <t>10070601533</t>
  </si>
  <si>
    <t>42710220054</t>
  </si>
  <si>
    <t>Romaric</t>
  </si>
  <si>
    <t>10027638314</t>
  </si>
  <si>
    <t>42700030166</t>
  </si>
  <si>
    <t>10057298890</t>
  </si>
  <si>
    <t>42210480091</t>
  </si>
  <si>
    <t>DE KEVKELEIRE</t>
  </si>
  <si>
    <t>10090561204</t>
  </si>
  <si>
    <t>42250120134</t>
  </si>
  <si>
    <t>FOUCHE</t>
  </si>
  <si>
    <t>10066804082</t>
  </si>
  <si>
    <t>42700410142</t>
  </si>
  <si>
    <t>10053912580</t>
  </si>
  <si>
    <t>42700780017</t>
  </si>
  <si>
    <t>10057710940</t>
  </si>
  <si>
    <t>42250180265</t>
  </si>
  <si>
    <t>VACELET</t>
  </si>
  <si>
    <t>10079636576</t>
  </si>
  <si>
    <t>42900250306</t>
  </si>
  <si>
    <t>MORELLI</t>
  </si>
  <si>
    <t>10085881356</t>
  </si>
  <si>
    <t>42700780149</t>
  </si>
  <si>
    <t>PARMENTIER</t>
  </si>
  <si>
    <t>10084640766</t>
  </si>
  <si>
    <t>42390960290</t>
  </si>
  <si>
    <t>BODROGI</t>
  </si>
  <si>
    <t>Laszlo</t>
  </si>
  <si>
    <t>10001219756</t>
  </si>
  <si>
    <t>42250430009</t>
  </si>
  <si>
    <t>SOREL</t>
  </si>
  <si>
    <t>10068778741</t>
  </si>
  <si>
    <t>42250200270</t>
  </si>
  <si>
    <t>10025913027</t>
  </si>
  <si>
    <t>42390790377</t>
  </si>
  <si>
    <t>CARDOT</t>
  </si>
  <si>
    <t>Alicia</t>
  </si>
  <si>
    <t>10011190952</t>
  </si>
  <si>
    <t>42250181052</t>
  </si>
  <si>
    <t>10027166852</t>
  </si>
  <si>
    <t>42210990394</t>
  </si>
  <si>
    <t>GAYRARD</t>
  </si>
  <si>
    <t>10084752217</t>
  </si>
  <si>
    <t>42250130650</t>
  </si>
  <si>
    <t>GOUNAND</t>
  </si>
  <si>
    <t>10003705380</t>
  </si>
  <si>
    <t>42210411034</t>
  </si>
  <si>
    <t>COLNEL</t>
  </si>
  <si>
    <t>10072287010</t>
  </si>
  <si>
    <t>42390290539</t>
  </si>
  <si>
    <t>FERRARO</t>
  </si>
  <si>
    <t>10071401579</t>
  </si>
  <si>
    <t>42710220229</t>
  </si>
  <si>
    <t>VERMOREL</t>
  </si>
  <si>
    <t>10078918372</t>
  </si>
  <si>
    <t>42390070041</t>
  </si>
  <si>
    <t>CHEVALIER</t>
  </si>
  <si>
    <t>10006716020</t>
  </si>
  <si>
    <t>42210850538</t>
  </si>
  <si>
    <t>FATTIER</t>
  </si>
  <si>
    <t>10015676594</t>
  </si>
  <si>
    <t>42700030190</t>
  </si>
  <si>
    <t>GAMET</t>
  </si>
  <si>
    <t>10011068690</t>
  </si>
  <si>
    <t>42210990113</t>
  </si>
  <si>
    <t>10065839035</t>
  </si>
  <si>
    <t>42250130630</t>
  </si>
  <si>
    <t>10086217927</t>
  </si>
  <si>
    <t>42210240486</t>
  </si>
  <si>
    <t>MAITRET</t>
  </si>
  <si>
    <t>10079610409</t>
  </si>
  <si>
    <t>42900250297</t>
  </si>
  <si>
    <t>LECOMTE</t>
  </si>
  <si>
    <t>10066323530</t>
  </si>
  <si>
    <t>42210020071</t>
  </si>
  <si>
    <t>10091107333</t>
  </si>
  <si>
    <t>42210410059</t>
  </si>
  <si>
    <t>10065686461</t>
  </si>
  <si>
    <t>42250130281</t>
  </si>
  <si>
    <t>PAQUIER</t>
  </si>
  <si>
    <t>10061111192</t>
  </si>
  <si>
    <t>42900480139</t>
  </si>
  <si>
    <t>10090355379</t>
  </si>
  <si>
    <t>42210850059</t>
  </si>
  <si>
    <t>10026216252</t>
  </si>
  <si>
    <t>42580300064</t>
  </si>
  <si>
    <t>ROYER</t>
  </si>
  <si>
    <t>10050884261</t>
  </si>
  <si>
    <t>42250181049</t>
  </si>
  <si>
    <t>10069518971</t>
  </si>
  <si>
    <t>42390110025</t>
  </si>
  <si>
    <t>10068684670</t>
  </si>
  <si>
    <t>42250950161</t>
  </si>
  <si>
    <t>10012782661</t>
  </si>
  <si>
    <t>42390290590</t>
  </si>
  <si>
    <t>10085523466</t>
  </si>
  <si>
    <t>42390070027</t>
  </si>
  <si>
    <t>10069921523</t>
  </si>
  <si>
    <t>42390330237</t>
  </si>
  <si>
    <t>10092074505</t>
  </si>
  <si>
    <t>42390280504</t>
  </si>
  <si>
    <t>CORNEVIN</t>
  </si>
  <si>
    <t>nino</t>
  </si>
  <si>
    <t>10086308257</t>
  </si>
  <si>
    <t>42250200046</t>
  </si>
  <si>
    <t>ORLANDI</t>
  </si>
  <si>
    <t>10068520477</t>
  </si>
  <si>
    <t>42250260027</t>
  </si>
  <si>
    <t>MOUILLET</t>
  </si>
  <si>
    <t>10028188483</t>
  </si>
  <si>
    <t>42210990263</t>
  </si>
  <si>
    <t>GAUDRY</t>
  </si>
  <si>
    <t>10056822883</t>
  </si>
  <si>
    <t>42210990268</t>
  </si>
  <si>
    <t>Cloé</t>
  </si>
  <si>
    <t>10057754386</t>
  </si>
  <si>
    <t>42210850358</t>
  </si>
  <si>
    <t>GIRAUD</t>
  </si>
  <si>
    <t>10066628371</t>
  </si>
  <si>
    <t>42250550189</t>
  </si>
  <si>
    <t>10068037093</t>
  </si>
  <si>
    <t>42700820108</t>
  </si>
  <si>
    <t>PARENT</t>
  </si>
  <si>
    <t>10085581464</t>
  </si>
  <si>
    <t>42390280372</t>
  </si>
  <si>
    <t>LAVRY</t>
  </si>
  <si>
    <t>10068087314</t>
  </si>
  <si>
    <t>42700820035</t>
  </si>
  <si>
    <t>LEWANDOWSKI</t>
  </si>
  <si>
    <t>10012088204</t>
  </si>
  <si>
    <t>42210800388</t>
  </si>
  <si>
    <t>DROIN</t>
  </si>
  <si>
    <t>10071753308</t>
  </si>
  <si>
    <t>42390280500</t>
  </si>
  <si>
    <t>10067878156</t>
  </si>
  <si>
    <t>42891050124</t>
  </si>
  <si>
    <t>CINTRAT</t>
  </si>
  <si>
    <t>10026194731</t>
  </si>
  <si>
    <t>42390290528</t>
  </si>
  <si>
    <t>VUILLEMENOT</t>
  </si>
  <si>
    <t>10069280414</t>
  </si>
  <si>
    <t>42250400238</t>
  </si>
  <si>
    <t>GAIFFE</t>
  </si>
  <si>
    <t>10081514942</t>
  </si>
  <si>
    <t>42250180278</t>
  </si>
  <si>
    <t>WIEL</t>
  </si>
  <si>
    <t>JADE</t>
  </si>
  <si>
    <t>10023490552</t>
  </si>
  <si>
    <t>42711100338</t>
  </si>
  <si>
    <t>RIGOT</t>
  </si>
  <si>
    <t>10085593184</t>
  </si>
  <si>
    <t>42900360242</t>
  </si>
  <si>
    <t>MARCHAND</t>
  </si>
  <si>
    <t>Delphine</t>
  </si>
  <si>
    <t>10067683045</t>
  </si>
  <si>
    <t>42890090020</t>
  </si>
  <si>
    <t>10090366796</t>
  </si>
  <si>
    <t>42250181074</t>
  </si>
  <si>
    <t>GERLIER</t>
  </si>
  <si>
    <t>10088982831</t>
  </si>
  <si>
    <t>42390790309</t>
  </si>
  <si>
    <t>COMPAGNON</t>
  </si>
  <si>
    <t>10025266056</t>
  </si>
  <si>
    <t>42891050246</t>
  </si>
  <si>
    <t>MOKRIS</t>
  </si>
  <si>
    <t>10070271733</t>
  </si>
  <si>
    <t>42700410145</t>
  </si>
  <si>
    <t>LEMAIRE</t>
  </si>
  <si>
    <t>10071499488</t>
  </si>
  <si>
    <t>42250130336</t>
  </si>
  <si>
    <t>PEPE</t>
  </si>
  <si>
    <t>10010950977</t>
  </si>
  <si>
    <t>42580100101</t>
  </si>
  <si>
    <t>10066583410</t>
  </si>
  <si>
    <t>42900360225</t>
  </si>
  <si>
    <t>HARRER</t>
  </si>
  <si>
    <t>Valentine</t>
  </si>
  <si>
    <t>10067382547</t>
  </si>
  <si>
    <t>42211150001</t>
  </si>
  <si>
    <t>BONET</t>
  </si>
  <si>
    <t>10011254913</t>
  </si>
  <si>
    <t>42900250293</t>
  </si>
  <si>
    <t>MALTEMPI</t>
  </si>
  <si>
    <t>Audeline</t>
  </si>
  <si>
    <t>10085240954</t>
  </si>
  <si>
    <t>42390960134</t>
  </si>
  <si>
    <t>EMORINE</t>
  </si>
  <si>
    <t>10071454022</t>
  </si>
  <si>
    <t>42250130413</t>
  </si>
  <si>
    <t>FROIDEVAUX</t>
  </si>
  <si>
    <t>10057128132</t>
  </si>
  <si>
    <t>42210240483</t>
  </si>
  <si>
    <t>10079198763</t>
  </si>
  <si>
    <t>42710470110</t>
  </si>
  <si>
    <t>CHAMPMARTIN</t>
  </si>
  <si>
    <t>10068021333</t>
  </si>
  <si>
    <t>42700060226</t>
  </si>
  <si>
    <t>10007996117</t>
  </si>
  <si>
    <t>42891040325</t>
  </si>
  <si>
    <t>10085663815</t>
  </si>
  <si>
    <t>42250180024</t>
  </si>
  <si>
    <t>10014970114</t>
  </si>
  <si>
    <t>42210800385</t>
  </si>
  <si>
    <t>CROSSON</t>
  </si>
  <si>
    <t>10071750981</t>
  </si>
  <si>
    <t>42890090018</t>
  </si>
  <si>
    <t>10024493591</t>
  </si>
  <si>
    <t>42711100363</t>
  </si>
  <si>
    <t>MICHON</t>
  </si>
  <si>
    <t>10088871279</t>
  </si>
  <si>
    <t>42390870144</t>
  </si>
  <si>
    <t>10072569522</t>
  </si>
  <si>
    <t>42250580018</t>
  </si>
  <si>
    <t>VERY</t>
  </si>
  <si>
    <t>10073413220</t>
  </si>
  <si>
    <t>42250180298</t>
  </si>
  <si>
    <t>10069056001</t>
  </si>
  <si>
    <t>42390290093</t>
  </si>
  <si>
    <t>BARBAUD</t>
  </si>
  <si>
    <t>10077991923</t>
  </si>
  <si>
    <t>42250130558</t>
  </si>
  <si>
    <t>MANNESSIER BRULE</t>
  </si>
  <si>
    <t>Enguerrand</t>
  </si>
  <si>
    <t>10069326486</t>
  </si>
  <si>
    <t>42710890267</t>
  </si>
  <si>
    <t>GELIN</t>
  </si>
  <si>
    <t>10026942540</t>
  </si>
  <si>
    <t>42390070009</t>
  </si>
  <si>
    <t>10012080221</t>
  </si>
  <si>
    <t>42250180235</t>
  </si>
  <si>
    <t>ACHARD</t>
  </si>
  <si>
    <t>10028105732</t>
  </si>
  <si>
    <t>42250990032</t>
  </si>
  <si>
    <t>10027326294</t>
  </si>
  <si>
    <t>42258000069</t>
  </si>
  <si>
    <t>CETRE</t>
  </si>
  <si>
    <t>10089952730</t>
  </si>
  <si>
    <t>42250181047</t>
  </si>
  <si>
    <t>10085101316</t>
  </si>
  <si>
    <t>42700030090</t>
  </si>
  <si>
    <t>LOICHEMOL CARD</t>
  </si>
  <si>
    <t>10057024260</t>
  </si>
  <si>
    <t>42710130206</t>
  </si>
  <si>
    <t>10086553383</t>
  </si>
  <si>
    <t>42580550019</t>
  </si>
  <si>
    <t>LEBLANC</t>
  </si>
  <si>
    <t>10028216371</t>
  </si>
  <si>
    <t>42250130599</t>
  </si>
  <si>
    <t>10085162546</t>
  </si>
  <si>
    <t>42710260165</t>
  </si>
  <si>
    <t>10071039649</t>
  </si>
  <si>
    <t>42390450019</t>
  </si>
  <si>
    <t>VERNAZ</t>
  </si>
  <si>
    <t>Jullian</t>
  </si>
  <si>
    <t>10085697056</t>
  </si>
  <si>
    <t>42711100168</t>
  </si>
  <si>
    <t>10027179683</t>
  </si>
  <si>
    <t>42250400036</t>
  </si>
  <si>
    <t>DUPONT</t>
  </si>
  <si>
    <t>Ilann</t>
  </si>
  <si>
    <t>10077757103</t>
  </si>
  <si>
    <t>42250220366</t>
  </si>
  <si>
    <t>TORRES</t>
  </si>
  <si>
    <t>10056838647</t>
  </si>
  <si>
    <t>42210850630</t>
  </si>
  <si>
    <t>MILESI</t>
  </si>
  <si>
    <t>10066633526</t>
  </si>
  <si>
    <t>42250180310</t>
  </si>
  <si>
    <t>PATOIS</t>
  </si>
  <si>
    <t>10059809069</t>
  </si>
  <si>
    <t>42710330130</t>
  </si>
  <si>
    <t>DEMANCHE</t>
  </si>
  <si>
    <t>ERIC</t>
  </si>
  <si>
    <t>10073710381</t>
  </si>
  <si>
    <t>42210850556</t>
  </si>
  <si>
    <t>10066629684</t>
  </si>
  <si>
    <t>42890450256</t>
  </si>
  <si>
    <t>MION</t>
  </si>
  <si>
    <t>10071247894</t>
  </si>
  <si>
    <t>42250150186</t>
  </si>
  <si>
    <t>10070467955</t>
  </si>
  <si>
    <t>42210990320</t>
  </si>
  <si>
    <t>CHAILLOT</t>
  </si>
  <si>
    <t>10057461871</t>
  </si>
  <si>
    <t>42710040008</t>
  </si>
  <si>
    <t>10074375944</t>
  </si>
  <si>
    <t>42890080005</t>
  </si>
  <si>
    <t>GARRIGUES</t>
  </si>
  <si>
    <t>Joel</t>
  </si>
  <si>
    <t>10066992022</t>
  </si>
  <si>
    <t>42710030025</t>
  </si>
  <si>
    <t>CHAVET BELLOT</t>
  </si>
  <si>
    <t>10077985657</t>
  </si>
  <si>
    <t>42580620320</t>
  </si>
  <si>
    <t>BUNEL</t>
  </si>
  <si>
    <t>10071622861</t>
  </si>
  <si>
    <t>42891040342</t>
  </si>
  <si>
    <t>RENAULT</t>
  </si>
  <si>
    <t>Mathilde</t>
  </si>
  <si>
    <t>10091204737</t>
  </si>
  <si>
    <t>42250080120</t>
  </si>
  <si>
    <t>MARGUIER</t>
  </si>
  <si>
    <t>10068098024</t>
  </si>
  <si>
    <t>42700780125</t>
  </si>
  <si>
    <t>10069329318</t>
  </si>
  <si>
    <t>42210020059</t>
  </si>
  <si>
    <t>REVERDY</t>
  </si>
  <si>
    <t>10054712731</t>
  </si>
  <si>
    <t>42891040080</t>
  </si>
  <si>
    <t>LECOEUVRE</t>
  </si>
  <si>
    <t>Sophian</t>
  </si>
  <si>
    <t>10066062640</t>
  </si>
  <si>
    <t>42700780157</t>
  </si>
  <si>
    <t>SCREMIN</t>
  </si>
  <si>
    <t>10085584191</t>
  </si>
  <si>
    <t>42892510170</t>
  </si>
  <si>
    <t>HABERT</t>
  </si>
  <si>
    <t>10014941923</t>
  </si>
  <si>
    <t>42250180151</t>
  </si>
  <si>
    <t>Jean Patrick</t>
  </si>
  <si>
    <t>10066076986</t>
  </si>
  <si>
    <t>42710030021</t>
  </si>
  <si>
    <t>10073710785</t>
  </si>
  <si>
    <t>42210240419</t>
  </si>
  <si>
    <t>10057987994</t>
  </si>
  <si>
    <t>42710540059</t>
  </si>
  <si>
    <t>DUFFIT</t>
  </si>
  <si>
    <t>10027686814</t>
  </si>
  <si>
    <t>42890760148</t>
  </si>
  <si>
    <t>Tyler</t>
  </si>
  <si>
    <t>10077120135</t>
  </si>
  <si>
    <t>42710110262</t>
  </si>
  <si>
    <t>10070368228</t>
  </si>
  <si>
    <t>42891040013</t>
  </si>
  <si>
    <t>ROLLOT</t>
  </si>
  <si>
    <t>10066060721</t>
  </si>
  <si>
    <t>42250550233</t>
  </si>
  <si>
    <t>BIDEAUX</t>
  </si>
  <si>
    <t>10057137529</t>
  </si>
  <si>
    <t>42210120011</t>
  </si>
  <si>
    <t>CORTOT</t>
  </si>
  <si>
    <t>10090439952</t>
  </si>
  <si>
    <t>42390280070</t>
  </si>
  <si>
    <t>10024299086</t>
  </si>
  <si>
    <t>42710390131</t>
  </si>
  <si>
    <t>ROLL COULON</t>
  </si>
  <si>
    <t>10088864108</t>
  </si>
  <si>
    <t>42892510185</t>
  </si>
  <si>
    <t>MARVILLE</t>
  </si>
  <si>
    <t>10086279662</t>
  </si>
  <si>
    <t>42250340180</t>
  </si>
  <si>
    <t>10013253618</t>
  </si>
  <si>
    <t>42390380306</t>
  </si>
  <si>
    <t>CAMELIN</t>
  </si>
  <si>
    <t>10085528722</t>
  </si>
  <si>
    <t>42210850601</t>
  </si>
  <si>
    <t>JUSSELIN</t>
  </si>
  <si>
    <t>10015683870</t>
  </si>
  <si>
    <t>42210850650</t>
  </si>
  <si>
    <t>Anthonin</t>
  </si>
  <si>
    <t>10007174142</t>
  </si>
  <si>
    <t>42250120101</t>
  </si>
  <si>
    <t>LADEL</t>
  </si>
  <si>
    <t>Amine</t>
  </si>
  <si>
    <t>10066802163</t>
  </si>
  <si>
    <t>42250320044</t>
  </si>
  <si>
    <t>MOUILLEBOUCHE</t>
  </si>
  <si>
    <t>10028189796</t>
  </si>
  <si>
    <t>42710890261</t>
  </si>
  <si>
    <t>10050803025</t>
  </si>
  <si>
    <t>42250220352</t>
  </si>
  <si>
    <t>JUD</t>
  </si>
  <si>
    <t>10085583080</t>
  </si>
  <si>
    <t>42390110011</t>
  </si>
  <si>
    <t>MILLET</t>
  </si>
  <si>
    <t>10068686488</t>
  </si>
  <si>
    <t>42891020001</t>
  </si>
  <si>
    <t>BIDAULT</t>
  </si>
  <si>
    <t>10067402856</t>
  </si>
  <si>
    <t>42580620128</t>
  </si>
  <si>
    <t>10056954643</t>
  </si>
  <si>
    <t>42900480075</t>
  </si>
  <si>
    <t>10073076447</t>
  </si>
  <si>
    <t>42390290510</t>
  </si>
  <si>
    <t>10067134690</t>
  </si>
  <si>
    <t>42890030003</t>
  </si>
  <si>
    <t>CODRAN</t>
  </si>
  <si>
    <t>10024620503</t>
  </si>
  <si>
    <t>42700680135</t>
  </si>
  <si>
    <t>10087622003</t>
  </si>
  <si>
    <t>42210460247</t>
  </si>
  <si>
    <t>10070867877</t>
  </si>
  <si>
    <t>42711060186</t>
  </si>
  <si>
    <t>10088499447</t>
  </si>
  <si>
    <t>42250510060</t>
  </si>
  <si>
    <t>DUCAIRE</t>
  </si>
  <si>
    <t>10070665591</t>
  </si>
  <si>
    <t>42700780124</t>
  </si>
  <si>
    <t>10067956160</t>
  </si>
  <si>
    <t>42900470140</t>
  </si>
  <si>
    <t>BIHR</t>
  </si>
  <si>
    <t>10012762554</t>
  </si>
  <si>
    <t>42250130527</t>
  </si>
  <si>
    <t>10057718620</t>
  </si>
  <si>
    <t>42210990407</t>
  </si>
  <si>
    <t>FARRI</t>
  </si>
  <si>
    <t>10085447078</t>
  </si>
  <si>
    <t>42250120128</t>
  </si>
  <si>
    <t>10066803678</t>
  </si>
  <si>
    <t>42250130535</t>
  </si>
  <si>
    <t>MINET</t>
  </si>
  <si>
    <t>10066759727</t>
  </si>
  <si>
    <t>42250020043</t>
  </si>
  <si>
    <t>ZAEPFFEL</t>
  </si>
  <si>
    <t>10071668937</t>
  </si>
  <si>
    <t>42250510047</t>
  </si>
  <si>
    <t>10056925644</t>
  </si>
  <si>
    <t>42890450251</t>
  </si>
  <si>
    <t>Wilfried</t>
  </si>
  <si>
    <t>10068501582</t>
  </si>
  <si>
    <t>42210380022</t>
  </si>
  <si>
    <t>DUGUET</t>
  </si>
  <si>
    <t>10026897171</t>
  </si>
  <si>
    <t>42390270155</t>
  </si>
  <si>
    <t>10076816708</t>
  </si>
  <si>
    <t>42250130512</t>
  </si>
  <si>
    <t>10058063776</t>
  </si>
  <si>
    <t>42891050215</t>
  </si>
  <si>
    <t>PAIRON</t>
  </si>
  <si>
    <t>10025854524</t>
  </si>
  <si>
    <t>42900470139</t>
  </si>
  <si>
    <t>RANZA</t>
  </si>
  <si>
    <t>10086672110</t>
  </si>
  <si>
    <t>42250370164</t>
  </si>
  <si>
    <t>PATER</t>
  </si>
  <si>
    <t>Zoé</t>
  </si>
  <si>
    <t>10067451154</t>
  </si>
  <si>
    <t>42900360009</t>
  </si>
  <si>
    <t>DUCAMP</t>
  </si>
  <si>
    <t>10082341664</t>
  </si>
  <si>
    <t>42890370200</t>
  </si>
  <si>
    <t>10086529337</t>
  </si>
  <si>
    <t>42700030487</t>
  </si>
  <si>
    <t>COQUARD</t>
  </si>
  <si>
    <t>10086165080</t>
  </si>
  <si>
    <t>42210030060</t>
  </si>
  <si>
    <t>POISOT</t>
  </si>
  <si>
    <t>10075190037</t>
  </si>
  <si>
    <t>42210070089</t>
  </si>
  <si>
    <t>EL MOULAA MOSER</t>
  </si>
  <si>
    <t>10072948125</t>
  </si>
  <si>
    <t>42250120088</t>
  </si>
  <si>
    <t>Solange</t>
  </si>
  <si>
    <t>10076295029</t>
  </si>
  <si>
    <t>42891020109</t>
  </si>
  <si>
    <t>10070093796</t>
  </si>
  <si>
    <t>42700680007</t>
  </si>
  <si>
    <t>JEUDY</t>
  </si>
  <si>
    <t>10066495100</t>
  </si>
  <si>
    <t>42710130056</t>
  </si>
  <si>
    <t>Juline</t>
  </si>
  <si>
    <t>10066482770</t>
  </si>
  <si>
    <t>42390280003</t>
  </si>
  <si>
    <t>DEMOLY</t>
  </si>
  <si>
    <t>10074016236</t>
  </si>
  <si>
    <t>42710260523</t>
  </si>
  <si>
    <t>GRENOT</t>
  </si>
  <si>
    <t>10087734258</t>
  </si>
  <si>
    <t>42580100097</t>
  </si>
  <si>
    <t>10066580174</t>
  </si>
  <si>
    <t>42250340095</t>
  </si>
  <si>
    <t>VAUTHERIN</t>
  </si>
  <si>
    <t>10024295551</t>
  </si>
  <si>
    <t>42580620203</t>
  </si>
  <si>
    <t>10066804991</t>
  </si>
  <si>
    <t>42700820079</t>
  </si>
  <si>
    <t>VANDEWALLE</t>
  </si>
  <si>
    <t>10067402755</t>
  </si>
  <si>
    <t>42250180292</t>
  </si>
  <si>
    <t>PETITJEAN</t>
  </si>
  <si>
    <t>Mathew</t>
  </si>
  <si>
    <t>10069055900</t>
  </si>
  <si>
    <t>42250340434</t>
  </si>
  <si>
    <t>MERIGNAT</t>
  </si>
  <si>
    <t>Sofiane</t>
  </si>
  <si>
    <t>10011236927</t>
  </si>
  <si>
    <t>42580100104</t>
  </si>
  <si>
    <t>DIAZ</t>
  </si>
  <si>
    <t>10066579871</t>
  </si>
  <si>
    <t>42390280199</t>
  </si>
  <si>
    <t>PEREZ</t>
  </si>
  <si>
    <t>10027876972</t>
  </si>
  <si>
    <t>42890450162</t>
  </si>
  <si>
    <t>10074909949</t>
  </si>
  <si>
    <t>42250180291</t>
  </si>
  <si>
    <t>Mao</t>
  </si>
  <si>
    <t>10069055795</t>
  </si>
  <si>
    <t>GAVILET</t>
  </si>
  <si>
    <t>42250370141</t>
  </si>
  <si>
    <t>Soline</t>
  </si>
  <si>
    <t>10069723984</t>
  </si>
  <si>
    <t>42390790269</t>
  </si>
  <si>
    <t>10087621700</t>
  </si>
  <si>
    <t>42210240488</t>
  </si>
  <si>
    <t>GILLOT</t>
  </si>
  <si>
    <t>10080783907</t>
  </si>
  <si>
    <t>42900360241</t>
  </si>
  <si>
    <t>GRISEY</t>
  </si>
  <si>
    <t>10067381537</t>
  </si>
  <si>
    <t>42210800437</t>
  </si>
  <si>
    <t>VALENTIN</t>
  </si>
  <si>
    <t>10090262019</t>
  </si>
  <si>
    <t>42250150181</t>
  </si>
  <si>
    <t>10070474019</t>
  </si>
  <si>
    <t>42210460256</t>
  </si>
  <si>
    <t>10071217986</t>
  </si>
  <si>
    <t>42892510180</t>
  </si>
  <si>
    <t>JEAUNEAU</t>
  </si>
  <si>
    <t>10083352484</t>
  </si>
  <si>
    <t>42250200375</t>
  </si>
  <si>
    <t>COUTELLE</t>
  </si>
  <si>
    <t>10015838060</t>
  </si>
  <si>
    <t>42700410158</t>
  </si>
  <si>
    <t>FAVRET</t>
  </si>
  <si>
    <t>10081514437</t>
  </si>
  <si>
    <t>42710040002</t>
  </si>
  <si>
    <t>GARNET</t>
  </si>
  <si>
    <t>Jacqueline</t>
  </si>
  <si>
    <t>10074374631</t>
  </si>
  <si>
    <t>42580620233</t>
  </si>
  <si>
    <t>LECOTONNEC</t>
  </si>
  <si>
    <t>10057396601</t>
  </si>
  <si>
    <t>42390070068</t>
  </si>
  <si>
    <t>KASTEL</t>
  </si>
  <si>
    <t>10055606444</t>
  </si>
  <si>
    <t>42390110184</t>
  </si>
  <si>
    <t>Georges</t>
  </si>
  <si>
    <t>10067819148</t>
  </si>
  <si>
    <t>42250180189</t>
  </si>
  <si>
    <t>LABBE</t>
  </si>
  <si>
    <t>10009356541</t>
  </si>
  <si>
    <t>42390330023</t>
  </si>
  <si>
    <t>BLONDE</t>
  </si>
  <si>
    <t>10026976589</t>
  </si>
  <si>
    <t>42892510195</t>
  </si>
  <si>
    <t>GEORGI</t>
  </si>
  <si>
    <t>10010922584</t>
  </si>
  <si>
    <t>42700680090</t>
  </si>
  <si>
    <t>DOILLON</t>
  </si>
  <si>
    <t>10066484891</t>
  </si>
  <si>
    <t>42710170002</t>
  </si>
  <si>
    <t>JULLIAND</t>
  </si>
  <si>
    <t>10092224954</t>
  </si>
  <si>
    <t>42390280133</t>
  </si>
  <si>
    <t>TREFF</t>
  </si>
  <si>
    <t>Maelys</t>
  </si>
  <si>
    <t>10068460560</t>
  </si>
  <si>
    <t>42890570013</t>
  </si>
  <si>
    <t>DEBREU</t>
  </si>
  <si>
    <t>10024271000</t>
  </si>
  <si>
    <t>42890090001</t>
  </si>
  <si>
    <t>MONTAGNE</t>
  </si>
  <si>
    <t>10025035377</t>
  </si>
  <si>
    <t>42891050349</t>
  </si>
  <si>
    <t>HENRION</t>
  </si>
  <si>
    <t>10085992504</t>
  </si>
  <si>
    <t>42250420073</t>
  </si>
  <si>
    <t>JACOB</t>
  </si>
  <si>
    <t>Nicolas Alain</t>
  </si>
  <si>
    <t>10071114118</t>
  </si>
  <si>
    <t>42580620033</t>
  </si>
  <si>
    <t>LABORDE</t>
  </si>
  <si>
    <t>10079610813</t>
  </si>
  <si>
    <t>42900360191</t>
  </si>
  <si>
    <t>EHRET</t>
  </si>
  <si>
    <t>10026935769</t>
  </si>
  <si>
    <t>42210850651</t>
  </si>
  <si>
    <t>10014772070</t>
  </si>
  <si>
    <t>42890370030</t>
  </si>
  <si>
    <t>SZPAJER GUERARD</t>
  </si>
  <si>
    <t>10025891304</t>
  </si>
  <si>
    <t>42250181031</t>
  </si>
  <si>
    <t>BOBILLIER</t>
  </si>
  <si>
    <t>10081605474</t>
  </si>
  <si>
    <t>42700410143</t>
  </si>
  <si>
    <t>TENERAND</t>
  </si>
  <si>
    <t>10056185010</t>
  </si>
  <si>
    <t>42390070021</t>
  </si>
  <si>
    <t>Pierre Alix</t>
  </si>
  <si>
    <t>10012783974</t>
  </si>
  <si>
    <t>42250120097</t>
  </si>
  <si>
    <t>10066801961</t>
  </si>
  <si>
    <t>42390300184</t>
  </si>
  <si>
    <t>BASTIDE</t>
  </si>
  <si>
    <t>10071304074</t>
  </si>
  <si>
    <t>42250440001</t>
  </si>
  <si>
    <t>10027723186</t>
  </si>
  <si>
    <t>42580100204</t>
  </si>
  <si>
    <t>BAYLE</t>
  </si>
  <si>
    <t>HENRI</t>
  </si>
  <si>
    <t>10066551781</t>
  </si>
  <si>
    <t>42210460280</t>
  </si>
  <si>
    <t>10056895332</t>
  </si>
  <si>
    <t>42891040099</t>
  </si>
  <si>
    <t>BELOUET</t>
  </si>
  <si>
    <t>10066087700</t>
  </si>
  <si>
    <t>42580620305</t>
  </si>
  <si>
    <t>PLACIDE</t>
  </si>
  <si>
    <t>10068003347</t>
  </si>
  <si>
    <t>42700410149</t>
  </si>
  <si>
    <t>10071500603</t>
  </si>
  <si>
    <t>42890370047</t>
  </si>
  <si>
    <t>MASUEZ</t>
  </si>
  <si>
    <t>10025748834</t>
  </si>
  <si>
    <t>42711060014</t>
  </si>
  <si>
    <t>10069304763</t>
  </si>
  <si>
    <t>42900250112</t>
  </si>
  <si>
    <t>10075479320</t>
  </si>
  <si>
    <t>42210460251</t>
  </si>
  <si>
    <t>FLOUS</t>
  </si>
  <si>
    <t>10070870709</t>
  </si>
  <si>
    <t>42710890314</t>
  </si>
  <si>
    <t>GALLERON</t>
  </si>
  <si>
    <t>10090192604</t>
  </si>
  <si>
    <t>42390070050</t>
  </si>
  <si>
    <t>PARON</t>
  </si>
  <si>
    <t>Dimitri</t>
  </si>
  <si>
    <t>10024819755</t>
  </si>
  <si>
    <t>42390870022</t>
  </si>
  <si>
    <t>10066655047</t>
  </si>
  <si>
    <t>42250340425</t>
  </si>
  <si>
    <t>10070944669</t>
  </si>
  <si>
    <t>42390290522</t>
  </si>
  <si>
    <t>POURCELOT</t>
  </si>
  <si>
    <t>10069145523</t>
  </si>
  <si>
    <t>42250180297</t>
  </si>
  <si>
    <t>10069055189</t>
  </si>
  <si>
    <t>42580620075</t>
  </si>
  <si>
    <t>BURDELSKI</t>
  </si>
  <si>
    <t>10066804587</t>
  </si>
  <si>
    <t>42390920011</t>
  </si>
  <si>
    <t>DESSERTENNE</t>
  </si>
  <si>
    <t>10080533727</t>
  </si>
  <si>
    <t>CC VAL FONCINE</t>
  </si>
  <si>
    <t>42210240474</t>
  </si>
  <si>
    <t>10072949236</t>
  </si>
  <si>
    <t>42890760087</t>
  </si>
  <si>
    <t>10026963152</t>
  </si>
  <si>
    <t>42390380209</t>
  </si>
  <si>
    <t>10025558369</t>
  </si>
  <si>
    <t>42708000008</t>
  </si>
  <si>
    <t>10090368214</t>
  </si>
  <si>
    <t>42710260019</t>
  </si>
  <si>
    <t>DERANGERE</t>
  </si>
  <si>
    <t>10024136614</t>
  </si>
  <si>
    <t>42210850294</t>
  </si>
  <si>
    <t>LESCURE</t>
  </si>
  <si>
    <t>10069305975</t>
  </si>
  <si>
    <t>42580100194</t>
  </si>
  <si>
    <t>GAUTHEROT POLOSSE</t>
  </si>
  <si>
    <t>Kylian</t>
  </si>
  <si>
    <t>10066580376</t>
  </si>
  <si>
    <t>42891050343</t>
  </si>
  <si>
    <t>10075088791</t>
  </si>
  <si>
    <t>42390280485</t>
  </si>
  <si>
    <t>10071506158</t>
  </si>
  <si>
    <t>42390330150</t>
  </si>
  <si>
    <t>GIBOZ</t>
  </si>
  <si>
    <t>10068373765</t>
  </si>
  <si>
    <t>42890450263</t>
  </si>
  <si>
    <t>10085608544</t>
  </si>
  <si>
    <t>PRYSBOR</t>
  </si>
  <si>
    <t>YANNICK</t>
  </si>
  <si>
    <t>42250120126</t>
  </si>
  <si>
    <t>Gaetan</t>
  </si>
  <si>
    <t>10066803476</t>
  </si>
  <si>
    <t>42250550162</t>
  </si>
  <si>
    <t>SAULNIER</t>
  </si>
  <si>
    <t>10027926179</t>
  </si>
  <si>
    <t>42710390038</t>
  </si>
  <si>
    <t>10024845623</t>
  </si>
  <si>
    <t>42390350139</t>
  </si>
  <si>
    <t>PEAN</t>
  </si>
  <si>
    <t>10072572047</t>
  </si>
  <si>
    <t>42700030300</t>
  </si>
  <si>
    <t>10069193215</t>
  </si>
  <si>
    <t>42580100333</t>
  </si>
  <si>
    <t>NEGRIER</t>
  </si>
  <si>
    <t>10078016474</t>
  </si>
  <si>
    <t>42390870167</t>
  </si>
  <si>
    <t>SY</t>
  </si>
  <si>
    <t>10088564923</t>
  </si>
  <si>
    <t>42210240527</t>
  </si>
  <si>
    <t>BLAISE</t>
  </si>
  <si>
    <t>10057753982</t>
  </si>
  <si>
    <t>42390960220</t>
  </si>
  <si>
    <t>10026571011</t>
  </si>
  <si>
    <t>42890030024</t>
  </si>
  <si>
    <t>DALLE</t>
  </si>
  <si>
    <t>HUBERT</t>
  </si>
  <si>
    <t>10062403518</t>
  </si>
  <si>
    <t>42250340189</t>
  </si>
  <si>
    <t>SANTOS VIEGAS</t>
  </si>
  <si>
    <t>Vitor</t>
  </si>
  <si>
    <t>10026306986</t>
  </si>
  <si>
    <t>42210270002</t>
  </si>
  <si>
    <t>10012209755</t>
  </si>
  <si>
    <t>42250550087</t>
  </si>
  <si>
    <t>10027726220</t>
  </si>
  <si>
    <t>42390330221</t>
  </si>
  <si>
    <t>LAMARD</t>
  </si>
  <si>
    <t>10086162959</t>
  </si>
  <si>
    <t>42710110280</t>
  </si>
  <si>
    <t>CORENTIN</t>
  </si>
  <si>
    <t>10071246278</t>
  </si>
  <si>
    <t>42900470086</t>
  </si>
  <si>
    <t>LEMONTEY</t>
  </si>
  <si>
    <t>10086164575</t>
  </si>
  <si>
    <t>42891040341</t>
  </si>
  <si>
    <t>JANDEJSEK</t>
  </si>
  <si>
    <t>Rajko</t>
  </si>
  <si>
    <t>CAN</t>
  </si>
  <si>
    <t>CANADA</t>
  </si>
  <si>
    <t>10089158946</t>
  </si>
  <si>
    <t>42218000006</t>
  </si>
  <si>
    <t>RADEK</t>
  </si>
  <si>
    <t>10026681852</t>
  </si>
  <si>
    <t>42580100083</t>
  </si>
  <si>
    <t>10066582602</t>
  </si>
  <si>
    <t>42710240038</t>
  </si>
  <si>
    <t>DOUCHE</t>
  </si>
  <si>
    <t>10070493520</t>
  </si>
  <si>
    <t>42250200249</t>
  </si>
  <si>
    <t>DEMESY</t>
  </si>
  <si>
    <t>Gael</t>
  </si>
  <si>
    <t>10068511686</t>
  </si>
  <si>
    <t>42580050002</t>
  </si>
  <si>
    <t>JEAN PIERRE</t>
  </si>
  <si>
    <t>10086500439</t>
  </si>
  <si>
    <t>42210460252</t>
  </si>
  <si>
    <t>SANCHEZ</t>
  </si>
  <si>
    <t>10070872527</t>
  </si>
  <si>
    <t>42210990311</t>
  </si>
  <si>
    <t>Matis</t>
  </si>
  <si>
    <t>10025440252</t>
  </si>
  <si>
    <t>42710260424</t>
  </si>
  <si>
    <t>CHAVET</t>
  </si>
  <si>
    <t>Mireille</t>
  </si>
  <si>
    <t>10071037427</t>
  </si>
  <si>
    <t>42250260029</t>
  </si>
  <si>
    <t>10055332319</t>
  </si>
  <si>
    <t>42710470171</t>
  </si>
  <si>
    <t>NUGUE</t>
  </si>
  <si>
    <t>10085277734</t>
  </si>
  <si>
    <t>42710110277</t>
  </si>
  <si>
    <t>NIVAROSA</t>
  </si>
  <si>
    <t>10071241430</t>
  </si>
  <si>
    <t>42890210016</t>
  </si>
  <si>
    <t>FREMAUX</t>
  </si>
  <si>
    <t>10025088628</t>
  </si>
  <si>
    <t>42250950080</t>
  </si>
  <si>
    <t>POUGNET</t>
  </si>
  <si>
    <t>10026256769</t>
  </si>
  <si>
    <t>42711100314</t>
  </si>
  <si>
    <t>Vivien</t>
  </si>
  <si>
    <t>10024139745</t>
  </si>
  <si>
    <t>42700060030</t>
  </si>
  <si>
    <t>ROUSSELLE</t>
  </si>
  <si>
    <t>10014161475</t>
  </si>
  <si>
    <t>42580180013</t>
  </si>
  <si>
    <t>LANGLASSE</t>
  </si>
  <si>
    <t>10066756289</t>
  </si>
  <si>
    <t>42390870152</t>
  </si>
  <si>
    <t>PATRICE</t>
  </si>
  <si>
    <t>10081081775</t>
  </si>
  <si>
    <t>42390960164</t>
  </si>
  <si>
    <t>BOULET</t>
  </si>
  <si>
    <t>10070519182</t>
  </si>
  <si>
    <t>42700820101</t>
  </si>
  <si>
    <t>BOUCARD</t>
  </si>
  <si>
    <t>10085531247</t>
  </si>
  <si>
    <t>42250200487</t>
  </si>
  <si>
    <t>KOCJAN</t>
  </si>
  <si>
    <t>10069324466</t>
  </si>
  <si>
    <t>42891020045</t>
  </si>
  <si>
    <t>CHAVARD</t>
  </si>
  <si>
    <t>10005520290</t>
  </si>
  <si>
    <t>42210990317</t>
  </si>
  <si>
    <t>WROLYK</t>
  </si>
  <si>
    <t>Auxence</t>
  </si>
  <si>
    <t>10057406503</t>
  </si>
  <si>
    <t>42390790014</t>
  </si>
  <si>
    <t>ARANDEL</t>
  </si>
  <si>
    <t>10071995101</t>
  </si>
  <si>
    <t>42390330015</t>
  </si>
  <si>
    <t>10068371846</t>
  </si>
  <si>
    <t>42700230023</t>
  </si>
  <si>
    <t>WAGNER</t>
  </si>
  <si>
    <t>10025228367</t>
  </si>
  <si>
    <t>42891040304</t>
  </si>
  <si>
    <t>TRUCHON</t>
  </si>
  <si>
    <t>10070381665</t>
  </si>
  <si>
    <t>42250180816</t>
  </si>
  <si>
    <t>CHOPARD</t>
  </si>
  <si>
    <t>10025685883</t>
  </si>
  <si>
    <t>42390070006</t>
  </si>
  <si>
    <t>10069939307</t>
  </si>
  <si>
    <t>42210800449</t>
  </si>
  <si>
    <t>SWIAT</t>
  </si>
  <si>
    <t>10090265958</t>
  </si>
  <si>
    <t>42390350020</t>
  </si>
  <si>
    <t>MARECHAL</t>
  </si>
  <si>
    <t>10069575353</t>
  </si>
  <si>
    <t>42710110105</t>
  </si>
  <si>
    <t>10070364184</t>
  </si>
  <si>
    <t>42710120094</t>
  </si>
  <si>
    <t>10077132057</t>
  </si>
  <si>
    <t>42900360176</t>
  </si>
  <si>
    <t>10067710630</t>
  </si>
  <si>
    <t>42390110166</t>
  </si>
  <si>
    <t>BACCHIOCCHI</t>
  </si>
  <si>
    <t>10025458844</t>
  </si>
  <si>
    <t>42700030407</t>
  </si>
  <si>
    <t>THOMAS GIRARDEY</t>
  </si>
  <si>
    <t>10067959089</t>
  </si>
  <si>
    <t>42580100111</t>
  </si>
  <si>
    <t>LERASLE</t>
  </si>
  <si>
    <t>10011423550</t>
  </si>
  <si>
    <t>42390070072</t>
  </si>
  <si>
    <t>RUFO</t>
  </si>
  <si>
    <t>10079941825</t>
  </si>
  <si>
    <t>42891040310</t>
  </si>
  <si>
    <t>GAUDOUIN</t>
  </si>
  <si>
    <t>10072778979</t>
  </si>
  <si>
    <t>42250320045</t>
  </si>
  <si>
    <t>Audren</t>
  </si>
  <si>
    <t>10082660451</t>
  </si>
  <si>
    <t>42210380041</t>
  </si>
  <si>
    <t>THERY</t>
  </si>
  <si>
    <t>10070084706</t>
  </si>
  <si>
    <t>42700780160</t>
  </si>
  <si>
    <t>BORNERT</t>
  </si>
  <si>
    <t>10086528024</t>
  </si>
  <si>
    <t>42250130562</t>
  </si>
  <si>
    <t>10056646162</t>
  </si>
  <si>
    <t>42700030465</t>
  </si>
  <si>
    <t>BURGAUD</t>
  </si>
  <si>
    <t>10085686851</t>
  </si>
  <si>
    <t>42210800370</t>
  </si>
  <si>
    <t>10068768637</t>
  </si>
  <si>
    <t>42210270088</t>
  </si>
  <si>
    <t>CANOU</t>
  </si>
  <si>
    <t>10086184682</t>
  </si>
  <si>
    <t>42210090018</t>
  </si>
  <si>
    <t>MOROTTI</t>
  </si>
  <si>
    <t>10026207562</t>
  </si>
  <si>
    <t>42900360247</t>
  </si>
  <si>
    <t>MURY</t>
  </si>
  <si>
    <t>10072969343</t>
  </si>
  <si>
    <t>42390110171</t>
  </si>
  <si>
    <t>BAJOT</t>
  </si>
  <si>
    <t>Yvann</t>
  </si>
  <si>
    <t>10067814094</t>
  </si>
  <si>
    <t>42390110147</t>
  </si>
  <si>
    <t>BLONDEAU</t>
  </si>
  <si>
    <t>10025600708</t>
  </si>
  <si>
    <t>42390290060</t>
  </si>
  <si>
    <t>BOARDMAN</t>
  </si>
  <si>
    <t>Alec</t>
  </si>
  <si>
    <t>10056888460</t>
  </si>
  <si>
    <t>42900480124</t>
  </si>
  <si>
    <t>10085383323</t>
  </si>
  <si>
    <t>42250420008</t>
  </si>
  <si>
    <t>DONEY</t>
  </si>
  <si>
    <t>10025773587</t>
  </si>
  <si>
    <t>42210990399</t>
  </si>
  <si>
    <t>CLAIR</t>
  </si>
  <si>
    <t>10085797591</t>
  </si>
  <si>
    <t>42250120257</t>
  </si>
  <si>
    <t>10026068025</t>
  </si>
  <si>
    <t>42250400159</t>
  </si>
  <si>
    <t>10069984874</t>
  </si>
  <si>
    <t>42250150067</t>
  </si>
  <si>
    <t>DUQUET</t>
  </si>
  <si>
    <t>10015539582</t>
  </si>
  <si>
    <t>42580490003</t>
  </si>
  <si>
    <t>FLACELIERE</t>
  </si>
  <si>
    <t>10024622119</t>
  </si>
  <si>
    <t>42390280230</t>
  </si>
  <si>
    <t>CHAKRI</t>
  </si>
  <si>
    <t>Camil</t>
  </si>
  <si>
    <t>10066979187</t>
  </si>
  <si>
    <t>42700030496</t>
  </si>
  <si>
    <t>FREMY</t>
  </si>
  <si>
    <t>Jessy</t>
  </si>
  <si>
    <t>10090422572</t>
  </si>
  <si>
    <t>42900360126</t>
  </si>
  <si>
    <t>CHRISTEN</t>
  </si>
  <si>
    <t>10067109331</t>
  </si>
  <si>
    <t>42580100380</t>
  </si>
  <si>
    <t>VOIROL</t>
  </si>
  <si>
    <t>Maud</t>
  </si>
  <si>
    <t>10088110336</t>
  </si>
  <si>
    <t>42250150289</t>
  </si>
  <si>
    <t>SOMMET</t>
  </si>
  <si>
    <t>Romane</t>
  </si>
  <si>
    <t>10067135296</t>
  </si>
  <si>
    <t>42580620244</t>
  </si>
  <si>
    <t>BILLAND</t>
  </si>
  <si>
    <t>10057481170</t>
  </si>
  <si>
    <t>42250550164</t>
  </si>
  <si>
    <t>10027961747</t>
  </si>
  <si>
    <t>42580300011</t>
  </si>
  <si>
    <t>10080130064</t>
  </si>
  <si>
    <t>42580100107</t>
  </si>
  <si>
    <t>Willy</t>
  </si>
  <si>
    <t>10066584218</t>
  </si>
  <si>
    <t>42710050046</t>
  </si>
  <si>
    <t>10071226777</t>
  </si>
  <si>
    <t>42700160074</t>
  </si>
  <si>
    <t>MIRANDA</t>
  </si>
  <si>
    <t>10025634757</t>
  </si>
  <si>
    <t>42210800080</t>
  </si>
  <si>
    <t>LAVERLOCHERE</t>
  </si>
  <si>
    <t>10056994049</t>
  </si>
  <si>
    <t>42390290062</t>
  </si>
  <si>
    <t>Pierre Alain</t>
  </si>
  <si>
    <t>10068306168</t>
  </si>
  <si>
    <t>42210730060</t>
  </si>
  <si>
    <t>10068784805</t>
  </si>
  <si>
    <t>42210120014</t>
  </si>
  <si>
    <t>AMIROUCHE</t>
  </si>
  <si>
    <t>Reda</t>
  </si>
  <si>
    <t>10090439750</t>
  </si>
  <si>
    <t>42711100362</t>
  </si>
  <si>
    <t>SOURD</t>
  </si>
  <si>
    <t>10086863682</t>
  </si>
  <si>
    <t>42710050035</t>
  </si>
  <si>
    <t>IAFRATE</t>
  </si>
  <si>
    <t>Manolo</t>
  </si>
  <si>
    <t>10069705190</t>
  </si>
  <si>
    <t>42250180373</t>
  </si>
  <si>
    <t>Jeannine</t>
  </si>
  <si>
    <t>10024289891</t>
  </si>
  <si>
    <t>42250340218</t>
  </si>
  <si>
    <t>10023477519</t>
  </si>
  <si>
    <t>42390870150</t>
  </si>
  <si>
    <t>10077729114</t>
  </si>
  <si>
    <t>42390330009</t>
  </si>
  <si>
    <t>10024299490</t>
  </si>
  <si>
    <t>42210120002</t>
  </si>
  <si>
    <t>VAUTRAIN</t>
  </si>
  <si>
    <t>JIMMY</t>
  </si>
  <si>
    <t>10090439447</t>
  </si>
  <si>
    <t>42250950305</t>
  </si>
  <si>
    <t>GUIBELIN</t>
  </si>
  <si>
    <t>10072571340</t>
  </si>
  <si>
    <t>42390870149</t>
  </si>
  <si>
    <t>10075019275</t>
  </si>
  <si>
    <t>42390280505</t>
  </si>
  <si>
    <t>DOLE</t>
  </si>
  <si>
    <t>10086308358</t>
  </si>
  <si>
    <t>42250990053</t>
  </si>
  <si>
    <t>POUX</t>
  </si>
  <si>
    <t>10027894554</t>
  </si>
  <si>
    <t>42390300167</t>
  </si>
  <si>
    <t>GREVOT</t>
  </si>
  <si>
    <t>10078890585</t>
  </si>
  <si>
    <t>42710070027</t>
  </si>
  <si>
    <t>PICHET</t>
  </si>
  <si>
    <t>10069912328</t>
  </si>
  <si>
    <t>42710140002</t>
  </si>
  <si>
    <t>REAU</t>
  </si>
  <si>
    <t>10086195796</t>
  </si>
  <si>
    <t>42250200275</t>
  </si>
  <si>
    <t>10025853211</t>
  </si>
  <si>
    <t>42390330046</t>
  </si>
  <si>
    <t>Christiane</t>
  </si>
  <si>
    <t>10068377708</t>
  </si>
  <si>
    <t>42210240124</t>
  </si>
  <si>
    <t>DESJACQUES</t>
  </si>
  <si>
    <t>10025580702</t>
  </si>
  <si>
    <t>42210990051</t>
  </si>
  <si>
    <t>10027058738</t>
  </si>
  <si>
    <t>42390790183</t>
  </si>
  <si>
    <t>Lohan</t>
  </si>
  <si>
    <t>10015698725</t>
  </si>
  <si>
    <t>42900470112</t>
  </si>
  <si>
    <t>DUDOGNON</t>
  </si>
  <si>
    <t>10071458567</t>
  </si>
  <si>
    <t>42210240103</t>
  </si>
  <si>
    <t>10010952088</t>
  </si>
  <si>
    <t>42250400240</t>
  </si>
  <si>
    <t>CHANEZ</t>
  </si>
  <si>
    <t>10089634852</t>
  </si>
  <si>
    <t>42900360271</t>
  </si>
  <si>
    <t>STADLER</t>
  </si>
  <si>
    <t>10089642734</t>
  </si>
  <si>
    <t>42711100088</t>
  </si>
  <si>
    <t>COLARD</t>
  </si>
  <si>
    <t>10048647096</t>
  </si>
  <si>
    <t>42250200491</t>
  </si>
  <si>
    <t>MORICHON</t>
  </si>
  <si>
    <t>10015532007</t>
  </si>
  <si>
    <t>42710350031</t>
  </si>
  <si>
    <t>MARQUIS</t>
  </si>
  <si>
    <t>10028026213</t>
  </si>
  <si>
    <t>42250400131</t>
  </si>
  <si>
    <t>PERIDY</t>
  </si>
  <si>
    <t>Sam</t>
  </si>
  <si>
    <t>10004043769</t>
  </si>
  <si>
    <t>42210800429</t>
  </si>
  <si>
    <t>GERARD VIROUX</t>
  </si>
  <si>
    <t>10089430142</t>
  </si>
  <si>
    <t>42580300135</t>
  </si>
  <si>
    <t>METAIS</t>
  </si>
  <si>
    <t>10076735165</t>
  </si>
  <si>
    <t>42250510082</t>
  </si>
  <si>
    <t>LABE BUJETTE</t>
  </si>
  <si>
    <t>Lony</t>
  </si>
  <si>
    <t>10087003627</t>
  </si>
  <si>
    <t>42210850703</t>
  </si>
  <si>
    <t>10026321841</t>
  </si>
  <si>
    <t>42218000050</t>
  </si>
  <si>
    <t>DAILLIEZ</t>
  </si>
  <si>
    <t>10027014379</t>
  </si>
  <si>
    <t>42250550080</t>
  </si>
  <si>
    <t>10025745093</t>
  </si>
  <si>
    <t>42710470064</t>
  </si>
  <si>
    <t>FERREIRA</t>
  </si>
  <si>
    <t>Miguel</t>
  </si>
  <si>
    <t>10090816131</t>
  </si>
  <si>
    <t>42250120078</t>
  </si>
  <si>
    <t>Ivana</t>
  </si>
  <si>
    <t>10066801153</t>
  </si>
  <si>
    <t>42210480037</t>
  </si>
  <si>
    <t>GIBOULOT</t>
  </si>
  <si>
    <t>10026415104</t>
  </si>
  <si>
    <t>42580620280</t>
  </si>
  <si>
    <t>GRAILLOT</t>
  </si>
  <si>
    <t>10058043669</t>
  </si>
  <si>
    <t>42700160025</t>
  </si>
  <si>
    <t>10026991141</t>
  </si>
  <si>
    <t>42210120012</t>
  </si>
  <si>
    <t>10090440255</t>
  </si>
  <si>
    <t>42890450027</t>
  </si>
  <si>
    <t>10025993859</t>
  </si>
  <si>
    <t>42890370128</t>
  </si>
  <si>
    <t>Eddy</t>
  </si>
  <si>
    <t>10024315961</t>
  </si>
  <si>
    <t>42710540075</t>
  </si>
  <si>
    <t>MONDANGE</t>
  </si>
  <si>
    <t>Mikaël</t>
  </si>
  <si>
    <t>10028146956</t>
  </si>
  <si>
    <t>42700410147</t>
  </si>
  <si>
    <t>10071499892</t>
  </si>
  <si>
    <t>42250200516</t>
  </si>
  <si>
    <t>FRANCAIS</t>
  </si>
  <si>
    <t>10025665978</t>
  </si>
  <si>
    <t>42890450042</t>
  </si>
  <si>
    <t>BOURIQUET</t>
  </si>
  <si>
    <t>10073937424</t>
  </si>
  <si>
    <t>42700680015</t>
  </si>
  <si>
    <t>RACHWALSKI</t>
  </si>
  <si>
    <t>Marin</t>
  </si>
  <si>
    <t>10066532078</t>
  </si>
  <si>
    <t>42250580043</t>
  </si>
  <si>
    <t>ZUCCHERO</t>
  </si>
  <si>
    <t>10079277878</t>
  </si>
  <si>
    <t>42250130573</t>
  </si>
  <si>
    <t>LAFFUGE</t>
  </si>
  <si>
    <t>10078907056</t>
  </si>
  <si>
    <t>42700030155</t>
  </si>
  <si>
    <t>PIHET</t>
  </si>
  <si>
    <t>10072176771</t>
  </si>
  <si>
    <t>Arbitre National Elite</t>
  </si>
  <si>
    <t>42250930282</t>
  </si>
  <si>
    <t>10025760352</t>
  </si>
  <si>
    <t>42250370196</t>
  </si>
  <si>
    <t>10091048931</t>
  </si>
  <si>
    <t>42700090075</t>
  </si>
  <si>
    <t>PINELLE</t>
  </si>
  <si>
    <t>10076417792</t>
  </si>
  <si>
    <t>42250990051</t>
  </si>
  <si>
    <t>AMIOT</t>
  </si>
  <si>
    <t>10069092979</t>
  </si>
  <si>
    <t>42580550025</t>
  </si>
  <si>
    <t>10070269511</t>
  </si>
  <si>
    <t>42250370003</t>
  </si>
  <si>
    <t>HENRIET</t>
  </si>
  <si>
    <t>10026632443</t>
  </si>
  <si>
    <t>42891020053</t>
  </si>
  <si>
    <t>GASSER</t>
  </si>
  <si>
    <t>10067404068</t>
  </si>
  <si>
    <t>42891050140</t>
  </si>
  <si>
    <t>TRAHOT</t>
  </si>
  <si>
    <t>10069207561</t>
  </si>
  <si>
    <t>42710030003</t>
  </si>
  <si>
    <t>GAUDILLERE</t>
  </si>
  <si>
    <t>10073710886</t>
  </si>
  <si>
    <t>42900480129</t>
  </si>
  <si>
    <t>10085584595</t>
  </si>
  <si>
    <t>42210730009</t>
  </si>
  <si>
    <t>SOILLY</t>
  </si>
  <si>
    <t>10024129843</t>
  </si>
  <si>
    <t>42250370098</t>
  </si>
  <si>
    <t>10025137633</t>
  </si>
  <si>
    <t>42210850701</t>
  </si>
  <si>
    <t>RIZZETTO BRECHT</t>
  </si>
  <si>
    <t>Soeren</t>
  </si>
  <si>
    <t>10078008087</t>
  </si>
  <si>
    <t>42891050346</t>
  </si>
  <si>
    <t>ECHARD</t>
  </si>
  <si>
    <t>Herman</t>
  </si>
  <si>
    <t>10083352282</t>
  </si>
  <si>
    <t>42900250043</t>
  </si>
  <si>
    <t>10013923928</t>
  </si>
  <si>
    <t>42390870067</t>
  </si>
  <si>
    <t>JACQUEMIN</t>
  </si>
  <si>
    <t>10066665151</t>
  </si>
  <si>
    <t>42891040337</t>
  </si>
  <si>
    <t>GOUGNOT</t>
  </si>
  <si>
    <t>10086849538</t>
  </si>
  <si>
    <t>42210850709</t>
  </si>
  <si>
    <t>ALEX</t>
  </si>
  <si>
    <t>10083889826</t>
  </si>
  <si>
    <t>42390330120</t>
  </si>
  <si>
    <t>CHAMOIS</t>
  </si>
  <si>
    <t>10086504883</t>
  </si>
  <si>
    <t>42210990105</t>
  </si>
  <si>
    <t>THIBERT</t>
  </si>
  <si>
    <t>10065838530</t>
  </si>
  <si>
    <t>42250550023</t>
  </si>
  <si>
    <t>10025162992</t>
  </si>
  <si>
    <t>42250510018</t>
  </si>
  <si>
    <t>GAUROIS</t>
  </si>
  <si>
    <t>10057107520</t>
  </si>
  <si>
    <t>42890370170</t>
  </si>
  <si>
    <t>DATO SEGUIN</t>
  </si>
  <si>
    <t>10058163507</t>
  </si>
  <si>
    <t>42250180262</t>
  </si>
  <si>
    <t>VUAILLES</t>
  </si>
  <si>
    <t>10028274672</t>
  </si>
  <si>
    <t>42210270066</t>
  </si>
  <si>
    <t>NIVOT</t>
  </si>
  <si>
    <t>10052607730</t>
  </si>
  <si>
    <t>42210460150</t>
  </si>
  <si>
    <t>GUERREAU</t>
  </si>
  <si>
    <t>10073942474</t>
  </si>
  <si>
    <t>42580100134</t>
  </si>
  <si>
    <t>DOUET</t>
  </si>
  <si>
    <t>10026478859</t>
  </si>
  <si>
    <t>42700680117</t>
  </si>
  <si>
    <t>CARMONA</t>
  </si>
  <si>
    <t>10071113411</t>
  </si>
  <si>
    <t>42710890271</t>
  </si>
  <si>
    <t>DOUVRE</t>
  </si>
  <si>
    <t>Maximilien</t>
  </si>
  <si>
    <t>10016210296</t>
  </si>
  <si>
    <t>42700680134</t>
  </si>
  <si>
    <t>Raymond</t>
  </si>
  <si>
    <t>10055367176</t>
  </si>
  <si>
    <t>42580620306</t>
  </si>
  <si>
    <t>10068003448</t>
  </si>
  <si>
    <t>42711070022</t>
  </si>
  <si>
    <t>BOSC</t>
  </si>
  <si>
    <t>10076447401</t>
  </si>
  <si>
    <t>42710890288</t>
  </si>
  <si>
    <t>GRIFFON</t>
  </si>
  <si>
    <t>MATTHIEU</t>
  </si>
  <si>
    <t>10083072703</t>
  </si>
  <si>
    <t>42250180295</t>
  </si>
  <si>
    <t>FIORELLINO</t>
  </si>
  <si>
    <t>10065652412</t>
  </si>
  <si>
    <t>42711100174</t>
  </si>
  <si>
    <t>Thibaud</t>
  </si>
  <si>
    <t>10015055087</t>
  </si>
  <si>
    <t>42580490021</t>
  </si>
  <si>
    <t>DE ROSSI</t>
  </si>
  <si>
    <t>10024134994</t>
  </si>
  <si>
    <t>42250550133</t>
  </si>
  <si>
    <t>ROUGEOT</t>
  </si>
  <si>
    <t>10026296074</t>
  </si>
  <si>
    <t>42890760052</t>
  </si>
  <si>
    <t>LEGAT</t>
  </si>
  <si>
    <t>Davy</t>
  </si>
  <si>
    <t>10026291933</t>
  </si>
  <si>
    <t>42891050002</t>
  </si>
  <si>
    <t>CARTEREAU</t>
  </si>
  <si>
    <t>10070153818</t>
  </si>
  <si>
    <t>42580620357</t>
  </si>
  <si>
    <t>GOURY</t>
  </si>
  <si>
    <t>Fanny</t>
  </si>
  <si>
    <t>10086362518</t>
  </si>
  <si>
    <t>42700410003</t>
  </si>
  <si>
    <t>10026291024</t>
  </si>
  <si>
    <t>42710150023</t>
  </si>
  <si>
    <t>MELZER</t>
  </si>
  <si>
    <t>10068286768</t>
  </si>
  <si>
    <t>42390960283</t>
  </si>
  <si>
    <t>10070588904</t>
  </si>
  <si>
    <t>42250020416</t>
  </si>
  <si>
    <t>FORNO</t>
  </si>
  <si>
    <t>10086991604</t>
  </si>
  <si>
    <t>42250510071</t>
  </si>
  <si>
    <t>Aurès</t>
  </si>
  <si>
    <t>10074573479</t>
  </si>
  <si>
    <t>42700410012</t>
  </si>
  <si>
    <t>BESANCON</t>
  </si>
  <si>
    <t>10026292135</t>
  </si>
  <si>
    <t>42210240485</t>
  </si>
  <si>
    <t>Aurore</t>
  </si>
  <si>
    <t>10079610308</t>
  </si>
  <si>
    <t>42710030015</t>
  </si>
  <si>
    <t>MOULIN</t>
  </si>
  <si>
    <t>10049240517</t>
  </si>
  <si>
    <t>42390960271</t>
  </si>
  <si>
    <t>10070521408</t>
  </si>
  <si>
    <t>42210411019</t>
  </si>
  <si>
    <t>DARMIGNY</t>
  </si>
  <si>
    <t>cedric</t>
  </si>
  <si>
    <t>10028385113</t>
  </si>
  <si>
    <t>42710030006</t>
  </si>
  <si>
    <t>VARRAUT</t>
  </si>
  <si>
    <t>10055471048</t>
  </si>
  <si>
    <t>42210020037</t>
  </si>
  <si>
    <t>10072808281</t>
  </si>
  <si>
    <t>42250130633</t>
  </si>
  <si>
    <t>10086493264</t>
  </si>
  <si>
    <t>42710310041</t>
  </si>
  <si>
    <t>REGNAULT</t>
  </si>
  <si>
    <t>10080157750</t>
  </si>
  <si>
    <t>42710260154</t>
  </si>
  <si>
    <t>10078775502</t>
  </si>
  <si>
    <t>42390110205</t>
  </si>
  <si>
    <t>10024285750</t>
  </si>
  <si>
    <t>42250580046</t>
  </si>
  <si>
    <t>LEBRUN</t>
  </si>
  <si>
    <t>10081221417</t>
  </si>
  <si>
    <t>42250180821</t>
  </si>
  <si>
    <t>10069016187</t>
  </si>
  <si>
    <t>42390290534</t>
  </si>
  <si>
    <t>Elsa</t>
  </si>
  <si>
    <t>10070306590</t>
  </si>
  <si>
    <t>42580100301</t>
  </si>
  <si>
    <t>10066580679</t>
  </si>
  <si>
    <t>42250130589</t>
  </si>
  <si>
    <t>PRIOLET</t>
  </si>
  <si>
    <t>10084745042</t>
  </si>
  <si>
    <t>42250420018</t>
  </si>
  <si>
    <t>VALLADONT</t>
  </si>
  <si>
    <t>10024647882</t>
  </si>
  <si>
    <t>42390290605</t>
  </si>
  <si>
    <t>DAGNEAUX</t>
  </si>
  <si>
    <t>10086587335</t>
  </si>
  <si>
    <t>42891040346</t>
  </si>
  <si>
    <t>10091206151</t>
  </si>
  <si>
    <t>42900470144</t>
  </si>
  <si>
    <t>VAUQUOIS</t>
  </si>
  <si>
    <t>10088904726</t>
  </si>
  <si>
    <t>42210070042</t>
  </si>
  <si>
    <t>10009358258</t>
  </si>
  <si>
    <t>42250810003</t>
  </si>
  <si>
    <t>GUEPRATTE</t>
  </si>
  <si>
    <t>10055200357</t>
  </si>
  <si>
    <t>42890570086</t>
  </si>
  <si>
    <t>DUMAY</t>
  </si>
  <si>
    <t>10026584751</t>
  </si>
  <si>
    <t>42250120131</t>
  </si>
  <si>
    <t>MARTI</t>
  </si>
  <si>
    <t>10066803880</t>
  </si>
  <si>
    <t>42250340002</t>
  </si>
  <si>
    <t>ORIOLI</t>
  </si>
  <si>
    <t>10070742686</t>
  </si>
  <si>
    <t>42250220336</t>
  </si>
  <si>
    <t>10076877231</t>
  </si>
  <si>
    <t>42210850354</t>
  </si>
  <si>
    <t>DUCHESNE</t>
  </si>
  <si>
    <t>10079459148</t>
  </si>
  <si>
    <t>42711100082</t>
  </si>
  <si>
    <t>MAIROT</t>
  </si>
  <si>
    <t>10024877046</t>
  </si>
  <si>
    <t>42210410142</t>
  </si>
  <si>
    <t>AUBERTIN</t>
  </si>
  <si>
    <t>10065689188</t>
  </si>
  <si>
    <t>42700090082</t>
  </si>
  <si>
    <t>MANTION</t>
  </si>
  <si>
    <t>10080644063</t>
  </si>
  <si>
    <t>42710470183</t>
  </si>
  <si>
    <t>10086557023</t>
  </si>
  <si>
    <t>42250550060</t>
  </si>
  <si>
    <t>10070798664</t>
  </si>
  <si>
    <t>42891050025</t>
  </si>
  <si>
    <t>10025381446</t>
  </si>
  <si>
    <t>42250200495</t>
  </si>
  <si>
    <t>BILLOD MOREL</t>
  </si>
  <si>
    <t>10024819553</t>
  </si>
  <si>
    <t>42580620331</t>
  </si>
  <si>
    <t>POTARD</t>
  </si>
  <si>
    <t>10085977952</t>
  </si>
  <si>
    <t>42250190014</t>
  </si>
  <si>
    <t>RINGUET</t>
  </si>
  <si>
    <t>10028225768</t>
  </si>
  <si>
    <t>42710890070</t>
  </si>
  <si>
    <t>LAPALUS</t>
  </si>
  <si>
    <t>10090686795</t>
  </si>
  <si>
    <t>42210110004</t>
  </si>
  <si>
    <t>10066628573</t>
  </si>
  <si>
    <t>42250181048</t>
  </si>
  <si>
    <t>Berthille</t>
  </si>
  <si>
    <t>10069518870</t>
  </si>
  <si>
    <t>42250400162</t>
  </si>
  <si>
    <t>JOUENNE</t>
  </si>
  <si>
    <t>10079637384</t>
  </si>
  <si>
    <t>42711100002</t>
  </si>
  <si>
    <t>TRANCHAND</t>
  </si>
  <si>
    <t>10026630322</t>
  </si>
  <si>
    <t>42210990337</t>
  </si>
  <si>
    <t>10057539673</t>
  </si>
  <si>
    <t>42210850384</t>
  </si>
  <si>
    <t>10015457235</t>
  </si>
  <si>
    <t>42390960297</t>
  </si>
  <si>
    <t>CLER</t>
  </si>
  <si>
    <t>10067554521</t>
  </si>
  <si>
    <t>42711100098</t>
  </si>
  <si>
    <t>BALIVET</t>
  </si>
  <si>
    <t>10026929810</t>
  </si>
  <si>
    <t>42390290236</t>
  </si>
  <si>
    <t>LEBRASSEUR</t>
  </si>
  <si>
    <t>10025592523</t>
  </si>
  <si>
    <t>42250120069</t>
  </si>
  <si>
    <t>10026653863</t>
  </si>
  <si>
    <t>42890040021</t>
  </si>
  <si>
    <t>10070175339</t>
  </si>
  <si>
    <t>42710540281</t>
  </si>
  <si>
    <t>BERRARDET</t>
  </si>
  <si>
    <t>Yannis Joseph</t>
  </si>
  <si>
    <t>10067760645</t>
  </si>
  <si>
    <t>42250550125</t>
  </si>
  <si>
    <t>FOYARD</t>
  </si>
  <si>
    <t>Théotime</t>
  </si>
  <si>
    <t>10023522985</t>
  </si>
  <si>
    <t>42210030076</t>
  </si>
  <si>
    <t>10075180034</t>
  </si>
  <si>
    <t>42710110005</t>
  </si>
  <si>
    <t>10070368834</t>
  </si>
  <si>
    <t>42250130621</t>
  </si>
  <si>
    <t>MICHEL VINOLO</t>
  </si>
  <si>
    <t>10085522153</t>
  </si>
  <si>
    <t>42390960057</t>
  </si>
  <si>
    <t>MEYNIER</t>
  </si>
  <si>
    <t>10026954664</t>
  </si>
  <si>
    <t>42700780158</t>
  </si>
  <si>
    <t>TERRAT</t>
  </si>
  <si>
    <t>10085584292</t>
  </si>
  <si>
    <t>42250130404</t>
  </si>
  <si>
    <t>10057107621</t>
  </si>
  <si>
    <t>42580180081</t>
  </si>
  <si>
    <t>DAMON</t>
  </si>
  <si>
    <t>10071663479</t>
  </si>
  <si>
    <t>42710440134</t>
  </si>
  <si>
    <t>CANON</t>
  </si>
  <si>
    <t>10068018505</t>
  </si>
  <si>
    <t>42890420076</t>
  </si>
  <si>
    <t>Francine</t>
  </si>
  <si>
    <t>10077928265</t>
  </si>
  <si>
    <t>42390330181</t>
  </si>
  <si>
    <t>LAPLACE</t>
  </si>
  <si>
    <t>10068374876</t>
  </si>
  <si>
    <t>42700030267</t>
  </si>
  <si>
    <t>MOCCO</t>
  </si>
  <si>
    <t>10057877557</t>
  </si>
  <si>
    <t>42250080344</t>
  </si>
  <si>
    <t>ARRIGONI</t>
  </si>
  <si>
    <t>10068096610</t>
  </si>
  <si>
    <t>42210030036</t>
  </si>
  <si>
    <t>PIAULT</t>
  </si>
  <si>
    <t>10026806134</t>
  </si>
  <si>
    <t>42210240016</t>
  </si>
  <si>
    <t>10067429734</t>
  </si>
  <si>
    <t>42700160126</t>
  </si>
  <si>
    <t>10068951018</t>
  </si>
  <si>
    <t>42390280292</t>
  </si>
  <si>
    <t>SAILLET</t>
  </si>
  <si>
    <t>10060729559</t>
  </si>
  <si>
    <t>42250950253</t>
  </si>
  <si>
    <t>ROZ</t>
  </si>
  <si>
    <t>10007807470</t>
  </si>
  <si>
    <t>42710310030</t>
  </si>
  <si>
    <t>HOUGUET</t>
  </si>
  <si>
    <t>YVON</t>
  </si>
  <si>
    <t>10024439132</t>
  </si>
  <si>
    <t>42210460030</t>
  </si>
  <si>
    <t>10015054279</t>
  </si>
  <si>
    <t>42210850237</t>
  </si>
  <si>
    <t>BOSONI</t>
  </si>
  <si>
    <t>10066625846</t>
  </si>
  <si>
    <t>42710890227</t>
  </si>
  <si>
    <t>VANOT</t>
  </si>
  <si>
    <t>Natan</t>
  </si>
  <si>
    <t>10071489990</t>
  </si>
  <si>
    <t>42390270198</t>
  </si>
  <si>
    <t>10082861626</t>
  </si>
  <si>
    <t>42890290019</t>
  </si>
  <si>
    <t>LOURY</t>
  </si>
  <si>
    <t>Numa</t>
  </si>
  <si>
    <t>10024621614</t>
  </si>
  <si>
    <t>42390300168</t>
  </si>
  <si>
    <t>Florenzo</t>
  </si>
  <si>
    <t>10078888262</t>
  </si>
  <si>
    <t>42390070062</t>
  </si>
  <si>
    <t>LOCATELLI</t>
  </si>
  <si>
    <t>10048717525</t>
  </si>
  <si>
    <t>42210240543</t>
  </si>
  <si>
    <t>BAPTISTE</t>
  </si>
  <si>
    <t>10025411152</t>
  </si>
  <si>
    <t>42250130622</t>
  </si>
  <si>
    <t>10056725479</t>
  </si>
  <si>
    <t>42210030059</t>
  </si>
  <si>
    <t>BELIN</t>
  </si>
  <si>
    <t>10087548443</t>
  </si>
  <si>
    <t>42250200007</t>
  </si>
  <si>
    <t>BORDY</t>
  </si>
  <si>
    <t>Pierre Yves</t>
  </si>
  <si>
    <t>10060045913</t>
  </si>
  <si>
    <t>42390290050</t>
  </si>
  <si>
    <t>10068305865</t>
  </si>
  <si>
    <t>42250130639</t>
  </si>
  <si>
    <t>10086670995</t>
  </si>
  <si>
    <t>42210800352</t>
  </si>
  <si>
    <t>CHENUAUD</t>
  </si>
  <si>
    <t>10057878264</t>
  </si>
  <si>
    <t>42890080008</t>
  </si>
  <si>
    <t>10066992628</t>
  </si>
  <si>
    <t>42710050058</t>
  </si>
  <si>
    <t>EL GHARBI</t>
  </si>
  <si>
    <t>Marwan</t>
  </si>
  <si>
    <t>10085905305</t>
  </si>
  <si>
    <t>42710470005</t>
  </si>
  <si>
    <t>GOURGIN</t>
  </si>
  <si>
    <t>10024135806</t>
  </si>
  <si>
    <t>42210990396</t>
  </si>
  <si>
    <t>10084775859</t>
  </si>
  <si>
    <t>42891040046</t>
  </si>
  <si>
    <t>10066016766</t>
  </si>
  <si>
    <t>42390270201</t>
  </si>
  <si>
    <t>Eloïse</t>
  </si>
  <si>
    <t>10086163363</t>
  </si>
  <si>
    <t>42390290382</t>
  </si>
  <si>
    <t>Chris</t>
  </si>
  <si>
    <t>10026396209</t>
  </si>
  <si>
    <t>42210240032</t>
  </si>
  <si>
    <t>10056888662</t>
  </si>
  <si>
    <t>42891020042</t>
  </si>
  <si>
    <t>Max</t>
  </si>
  <si>
    <t>10067403260</t>
  </si>
  <si>
    <t>42580620234</t>
  </si>
  <si>
    <t>10057415896</t>
  </si>
  <si>
    <t>42250020085</t>
  </si>
  <si>
    <t>PITALLIER</t>
  </si>
  <si>
    <t>Tomas</t>
  </si>
  <si>
    <t>10086596631</t>
  </si>
  <si>
    <t>42210990246</t>
  </si>
  <si>
    <t>10056785093</t>
  </si>
  <si>
    <t>42710350032</t>
  </si>
  <si>
    <t>10027367421</t>
  </si>
  <si>
    <t>42390330076</t>
  </si>
  <si>
    <t>10024300908</t>
  </si>
  <si>
    <t>42210850545</t>
  </si>
  <si>
    <t>JUMEAU</t>
  </si>
  <si>
    <t>10027924563</t>
  </si>
  <si>
    <t>42390280329</t>
  </si>
  <si>
    <t>10025777126</t>
  </si>
  <si>
    <t>42710260053</t>
  </si>
  <si>
    <t>10071038134</t>
  </si>
  <si>
    <t>42390790219</t>
  </si>
  <si>
    <t>10085243277</t>
  </si>
  <si>
    <t>42210850542</t>
  </si>
  <si>
    <t>JEANSON</t>
  </si>
  <si>
    <t>10066623624</t>
  </si>
  <si>
    <t>42250990108</t>
  </si>
  <si>
    <t>10073275093</t>
  </si>
  <si>
    <t>42250150137</t>
  </si>
  <si>
    <t>BRAGAGIA</t>
  </si>
  <si>
    <t>10007578007</t>
  </si>
  <si>
    <t>42390270132</t>
  </si>
  <si>
    <t>MARCUARD</t>
  </si>
  <si>
    <t>10026278391</t>
  </si>
  <si>
    <t>42250220383</t>
  </si>
  <si>
    <t>CARMIEN</t>
  </si>
  <si>
    <t>Logan</t>
  </si>
  <si>
    <t>10091434103</t>
  </si>
  <si>
    <t>42390870115</t>
  </si>
  <si>
    <t>CARNEVALI</t>
  </si>
  <si>
    <t>10027179380</t>
  </si>
  <si>
    <t>42390280272</t>
  </si>
  <si>
    <t>10024298783</t>
  </si>
  <si>
    <t>42390870134</t>
  </si>
  <si>
    <t>10077729417</t>
  </si>
  <si>
    <t>42250990048</t>
  </si>
  <si>
    <t>10069096417</t>
  </si>
  <si>
    <t>42710470170</t>
  </si>
  <si>
    <t>ROUGET</t>
  </si>
  <si>
    <t>10085277128</t>
  </si>
  <si>
    <t>42210800426</t>
  </si>
  <si>
    <t>YAICHE</t>
  </si>
  <si>
    <t>10089423775</t>
  </si>
  <si>
    <t>42700090043</t>
  </si>
  <si>
    <t>VANDERME</t>
  </si>
  <si>
    <t>10025778944</t>
  </si>
  <si>
    <t>42900250168</t>
  </si>
  <si>
    <t>10075479219</t>
  </si>
  <si>
    <t>42250970021</t>
  </si>
  <si>
    <t>SCHMID</t>
  </si>
  <si>
    <t>10025392964</t>
  </si>
  <si>
    <t>42700410079</t>
  </si>
  <si>
    <t>SAUNIER</t>
  </si>
  <si>
    <t>10026879690</t>
  </si>
  <si>
    <t>42210240333</t>
  </si>
  <si>
    <t>PETEUIL</t>
  </si>
  <si>
    <t>10026465927</t>
  </si>
  <si>
    <t>42210070105</t>
  </si>
  <si>
    <t>STEINER</t>
  </si>
  <si>
    <t>10087747291</t>
  </si>
  <si>
    <t>42700030402</t>
  </si>
  <si>
    <t>10066314638</t>
  </si>
  <si>
    <t>42390110034</t>
  </si>
  <si>
    <t>Alexane</t>
  </si>
  <si>
    <t>10066749421</t>
  </si>
  <si>
    <t>42390290593</t>
  </si>
  <si>
    <t>LADREYT</t>
  </si>
  <si>
    <t>Noan</t>
  </si>
  <si>
    <t>10085524173</t>
  </si>
  <si>
    <t>42250340006</t>
  </si>
  <si>
    <t>SILVA</t>
  </si>
  <si>
    <t>10070743494</t>
  </si>
  <si>
    <t>42210020054</t>
  </si>
  <si>
    <t>SIMONOT</t>
  </si>
  <si>
    <t>10024128833</t>
  </si>
  <si>
    <t>42891050155</t>
  </si>
  <si>
    <t>DRUJON</t>
  </si>
  <si>
    <t>Arno</t>
  </si>
  <si>
    <t>10069204834</t>
  </si>
  <si>
    <t>42890210010</t>
  </si>
  <si>
    <t>AUDOYE</t>
  </si>
  <si>
    <t>10024619893</t>
  </si>
  <si>
    <t>42210411040</t>
  </si>
  <si>
    <t>10086863177</t>
  </si>
  <si>
    <t>42710050040</t>
  </si>
  <si>
    <t>MAUBON GAUDRY</t>
  </si>
  <si>
    <t>10069706810</t>
  </si>
  <si>
    <t>42210240496</t>
  </si>
  <si>
    <t>BELLANGER</t>
  </si>
  <si>
    <t>10085678060</t>
  </si>
  <si>
    <t>42580100346</t>
  </si>
  <si>
    <t>10072196777</t>
  </si>
  <si>
    <t>42580620335</t>
  </si>
  <si>
    <t>10085979164</t>
  </si>
  <si>
    <t>42700060181</t>
  </si>
  <si>
    <t>10069013056</t>
  </si>
  <si>
    <t>42250130618</t>
  </si>
  <si>
    <t>10085493053</t>
  </si>
  <si>
    <t>42250150189</t>
  </si>
  <si>
    <t>REGAZZONI</t>
  </si>
  <si>
    <t>10070474726</t>
  </si>
  <si>
    <t>42711060016</t>
  </si>
  <si>
    <t>DELAFORGE</t>
  </si>
  <si>
    <t>10069303147</t>
  </si>
  <si>
    <t>42891040091</t>
  </si>
  <si>
    <t>TRUCHOT</t>
  </si>
  <si>
    <t>Lancelot</t>
  </si>
  <si>
    <t>10066392844</t>
  </si>
  <si>
    <t>42210120007</t>
  </si>
  <si>
    <t>BUFFET</t>
  </si>
  <si>
    <t>10027510800</t>
  </si>
  <si>
    <t>42390280506</t>
  </si>
  <si>
    <t>DONNATE</t>
  </si>
  <si>
    <t>Matt</t>
  </si>
  <si>
    <t>10086308459</t>
  </si>
  <si>
    <t>42210240443</t>
  </si>
  <si>
    <t>10069295669</t>
  </si>
  <si>
    <t>42711100330</t>
  </si>
  <si>
    <t>GATINET</t>
  </si>
  <si>
    <t>Yoan</t>
  </si>
  <si>
    <t>10078025063</t>
  </si>
  <si>
    <t>42390110159</t>
  </si>
  <si>
    <t>10068683155</t>
  </si>
  <si>
    <t>42210990395</t>
  </si>
  <si>
    <t>FAGOT</t>
  </si>
  <si>
    <t>10084775556</t>
  </si>
  <si>
    <t>BONNIN</t>
  </si>
  <si>
    <t>YOANN</t>
  </si>
  <si>
    <t>42210380040</t>
  </si>
  <si>
    <t>CHASSAIS</t>
  </si>
  <si>
    <t>10027710658</t>
  </si>
  <si>
    <t>42900360196</t>
  </si>
  <si>
    <t>GAUTIER</t>
  </si>
  <si>
    <t>10028037125</t>
  </si>
  <si>
    <t>42700780080</t>
  </si>
  <si>
    <t>10056810254</t>
  </si>
  <si>
    <t>42250220141</t>
  </si>
  <si>
    <t>10056807123</t>
  </si>
  <si>
    <t>42250050011</t>
  </si>
  <si>
    <t>10007086842</t>
  </si>
  <si>
    <t>42250950004</t>
  </si>
  <si>
    <t>10088565933</t>
  </si>
  <si>
    <t>42210460166</t>
  </si>
  <si>
    <t>10027505746</t>
  </si>
  <si>
    <t>42710050076</t>
  </si>
  <si>
    <t>BEAUCHAMP</t>
  </si>
  <si>
    <t>10071556476</t>
  </si>
  <si>
    <t>42390290592</t>
  </si>
  <si>
    <t>10085523769</t>
  </si>
  <si>
    <t>42390280501</t>
  </si>
  <si>
    <t>10027167458</t>
  </si>
  <si>
    <t>42250550185</t>
  </si>
  <si>
    <t>10056914530</t>
  </si>
  <si>
    <t>42390290565</t>
  </si>
  <si>
    <t>MORLAND</t>
  </si>
  <si>
    <t>10084983094</t>
  </si>
  <si>
    <t>42390870165</t>
  </si>
  <si>
    <t>PITASSI</t>
  </si>
  <si>
    <t>10088564519</t>
  </si>
  <si>
    <t>42580620294</t>
  </si>
  <si>
    <t>DEWAVRIN</t>
  </si>
  <si>
    <t>10067989102</t>
  </si>
  <si>
    <t>42390110139</t>
  </si>
  <si>
    <t>TACCHINI</t>
  </si>
  <si>
    <t>10072177074</t>
  </si>
  <si>
    <t>42710220071</t>
  </si>
  <si>
    <t>MONNERET</t>
  </si>
  <si>
    <t>10068329713</t>
  </si>
  <si>
    <t>42250150043</t>
  </si>
  <si>
    <t>10012010705</t>
  </si>
  <si>
    <t>42210110015</t>
  </si>
  <si>
    <t>JACOTOT</t>
  </si>
  <si>
    <t>10066628775</t>
  </si>
  <si>
    <t>42580300039</t>
  </si>
  <si>
    <t>10068949806</t>
  </si>
  <si>
    <t>42250220375</t>
  </si>
  <si>
    <t>SCHMIDT</t>
  </si>
  <si>
    <t>10086306136</t>
  </si>
  <si>
    <t>42580300199</t>
  </si>
  <si>
    <t>10085793551</t>
  </si>
  <si>
    <t>42900360229</t>
  </si>
  <si>
    <t>ORSAT</t>
  </si>
  <si>
    <t>10056310201</t>
  </si>
  <si>
    <t>42890040103</t>
  </si>
  <si>
    <t>PERRETTE</t>
  </si>
  <si>
    <t>10086389796</t>
  </si>
  <si>
    <t>42580050004</t>
  </si>
  <si>
    <t>BOULLE</t>
  </si>
  <si>
    <t>10086500944</t>
  </si>
  <si>
    <t>42210850250</t>
  </si>
  <si>
    <t>HATEM</t>
  </si>
  <si>
    <t>10066623725</t>
  </si>
  <si>
    <t>42710890281</t>
  </si>
  <si>
    <t>FONTAINE FAUVRE</t>
  </si>
  <si>
    <t>10077138323</t>
  </si>
  <si>
    <t>42708000022</t>
  </si>
  <si>
    <t>10024302827</t>
  </si>
  <si>
    <t>42210240396</t>
  </si>
  <si>
    <t>10026465826</t>
  </si>
  <si>
    <t>42250080401</t>
  </si>
  <si>
    <t>10084915703</t>
  </si>
  <si>
    <t>42250510025</t>
  </si>
  <si>
    <t>BOLE</t>
  </si>
  <si>
    <t>10058099849</t>
  </si>
  <si>
    <t>42250950029</t>
  </si>
  <si>
    <t>10074258231</t>
  </si>
  <si>
    <t>42210270011</t>
  </si>
  <si>
    <t>SIMONNEAU</t>
  </si>
  <si>
    <t>10024131762</t>
  </si>
  <si>
    <t>42210850527</t>
  </si>
  <si>
    <t>GAUTHIOT</t>
  </si>
  <si>
    <t>Costin</t>
  </si>
  <si>
    <t>10066625240</t>
  </si>
  <si>
    <t>42891040318</t>
  </si>
  <si>
    <t>Timotei</t>
  </si>
  <si>
    <t>10076761437</t>
  </si>
  <si>
    <t>42710600050</t>
  </si>
  <si>
    <t>10068061042</t>
  </si>
  <si>
    <t>42700090040</t>
  </si>
  <si>
    <t>CARTEAUX</t>
  </si>
  <si>
    <t>10066989291</t>
  </si>
  <si>
    <t>42390280200</t>
  </si>
  <si>
    <t>10027947300</t>
  </si>
  <si>
    <t>42891050244</t>
  </si>
  <si>
    <t>FRISQUET</t>
  </si>
  <si>
    <t>10026319619</t>
  </si>
  <si>
    <t>42700030492</t>
  </si>
  <si>
    <t>BOURGOGNE</t>
  </si>
  <si>
    <t>10086838222</t>
  </si>
  <si>
    <t>42890450267</t>
  </si>
  <si>
    <t>ROBINET</t>
  </si>
  <si>
    <t>10085653004</t>
  </si>
  <si>
    <t>42890290015</t>
  </si>
  <si>
    <t>MOUSSUS</t>
  </si>
  <si>
    <t>10025763079</t>
  </si>
  <si>
    <t>42700030470</t>
  </si>
  <si>
    <t>10085687861</t>
  </si>
  <si>
    <t>42250340077</t>
  </si>
  <si>
    <t>RISS</t>
  </si>
  <si>
    <t>10070743191</t>
  </si>
  <si>
    <t>42210850252</t>
  </si>
  <si>
    <t>DEGRANDCOURT</t>
  </si>
  <si>
    <t>Hadrien</t>
  </si>
  <si>
    <t>10011074047</t>
  </si>
  <si>
    <t>42210030081</t>
  </si>
  <si>
    <t>BARDOLLET</t>
  </si>
  <si>
    <t>10062259028</t>
  </si>
  <si>
    <t>42700780127</t>
  </si>
  <si>
    <t>ENDERLIN</t>
  </si>
  <si>
    <t>10069329520</t>
  </si>
  <si>
    <t>42710050078</t>
  </si>
  <si>
    <t>FENEON</t>
  </si>
  <si>
    <t>10090847756</t>
  </si>
  <si>
    <t>42250340407</t>
  </si>
  <si>
    <t>CRAVE</t>
  </si>
  <si>
    <t>10078909379</t>
  </si>
  <si>
    <t>42250810014</t>
  </si>
  <si>
    <t>AUBRY</t>
  </si>
  <si>
    <t>Dany</t>
  </si>
  <si>
    <t>10025996687</t>
  </si>
  <si>
    <t>42211150046</t>
  </si>
  <si>
    <t>DUFAUD</t>
  </si>
  <si>
    <t>thomas</t>
  </si>
  <si>
    <t>10076683534</t>
  </si>
  <si>
    <t>42250180021</t>
  </si>
  <si>
    <t>DECOL</t>
  </si>
  <si>
    <t>10023517430</t>
  </si>
  <si>
    <t>42390280300</t>
  </si>
  <si>
    <t>Orlane</t>
  </si>
  <si>
    <t>10069471784</t>
  </si>
  <si>
    <t>42250220362</t>
  </si>
  <si>
    <t>POUTOT</t>
  </si>
  <si>
    <t>10085991894</t>
  </si>
  <si>
    <t>42700680128</t>
  </si>
  <si>
    <t>CHAIX</t>
  </si>
  <si>
    <t>10086447592</t>
  </si>
  <si>
    <t>42700680103</t>
  </si>
  <si>
    <t>10066532684</t>
  </si>
  <si>
    <t>42210090003</t>
  </si>
  <si>
    <t>WOOLDRIDGE</t>
  </si>
  <si>
    <t>Christopher</t>
  </si>
  <si>
    <t>10055549153</t>
  </si>
  <si>
    <t>42700160003</t>
  </si>
  <si>
    <t>BRUGIERE</t>
  </si>
  <si>
    <t>10068950412</t>
  </si>
  <si>
    <t>42250260010</t>
  </si>
  <si>
    <t>BARBE</t>
  </si>
  <si>
    <t>10070264962</t>
  </si>
  <si>
    <t>42711100041</t>
  </si>
  <si>
    <t>MORAWIEC</t>
  </si>
  <si>
    <t>10027120372</t>
  </si>
  <si>
    <t>42891050347</t>
  </si>
  <si>
    <t>10083352989</t>
  </si>
  <si>
    <t>42250080391</t>
  </si>
  <si>
    <t>10069331136</t>
  </si>
  <si>
    <t>42250130632</t>
  </si>
  <si>
    <t>BERTIN</t>
  </si>
  <si>
    <t>10086491446</t>
  </si>
  <si>
    <t>42250220376</t>
  </si>
  <si>
    <t>VAILLAT</t>
  </si>
  <si>
    <t>10086306237</t>
  </si>
  <si>
    <t>42891040335</t>
  </si>
  <si>
    <t>Elish</t>
  </si>
  <si>
    <t>10085669370</t>
  </si>
  <si>
    <t>42710890260</t>
  </si>
  <si>
    <t>10071487768</t>
  </si>
  <si>
    <t>42390290445</t>
  </si>
  <si>
    <t>10071124424</t>
  </si>
  <si>
    <t>42210460082</t>
  </si>
  <si>
    <t>POILLOT</t>
  </si>
  <si>
    <t>10026268792</t>
  </si>
  <si>
    <t>42210990426</t>
  </si>
  <si>
    <t>GRESSIN</t>
  </si>
  <si>
    <t>10086486695</t>
  </si>
  <si>
    <t>42710540077</t>
  </si>
  <si>
    <t>10067758827</t>
  </si>
  <si>
    <t>42900470097</t>
  </si>
  <si>
    <t>10071458264</t>
  </si>
  <si>
    <t>42892510189</t>
  </si>
  <si>
    <t>10026194630</t>
  </si>
  <si>
    <t>42890450082</t>
  </si>
  <si>
    <t>LABROSSE</t>
  </si>
  <si>
    <t>10024737812</t>
  </si>
  <si>
    <t>42710330131</t>
  </si>
  <si>
    <t>10076750323</t>
  </si>
  <si>
    <t>42250340064</t>
  </si>
  <si>
    <t>FERNANDES</t>
  </si>
  <si>
    <t>10025012341</t>
  </si>
  <si>
    <t>42210990312</t>
  </si>
  <si>
    <t>10056699514</t>
  </si>
  <si>
    <t>42710110099</t>
  </si>
  <si>
    <t>Ivan</t>
  </si>
  <si>
    <t>10070365602</t>
  </si>
  <si>
    <t>42210060008</t>
  </si>
  <si>
    <t>GRUET</t>
  </si>
  <si>
    <t>10073593577</t>
  </si>
  <si>
    <t>42210460289</t>
  </si>
  <si>
    <t>DEMOULIN</t>
  </si>
  <si>
    <t>10090359423</t>
  </si>
  <si>
    <t>42250340446</t>
  </si>
  <si>
    <t>10086163767</t>
  </si>
  <si>
    <t>42210850582</t>
  </si>
  <si>
    <t>PY</t>
  </si>
  <si>
    <t>10023477418</t>
  </si>
  <si>
    <t>42890370205</t>
  </si>
  <si>
    <t>BOISSY</t>
  </si>
  <si>
    <t>10090369123</t>
  </si>
  <si>
    <t>42250550225</t>
  </si>
  <si>
    <t>GUEDAT</t>
  </si>
  <si>
    <t>Colin</t>
  </si>
  <si>
    <t>10086305025</t>
  </si>
  <si>
    <t>42210380055</t>
  </si>
  <si>
    <t>VALLEZ</t>
  </si>
  <si>
    <t>10025381749</t>
  </si>
  <si>
    <t>42210240551</t>
  </si>
  <si>
    <t>DE JESUS</t>
  </si>
  <si>
    <t>Kyliane</t>
  </si>
  <si>
    <t>10086847013</t>
  </si>
  <si>
    <t>42250550038</t>
  </si>
  <si>
    <t>RIGON</t>
  </si>
  <si>
    <t>10024295450</t>
  </si>
  <si>
    <t>42700820103</t>
  </si>
  <si>
    <t>CAIZERGUES</t>
  </si>
  <si>
    <t>10085531550</t>
  </si>
  <si>
    <t>42710350054</t>
  </si>
  <si>
    <t>10070160383</t>
  </si>
  <si>
    <t>42390330190</t>
  </si>
  <si>
    <t>10068371644</t>
  </si>
  <si>
    <t>42710260325</t>
  </si>
  <si>
    <t>GUEUGNEAUD</t>
  </si>
  <si>
    <t>10071037730</t>
  </si>
  <si>
    <t>42890370159</t>
  </si>
  <si>
    <t>BALDASSARI</t>
  </si>
  <si>
    <t>10028064003</t>
  </si>
  <si>
    <t>42250200333</t>
  </si>
  <si>
    <t>LHUILLIER</t>
  </si>
  <si>
    <t>10026281324</t>
  </si>
  <si>
    <t>42900360185</t>
  </si>
  <si>
    <t>SOITTOUX</t>
  </si>
  <si>
    <t>10067866840</t>
  </si>
  <si>
    <t>42390870035</t>
  </si>
  <si>
    <t>THEVENOD</t>
  </si>
  <si>
    <t>10025987896</t>
  </si>
  <si>
    <t>42210850594</t>
  </si>
  <si>
    <t>ROUSSELIN</t>
  </si>
  <si>
    <t>10066631203</t>
  </si>
  <si>
    <t>42710260188</t>
  </si>
  <si>
    <t>CHAIGNON</t>
  </si>
  <si>
    <t>10071035710</t>
  </si>
  <si>
    <t>42891020100</t>
  </si>
  <si>
    <t>LEROUX</t>
  </si>
  <si>
    <t>10068456924</t>
  </si>
  <si>
    <t>42390290482</t>
  </si>
  <si>
    <t>BOICHUT</t>
  </si>
  <si>
    <t>10068307784</t>
  </si>
  <si>
    <t>42210800458</t>
  </si>
  <si>
    <t>DENIS</t>
  </si>
  <si>
    <t>10090853820</t>
  </si>
  <si>
    <t>42700780001</t>
  </si>
  <si>
    <t>LAJEANNE</t>
  </si>
  <si>
    <t>10056838445</t>
  </si>
  <si>
    <t>42390870130</t>
  </si>
  <si>
    <t>LEFEBVRE</t>
  </si>
  <si>
    <t>10025820976</t>
  </si>
  <si>
    <t>42710290025</t>
  </si>
  <si>
    <t>THIEBAULT</t>
  </si>
  <si>
    <t>Sylvette</t>
  </si>
  <si>
    <t>10086568440</t>
  </si>
  <si>
    <t>42210030074</t>
  </si>
  <si>
    <t>PONNELLE</t>
  </si>
  <si>
    <t>10075180741</t>
  </si>
  <si>
    <t>42210800386</t>
  </si>
  <si>
    <t>10071752803</t>
  </si>
  <si>
    <t>42891020120</t>
  </si>
  <si>
    <t>10087129727</t>
  </si>
  <si>
    <t>42710150034</t>
  </si>
  <si>
    <t>RAVE</t>
  </si>
  <si>
    <t>10068286465</t>
  </si>
  <si>
    <t>42210460185</t>
  </si>
  <si>
    <t>10071214451</t>
  </si>
  <si>
    <t>42390350146</t>
  </si>
  <si>
    <t>DEMARLE</t>
  </si>
  <si>
    <t>10086670793</t>
  </si>
  <si>
    <t>42700410070</t>
  </si>
  <si>
    <t>BRUNNER</t>
  </si>
  <si>
    <t>10024295147</t>
  </si>
  <si>
    <t>42700230101</t>
  </si>
  <si>
    <t>HUBACHER</t>
  </si>
  <si>
    <t>10091223632</t>
  </si>
  <si>
    <t>42710110295</t>
  </si>
  <si>
    <t>DIHO</t>
  </si>
  <si>
    <t>10085794359</t>
  </si>
  <si>
    <t>42710540296</t>
  </si>
  <si>
    <t>BERRY</t>
  </si>
  <si>
    <t>10084940759</t>
  </si>
  <si>
    <t>42710220236</t>
  </si>
  <si>
    <t>10088847132</t>
  </si>
  <si>
    <t>42250260009</t>
  </si>
  <si>
    <t>LOEUILLARD</t>
  </si>
  <si>
    <t>10024744882</t>
  </si>
  <si>
    <t>42900250294</t>
  </si>
  <si>
    <t>10071529396</t>
  </si>
  <si>
    <t>42250440006</t>
  </si>
  <si>
    <t>10024289386</t>
  </si>
  <si>
    <t>42892510135</t>
  </si>
  <si>
    <t>MAISON</t>
  </si>
  <si>
    <t>10009573072</t>
  </si>
  <si>
    <t>42210411025</t>
  </si>
  <si>
    <t>Lyssandre</t>
  </si>
  <si>
    <t>10085599349</t>
  </si>
  <si>
    <t>42390300206</t>
  </si>
  <si>
    <t>THENOZ</t>
  </si>
  <si>
    <t>julien</t>
  </si>
  <si>
    <t>10085984218</t>
  </si>
  <si>
    <t>42210460066</t>
  </si>
  <si>
    <t>10070863938</t>
  </si>
  <si>
    <t>42210850246</t>
  </si>
  <si>
    <t>10070343269</t>
  </si>
  <si>
    <t>42710110301</t>
  </si>
  <si>
    <t>GRANGER DESCHAMPS</t>
  </si>
  <si>
    <t>10085795470</t>
  </si>
  <si>
    <t>42891040095</t>
  </si>
  <si>
    <t>10052050786</t>
  </si>
  <si>
    <t>42580300019</t>
  </si>
  <si>
    <t>10024134287</t>
  </si>
  <si>
    <t>42210060041</t>
  </si>
  <si>
    <t>42580620358</t>
  </si>
  <si>
    <t>10086362720</t>
  </si>
  <si>
    <t>42250220345</t>
  </si>
  <si>
    <t>AMAUDRU</t>
  </si>
  <si>
    <t>10085581767</t>
  </si>
  <si>
    <t>42250510055</t>
  </si>
  <si>
    <t>CHAMPLIAUD</t>
  </si>
  <si>
    <t>10070664076</t>
  </si>
  <si>
    <t>42890370130</t>
  </si>
  <si>
    <t>FARAMA</t>
  </si>
  <si>
    <t>10024675669</t>
  </si>
  <si>
    <t>42210411024</t>
  </si>
  <si>
    <t>MONCHICOURT</t>
  </si>
  <si>
    <t>10085595814</t>
  </si>
  <si>
    <t>42390790537</t>
  </si>
  <si>
    <t>Paul Emile</t>
  </si>
  <si>
    <t>10087801552</t>
  </si>
  <si>
    <t>42891050172</t>
  </si>
  <si>
    <t>DINJON</t>
  </si>
  <si>
    <t>10069204531</t>
  </si>
  <si>
    <t>42390960042</t>
  </si>
  <si>
    <t>FANTOLI</t>
  </si>
  <si>
    <t>10071453517</t>
  </si>
  <si>
    <t>42210411005</t>
  </si>
  <si>
    <t>Amaël</t>
  </si>
  <si>
    <t>10071438864</t>
  </si>
  <si>
    <t>42250200503</t>
  </si>
  <si>
    <t>ROSS</t>
  </si>
  <si>
    <t>AUS</t>
  </si>
  <si>
    <t>AUSTRALIE</t>
  </si>
  <si>
    <t>10009117172</t>
  </si>
  <si>
    <t>42210240472</t>
  </si>
  <si>
    <t>BOITEAU</t>
  </si>
  <si>
    <t>10072949034</t>
  </si>
  <si>
    <t>42250170050</t>
  </si>
  <si>
    <t>SAUDON</t>
  </si>
  <si>
    <t>Laure Anne</t>
  </si>
  <si>
    <t>10012592604</t>
  </si>
  <si>
    <t>42390290578</t>
  </si>
  <si>
    <t>FUSARO</t>
  </si>
  <si>
    <t>10085381808</t>
  </si>
  <si>
    <t>42710540300</t>
  </si>
  <si>
    <t>LAMURE</t>
  </si>
  <si>
    <t>10085274502</t>
  </si>
  <si>
    <t>42892510061</t>
  </si>
  <si>
    <t>HAN</t>
  </si>
  <si>
    <t>10006355403</t>
  </si>
  <si>
    <t>Directeur sportif adjoint</t>
  </si>
  <si>
    <t>42210800058</t>
  </si>
  <si>
    <t>10024130449</t>
  </si>
  <si>
    <t>42250130056</t>
  </si>
  <si>
    <t>10092052172</t>
  </si>
  <si>
    <t>42210240405</t>
  </si>
  <si>
    <t>Malvina</t>
  </si>
  <si>
    <t>10072012982</t>
  </si>
  <si>
    <t>42390350148</t>
  </si>
  <si>
    <t>MOUREAU</t>
  </si>
  <si>
    <t>10080081362</t>
  </si>
  <si>
    <t>42210850732</t>
  </si>
  <si>
    <t>DRODE</t>
  </si>
  <si>
    <t>10057568167</t>
  </si>
  <si>
    <t>42900470095</t>
  </si>
  <si>
    <t>VERMOT DESROCHES</t>
  </si>
  <si>
    <t>10075645836</t>
  </si>
  <si>
    <t>42210060042</t>
  </si>
  <si>
    <t>GERMANY WAUTELET</t>
  </si>
  <si>
    <t>42390110093</t>
  </si>
  <si>
    <t>10049957408</t>
  </si>
  <si>
    <t>42250150301</t>
  </si>
  <si>
    <t>LATOURTE</t>
  </si>
  <si>
    <t>10014801877</t>
  </si>
  <si>
    <t>42210030041</t>
  </si>
  <si>
    <t>10075179832</t>
  </si>
  <si>
    <t>42250080404</t>
  </si>
  <si>
    <t>ZANATTA</t>
  </si>
  <si>
    <t>10086164878</t>
  </si>
  <si>
    <t>42390280011</t>
  </si>
  <si>
    <t>10070734909</t>
  </si>
  <si>
    <t>42390790022</t>
  </si>
  <si>
    <t>CORSETTI</t>
  </si>
  <si>
    <t>10072287515</t>
  </si>
  <si>
    <t>42580550154</t>
  </si>
  <si>
    <t>TURK</t>
  </si>
  <si>
    <t>10059146843</t>
  </si>
  <si>
    <t>42210270087</t>
  </si>
  <si>
    <t>DELAUNAY</t>
  </si>
  <si>
    <t>10076451542</t>
  </si>
  <si>
    <t>42250130424</t>
  </si>
  <si>
    <t>10010951785</t>
  </si>
  <si>
    <t>42250181022</t>
  </si>
  <si>
    <t>10072593063</t>
  </si>
  <si>
    <t>42210990172</t>
  </si>
  <si>
    <t>10025822592</t>
  </si>
  <si>
    <t>42210240523</t>
  </si>
  <si>
    <t>THIEBAUT</t>
  </si>
  <si>
    <t>Faustine</t>
  </si>
  <si>
    <t>10085089087</t>
  </si>
  <si>
    <t>42390450006</t>
  </si>
  <si>
    <t>LAFFORGUE</t>
  </si>
  <si>
    <t>10010711410</t>
  </si>
  <si>
    <t>42390790144</t>
  </si>
  <si>
    <t>10077142666</t>
  </si>
  <si>
    <t>42250200446</t>
  </si>
  <si>
    <t>DELLO</t>
  </si>
  <si>
    <t>Danco</t>
  </si>
  <si>
    <t>10015523216</t>
  </si>
  <si>
    <t>42700680113</t>
  </si>
  <si>
    <t>BREYER</t>
  </si>
  <si>
    <t>10066480851</t>
  </si>
  <si>
    <t>42900360233</t>
  </si>
  <si>
    <t>GUIGNIER</t>
  </si>
  <si>
    <t>10067382042</t>
  </si>
  <si>
    <t>42900250072</t>
  </si>
  <si>
    <t>10072563862</t>
  </si>
  <si>
    <t>42892510021</t>
  </si>
  <si>
    <t>PINEAU</t>
  </si>
  <si>
    <t>CEDRIC</t>
  </si>
  <si>
    <t>10005520088</t>
  </si>
  <si>
    <t>42710060001</t>
  </si>
  <si>
    <t>RAGAINE</t>
  </si>
  <si>
    <t>10052807588</t>
  </si>
  <si>
    <t>42210990339</t>
  </si>
  <si>
    <t>DAMIEN</t>
  </si>
  <si>
    <t>10057539976</t>
  </si>
  <si>
    <t>42210110002</t>
  </si>
  <si>
    <t>10066626654</t>
  </si>
  <si>
    <t>42700090057</t>
  </si>
  <si>
    <t>LEGRET</t>
  </si>
  <si>
    <t>10025840881</t>
  </si>
  <si>
    <t>42210990081</t>
  </si>
  <si>
    <t>DUNAN</t>
  </si>
  <si>
    <t>10072234365</t>
  </si>
  <si>
    <t>42890370098</t>
  </si>
  <si>
    <t>10073710078</t>
  </si>
  <si>
    <t>42250990093</t>
  </si>
  <si>
    <t>HUOT MARCHAND</t>
  </si>
  <si>
    <t>10069095306</t>
  </si>
  <si>
    <t>42700500002</t>
  </si>
  <si>
    <t>10090289200</t>
  </si>
  <si>
    <t>42250200068</t>
  </si>
  <si>
    <t>GELIS</t>
  </si>
  <si>
    <t>10068506333</t>
  </si>
  <si>
    <t>42390270208</t>
  </si>
  <si>
    <t>REBOUL</t>
  </si>
  <si>
    <t>10092055408</t>
  </si>
  <si>
    <t>42892510113</t>
  </si>
  <si>
    <t>RABOULIN</t>
  </si>
  <si>
    <t>10025666281</t>
  </si>
  <si>
    <t>42210060038</t>
  </si>
  <si>
    <t>MAMCZYK</t>
  </si>
  <si>
    <t>10079581309</t>
  </si>
  <si>
    <t>42250550040</t>
  </si>
  <si>
    <t>MASNADA</t>
  </si>
  <si>
    <t>10073301769</t>
  </si>
  <si>
    <t>42390300025</t>
  </si>
  <si>
    <t>Yohan</t>
  </si>
  <si>
    <t>10025665271</t>
  </si>
  <si>
    <t>42900360223</t>
  </si>
  <si>
    <t>BENEDETTI</t>
  </si>
  <si>
    <t>10067001015</t>
  </si>
  <si>
    <t>42210090015</t>
  </si>
  <si>
    <t>10080792088</t>
  </si>
  <si>
    <t>42250930281</t>
  </si>
  <si>
    <t>BRIGNOLI</t>
  </si>
  <si>
    <t>10026931123</t>
  </si>
  <si>
    <t>42250130628</t>
  </si>
  <si>
    <t>COLSON</t>
  </si>
  <si>
    <t>10086165383</t>
  </si>
  <si>
    <t>42710050071</t>
  </si>
  <si>
    <t>RAMOISSENET</t>
  </si>
  <si>
    <t>10086506503</t>
  </si>
  <si>
    <t>42390350132</t>
  </si>
  <si>
    <t>Margaux</t>
  </si>
  <si>
    <t>10069577676</t>
  </si>
  <si>
    <t>42210850528</t>
  </si>
  <si>
    <t>10009414135</t>
  </si>
  <si>
    <t>42210990410</t>
  </si>
  <si>
    <t>BALLORIN</t>
  </si>
  <si>
    <t>10085797490</t>
  </si>
  <si>
    <t>42390290161</t>
  </si>
  <si>
    <t>BAH</t>
  </si>
  <si>
    <t>Mohamed Ali</t>
  </si>
  <si>
    <t>10057209671</t>
  </si>
  <si>
    <t>42700060235</t>
  </si>
  <si>
    <t>10085067970</t>
  </si>
  <si>
    <t>42580300207</t>
  </si>
  <si>
    <t>RAYMOND</t>
  </si>
  <si>
    <t>10026350638</t>
  </si>
  <si>
    <t>42210020019</t>
  </si>
  <si>
    <t>GOEURY</t>
  </si>
  <si>
    <t>10025749137</t>
  </si>
  <si>
    <t>42250370143</t>
  </si>
  <si>
    <t>MERINO</t>
  </si>
  <si>
    <t>10069520486</t>
  </si>
  <si>
    <t>42580300203</t>
  </si>
  <si>
    <t>BARROS</t>
  </si>
  <si>
    <t>10086212166</t>
  </si>
  <si>
    <t>42390790156</t>
  </si>
  <si>
    <t>BENOIT GUYOD</t>
  </si>
  <si>
    <t>10025530481</t>
  </si>
  <si>
    <t>42390790248</t>
  </si>
  <si>
    <t>PALENI</t>
  </si>
  <si>
    <t>10024430543</t>
  </si>
  <si>
    <t>42700780077</t>
  </si>
  <si>
    <t>RABINE</t>
  </si>
  <si>
    <t>10070372571</t>
  </si>
  <si>
    <t>42390290346</t>
  </si>
  <si>
    <t>10012762655</t>
  </si>
  <si>
    <t>42390290513</t>
  </si>
  <si>
    <t>10067819956</t>
  </si>
  <si>
    <t>42250150010</t>
  </si>
  <si>
    <t>10026656388</t>
  </si>
  <si>
    <t>42390280318</t>
  </si>
  <si>
    <t>10024819654</t>
  </si>
  <si>
    <t>42390350050</t>
  </si>
  <si>
    <t>MUSY</t>
  </si>
  <si>
    <t>Stanislas</t>
  </si>
  <si>
    <t>10025985674</t>
  </si>
  <si>
    <t>42210240491</t>
  </si>
  <si>
    <t>10083347737</t>
  </si>
  <si>
    <t>42900470068</t>
  </si>
  <si>
    <t>10072965404</t>
  </si>
  <si>
    <t>42390040003</t>
  </si>
  <si>
    <t>SEVESSAND</t>
  </si>
  <si>
    <t>10092184639</t>
  </si>
  <si>
    <t>42710390123</t>
  </si>
  <si>
    <t>Maria</t>
  </si>
  <si>
    <t>10072198595</t>
  </si>
  <si>
    <t>42390960032</t>
  </si>
  <si>
    <t>10024294036</t>
  </si>
  <si>
    <t>42250150005</t>
  </si>
  <si>
    <t>10070467854</t>
  </si>
  <si>
    <t>42250130554</t>
  </si>
  <si>
    <t>HUGON MAIRE</t>
  </si>
  <si>
    <t>Alezio</t>
  </si>
  <si>
    <t>10069326082</t>
  </si>
  <si>
    <t>42390960030</t>
  </si>
  <si>
    <t>Cécilia</t>
  </si>
  <si>
    <t>10070586880</t>
  </si>
  <si>
    <t>42710220074</t>
  </si>
  <si>
    <t>BERTON</t>
  </si>
  <si>
    <t>10051619441</t>
  </si>
  <si>
    <t>42700410034</t>
  </si>
  <si>
    <t>10056184505</t>
  </si>
  <si>
    <t>42710890246</t>
  </si>
  <si>
    <t>PERRAUD</t>
  </si>
  <si>
    <t>Tinoa</t>
  </si>
  <si>
    <t>10071489485</t>
  </si>
  <si>
    <t>42710350018</t>
  </si>
  <si>
    <t>MASA</t>
  </si>
  <si>
    <t>10026938904</t>
  </si>
  <si>
    <t>42210850395</t>
  </si>
  <si>
    <t>STEINBRUNN</t>
  </si>
  <si>
    <t>10026112885</t>
  </si>
  <si>
    <t>42890760154</t>
  </si>
  <si>
    <t>HARIVEL</t>
  </si>
  <si>
    <t>10088899975</t>
  </si>
  <si>
    <t>42210730052</t>
  </si>
  <si>
    <t>LASNIER</t>
  </si>
  <si>
    <t>10068784502</t>
  </si>
  <si>
    <t>42250220374</t>
  </si>
  <si>
    <t>10086306035</t>
  </si>
  <si>
    <t>42710110112</t>
  </si>
  <si>
    <t>GRAINDORGE</t>
  </si>
  <si>
    <t>10070366107</t>
  </si>
  <si>
    <t>42710390128</t>
  </si>
  <si>
    <t>BEMBOM</t>
  </si>
  <si>
    <t>Kérian</t>
  </si>
  <si>
    <t>10088094875</t>
  </si>
  <si>
    <t>42710050067</t>
  </si>
  <si>
    <t>10086226819</t>
  </si>
  <si>
    <t>42250180248</t>
  </si>
  <si>
    <t>10073809102</t>
  </si>
  <si>
    <t>42210030069</t>
  </si>
  <si>
    <t>10048736319</t>
  </si>
  <si>
    <t>42390960300</t>
  </si>
  <si>
    <t>HUGHES BEGUET</t>
  </si>
  <si>
    <t>Tessa</t>
  </si>
  <si>
    <t>10079276767</t>
  </si>
  <si>
    <t>42250130615</t>
  </si>
  <si>
    <t>10056772464</t>
  </si>
  <si>
    <t>42891020085</t>
  </si>
  <si>
    <t>RIANT</t>
  </si>
  <si>
    <t>10086564905</t>
  </si>
  <si>
    <t>42710150136</t>
  </si>
  <si>
    <t>MICOULIN</t>
  </si>
  <si>
    <t>10024850168</t>
  </si>
  <si>
    <t>42210990414</t>
  </si>
  <si>
    <t>BARRET</t>
  </si>
  <si>
    <t>10084941062</t>
  </si>
  <si>
    <t>42580100237</t>
  </si>
  <si>
    <t>10024485511</t>
  </si>
  <si>
    <t>42211150051</t>
  </si>
  <si>
    <t>VAXILLAIRE</t>
  </si>
  <si>
    <t>10024131459</t>
  </si>
  <si>
    <t>42250340445</t>
  </si>
  <si>
    <t>COMTE</t>
  </si>
  <si>
    <t>10077709108</t>
  </si>
  <si>
    <t>42390300180</t>
  </si>
  <si>
    <t>MUTIN</t>
  </si>
  <si>
    <t>Kevin</t>
  </si>
  <si>
    <t>10051436555</t>
  </si>
  <si>
    <t>42580300190</t>
  </si>
  <si>
    <t>GILLON</t>
  </si>
  <si>
    <t>10072903261</t>
  </si>
  <si>
    <t>42210270056</t>
  </si>
  <si>
    <t>DURPOIX</t>
  </si>
  <si>
    <t>10012199247</t>
  </si>
  <si>
    <t>42890420022</t>
  </si>
  <si>
    <t>LOPIN</t>
  </si>
  <si>
    <t>10070841205</t>
  </si>
  <si>
    <t>42250180083</t>
  </si>
  <si>
    <t>TONNAIRE</t>
  </si>
  <si>
    <t>REGIS</t>
  </si>
  <si>
    <t>10066103157</t>
  </si>
  <si>
    <t>42210270004</t>
  </si>
  <si>
    <t>HILPERT</t>
  </si>
  <si>
    <t>10078721645</t>
  </si>
  <si>
    <t>42710110136</t>
  </si>
  <si>
    <t>RODAX CORBY</t>
  </si>
  <si>
    <t>10069295265</t>
  </si>
  <si>
    <t>42210800106</t>
  </si>
  <si>
    <t>THIBAUT</t>
  </si>
  <si>
    <t>10024823290</t>
  </si>
  <si>
    <t>42250190013</t>
  </si>
  <si>
    <t>MARCHESI</t>
  </si>
  <si>
    <t>Katia</t>
  </si>
  <si>
    <t>42250130614</t>
  </si>
  <si>
    <t>10085381101</t>
  </si>
  <si>
    <t>42700060213</t>
  </si>
  <si>
    <t>10059262334</t>
  </si>
  <si>
    <t>42390330172</t>
  </si>
  <si>
    <t>LAFOSSE</t>
  </si>
  <si>
    <t>10068374674</t>
  </si>
  <si>
    <t>42250150299</t>
  </si>
  <si>
    <t>GUGLIELMETTI</t>
  </si>
  <si>
    <t>10072567296</t>
  </si>
  <si>
    <t>42700160047</t>
  </si>
  <si>
    <t>GIROUX</t>
  </si>
  <si>
    <t>10068941116</t>
  </si>
  <si>
    <t>42250181015</t>
  </si>
  <si>
    <t>DROZ GREY</t>
  </si>
  <si>
    <t>10070490385</t>
  </si>
  <si>
    <t>42710890318</t>
  </si>
  <si>
    <t>FIAUX</t>
  </si>
  <si>
    <t>Irvin</t>
  </si>
  <si>
    <t>10026609912</t>
  </si>
  <si>
    <t>42700230019</t>
  </si>
  <si>
    <t>TORRUELLA</t>
  </si>
  <si>
    <t>10027806143</t>
  </si>
  <si>
    <t>42390790375</t>
  </si>
  <si>
    <t>10015699937</t>
  </si>
  <si>
    <t>42700160148</t>
  </si>
  <si>
    <t>DAGUET</t>
  </si>
  <si>
    <t>10090428434</t>
  </si>
  <si>
    <t>42250950311</t>
  </si>
  <si>
    <t>10010946634</t>
  </si>
  <si>
    <t>42210070033</t>
  </si>
  <si>
    <t>10027819277</t>
  </si>
  <si>
    <t>42250420062</t>
  </si>
  <si>
    <t>10024719826</t>
  </si>
  <si>
    <t>42891020097</t>
  </si>
  <si>
    <t>DESPRES</t>
  </si>
  <si>
    <t>10068354163</t>
  </si>
  <si>
    <t>42900470040</t>
  </si>
  <si>
    <t>ULMANN</t>
  </si>
  <si>
    <t>10070996304</t>
  </si>
  <si>
    <t>42390070002</t>
  </si>
  <si>
    <t>Colette</t>
  </si>
  <si>
    <t>10069922230</t>
  </si>
  <si>
    <t>42250990029</t>
  </si>
  <si>
    <t>PICHOT</t>
  </si>
  <si>
    <t>10069096922</t>
  </si>
  <si>
    <t>42710050005</t>
  </si>
  <si>
    <t>10071229003</t>
  </si>
  <si>
    <t>42250010014</t>
  </si>
  <si>
    <t>JEAN</t>
  </si>
  <si>
    <t>10087621494</t>
  </si>
  <si>
    <t>42250950316</t>
  </si>
  <si>
    <t>DESBIEZ</t>
  </si>
  <si>
    <t>10091434709</t>
  </si>
  <si>
    <t>42210990413</t>
  </si>
  <si>
    <t>10084940860</t>
  </si>
  <si>
    <t>42900360243</t>
  </si>
  <si>
    <t>10067866739</t>
  </si>
  <si>
    <t>42250181042</t>
  </si>
  <si>
    <t>10084639453</t>
  </si>
  <si>
    <t>42390790284</t>
  </si>
  <si>
    <t>10072299437</t>
  </si>
  <si>
    <t>42250420002</t>
  </si>
  <si>
    <t>COURDIER</t>
  </si>
  <si>
    <t>10024778531</t>
  </si>
  <si>
    <t>42210630011</t>
  </si>
  <si>
    <t>BLIGNY</t>
  </si>
  <si>
    <t>10048625171</t>
  </si>
  <si>
    <t>42700090090</t>
  </si>
  <si>
    <t>LARTIGUE</t>
  </si>
  <si>
    <t>Aloys</t>
  </si>
  <si>
    <t>10090299607</t>
  </si>
  <si>
    <t>42250510029</t>
  </si>
  <si>
    <t>MORTEAU</t>
  </si>
  <si>
    <t>LORIS</t>
  </si>
  <si>
    <t>10057318290</t>
  </si>
  <si>
    <t>42710150027</t>
  </si>
  <si>
    <t>10068286566</t>
  </si>
  <si>
    <t>42700410004</t>
  </si>
  <si>
    <t>ROGNON</t>
  </si>
  <si>
    <t>10024301817</t>
  </si>
  <si>
    <t>42700030368</t>
  </si>
  <si>
    <t>10073695732</t>
  </si>
  <si>
    <t>42210411012</t>
  </si>
  <si>
    <t>GAUTHEY</t>
  </si>
  <si>
    <t>10080381759</t>
  </si>
  <si>
    <t>42700030027</t>
  </si>
  <si>
    <t>CHAUVET</t>
  </si>
  <si>
    <t>10056887046</t>
  </si>
  <si>
    <t>42210850629</t>
  </si>
  <si>
    <t>DEMONFAUCON</t>
  </si>
  <si>
    <t>Florine</t>
  </si>
  <si>
    <t>10059921631</t>
  </si>
  <si>
    <t>42210240517</t>
  </si>
  <si>
    <t>GOLD</t>
  </si>
  <si>
    <t>Solen</t>
  </si>
  <si>
    <t>10086557932</t>
  </si>
  <si>
    <t>42700030459</t>
  </si>
  <si>
    <t>10084931059</t>
  </si>
  <si>
    <t>42710140006</t>
  </si>
  <si>
    <t>10086195800</t>
  </si>
  <si>
    <t>42250130627</t>
  </si>
  <si>
    <t>10086070407</t>
  </si>
  <si>
    <t>42250930245</t>
  </si>
  <si>
    <t>FORMISARO</t>
  </si>
  <si>
    <t>10024290093</t>
  </si>
  <si>
    <t>42891020108</t>
  </si>
  <si>
    <t>10073474854</t>
  </si>
  <si>
    <t>42580620117</t>
  </si>
  <si>
    <t>10085977548</t>
  </si>
  <si>
    <t>42390300067</t>
  </si>
  <si>
    <t>DUSAUTOIR</t>
  </si>
  <si>
    <t>10086672615</t>
  </si>
  <si>
    <t>42700410029</t>
  </si>
  <si>
    <t>JAMEAUX</t>
  </si>
  <si>
    <t>10009356642</t>
  </si>
  <si>
    <t>42900360245</t>
  </si>
  <si>
    <t>CHIMCHIDIAN</t>
  </si>
  <si>
    <t>Jean Antoine</t>
  </si>
  <si>
    <t>10063464050</t>
  </si>
  <si>
    <t>42718000009</t>
  </si>
  <si>
    <t>BOUCHARD</t>
  </si>
  <si>
    <t>10075192562</t>
  </si>
  <si>
    <t>42250810017</t>
  </si>
  <si>
    <t>10087730117</t>
  </si>
  <si>
    <t>42210460261</t>
  </si>
  <si>
    <t>GARCENOT</t>
  </si>
  <si>
    <t>FLORIAN</t>
  </si>
  <si>
    <t>10072054008</t>
  </si>
  <si>
    <t>42210990041</t>
  </si>
  <si>
    <t>BINET</t>
  </si>
  <si>
    <t>MATHIAS</t>
  </si>
  <si>
    <t>10056889773</t>
  </si>
  <si>
    <t>42390070028</t>
  </si>
  <si>
    <t>10069921220</t>
  </si>
  <si>
    <t>42710890313</t>
  </si>
  <si>
    <t>10048647706</t>
  </si>
  <si>
    <t>42890040051</t>
  </si>
  <si>
    <t>CHEVILLION</t>
  </si>
  <si>
    <t>10027645586</t>
  </si>
  <si>
    <t>42390290517</t>
  </si>
  <si>
    <t>LANG</t>
  </si>
  <si>
    <t>10069144917</t>
  </si>
  <si>
    <t>42250220386</t>
  </si>
  <si>
    <t>Tao</t>
  </si>
  <si>
    <t>10092295278</t>
  </si>
  <si>
    <t>42900360111</t>
  </si>
  <si>
    <t>10025265955</t>
  </si>
  <si>
    <t>42700030038</t>
  </si>
  <si>
    <t>10075418086</t>
  </si>
  <si>
    <t>42710890263</t>
  </si>
  <si>
    <t>CARNEIRO</t>
  </si>
  <si>
    <t>10067320610</t>
  </si>
  <si>
    <t>42700680140</t>
  </si>
  <si>
    <t>INIKO</t>
  </si>
  <si>
    <t>10068097822</t>
  </si>
  <si>
    <t>42250180161</t>
  </si>
  <si>
    <t>MARGUET</t>
  </si>
  <si>
    <t>10024289487</t>
  </si>
  <si>
    <t>42890030012</t>
  </si>
  <si>
    <t>10072806665</t>
  </si>
  <si>
    <t>42390350112</t>
  </si>
  <si>
    <t>PILET</t>
  </si>
  <si>
    <t>10069576060</t>
  </si>
  <si>
    <t>42250200453</t>
  </si>
  <si>
    <t>SAVONET</t>
  </si>
  <si>
    <t>10048763395</t>
  </si>
  <si>
    <t>42250200477</t>
  </si>
  <si>
    <t>JANNIN</t>
  </si>
  <si>
    <t>10025486227</t>
  </si>
  <si>
    <t>42250320060</t>
  </si>
  <si>
    <t>OEHLAFFEN</t>
  </si>
  <si>
    <t>10072569926</t>
  </si>
  <si>
    <t>42210730016</t>
  </si>
  <si>
    <t>10024130045</t>
  </si>
  <si>
    <t>42711100216</t>
  </si>
  <si>
    <t>10025415802</t>
  </si>
  <si>
    <t>42700030441</t>
  </si>
  <si>
    <t>Fantine</t>
  </si>
  <si>
    <t>10081975084</t>
  </si>
  <si>
    <t>42700030208</t>
  </si>
  <si>
    <t>Albane</t>
  </si>
  <si>
    <t>10057453484</t>
  </si>
  <si>
    <t>42700780161</t>
  </si>
  <si>
    <t>GRASSELER</t>
  </si>
  <si>
    <t>10086528933</t>
  </si>
  <si>
    <t>42390380003</t>
  </si>
  <si>
    <t>10078907763</t>
  </si>
  <si>
    <t>42580620360</t>
  </si>
  <si>
    <t>SERIE</t>
  </si>
  <si>
    <t>10086546414</t>
  </si>
  <si>
    <t>42900360051</t>
  </si>
  <si>
    <t>10071114623</t>
  </si>
  <si>
    <t>42210040038</t>
  </si>
  <si>
    <t>FERRY</t>
  </si>
  <si>
    <t>10091300222</t>
  </si>
  <si>
    <t>42210850593</t>
  </si>
  <si>
    <t>PRUGNIAUX</t>
  </si>
  <si>
    <t>10066631102</t>
  </si>
  <si>
    <t>42250550048</t>
  </si>
  <si>
    <t>10025409233</t>
  </si>
  <si>
    <t>42250181054</t>
  </si>
  <si>
    <t>BRUTILLOT</t>
  </si>
  <si>
    <t>10085880750</t>
  </si>
  <si>
    <t>42700680139</t>
  </si>
  <si>
    <t>IELSCH</t>
  </si>
  <si>
    <t>Ulysse</t>
  </si>
  <si>
    <t>10070951945</t>
  </si>
  <si>
    <t>42390870011</t>
  </si>
  <si>
    <t>10027259711</t>
  </si>
  <si>
    <t>42700160123</t>
  </si>
  <si>
    <t>FRERE</t>
  </si>
  <si>
    <t>10068950917</t>
  </si>
  <si>
    <t>42210990057</t>
  </si>
  <si>
    <t>10056970710</t>
  </si>
  <si>
    <t>42250550218</t>
  </si>
  <si>
    <t>10071511616</t>
  </si>
  <si>
    <t>42210850753</t>
  </si>
  <si>
    <t>PIRIO</t>
  </si>
  <si>
    <t>10090411155</t>
  </si>
  <si>
    <t>42250130643</t>
  </si>
  <si>
    <t>10086996957</t>
  </si>
  <si>
    <t>42892510167</t>
  </si>
  <si>
    <t>URBAIN</t>
  </si>
  <si>
    <t>10013249170</t>
  </si>
  <si>
    <t>42210240407</t>
  </si>
  <si>
    <t>AUFAURE</t>
  </si>
  <si>
    <t>Nelly</t>
  </si>
  <si>
    <t>10072015915</t>
  </si>
  <si>
    <t>42250340099</t>
  </si>
  <si>
    <t>10024811974</t>
  </si>
  <si>
    <t>42210850755</t>
  </si>
  <si>
    <t>KITIC</t>
  </si>
  <si>
    <t>10090849372</t>
  </si>
  <si>
    <t>42390960313</t>
  </si>
  <si>
    <t>10015912125</t>
  </si>
  <si>
    <t>42890370122</t>
  </si>
  <si>
    <t>CANNET</t>
  </si>
  <si>
    <t>10057011631</t>
  </si>
  <si>
    <t>42210480030</t>
  </si>
  <si>
    <t>10027325890</t>
  </si>
  <si>
    <t>42580300208</t>
  </si>
  <si>
    <t>MAZET</t>
  </si>
  <si>
    <t>10027439159</t>
  </si>
  <si>
    <t>42210070006</t>
  </si>
  <si>
    <t>10025782277</t>
  </si>
  <si>
    <t>42390270177</t>
  </si>
  <si>
    <t>Léna</t>
  </si>
  <si>
    <t>10079098935</t>
  </si>
  <si>
    <t>42710260508</t>
  </si>
  <si>
    <t>PIROIRD PRUVOT</t>
  </si>
  <si>
    <t>Armand</t>
  </si>
  <si>
    <t>10070380857</t>
  </si>
  <si>
    <t>42890760106</t>
  </si>
  <si>
    <t>MOLINA</t>
  </si>
  <si>
    <t>10025763483</t>
  </si>
  <si>
    <t>42700030467</t>
  </si>
  <si>
    <t>10085687053</t>
  </si>
  <si>
    <t>42250130600</t>
  </si>
  <si>
    <t>LEOUTRE</t>
  </si>
  <si>
    <t>10085236106</t>
  </si>
  <si>
    <t>42250510073</t>
  </si>
  <si>
    <t>10074776674</t>
  </si>
  <si>
    <t>42250180867</t>
  </si>
  <si>
    <t>10069055391</t>
  </si>
  <si>
    <t>42210411044</t>
  </si>
  <si>
    <t>10091206656</t>
  </si>
  <si>
    <t>42900480106</t>
  </si>
  <si>
    <t>10053899446</t>
  </si>
  <si>
    <t>42250220321</t>
  </si>
  <si>
    <t>Dan</t>
  </si>
  <si>
    <t>10061111495</t>
  </si>
  <si>
    <t>42890370179</t>
  </si>
  <si>
    <t>10058218067</t>
  </si>
  <si>
    <t>42250220333</t>
  </si>
  <si>
    <t>10057670221</t>
  </si>
  <si>
    <t>42710890303</t>
  </si>
  <si>
    <t>AMILAIN</t>
  </si>
  <si>
    <t>10088331416</t>
  </si>
  <si>
    <t>42210240533</t>
  </si>
  <si>
    <t>JOUANIN</t>
  </si>
  <si>
    <t>Enora</t>
  </si>
  <si>
    <t>10085598945</t>
  </si>
  <si>
    <t>42700160111</t>
  </si>
  <si>
    <t>ZING</t>
  </si>
  <si>
    <t>10026172503</t>
  </si>
  <si>
    <t>42250200217</t>
  </si>
  <si>
    <t>10068514215</t>
  </si>
  <si>
    <t>42390300051</t>
  </si>
  <si>
    <t>10078888565</t>
  </si>
  <si>
    <t>42390870099</t>
  </si>
  <si>
    <t>10066665656</t>
  </si>
  <si>
    <t>42390330067</t>
  </si>
  <si>
    <t>BAGNARD</t>
  </si>
  <si>
    <t>10068033659</t>
  </si>
  <si>
    <t>42250580044</t>
  </si>
  <si>
    <t>BIOT</t>
  </si>
  <si>
    <t>10079454502</t>
  </si>
  <si>
    <t>42210800447</t>
  </si>
  <si>
    <t>BELMIHOUB</t>
  </si>
  <si>
    <t>Gaultier</t>
  </si>
  <si>
    <t>10090264746</t>
  </si>
  <si>
    <t>42710220240</t>
  </si>
  <si>
    <t>HENRIQUES</t>
  </si>
  <si>
    <t>Elias</t>
  </si>
  <si>
    <t>10090269695</t>
  </si>
  <si>
    <t>42891020010</t>
  </si>
  <si>
    <t>MARY</t>
  </si>
  <si>
    <t>Jerry</t>
  </si>
  <si>
    <t>10024142169</t>
  </si>
  <si>
    <t>42580330009</t>
  </si>
  <si>
    <t>THEVENEAU</t>
  </si>
  <si>
    <t>10070669534</t>
  </si>
  <si>
    <t>42711060181</t>
  </si>
  <si>
    <t>10087137609</t>
  </si>
  <si>
    <t>42210240424</t>
  </si>
  <si>
    <t>FRANCK</t>
  </si>
  <si>
    <t>10048644874</t>
  </si>
  <si>
    <t>42710440032</t>
  </si>
  <si>
    <t>10026612538</t>
  </si>
  <si>
    <t>42250180213</t>
  </si>
  <si>
    <t>10069016490</t>
  </si>
  <si>
    <t>42390350127</t>
  </si>
  <si>
    <t>MENETRIER</t>
  </si>
  <si>
    <t>10069577373</t>
  </si>
  <si>
    <t>42390280373</t>
  </si>
  <si>
    <t>10070796745</t>
  </si>
  <si>
    <t>42891050336</t>
  </si>
  <si>
    <t>IMBERT</t>
  </si>
  <si>
    <t>10070018220</t>
  </si>
  <si>
    <t>42890450268</t>
  </si>
  <si>
    <t>10085653206</t>
  </si>
  <si>
    <t>42250130578</t>
  </si>
  <si>
    <t>MONTINI</t>
  </si>
  <si>
    <t>10083183948</t>
  </si>
  <si>
    <t>42390270049</t>
  </si>
  <si>
    <t>SAUVONNET</t>
  </si>
  <si>
    <t>10076825701</t>
  </si>
  <si>
    <t>42700090086</t>
  </si>
  <si>
    <t>GONCALVES</t>
  </si>
  <si>
    <t>ENZO</t>
  </si>
  <si>
    <t>10086090312</t>
  </si>
  <si>
    <t>42890450282</t>
  </si>
  <si>
    <t>MARINOZZI</t>
  </si>
  <si>
    <t>Ferdinando</t>
  </si>
  <si>
    <t>10025839265</t>
  </si>
  <si>
    <t>42890760014</t>
  </si>
  <si>
    <t>10074977849</t>
  </si>
  <si>
    <t>42700780144</t>
  </si>
  <si>
    <t>RIHN</t>
  </si>
  <si>
    <t>10083592661</t>
  </si>
  <si>
    <t>42710390132</t>
  </si>
  <si>
    <t>KLETHI</t>
  </si>
  <si>
    <t>Shannon</t>
  </si>
  <si>
    <t>10090820070</t>
  </si>
  <si>
    <t>42899990005</t>
  </si>
  <si>
    <t>MEUNIER</t>
  </si>
  <si>
    <t>10073943080</t>
  </si>
  <si>
    <t>42890030005</t>
  </si>
  <si>
    <t>RIGNAULT</t>
  </si>
  <si>
    <t>Francois</t>
  </si>
  <si>
    <t>10025926060</t>
  </si>
  <si>
    <t>42700780021</t>
  </si>
  <si>
    <t>CHAOURS</t>
  </si>
  <si>
    <t>10024304140</t>
  </si>
  <si>
    <t>42580100088</t>
  </si>
  <si>
    <t>10055392438</t>
  </si>
  <si>
    <t>42250990092</t>
  </si>
  <si>
    <t>GOLLIOT</t>
  </si>
  <si>
    <t>10069095003</t>
  </si>
  <si>
    <t>42900480120</t>
  </si>
  <si>
    <t>DESCRAINS</t>
  </si>
  <si>
    <t>10085382919</t>
  </si>
  <si>
    <t>42210850163</t>
  </si>
  <si>
    <t>NAVARRE</t>
  </si>
  <si>
    <t>10056182683</t>
  </si>
  <si>
    <t>42250340125</t>
  </si>
  <si>
    <t>BAILLY HUART</t>
  </si>
  <si>
    <t>10057030526</t>
  </si>
  <si>
    <t>42250020415</t>
  </si>
  <si>
    <t>ROELS</t>
  </si>
  <si>
    <t>10086549141</t>
  </si>
  <si>
    <t>42700060203</t>
  </si>
  <si>
    <t>10024285548</t>
  </si>
  <si>
    <t>42891050335</t>
  </si>
  <si>
    <t>BERNELIN</t>
  </si>
  <si>
    <t>10070016806</t>
  </si>
  <si>
    <t>42710060018</t>
  </si>
  <si>
    <t>BEAUFILS</t>
  </si>
  <si>
    <t>10077985354</t>
  </si>
  <si>
    <t>42250180481</t>
  </si>
  <si>
    <t>10066078606</t>
  </si>
  <si>
    <t>42580620247</t>
  </si>
  <si>
    <t>10057565036</t>
  </si>
  <si>
    <t>42900250245</t>
  </si>
  <si>
    <t>KELLER</t>
  </si>
  <si>
    <t>10079738933</t>
  </si>
  <si>
    <t>42891040332</t>
  </si>
  <si>
    <t>10085667855</t>
  </si>
  <si>
    <t>42390960120</t>
  </si>
  <si>
    <t>POTIQUET</t>
  </si>
  <si>
    <t>10070590217</t>
  </si>
  <si>
    <t>42250550231</t>
  </si>
  <si>
    <t>DUBAIL</t>
  </si>
  <si>
    <t>10067964951</t>
  </si>
  <si>
    <t>42250550091</t>
  </si>
  <si>
    <t>MENIGOT</t>
  </si>
  <si>
    <t>10024874723</t>
  </si>
  <si>
    <t>42890450049</t>
  </si>
  <si>
    <t>NICAISE</t>
  </si>
  <si>
    <t>10079196339</t>
  </si>
  <si>
    <t>42711100341</t>
  </si>
  <si>
    <t>GEY</t>
  </si>
  <si>
    <t>Francesco</t>
  </si>
  <si>
    <t>10085594093</t>
  </si>
  <si>
    <t>42390280162</t>
  </si>
  <si>
    <t>BEAUVAIS</t>
  </si>
  <si>
    <t>10024801264</t>
  </si>
  <si>
    <t>42700030484</t>
  </si>
  <si>
    <t>PASTORET</t>
  </si>
  <si>
    <t>10085822449</t>
  </si>
  <si>
    <t>42390280293</t>
  </si>
  <si>
    <t>BURGY</t>
  </si>
  <si>
    <t>10066981312</t>
  </si>
  <si>
    <t>42390280277</t>
  </si>
  <si>
    <t>NOIROT</t>
  </si>
  <si>
    <t>10069472693</t>
  </si>
  <si>
    <t>42710440136</t>
  </si>
  <si>
    <t>GIRARDIN</t>
  </si>
  <si>
    <t>10091958206</t>
  </si>
  <si>
    <t>42250130164</t>
  </si>
  <si>
    <t>10056712244</t>
  </si>
  <si>
    <t>42711100342</t>
  </si>
  <si>
    <t>JANOT</t>
  </si>
  <si>
    <t>10085594194</t>
  </si>
  <si>
    <t>42250181014</t>
  </si>
  <si>
    <t>Suzon</t>
  </si>
  <si>
    <t>10070490284</t>
  </si>
  <si>
    <t>42250440008</t>
  </si>
  <si>
    <t>10069369734</t>
  </si>
  <si>
    <t>42700410058</t>
  </si>
  <si>
    <t>MARIOTTE</t>
  </si>
  <si>
    <t>10026632544</t>
  </si>
  <si>
    <t>42710150147</t>
  </si>
  <si>
    <t>BONIFACE</t>
  </si>
  <si>
    <t>10086819630</t>
  </si>
  <si>
    <t>42390290339</t>
  </si>
  <si>
    <t>10025897566</t>
  </si>
  <si>
    <t>42250180212</t>
  </si>
  <si>
    <t>Toméo</t>
  </si>
  <si>
    <t>10069057718</t>
  </si>
  <si>
    <t>42711060154</t>
  </si>
  <si>
    <t>10069698221</t>
  </si>
  <si>
    <t>42700060233</t>
  </si>
  <si>
    <t>FLEYTOUX</t>
  </si>
  <si>
    <t>10080579294</t>
  </si>
  <si>
    <t>42580180087</t>
  </si>
  <si>
    <t>Enaël</t>
  </si>
  <si>
    <t>10066756592</t>
  </si>
  <si>
    <t>42250010009</t>
  </si>
  <si>
    <t>10085722318</t>
  </si>
  <si>
    <t>42390330193</t>
  </si>
  <si>
    <t>10068376088</t>
  </si>
  <si>
    <t>42210410089</t>
  </si>
  <si>
    <t>CHRISTIAN</t>
  </si>
  <si>
    <t>10071666412</t>
  </si>
  <si>
    <t>42250181069</t>
  </si>
  <si>
    <t>LUGAND</t>
  </si>
  <si>
    <t>10086454060</t>
  </si>
  <si>
    <t>42900470108</t>
  </si>
  <si>
    <t>ZARIFI</t>
  </si>
  <si>
    <t>10070680042</t>
  </si>
  <si>
    <t>42890370195</t>
  </si>
  <si>
    <t>LAURY</t>
  </si>
  <si>
    <t>10079167744</t>
  </si>
  <si>
    <t>42890450292</t>
  </si>
  <si>
    <t>LAPIED</t>
  </si>
  <si>
    <t>10026051554</t>
  </si>
  <si>
    <t>42580300049</t>
  </si>
  <si>
    <t>PHILIBERT</t>
  </si>
  <si>
    <t>10024133378</t>
  </si>
  <si>
    <t>42390350113</t>
  </si>
  <si>
    <t>BABET</t>
  </si>
  <si>
    <t>10069576161</t>
  </si>
  <si>
    <t>42250120303</t>
  </si>
  <si>
    <t>MISERE</t>
  </si>
  <si>
    <t>10084924894</t>
  </si>
  <si>
    <t>42210990400</t>
  </si>
  <si>
    <t>CHAPUY</t>
  </si>
  <si>
    <t>10085674828</t>
  </si>
  <si>
    <t>42250400156</t>
  </si>
  <si>
    <t>MOUCHET</t>
  </si>
  <si>
    <t>Zian</t>
  </si>
  <si>
    <t>10081515245</t>
  </si>
  <si>
    <t>42390380308</t>
  </si>
  <si>
    <t>10090998310</t>
  </si>
  <si>
    <t>42250400137</t>
  </si>
  <si>
    <t>GRESSET</t>
  </si>
  <si>
    <t>Jérome</t>
  </si>
  <si>
    <t>10028056323</t>
  </si>
  <si>
    <t>42250120032</t>
  </si>
  <si>
    <t>10026954563</t>
  </si>
  <si>
    <t>42900360266</t>
  </si>
  <si>
    <t>FESSELET</t>
  </si>
  <si>
    <t>10083124738</t>
  </si>
  <si>
    <t>42390960325</t>
  </si>
  <si>
    <t>MEINZEL</t>
  </si>
  <si>
    <t>Brice</t>
  </si>
  <si>
    <t>10068507747</t>
  </si>
  <si>
    <t>42250120310</t>
  </si>
  <si>
    <t>MARICHY</t>
  </si>
  <si>
    <t>10090911717</t>
  </si>
  <si>
    <t>42700680132</t>
  </si>
  <si>
    <t>10066992224</t>
  </si>
  <si>
    <t>42580100378</t>
  </si>
  <si>
    <t>GAUTHERON</t>
  </si>
  <si>
    <t>10086563891</t>
  </si>
  <si>
    <t>42900250299</t>
  </si>
  <si>
    <t>COUCHE</t>
  </si>
  <si>
    <t>10085530035</t>
  </si>
  <si>
    <t>42250580025</t>
  </si>
  <si>
    <t>HUTSEBAUT</t>
  </si>
  <si>
    <t>10055416282</t>
  </si>
  <si>
    <t>42710890028</t>
  </si>
  <si>
    <t>POIREL</t>
  </si>
  <si>
    <t>10071489586</t>
  </si>
  <si>
    <t>42211150052</t>
  </si>
  <si>
    <t>10025735595</t>
  </si>
  <si>
    <t>42250050010</t>
  </si>
  <si>
    <t>Audrey</t>
  </si>
  <si>
    <t>10070852723</t>
  </si>
  <si>
    <t>42390790267</t>
  </si>
  <si>
    <t>BERTEAUX</t>
  </si>
  <si>
    <t>10072150503</t>
  </si>
  <si>
    <t>42580100256</t>
  </si>
  <si>
    <t>10025690634</t>
  </si>
  <si>
    <t>BROZOZOWSKI</t>
  </si>
  <si>
    <t>NINO</t>
  </si>
  <si>
    <t>42390110181</t>
  </si>
  <si>
    <t>10068685175</t>
  </si>
  <si>
    <t>42390290585</t>
  </si>
  <si>
    <t>SENGLER</t>
  </si>
  <si>
    <t>10085382616</t>
  </si>
  <si>
    <t>42390270202</t>
  </si>
  <si>
    <t>TEIL</t>
  </si>
  <si>
    <t>10086163464</t>
  </si>
  <si>
    <t>42890040096</t>
  </si>
  <si>
    <t>10072688750</t>
  </si>
  <si>
    <t>42700060182</t>
  </si>
  <si>
    <t>LEGROS</t>
  </si>
  <si>
    <t>10069019322</t>
  </si>
  <si>
    <t>42710150009</t>
  </si>
  <si>
    <t>10024484804</t>
  </si>
  <si>
    <t>42210240508</t>
  </si>
  <si>
    <t>CHAVELET</t>
  </si>
  <si>
    <t>Clovis</t>
  </si>
  <si>
    <t>10091295875</t>
  </si>
  <si>
    <t>42390350004</t>
  </si>
  <si>
    <t>10024299894</t>
  </si>
  <si>
    <t>42580550175</t>
  </si>
  <si>
    <t>10071561025</t>
  </si>
  <si>
    <t>42210410151</t>
  </si>
  <si>
    <t>10070336401</t>
  </si>
  <si>
    <t>42210411017</t>
  </si>
  <si>
    <t>10085092929</t>
  </si>
  <si>
    <t>42900360184</t>
  </si>
  <si>
    <t>ORNY</t>
  </si>
  <si>
    <t>10027874851</t>
  </si>
  <si>
    <t>42710050019</t>
  </si>
  <si>
    <t>PICHARD</t>
  </si>
  <si>
    <t>10065994942</t>
  </si>
  <si>
    <t>42700680127</t>
  </si>
  <si>
    <t>MAUFFREY</t>
  </si>
  <si>
    <t>10085990682</t>
  </si>
  <si>
    <t>42250200241</t>
  </si>
  <si>
    <t>10016019532</t>
  </si>
  <si>
    <t>42890420051</t>
  </si>
  <si>
    <t>GAUCHER</t>
  </si>
  <si>
    <t>10026017606</t>
  </si>
  <si>
    <t>42900360076</t>
  </si>
  <si>
    <t>BAUMONT</t>
  </si>
  <si>
    <t>10027256475</t>
  </si>
  <si>
    <t>42210240303</t>
  </si>
  <si>
    <t>NAUDIN</t>
  </si>
  <si>
    <t>10056791359</t>
  </si>
  <si>
    <t>42250150192</t>
  </si>
  <si>
    <t>GALLECIER</t>
  </si>
  <si>
    <t>10059478360</t>
  </si>
  <si>
    <t>42250260068</t>
  </si>
  <si>
    <t>DIDIER LAURENT</t>
  </si>
  <si>
    <t>10024303433</t>
  </si>
  <si>
    <t>42580180071</t>
  </si>
  <si>
    <t>10066756693</t>
  </si>
  <si>
    <t>42250550046</t>
  </si>
  <si>
    <t>PAOLI</t>
  </si>
  <si>
    <t>10012271591</t>
  </si>
  <si>
    <t>42700780039</t>
  </si>
  <si>
    <t>MIOLIN</t>
  </si>
  <si>
    <t>10062155459</t>
  </si>
  <si>
    <t>42710470178</t>
  </si>
  <si>
    <t>10085607736</t>
  </si>
  <si>
    <t>42710540066</t>
  </si>
  <si>
    <t>10067760342</t>
  </si>
  <si>
    <t>42700090049</t>
  </si>
  <si>
    <t>10028199092</t>
  </si>
  <si>
    <t>42390070063</t>
  </si>
  <si>
    <t>JEAN FRANCOIS</t>
  </si>
  <si>
    <t>10048744504</t>
  </si>
  <si>
    <t>42710350009</t>
  </si>
  <si>
    <t>THIVENT</t>
  </si>
  <si>
    <t>10024135200</t>
  </si>
  <si>
    <t>42580330005</t>
  </si>
  <si>
    <t>VERACRUZ</t>
  </si>
  <si>
    <t>10070669332</t>
  </si>
  <si>
    <t>42890040098</t>
  </si>
  <si>
    <t>RAIMBAULT</t>
  </si>
  <si>
    <t>10085037961</t>
  </si>
  <si>
    <t>42580180043</t>
  </si>
  <si>
    <t>AVIZARD</t>
  </si>
  <si>
    <t>10066754774</t>
  </si>
  <si>
    <t>42900360235</t>
  </si>
  <si>
    <t>BENOMAR</t>
  </si>
  <si>
    <t>10067002025</t>
  </si>
  <si>
    <t>42890450269</t>
  </si>
  <si>
    <t>Jolan</t>
  </si>
  <si>
    <t>10085794157</t>
  </si>
  <si>
    <t>42250200063</t>
  </si>
  <si>
    <t>10010618652</t>
  </si>
  <si>
    <t>42390870034</t>
  </si>
  <si>
    <t>10048668419</t>
  </si>
  <si>
    <t>42210410123</t>
  </si>
  <si>
    <t>VICENS</t>
  </si>
  <si>
    <t>10065687067</t>
  </si>
  <si>
    <t>42210850750</t>
  </si>
  <si>
    <t>10090407923</t>
  </si>
  <si>
    <t>42580100147</t>
  </si>
  <si>
    <t>BARAN</t>
  </si>
  <si>
    <t>10066551579</t>
  </si>
  <si>
    <t>42710110273</t>
  </si>
  <si>
    <t>LANCIAUX</t>
  </si>
  <si>
    <t>10071240319</t>
  </si>
  <si>
    <t>42700410123</t>
  </si>
  <si>
    <t>10024301514</t>
  </si>
  <si>
    <t>42892510045</t>
  </si>
  <si>
    <t>BOCQUET</t>
  </si>
  <si>
    <t>10025204220</t>
  </si>
  <si>
    <t>42900250060</t>
  </si>
  <si>
    <t>10079738832</t>
  </si>
  <si>
    <t>42250510078</t>
  </si>
  <si>
    <t>GALLART PESEUX</t>
  </si>
  <si>
    <t>10087002819</t>
  </si>
  <si>
    <t>42892510040</t>
  </si>
  <si>
    <t>COMPERAT</t>
  </si>
  <si>
    <t>10072632065</t>
  </si>
  <si>
    <t>42710240012</t>
  </si>
  <si>
    <t>Flora</t>
  </si>
  <si>
    <t>10075010383</t>
  </si>
  <si>
    <t>42711100334</t>
  </si>
  <si>
    <t>JANAUD</t>
  </si>
  <si>
    <t>10085592275</t>
  </si>
  <si>
    <t>42390330236</t>
  </si>
  <si>
    <t>PLATRET</t>
  </si>
  <si>
    <t>Marie Claude</t>
  </si>
  <si>
    <t>10090998209</t>
  </si>
  <si>
    <t>42900360259</t>
  </si>
  <si>
    <t>PASUIET</t>
  </si>
  <si>
    <t>10076879857</t>
  </si>
  <si>
    <t>42700090081</t>
  </si>
  <si>
    <t>10077756493</t>
  </si>
  <si>
    <t>42210990408</t>
  </si>
  <si>
    <t>10085675131</t>
  </si>
  <si>
    <t>42210070102</t>
  </si>
  <si>
    <t>10087126592</t>
  </si>
  <si>
    <t>42700680136</t>
  </si>
  <si>
    <t>10072180815</t>
  </si>
  <si>
    <t>42900480132</t>
  </si>
  <si>
    <t>DORE</t>
  </si>
  <si>
    <t>10086574403</t>
  </si>
  <si>
    <t>42700230015</t>
  </si>
  <si>
    <t>10024621008</t>
  </si>
  <si>
    <t>42891050133</t>
  </si>
  <si>
    <t>FRAPPOT</t>
  </si>
  <si>
    <t>10070153717</t>
  </si>
  <si>
    <t>42250180065</t>
  </si>
  <si>
    <t>10024287568</t>
  </si>
  <si>
    <t>42250990107</t>
  </si>
  <si>
    <t>CORNEGLIO</t>
  </si>
  <si>
    <t>10073274689</t>
  </si>
  <si>
    <t>42390870127</t>
  </si>
  <si>
    <t>10025077009</t>
  </si>
  <si>
    <t>42710220009</t>
  </si>
  <si>
    <t>BOUILLOUX</t>
  </si>
  <si>
    <t>10055510858</t>
  </si>
  <si>
    <t>42700030284</t>
  </si>
  <si>
    <t>10050127156</t>
  </si>
  <si>
    <t>42700230086</t>
  </si>
  <si>
    <t>POULET</t>
  </si>
  <si>
    <t>10066838034</t>
  </si>
  <si>
    <t>42390280477</t>
  </si>
  <si>
    <t>10067946359</t>
  </si>
  <si>
    <t>42250150095</t>
  </si>
  <si>
    <t>10070466642</t>
  </si>
  <si>
    <t>42210411015</t>
  </si>
  <si>
    <t>Floriane</t>
  </si>
  <si>
    <t>10085092727</t>
  </si>
  <si>
    <t>42390290240</t>
  </si>
  <si>
    <t>10005140879</t>
  </si>
  <si>
    <t>42210240365</t>
  </si>
  <si>
    <t>FERU</t>
  </si>
  <si>
    <t>10067430441</t>
  </si>
  <si>
    <t>42210850754</t>
  </si>
  <si>
    <t>DESBROSSES</t>
  </si>
  <si>
    <t>Jimmy</t>
  </si>
  <si>
    <t>10071048541</t>
  </si>
  <si>
    <t>42250200523</t>
  </si>
  <si>
    <t>10066481154</t>
  </si>
  <si>
    <t>42700680116</t>
  </si>
  <si>
    <t>BROUILLARD</t>
  </si>
  <si>
    <t>10071113209</t>
  </si>
  <si>
    <t>42710470175</t>
  </si>
  <si>
    <t>PETEN</t>
  </si>
  <si>
    <t>10085607231</t>
  </si>
  <si>
    <t>42900250229</t>
  </si>
  <si>
    <t>10074572671</t>
  </si>
  <si>
    <t>42250420065</t>
  </si>
  <si>
    <t>MINARY</t>
  </si>
  <si>
    <t>10024286457</t>
  </si>
  <si>
    <t>42711060001</t>
  </si>
  <si>
    <t>TOURNEAU</t>
  </si>
  <si>
    <t>10055468826</t>
  </si>
  <si>
    <t>42710890124</t>
  </si>
  <si>
    <t>10025612529</t>
  </si>
  <si>
    <t>42580100232</t>
  </si>
  <si>
    <t>GIBBONS FIEVET</t>
  </si>
  <si>
    <t>10066580578</t>
  </si>
  <si>
    <t>42900360244</t>
  </si>
  <si>
    <t>VEFOND</t>
  </si>
  <si>
    <t>10067869567</t>
  </si>
  <si>
    <t>42210990089</t>
  </si>
  <si>
    <t>10056681427</t>
  </si>
  <si>
    <t>42250181023</t>
  </si>
  <si>
    <t>SIRON</t>
  </si>
  <si>
    <t>10072949842</t>
  </si>
  <si>
    <t>42700410023</t>
  </si>
  <si>
    <t>FORMET</t>
  </si>
  <si>
    <t>10026292539</t>
  </si>
  <si>
    <t>42890370113</t>
  </si>
  <si>
    <t>10066740327</t>
  </si>
  <si>
    <t>42700030481</t>
  </si>
  <si>
    <t>HUSSON</t>
  </si>
  <si>
    <t>10085822045</t>
  </si>
  <si>
    <t>42250130381</t>
  </si>
  <si>
    <t>GENIER</t>
  </si>
  <si>
    <t>10057063363</t>
  </si>
  <si>
    <t>42710110128</t>
  </si>
  <si>
    <t>Typhene</t>
  </si>
  <si>
    <t>10070368430</t>
  </si>
  <si>
    <t>42580100366</t>
  </si>
  <si>
    <t>AUTESSERRE</t>
  </si>
  <si>
    <t>10085591669</t>
  </si>
  <si>
    <t>42700160071</t>
  </si>
  <si>
    <t>VIENNOT</t>
  </si>
  <si>
    <t>10068941722</t>
  </si>
  <si>
    <t>42710120008</t>
  </si>
  <si>
    <t>10069882218</t>
  </si>
  <si>
    <t>42710110312</t>
  </si>
  <si>
    <t>10087172870</t>
  </si>
  <si>
    <t>42250970001</t>
  </si>
  <si>
    <t>10024296056</t>
  </si>
  <si>
    <t>42700680087</t>
  </si>
  <si>
    <t>10066558350</t>
  </si>
  <si>
    <t>42890450089</t>
  </si>
  <si>
    <t>PISSIS</t>
  </si>
  <si>
    <t>10071807363</t>
  </si>
  <si>
    <t>42700160045</t>
  </si>
  <si>
    <t>LOMBARDET</t>
  </si>
  <si>
    <t>10024794089</t>
  </si>
  <si>
    <t>42710220015</t>
  </si>
  <si>
    <t>10068328602</t>
  </si>
  <si>
    <t>42710890309</t>
  </si>
  <si>
    <t>10089863814</t>
  </si>
  <si>
    <t>42250220365</t>
  </si>
  <si>
    <t>DUFRENNES</t>
  </si>
  <si>
    <t>10056709315</t>
  </si>
  <si>
    <t>42900250267</t>
  </si>
  <si>
    <t>10069331540</t>
  </si>
  <si>
    <t>42210030070</t>
  </si>
  <si>
    <t>10075180640</t>
  </si>
  <si>
    <t>42250400244</t>
  </si>
  <si>
    <t>RAWYLER</t>
  </si>
  <si>
    <t>10090915252</t>
  </si>
  <si>
    <t>42210850487</t>
  </si>
  <si>
    <t>LUCOTTE</t>
  </si>
  <si>
    <t>10076714452</t>
  </si>
  <si>
    <t>42710470176</t>
  </si>
  <si>
    <t>10085607433</t>
  </si>
  <si>
    <t>42250150029</t>
  </si>
  <si>
    <t>MARHEM</t>
  </si>
  <si>
    <t>Denys</t>
  </si>
  <si>
    <t>10003915548</t>
  </si>
  <si>
    <t>42210990281</t>
  </si>
  <si>
    <t>BUTHOD VILLIEN</t>
  </si>
  <si>
    <t>10025088527</t>
  </si>
  <si>
    <t>42250200493</t>
  </si>
  <si>
    <t>CHOUFFE</t>
  </si>
  <si>
    <t>10072567195</t>
  </si>
  <si>
    <t>42250510068</t>
  </si>
  <si>
    <t>LALANNE</t>
  </si>
  <si>
    <t>10058064786</t>
  </si>
  <si>
    <t>42250430028</t>
  </si>
  <si>
    <t>OSINSKI</t>
  </si>
  <si>
    <t>10024966568</t>
  </si>
  <si>
    <t>42210800399</t>
  </si>
  <si>
    <t>10071786549</t>
  </si>
  <si>
    <t>42250440002</t>
  </si>
  <si>
    <t>10027723287</t>
  </si>
  <si>
    <t>42250150131</t>
  </si>
  <si>
    <t>CHANUDET</t>
  </si>
  <si>
    <t>10070466945</t>
  </si>
  <si>
    <t>42700820116</t>
  </si>
  <si>
    <t>GREVILLOT PHILIPPI</t>
  </si>
  <si>
    <t>Barbara</t>
  </si>
  <si>
    <t>10088567549</t>
  </si>
  <si>
    <t>42210090016</t>
  </si>
  <si>
    <t>10080156942</t>
  </si>
  <si>
    <t>42891050333</t>
  </si>
  <si>
    <t>DUMAND</t>
  </si>
  <si>
    <t>10070016503</t>
  </si>
  <si>
    <t>42891020028</t>
  </si>
  <si>
    <t>BARUSI</t>
  </si>
  <si>
    <t>10086565006</t>
  </si>
  <si>
    <t>42250510088</t>
  </si>
  <si>
    <t>ROSELLO</t>
  </si>
  <si>
    <t>Raphaella</t>
  </si>
  <si>
    <t>10088149742</t>
  </si>
  <si>
    <t>42210850331</t>
  </si>
  <si>
    <t>10066626250</t>
  </si>
  <si>
    <t>42580490040</t>
  </si>
  <si>
    <t>SACLIER</t>
  </si>
  <si>
    <t>10025963244</t>
  </si>
  <si>
    <t>42390280265</t>
  </si>
  <si>
    <t>ESTEVES</t>
  </si>
  <si>
    <t>10025568170</t>
  </si>
  <si>
    <t>42250490022</t>
  </si>
  <si>
    <t>RAHON</t>
  </si>
  <si>
    <t>10053653108</t>
  </si>
  <si>
    <t>42250130629</t>
  </si>
  <si>
    <t>CIANCIO</t>
  </si>
  <si>
    <t>10086217826</t>
  </si>
  <si>
    <t>42711100306</t>
  </si>
  <si>
    <t>PATENOTRE</t>
  </si>
  <si>
    <t>Baptistin</t>
  </si>
  <si>
    <t>10073228920</t>
  </si>
  <si>
    <t>42390330038</t>
  </si>
  <si>
    <t>10068374169</t>
  </si>
  <si>
    <t>42250400149</t>
  </si>
  <si>
    <t>10028243855</t>
  </si>
  <si>
    <t>42700060113</t>
  </si>
  <si>
    <t>CHAMBREY</t>
  </si>
  <si>
    <t>10069017504</t>
  </si>
  <si>
    <t>42890040074</t>
  </si>
  <si>
    <t>CLOUSEAU</t>
  </si>
  <si>
    <t>10070141589</t>
  </si>
  <si>
    <t>42891040322</t>
  </si>
  <si>
    <t>BEYVIN</t>
  </si>
  <si>
    <t>10085663411</t>
  </si>
  <si>
    <t>42210240484</t>
  </si>
  <si>
    <t>10079355074</t>
  </si>
  <si>
    <t>42250130510</t>
  </si>
  <si>
    <t>10058063473</t>
  </si>
  <si>
    <t>42390290248</t>
  </si>
  <si>
    <t>KATANCEVIC</t>
  </si>
  <si>
    <t>Sarah</t>
  </si>
  <si>
    <t>10057247259</t>
  </si>
  <si>
    <t>42390960133</t>
  </si>
  <si>
    <t>LETOURNEUR</t>
  </si>
  <si>
    <t>10027285070</t>
  </si>
  <si>
    <t>42210240540</t>
  </si>
  <si>
    <t>BRIDDA</t>
  </si>
  <si>
    <t>Lila</t>
  </si>
  <si>
    <t>10085839930</t>
  </si>
  <si>
    <t>42390790539</t>
  </si>
  <si>
    <t>VANCLEENPUTTE</t>
  </si>
  <si>
    <t>10087801653</t>
  </si>
  <si>
    <t>42210240526</t>
  </si>
  <si>
    <t>LE ROUX</t>
  </si>
  <si>
    <t>10085089390</t>
  </si>
  <si>
    <t>42390280487</t>
  </si>
  <si>
    <t>LAPORTE</t>
  </si>
  <si>
    <t>Nathaël</t>
  </si>
  <si>
    <t>10072562953</t>
  </si>
  <si>
    <t>42898000039</t>
  </si>
  <si>
    <t>TIBLE</t>
  </si>
  <si>
    <t>10075483461</t>
  </si>
  <si>
    <t>42250200532</t>
  </si>
  <si>
    <t>10026157244</t>
  </si>
  <si>
    <t>42250130047</t>
  </si>
  <si>
    <t>10083183544</t>
  </si>
  <si>
    <t>42700410122</t>
  </si>
  <si>
    <t>10027938913</t>
  </si>
  <si>
    <t>42891040331</t>
  </si>
  <si>
    <t>10085667451</t>
  </si>
  <si>
    <t>42390290125</t>
  </si>
  <si>
    <t>10025891102</t>
  </si>
  <si>
    <t>42711100350</t>
  </si>
  <si>
    <t>10086487002</t>
  </si>
  <si>
    <t>42210730125</t>
  </si>
  <si>
    <t>LECLER</t>
  </si>
  <si>
    <t>10024130146</t>
  </si>
  <si>
    <t>42390870063</t>
  </si>
  <si>
    <t>Joëlle</t>
  </si>
  <si>
    <t>10066669696</t>
  </si>
  <si>
    <t>42250340059</t>
  </si>
  <si>
    <t>10055330501</t>
  </si>
  <si>
    <t>42700030264</t>
  </si>
  <si>
    <t>10057877456</t>
  </si>
  <si>
    <t>42390870074</t>
  </si>
  <si>
    <t>DEBART</t>
  </si>
  <si>
    <t>10027223840</t>
  </si>
  <si>
    <t>42700090084</t>
  </si>
  <si>
    <t>10082403807</t>
  </si>
  <si>
    <t>42250510081</t>
  </si>
  <si>
    <t>JACOTET</t>
  </si>
  <si>
    <t>10087003324</t>
  </si>
  <si>
    <t>42700090053</t>
  </si>
  <si>
    <t>TABOURET MOISSON</t>
  </si>
  <si>
    <t>10052801225</t>
  </si>
  <si>
    <t>42250990015</t>
  </si>
  <si>
    <t>10069094292</t>
  </si>
  <si>
    <t>42390450021</t>
  </si>
  <si>
    <t>VIARDOT</t>
  </si>
  <si>
    <t>10073227304</t>
  </si>
  <si>
    <t>42210850217</t>
  </si>
  <si>
    <t>DEBEAUMARCHE</t>
  </si>
  <si>
    <t>10014775609</t>
  </si>
  <si>
    <t>42900250270</t>
  </si>
  <si>
    <t>10070956187</t>
  </si>
  <si>
    <t>42250130579</t>
  </si>
  <si>
    <t>THOMET</t>
  </si>
  <si>
    <t>10083184049</t>
  </si>
  <si>
    <t>42210120003</t>
  </si>
  <si>
    <t>POLIGOT</t>
  </si>
  <si>
    <t>10028231327</t>
  </si>
  <si>
    <t>42710110038</t>
  </si>
  <si>
    <t>JANIN</t>
  </si>
  <si>
    <t>10070366915</t>
  </si>
  <si>
    <t>42710470140</t>
  </si>
  <si>
    <t>GENETIER</t>
  </si>
  <si>
    <t>10055407996</t>
  </si>
  <si>
    <t>42250370031</t>
  </si>
  <si>
    <t>10072488484</t>
  </si>
  <si>
    <t>42390960293</t>
  </si>
  <si>
    <t>10067554319</t>
  </si>
  <si>
    <t>42700410007</t>
  </si>
  <si>
    <t>10026291428</t>
  </si>
  <si>
    <t>42250930254</t>
  </si>
  <si>
    <t>MISIAK</t>
  </si>
  <si>
    <t>10070418748</t>
  </si>
  <si>
    <t>42700410056</t>
  </si>
  <si>
    <t>PEREIRA</t>
  </si>
  <si>
    <t>Roselyne</t>
  </si>
  <si>
    <t>10026594350</t>
  </si>
  <si>
    <t>42250200522</t>
  </si>
  <si>
    <t>10066366168</t>
  </si>
  <si>
    <t>42210040029</t>
  </si>
  <si>
    <t>MARILLIER</t>
  </si>
  <si>
    <t>10068464907</t>
  </si>
  <si>
    <t>42390270206</t>
  </si>
  <si>
    <t>LIZON TATI</t>
  </si>
  <si>
    <t>10090342851</t>
  </si>
  <si>
    <t>42700230001</t>
  </si>
  <si>
    <t>10025187143</t>
  </si>
  <si>
    <t>42891050136</t>
  </si>
  <si>
    <t>FOUCHY</t>
  </si>
  <si>
    <t>10069206147</t>
  </si>
  <si>
    <t>42210850398</t>
  </si>
  <si>
    <t>10053839428</t>
  </si>
  <si>
    <t>42890760005</t>
  </si>
  <si>
    <t>Gaëlle</t>
  </si>
  <si>
    <t>10071190809</t>
  </si>
  <si>
    <t>42210850036</t>
  </si>
  <si>
    <t>10015454508</t>
  </si>
  <si>
    <t>42250400191</t>
  </si>
  <si>
    <t>PIZARD</t>
  </si>
  <si>
    <t>10079740549</t>
  </si>
  <si>
    <t>42390960011</t>
  </si>
  <si>
    <t>10081080159</t>
  </si>
  <si>
    <t>42711060174</t>
  </si>
  <si>
    <t>FORTIN</t>
  </si>
  <si>
    <t>10073709270</t>
  </si>
  <si>
    <t>42210850278</t>
  </si>
  <si>
    <t>LE MENTEC</t>
  </si>
  <si>
    <t>10048709542</t>
  </si>
  <si>
    <t>42210850655</t>
  </si>
  <si>
    <t>10069304056</t>
  </si>
  <si>
    <t>42700410074</t>
  </si>
  <si>
    <t>GAINNET</t>
  </si>
  <si>
    <t>10026861304</t>
  </si>
  <si>
    <t>42700680044</t>
  </si>
  <si>
    <t>10066531876</t>
  </si>
  <si>
    <t>42250130364</t>
  </si>
  <si>
    <t>ETHALON</t>
  </si>
  <si>
    <t>10010952290</t>
  </si>
  <si>
    <t>42700410019</t>
  </si>
  <si>
    <t>10026291529</t>
  </si>
  <si>
    <t>42250130596</t>
  </si>
  <si>
    <t>Mael</t>
  </si>
  <si>
    <t>10085162142</t>
  </si>
  <si>
    <t>42700030367</t>
  </si>
  <si>
    <t>10073695631</t>
  </si>
  <si>
    <t>42891040309</t>
  </si>
  <si>
    <t>10072778373</t>
  </si>
  <si>
    <t>42390870135</t>
  </si>
  <si>
    <t>BUSSIOD</t>
  </si>
  <si>
    <t>Silvia</t>
  </si>
  <si>
    <t>10066660303</t>
  </si>
  <si>
    <t>42700030460</t>
  </si>
  <si>
    <t>GABY</t>
  </si>
  <si>
    <t>10085687457</t>
  </si>
  <si>
    <t>42390270191</t>
  </si>
  <si>
    <t>PIROSSETI</t>
  </si>
  <si>
    <t>10079098834</t>
  </si>
  <si>
    <t>42210730207</t>
  </si>
  <si>
    <t>LICINI</t>
  </si>
  <si>
    <t>10012808327</t>
  </si>
  <si>
    <t>42390870098</t>
  </si>
  <si>
    <t>MORNAY</t>
  </si>
  <si>
    <t>10066665757</t>
  </si>
  <si>
    <t>42710050030</t>
  </si>
  <si>
    <t>PARISOT</t>
  </si>
  <si>
    <t>10027464320</t>
  </si>
  <si>
    <t>42390290552</t>
  </si>
  <si>
    <t>Lois</t>
  </si>
  <si>
    <t>10077992024</t>
  </si>
  <si>
    <t>42710890298</t>
  </si>
  <si>
    <t>TOUSSAINT</t>
  </si>
  <si>
    <t>10086186201</t>
  </si>
  <si>
    <t>42250260008</t>
  </si>
  <si>
    <t>RAVIER</t>
  </si>
  <si>
    <t>10027247785</t>
  </si>
  <si>
    <t>42250370199</t>
  </si>
  <si>
    <t>BOFFY</t>
  </si>
  <si>
    <t>10091993063</t>
  </si>
  <si>
    <t>42250180188</t>
  </si>
  <si>
    <t>BOURCIER</t>
  </si>
  <si>
    <t>10026637392</t>
  </si>
  <si>
    <t>42710050073</t>
  </si>
  <si>
    <t>Ziya</t>
  </si>
  <si>
    <t>10086506806</t>
  </si>
  <si>
    <t>42900480012</t>
  </si>
  <si>
    <t>CASOLI</t>
  </si>
  <si>
    <t>10080862315</t>
  </si>
  <si>
    <t>42390300164</t>
  </si>
  <si>
    <t>RANDEAU</t>
  </si>
  <si>
    <t>10028094416</t>
  </si>
  <si>
    <t>42900470148</t>
  </si>
  <si>
    <t>CHOUX</t>
  </si>
  <si>
    <t>10090301829</t>
  </si>
  <si>
    <t>42210020067</t>
  </si>
  <si>
    <t>SAINT</t>
  </si>
  <si>
    <t>10086503570</t>
  </si>
  <si>
    <t>42390330159</t>
  </si>
  <si>
    <t>LEPAINTRE</t>
  </si>
  <si>
    <t>10068375583</t>
  </si>
  <si>
    <t>42210990375</t>
  </si>
  <si>
    <t>Héloïse</t>
  </si>
  <si>
    <t>10068681842</t>
  </si>
  <si>
    <t>42250510062</t>
  </si>
  <si>
    <t>10070666096</t>
  </si>
  <si>
    <t>42710110300</t>
  </si>
  <si>
    <t>10085795369</t>
  </si>
  <si>
    <t>42250080069</t>
  </si>
  <si>
    <t>10068095192</t>
  </si>
  <si>
    <t>42250130459</t>
  </si>
  <si>
    <t>10057338195</t>
  </si>
  <si>
    <t>42710260213</t>
  </si>
  <si>
    <t>Océane</t>
  </si>
  <si>
    <t>10071037124</t>
  </si>
  <si>
    <t>42250320040</t>
  </si>
  <si>
    <t>GIRARDO</t>
  </si>
  <si>
    <t>10016018825</t>
  </si>
  <si>
    <t>42700230106</t>
  </si>
  <si>
    <t>SAGUIN</t>
  </si>
  <si>
    <t>10025409132</t>
  </si>
  <si>
    <t>42210800147</t>
  </si>
  <si>
    <t>PAUCK</t>
  </si>
  <si>
    <t>10057138236</t>
  </si>
  <si>
    <t>42210240509</t>
  </si>
  <si>
    <t>42390330098</t>
  </si>
  <si>
    <t>10068372351</t>
  </si>
  <si>
    <t>42580300201</t>
  </si>
  <si>
    <t>BONTEMPS</t>
  </si>
  <si>
    <t>Kéann</t>
  </si>
  <si>
    <t>10085995029</t>
  </si>
  <si>
    <t>42710540015</t>
  </si>
  <si>
    <t>10067760140</t>
  </si>
  <si>
    <t>42250490017</t>
  </si>
  <si>
    <t>GUETTE</t>
  </si>
  <si>
    <t>10024819957</t>
  </si>
  <si>
    <t>42900470021</t>
  </si>
  <si>
    <t>10070679032</t>
  </si>
  <si>
    <t>42250181046</t>
  </si>
  <si>
    <t>GERMANN</t>
  </si>
  <si>
    <t>10069520284</t>
  </si>
  <si>
    <t>42890370137</t>
  </si>
  <si>
    <t>DEVILLAINE</t>
  </si>
  <si>
    <t>10024140351</t>
  </si>
  <si>
    <t>42250510056</t>
  </si>
  <si>
    <t>10070664581</t>
  </si>
  <si>
    <t>42250180088</t>
  </si>
  <si>
    <t>LABOUS</t>
  </si>
  <si>
    <t>Juliette</t>
  </si>
  <si>
    <t>10009749894</t>
  </si>
  <si>
    <t>42210850533</t>
  </si>
  <si>
    <t>SOUTON</t>
  </si>
  <si>
    <t>10014780558</t>
  </si>
  <si>
    <t>42710110007</t>
  </si>
  <si>
    <t>VARGAS</t>
  </si>
  <si>
    <t>10086567834</t>
  </si>
  <si>
    <t>42580100371</t>
  </si>
  <si>
    <t>10085597531</t>
  </si>
  <si>
    <t>42390270204</t>
  </si>
  <si>
    <t>BONNOT</t>
  </si>
  <si>
    <t>10086993927</t>
  </si>
  <si>
    <t>42210090005</t>
  </si>
  <si>
    <t>BOUCHETARD</t>
  </si>
  <si>
    <t>10055549658</t>
  </si>
  <si>
    <t>42900250304</t>
  </si>
  <si>
    <t>DERVAUX</t>
  </si>
  <si>
    <t>Stan</t>
  </si>
  <si>
    <t>10085700086</t>
  </si>
  <si>
    <t>42250340315</t>
  </si>
  <si>
    <t>10025292328</t>
  </si>
  <si>
    <t>42250130368</t>
  </si>
  <si>
    <t>MOUGENOT</t>
  </si>
  <si>
    <t>10025294752</t>
  </si>
  <si>
    <t>42250930257</t>
  </si>
  <si>
    <t>MARCHE</t>
  </si>
  <si>
    <t>10009350477</t>
  </si>
  <si>
    <t>42250180800</t>
  </si>
  <si>
    <t>10069055593</t>
  </si>
  <si>
    <t>42900360215</t>
  </si>
  <si>
    <t>10077761143</t>
  </si>
  <si>
    <t>42250150312</t>
  </si>
  <si>
    <t>10085379784</t>
  </si>
  <si>
    <t>42900360252</t>
  </si>
  <si>
    <t>GACHNER</t>
  </si>
  <si>
    <t>Leslie</t>
  </si>
  <si>
    <t>10072984703</t>
  </si>
  <si>
    <t>42710350029</t>
  </si>
  <si>
    <t>GENETET</t>
  </si>
  <si>
    <t>10024870982</t>
  </si>
  <si>
    <t>42710600010</t>
  </si>
  <si>
    <t>10024853808</t>
  </si>
  <si>
    <t>42580180226</t>
  </si>
  <si>
    <t>DELATTRE</t>
  </si>
  <si>
    <t>10091099249</t>
  </si>
  <si>
    <t>42580620352</t>
  </si>
  <si>
    <t>GODON</t>
  </si>
  <si>
    <t>10056949791</t>
  </si>
  <si>
    <t>42390870102</t>
  </si>
  <si>
    <t>PICAUD</t>
  </si>
  <si>
    <t>10066666464</t>
  </si>
  <si>
    <t>42390450020</t>
  </si>
  <si>
    <t>10087729915</t>
  </si>
  <si>
    <t>42210460277</t>
  </si>
  <si>
    <t>HUMBLOT CHAVIS</t>
  </si>
  <si>
    <t>10066629179</t>
  </si>
  <si>
    <t>42700030478</t>
  </si>
  <si>
    <t>STEVENS</t>
  </si>
  <si>
    <t>10085693622</t>
  </si>
  <si>
    <t>42700820091</t>
  </si>
  <si>
    <t>GANDNER</t>
  </si>
  <si>
    <t>10070301641</t>
  </si>
  <si>
    <t>42711060156</t>
  </si>
  <si>
    <t>10069304864</t>
  </si>
  <si>
    <t>42390330094</t>
  </si>
  <si>
    <t>10068034063</t>
  </si>
  <si>
    <t>42890370184</t>
  </si>
  <si>
    <t>10027649327</t>
  </si>
  <si>
    <t>42210850715</t>
  </si>
  <si>
    <t>MITAINE</t>
  </si>
  <si>
    <t>10011080919</t>
  </si>
  <si>
    <t>42250490009</t>
  </si>
  <si>
    <t>TRIOLET</t>
  </si>
  <si>
    <t>10025072561</t>
  </si>
  <si>
    <t>42711100327</t>
  </si>
  <si>
    <t>LAUTISSIER</t>
  </si>
  <si>
    <t>10076736579</t>
  </si>
  <si>
    <t>42390110190</t>
  </si>
  <si>
    <t>LORGE</t>
  </si>
  <si>
    <t>10067953332</t>
  </si>
  <si>
    <t>42210990058</t>
  </si>
  <si>
    <t>TITREN</t>
  </si>
  <si>
    <t>10056970811</t>
  </si>
  <si>
    <t>42390270156</t>
  </si>
  <si>
    <t>Elouan</t>
  </si>
  <si>
    <t>10078908874</t>
  </si>
  <si>
    <t>42700820102</t>
  </si>
  <si>
    <t>10085531449</t>
  </si>
  <si>
    <t>42210410048</t>
  </si>
  <si>
    <t>10065687168</t>
  </si>
  <si>
    <t>42890290018</t>
  </si>
  <si>
    <t>10024140856</t>
  </si>
  <si>
    <t>42700410161</t>
  </si>
  <si>
    <t>NONNOTTE</t>
  </si>
  <si>
    <t>10083672685</t>
  </si>
  <si>
    <t>42710260309</t>
  </si>
  <si>
    <t>WOLSKI</t>
  </si>
  <si>
    <t>10071037629</t>
  </si>
  <si>
    <t>42891020095</t>
  </si>
  <si>
    <t>RONCELIN</t>
  </si>
  <si>
    <t>10067406694</t>
  </si>
  <si>
    <t>42900360267</t>
  </si>
  <si>
    <t>10026669829</t>
  </si>
  <si>
    <t>42390280507</t>
  </si>
  <si>
    <t>MOLINOT</t>
  </si>
  <si>
    <t>10025241808</t>
  </si>
  <si>
    <t>42250181055</t>
  </si>
  <si>
    <t>10085880851</t>
  </si>
  <si>
    <t>42210990147</t>
  </si>
  <si>
    <t>10025579890</t>
  </si>
  <si>
    <t>42900250254</t>
  </si>
  <si>
    <t>Jean Bernard</t>
  </si>
  <si>
    <t>10070001143</t>
  </si>
  <si>
    <t>42210060001</t>
  </si>
  <si>
    <t>10073593173</t>
  </si>
  <si>
    <t>42210030062</t>
  </si>
  <si>
    <t>10074953601</t>
  </si>
  <si>
    <t>42210410125</t>
  </si>
  <si>
    <t>LEVY</t>
  </si>
  <si>
    <t>10028231024</t>
  </si>
  <si>
    <t>42250020413</t>
  </si>
  <si>
    <t>NAEL</t>
  </si>
  <si>
    <t>10086548333</t>
  </si>
  <si>
    <t>42390290290</t>
  </si>
  <si>
    <t>10068305259</t>
  </si>
  <si>
    <t>42250400239</t>
  </si>
  <si>
    <t>Satine</t>
  </si>
  <si>
    <t>10081979128</t>
  </si>
  <si>
    <t>42711100273</t>
  </si>
  <si>
    <t>MICKAEL</t>
  </si>
  <si>
    <t>10025077615</t>
  </si>
  <si>
    <t>42710890297</t>
  </si>
  <si>
    <t>Emric</t>
  </si>
  <si>
    <t>10086186100</t>
  </si>
  <si>
    <t>42390280063</t>
  </si>
  <si>
    <t>CUSEY</t>
  </si>
  <si>
    <t>10026999023</t>
  </si>
  <si>
    <t>42250130524</t>
  </si>
  <si>
    <t>OMELTCHENKO</t>
  </si>
  <si>
    <t>Vadim</t>
  </si>
  <si>
    <t>10058064988</t>
  </si>
  <si>
    <t>42210800325</t>
  </si>
  <si>
    <t>10057703462</t>
  </si>
  <si>
    <t>42710390122</t>
  </si>
  <si>
    <t>10068021838</t>
  </si>
  <si>
    <t>42900360269</t>
  </si>
  <si>
    <t>10087900673</t>
  </si>
  <si>
    <t>42250181020</t>
  </si>
  <si>
    <t>SOENEN</t>
  </si>
  <si>
    <t>10025741053</t>
  </si>
  <si>
    <t>42710110019</t>
  </si>
  <si>
    <t>10075173061</t>
  </si>
  <si>
    <t>42390290611</t>
  </si>
  <si>
    <t>10026885956</t>
  </si>
  <si>
    <t>42700410046</t>
  </si>
  <si>
    <t>10071499185</t>
  </si>
  <si>
    <t>42390330219</t>
  </si>
  <si>
    <t>10085583787</t>
  </si>
  <si>
    <t>42390960089</t>
  </si>
  <si>
    <t>10025757221</t>
  </si>
  <si>
    <t>42390350145</t>
  </si>
  <si>
    <t>10086670692</t>
  </si>
  <si>
    <t>42250130568</t>
  </si>
  <si>
    <t>FROMM</t>
  </si>
  <si>
    <t>Hédi</t>
  </si>
  <si>
    <t>10074539228</t>
  </si>
  <si>
    <t>42710110302</t>
  </si>
  <si>
    <t>LUCA</t>
  </si>
  <si>
    <t>10085795672</t>
  </si>
  <si>
    <t>42890450290</t>
  </si>
  <si>
    <t>GARLAN</t>
  </si>
  <si>
    <t>Annabelle</t>
  </si>
  <si>
    <t>10068654459</t>
  </si>
  <si>
    <t>42210020062</t>
  </si>
  <si>
    <t>10076423755</t>
  </si>
  <si>
    <t>42250200119</t>
  </si>
  <si>
    <t>10068621319</t>
  </si>
  <si>
    <t>42390280038</t>
  </si>
  <si>
    <t>10068082765</t>
  </si>
  <si>
    <t>42710260035</t>
  </si>
  <si>
    <t>DUFOULON</t>
  </si>
  <si>
    <t>10024136816</t>
  </si>
  <si>
    <t>42210990292</t>
  </si>
  <si>
    <t>COLOMBO</t>
  </si>
  <si>
    <t>Kilyann</t>
  </si>
  <si>
    <t>10057265750</t>
  </si>
  <si>
    <t>42390870012</t>
  </si>
  <si>
    <t>10066660606</t>
  </si>
  <si>
    <t>42250220379</t>
  </si>
  <si>
    <t>LERAT</t>
  </si>
  <si>
    <t>10086501954</t>
  </si>
  <si>
    <t>42250340214</t>
  </si>
  <si>
    <t>BALANDIER</t>
  </si>
  <si>
    <t>10070098244</t>
  </si>
  <si>
    <t>42210850738</t>
  </si>
  <si>
    <t>10086203880</t>
  </si>
  <si>
    <t>42210411011</t>
  </si>
  <si>
    <t>LOT</t>
  </si>
  <si>
    <t>10079566555</t>
  </si>
  <si>
    <t>42890450052</t>
  </si>
  <si>
    <t>10073937222</t>
  </si>
  <si>
    <t>42250130042</t>
  </si>
  <si>
    <t>QUANTIN</t>
  </si>
  <si>
    <t>10057710839</t>
  </si>
  <si>
    <t>42700160058</t>
  </si>
  <si>
    <t>GULLUSCIO</t>
  </si>
  <si>
    <t>10027652761</t>
  </si>
  <si>
    <t>42250220356</t>
  </si>
  <si>
    <t>ROUSSEY</t>
  </si>
  <si>
    <t>10085583484</t>
  </si>
  <si>
    <t>42250340428</t>
  </si>
  <si>
    <t>10071453113</t>
  </si>
  <si>
    <t>42390790496</t>
  </si>
  <si>
    <t>10024650007</t>
  </si>
  <si>
    <t>42390330082</t>
  </si>
  <si>
    <t>10068371543</t>
  </si>
  <si>
    <t>42710890279</t>
  </si>
  <si>
    <t>10075450321</t>
  </si>
  <si>
    <t>42250130607</t>
  </si>
  <si>
    <t>CHAUDAT</t>
  </si>
  <si>
    <t>10085380491</t>
  </si>
  <si>
    <t>42210460136</t>
  </si>
  <si>
    <t>LAVOISIER</t>
  </si>
  <si>
    <t>10026527662</t>
  </si>
  <si>
    <t>42250550224</t>
  </si>
  <si>
    <t>CHOLLEY</t>
  </si>
  <si>
    <t>10086304924</t>
  </si>
  <si>
    <t>42390790187</t>
  </si>
  <si>
    <t>10072045116</t>
  </si>
  <si>
    <t>42390350117</t>
  </si>
  <si>
    <t>MARANO</t>
  </si>
  <si>
    <t>10069576464</t>
  </si>
  <si>
    <t>42710470078</t>
  </si>
  <si>
    <t>LAMBOROT</t>
  </si>
  <si>
    <t>10068017996</t>
  </si>
  <si>
    <t>42390290145</t>
  </si>
  <si>
    <t>CHEVANNE</t>
  </si>
  <si>
    <t>10086590163</t>
  </si>
  <si>
    <t>42210240384</t>
  </si>
  <si>
    <t>10057770251</t>
  </si>
  <si>
    <t>42250510075</t>
  </si>
  <si>
    <t>BOLLE REDDAT</t>
  </si>
  <si>
    <t>10087001506</t>
  </si>
  <si>
    <t>42250130610</t>
  </si>
  <si>
    <t>GROS GAUTHIER</t>
  </si>
  <si>
    <t>10085380794</t>
  </si>
  <si>
    <t>42710890017</t>
  </si>
  <si>
    <t>PARA</t>
  </si>
  <si>
    <t>Laurent Paul</t>
  </si>
  <si>
    <t>10071489283</t>
  </si>
  <si>
    <t>42390280339</t>
  </si>
  <si>
    <t>FRANCOIS</t>
  </si>
  <si>
    <t>10050794537</t>
  </si>
  <si>
    <t>42390290110</t>
  </si>
  <si>
    <t>10066648680</t>
  </si>
  <si>
    <t>42710310027</t>
  </si>
  <si>
    <t>Jocelyn</t>
  </si>
  <si>
    <t>10025199368</t>
  </si>
  <si>
    <t>42891020116</t>
  </si>
  <si>
    <t>10085336641</t>
  </si>
  <si>
    <t>42390450018</t>
  </si>
  <si>
    <t>10085696955</t>
  </si>
  <si>
    <t>42210480090</t>
  </si>
  <si>
    <t>10083458477</t>
  </si>
  <si>
    <t>42250200527</t>
  </si>
  <si>
    <t>THIEN AUBERT</t>
  </si>
  <si>
    <t>Huguette</t>
  </si>
  <si>
    <t>10089941616</t>
  </si>
  <si>
    <t>42700030466</t>
  </si>
  <si>
    <t>10085686952</t>
  </si>
  <si>
    <t>42210120008</t>
  </si>
  <si>
    <t>LANDUCCI</t>
  </si>
  <si>
    <t>10028231630</t>
  </si>
  <si>
    <t>42891050125</t>
  </si>
  <si>
    <t>10070266982</t>
  </si>
  <si>
    <t>42390920001</t>
  </si>
  <si>
    <t>10025280608</t>
  </si>
  <si>
    <t>42250180303</t>
  </si>
  <si>
    <t>10069053270</t>
  </si>
  <si>
    <t>42250130159</t>
  </si>
  <si>
    <t>10026058527</t>
  </si>
  <si>
    <t>42250340215</t>
  </si>
  <si>
    <t>10013348695</t>
  </si>
  <si>
    <t>42580100364</t>
  </si>
  <si>
    <t>BARON</t>
  </si>
  <si>
    <t>Jean Mathis</t>
  </si>
  <si>
    <t>10085275916</t>
  </si>
  <si>
    <t>42390110170</t>
  </si>
  <si>
    <t>ROCH</t>
  </si>
  <si>
    <t>10069066206</t>
  </si>
  <si>
    <t>42210460254</t>
  </si>
  <si>
    <t>LAGUIONIE</t>
  </si>
  <si>
    <t>Maxim</t>
  </si>
  <si>
    <t>10070879092</t>
  </si>
  <si>
    <t>42250550215</t>
  </si>
  <si>
    <t>CUCHEROUSSET</t>
  </si>
  <si>
    <t>GILLES</t>
  </si>
  <si>
    <t>10071511010</t>
  </si>
  <si>
    <t>42710060017</t>
  </si>
  <si>
    <t>10091085105</t>
  </si>
  <si>
    <t>42390790510</t>
  </si>
  <si>
    <t>10080745814</t>
  </si>
  <si>
    <t>42210460264</t>
  </si>
  <si>
    <t>GENTE</t>
  </si>
  <si>
    <t>10075660081</t>
  </si>
  <si>
    <t>42892510026</t>
  </si>
  <si>
    <t>DARDENNES</t>
  </si>
  <si>
    <t>Henry</t>
  </si>
  <si>
    <t>10025617882</t>
  </si>
  <si>
    <t>42250020022</t>
  </si>
  <si>
    <t>BERTOLETTI</t>
  </si>
  <si>
    <t>10071666210</t>
  </si>
  <si>
    <t>42390330137</t>
  </si>
  <si>
    <t>10023509952</t>
  </si>
  <si>
    <t>42250340078</t>
  </si>
  <si>
    <t>10026978512</t>
  </si>
  <si>
    <t>42710890282</t>
  </si>
  <si>
    <t>MAITROT</t>
  </si>
  <si>
    <t>10077138727</t>
  </si>
  <si>
    <t>42580330011</t>
  </si>
  <si>
    <t>FINOT</t>
  </si>
  <si>
    <t>10070668827</t>
  </si>
  <si>
    <t>42700030081</t>
  </si>
  <si>
    <t>10072176872</t>
  </si>
  <si>
    <t>42580620114</t>
  </si>
  <si>
    <t>RIGAULT</t>
  </si>
  <si>
    <t>10056935243</t>
  </si>
  <si>
    <t>42890570040</t>
  </si>
  <si>
    <t>10025294348</t>
  </si>
  <si>
    <t>42711100358</t>
  </si>
  <si>
    <t>UZE</t>
  </si>
  <si>
    <t>10086495385</t>
  </si>
  <si>
    <t>42900250287</t>
  </si>
  <si>
    <t>GREGET</t>
  </si>
  <si>
    <t>10083499402</t>
  </si>
  <si>
    <t>42390280212</t>
  </si>
  <si>
    <t>CLAVIER</t>
  </si>
  <si>
    <t>10028296395</t>
  </si>
  <si>
    <t>42250340209</t>
  </si>
  <si>
    <t>10009431414</t>
  </si>
  <si>
    <t>42250340373</t>
  </si>
  <si>
    <t>10026074792</t>
  </si>
  <si>
    <t>42390960075</t>
  </si>
  <si>
    <t>DAMNON</t>
  </si>
  <si>
    <t>10070520394</t>
  </si>
  <si>
    <t>42710110069</t>
  </si>
  <si>
    <t>GENOT</t>
  </si>
  <si>
    <t>10070365804</t>
  </si>
  <si>
    <t>42710260527</t>
  </si>
  <si>
    <t>CHEKROUNE</t>
  </si>
  <si>
    <t>Ilyaiss</t>
  </si>
  <si>
    <t>10087746685</t>
  </si>
  <si>
    <t>42890370155</t>
  </si>
  <si>
    <t>CAILLOT</t>
  </si>
  <si>
    <t>10024143078</t>
  </si>
  <si>
    <t>42250120304</t>
  </si>
  <si>
    <t>10085607635</t>
  </si>
  <si>
    <t>42250990104</t>
  </si>
  <si>
    <t>VIOTTE</t>
  </si>
  <si>
    <t>10072561135</t>
  </si>
  <si>
    <t>42700230008</t>
  </si>
  <si>
    <t>CHARLOIS</t>
  </si>
  <si>
    <t>10055149534</t>
  </si>
  <si>
    <t>42900360246</t>
  </si>
  <si>
    <t>FONQUERNIE</t>
  </si>
  <si>
    <t>10067125192</t>
  </si>
  <si>
    <t>42390290519</t>
  </si>
  <si>
    <t>MARTINEZ MATHEOS</t>
  </si>
  <si>
    <t>10069145220</t>
  </si>
  <si>
    <t>42250200498</t>
  </si>
  <si>
    <t>10026638608</t>
  </si>
  <si>
    <t>42250340161</t>
  </si>
  <si>
    <t>BEDEZ</t>
  </si>
  <si>
    <t>10027618510</t>
  </si>
  <si>
    <t>42890080002</t>
  </si>
  <si>
    <t>10066991719</t>
  </si>
  <si>
    <t>42250510059</t>
  </si>
  <si>
    <t>DIERS</t>
  </si>
  <si>
    <t>10070665288</t>
  </si>
  <si>
    <t>42210800366</t>
  </si>
  <si>
    <t>ESTIVALET</t>
  </si>
  <si>
    <t>10089423371</t>
  </si>
  <si>
    <t>42900480128</t>
  </si>
  <si>
    <t>10085383727</t>
  </si>
  <si>
    <t>42250181041</t>
  </si>
  <si>
    <t>LEY</t>
  </si>
  <si>
    <t>10084555284</t>
  </si>
  <si>
    <t>42580620230</t>
  </si>
  <si>
    <t>PELOILLE</t>
  </si>
  <si>
    <t>10057363861</t>
  </si>
  <si>
    <t>42250550163</t>
  </si>
  <si>
    <t>AILLET</t>
  </si>
  <si>
    <t>10068035881</t>
  </si>
  <si>
    <t>42891050204</t>
  </si>
  <si>
    <t>10067124788</t>
  </si>
  <si>
    <t>42700820109</t>
  </si>
  <si>
    <t>SOUCHAUD</t>
  </si>
  <si>
    <t>10085581565</t>
  </si>
  <si>
    <t>42250130506</t>
  </si>
  <si>
    <t>10058063271</t>
  </si>
  <si>
    <t>42390870123</t>
  </si>
  <si>
    <t>10066665959</t>
  </si>
  <si>
    <t>42700410089</t>
  </si>
  <si>
    <t>10026983158</t>
  </si>
  <si>
    <t>42250170048</t>
  </si>
  <si>
    <t>10079102066</t>
  </si>
  <si>
    <t>42250120183</t>
  </si>
  <si>
    <t>MONTMILLON</t>
  </si>
  <si>
    <t>10026325982</t>
  </si>
  <si>
    <t>42210850592</t>
  </si>
  <si>
    <t>PRUVOST</t>
  </si>
  <si>
    <t>10066631001</t>
  </si>
  <si>
    <t>42710130051</t>
  </si>
  <si>
    <t>10027464421</t>
  </si>
  <si>
    <t>42250810011</t>
  </si>
  <si>
    <t>REY</t>
  </si>
  <si>
    <t>10028208792</t>
  </si>
  <si>
    <t>42250550222</t>
  </si>
  <si>
    <t>HOFFBEK</t>
  </si>
  <si>
    <t>10083379564</t>
  </si>
  <si>
    <t>42390380207</t>
  </si>
  <si>
    <t>10025419943</t>
  </si>
  <si>
    <t>42890450056</t>
  </si>
  <si>
    <t>10027346910</t>
  </si>
  <si>
    <t>42390280195</t>
  </si>
  <si>
    <t>10069962040</t>
  </si>
  <si>
    <t>42210730059</t>
  </si>
  <si>
    <t>10068784704</t>
  </si>
  <si>
    <t>42250150035</t>
  </si>
  <si>
    <t>CHABOD</t>
  </si>
  <si>
    <t>10024648185</t>
  </si>
  <si>
    <t>42891040025</t>
  </si>
  <si>
    <t>GEORGES</t>
  </si>
  <si>
    <t>Kyliann</t>
  </si>
  <si>
    <t>10066060519</t>
  </si>
  <si>
    <t>42250080103</t>
  </si>
  <si>
    <t>10068095293</t>
  </si>
  <si>
    <t>42710260240</t>
  </si>
  <si>
    <t>DUPARD</t>
  </si>
  <si>
    <t>Anne Marie</t>
  </si>
  <si>
    <t>10071036215</t>
  </si>
  <si>
    <t>42210850751</t>
  </si>
  <si>
    <t>10090409236</t>
  </si>
  <si>
    <t>42250420076</t>
  </si>
  <si>
    <t>OYSELET</t>
  </si>
  <si>
    <t>NOA</t>
  </si>
  <si>
    <t>10087072840</t>
  </si>
  <si>
    <t>42700410006</t>
  </si>
  <si>
    <t>10071499286</t>
  </si>
  <si>
    <t>42250430023</t>
  </si>
  <si>
    <t>JOLIBOIS</t>
  </si>
  <si>
    <t>10024294541</t>
  </si>
  <si>
    <t>42250130602</t>
  </si>
  <si>
    <t>10085236409</t>
  </si>
  <si>
    <t>42390290599</t>
  </si>
  <si>
    <t>10085880649</t>
  </si>
  <si>
    <t>42210240497</t>
  </si>
  <si>
    <t>10086208227</t>
  </si>
  <si>
    <t>42700030261</t>
  </si>
  <si>
    <t>10057877355</t>
  </si>
  <si>
    <t>42210110006</t>
  </si>
  <si>
    <t>10090190378</t>
  </si>
  <si>
    <t>42710890123</t>
  </si>
  <si>
    <t>PAGE</t>
  </si>
  <si>
    <t>10075660687</t>
  </si>
  <si>
    <t>42700410164</t>
  </si>
  <si>
    <t>10087823073</t>
  </si>
  <si>
    <t>42210990327</t>
  </si>
  <si>
    <t>BOUR MARTINEZ</t>
  </si>
  <si>
    <t>10057520576</t>
  </si>
  <si>
    <t>42210270082</t>
  </si>
  <si>
    <t>ANDRIEU</t>
  </si>
  <si>
    <t>10065595727</t>
  </si>
  <si>
    <t>42710890280</t>
  </si>
  <si>
    <t>10077138121</t>
  </si>
  <si>
    <t>42900470120</t>
  </si>
  <si>
    <t>Pierre Gaspard</t>
  </si>
  <si>
    <t>10072966717</t>
  </si>
  <si>
    <t>42700030098</t>
  </si>
  <si>
    <t>10056653034</t>
  </si>
  <si>
    <t>42390960291</t>
  </si>
  <si>
    <t>10067313738</t>
  </si>
  <si>
    <t>42700030163</t>
  </si>
  <si>
    <t>10057221593</t>
  </si>
  <si>
    <t>42710890266</t>
  </si>
  <si>
    <t>10069253435</t>
  </si>
  <si>
    <t>42710470107</t>
  </si>
  <si>
    <t>RENON</t>
  </si>
  <si>
    <t>10068021131</t>
  </si>
  <si>
    <t>42390290503</t>
  </si>
  <si>
    <t>DIEU</t>
  </si>
  <si>
    <t>Solenne</t>
  </si>
  <si>
    <t>10066412042</t>
  </si>
  <si>
    <t>42250150306</t>
  </si>
  <si>
    <t>DAHES</t>
  </si>
  <si>
    <t>Mylan</t>
  </si>
  <si>
    <t>10069519981</t>
  </si>
  <si>
    <t>42210850673</t>
  </si>
  <si>
    <t>BODNAR</t>
  </si>
  <si>
    <t>10067093971</t>
  </si>
  <si>
    <t>42580620249</t>
  </si>
  <si>
    <t>CHOVET</t>
  </si>
  <si>
    <t>10057565238</t>
  </si>
  <si>
    <t>42890070001</t>
  </si>
  <si>
    <t>MARQUEZ</t>
  </si>
  <si>
    <t>10076096985</t>
  </si>
  <si>
    <t>42390960044</t>
  </si>
  <si>
    <t>10052751715</t>
  </si>
  <si>
    <t>42890420009</t>
  </si>
  <si>
    <t>Jean Noël</t>
  </si>
  <si>
    <t>10024141058</t>
  </si>
  <si>
    <t>42210060047</t>
  </si>
  <si>
    <t>42710160007</t>
  </si>
  <si>
    <t>10086339882</t>
  </si>
  <si>
    <t>42390870109</t>
  </si>
  <si>
    <t>10012154888</t>
  </si>
  <si>
    <t>42218000063</t>
  </si>
  <si>
    <t>SECHET</t>
  </si>
  <si>
    <t>10079100349</t>
  </si>
  <si>
    <t>42210100010</t>
  </si>
  <si>
    <t>RAMOUSSIN</t>
  </si>
  <si>
    <t>10077163783</t>
  </si>
  <si>
    <t>42210990262</t>
  </si>
  <si>
    <t>Célestin</t>
  </si>
  <si>
    <t>10056715476</t>
  </si>
  <si>
    <t>42710050027</t>
  </si>
  <si>
    <t>10065996356</t>
  </si>
  <si>
    <t>42891040323</t>
  </si>
  <si>
    <t>COCHEFERT</t>
  </si>
  <si>
    <t>10085663512</t>
  </si>
  <si>
    <t>42390290193</t>
  </si>
  <si>
    <t>FAMIN HATON</t>
  </si>
  <si>
    <t>10068306875</t>
  </si>
  <si>
    <t>42390330040</t>
  </si>
  <si>
    <t>10068033861</t>
  </si>
  <si>
    <t>42900470126</t>
  </si>
  <si>
    <t>10075884696</t>
  </si>
  <si>
    <t>42250080405</t>
  </si>
  <si>
    <t>MIDALI</t>
  </si>
  <si>
    <t>10086669682</t>
  </si>
  <si>
    <t>42700680143</t>
  </si>
  <si>
    <t>10089107315</t>
  </si>
  <si>
    <t>42390380019</t>
  </si>
  <si>
    <t>10013028090</t>
  </si>
  <si>
    <t>42250550039</t>
  </si>
  <si>
    <t>LEIBEL</t>
  </si>
  <si>
    <t>10073291867</t>
  </si>
  <si>
    <t>42900360033</t>
  </si>
  <si>
    <t>Noël</t>
  </si>
  <si>
    <t>10024294743</t>
  </si>
  <si>
    <t>42390290541</t>
  </si>
  <si>
    <t>BATTU</t>
  </si>
  <si>
    <t>Yohann</t>
  </si>
  <si>
    <t>10071442403</t>
  </si>
  <si>
    <t>AXEL</t>
  </si>
  <si>
    <t>42390330202</t>
  </si>
  <si>
    <t>MIETTE</t>
  </si>
  <si>
    <t>10069330833</t>
  </si>
  <si>
    <t>42700230027</t>
  </si>
  <si>
    <t>10070298106</t>
  </si>
  <si>
    <t>42890210022</t>
  </si>
  <si>
    <t>10054776991</t>
  </si>
  <si>
    <t>42580620205</t>
  </si>
  <si>
    <t>10057138337</t>
  </si>
  <si>
    <t>42700780007</t>
  </si>
  <si>
    <t>10056887349</t>
  </si>
  <si>
    <t>42900250001</t>
  </si>
  <si>
    <t>PIQUARD</t>
  </si>
  <si>
    <t>10026627490</t>
  </si>
  <si>
    <t>42390290509</t>
  </si>
  <si>
    <t>10067134488</t>
  </si>
  <si>
    <t>42700160133</t>
  </si>
  <si>
    <t>MONGEY</t>
  </si>
  <si>
    <t>10026603747</t>
  </si>
  <si>
    <t>42210240358</t>
  </si>
  <si>
    <t>10057145714</t>
  </si>
  <si>
    <t>42890290017</t>
  </si>
  <si>
    <t>10027599009</t>
  </si>
  <si>
    <t>42710260239</t>
  </si>
  <si>
    <t>10071036114</t>
  </si>
  <si>
    <t>42250420038</t>
  </si>
  <si>
    <t>10069317796</t>
  </si>
  <si>
    <t>42250990101</t>
  </si>
  <si>
    <t>10072441705</t>
  </si>
  <si>
    <t>42250510017</t>
  </si>
  <si>
    <t>10026553025</t>
  </si>
  <si>
    <t>42900470099</t>
  </si>
  <si>
    <t>10070678729</t>
  </si>
  <si>
    <t>42210270055</t>
  </si>
  <si>
    <t>10073830118</t>
  </si>
  <si>
    <t>42891040315</t>
  </si>
  <si>
    <t>PERON</t>
  </si>
  <si>
    <t>10073951669</t>
  </si>
  <si>
    <t>42210800360</t>
  </si>
  <si>
    <t>VIEILLY</t>
  </si>
  <si>
    <t>10058162392</t>
  </si>
  <si>
    <t>42580620022</t>
  </si>
  <si>
    <t>10026470169</t>
  </si>
  <si>
    <t>42711060187</t>
  </si>
  <si>
    <t>10090871604</t>
  </si>
  <si>
    <t>42250200002</t>
  </si>
  <si>
    <t>10015782486</t>
  </si>
  <si>
    <t>42390270158</t>
  </si>
  <si>
    <t>10079099036</t>
  </si>
  <si>
    <t>42710110004</t>
  </si>
  <si>
    <t>ZEGHIDI</t>
  </si>
  <si>
    <t>Youssef</t>
  </si>
  <si>
    <t>10070369339</t>
  </si>
  <si>
    <t>42890040017</t>
  </si>
  <si>
    <t>10070213836</t>
  </si>
  <si>
    <t>42710540299</t>
  </si>
  <si>
    <t>KIFFEL</t>
  </si>
  <si>
    <t>SERGE</t>
  </si>
  <si>
    <t>10085037759</t>
  </si>
  <si>
    <t>42710540286</t>
  </si>
  <si>
    <t>GAIOLA</t>
  </si>
  <si>
    <t>10069716813</t>
  </si>
  <si>
    <t>42250580035</t>
  </si>
  <si>
    <t>PEPOLI</t>
  </si>
  <si>
    <t>10070040448</t>
  </si>
  <si>
    <t>42390330200</t>
  </si>
  <si>
    <t>THEVENOT</t>
  </si>
  <si>
    <t>Féréol</t>
  </si>
  <si>
    <t>10069330530</t>
  </si>
  <si>
    <t>42210240076</t>
  </si>
  <si>
    <t>LEMAL</t>
  </si>
  <si>
    <t>10072012881</t>
  </si>
  <si>
    <t>42700160068</t>
  </si>
  <si>
    <t>BERILLE</t>
  </si>
  <si>
    <t>10027909712</t>
  </si>
  <si>
    <t>42580550181</t>
  </si>
  <si>
    <t>CASSERA</t>
  </si>
  <si>
    <t>10078074573</t>
  </si>
  <si>
    <t>42390300203</t>
  </si>
  <si>
    <t>louis</t>
  </si>
  <si>
    <t>10085983915</t>
  </si>
  <si>
    <t>42210060043</t>
  </si>
  <si>
    <t>Wayne</t>
  </si>
  <si>
    <t>42710600011</t>
  </si>
  <si>
    <t>10068062355</t>
  </si>
  <si>
    <t>42710050032</t>
  </si>
  <si>
    <t>10069658007</t>
  </si>
  <si>
    <t>42390870108</t>
  </si>
  <si>
    <t>10066661515</t>
  </si>
  <si>
    <t>42250400029</t>
  </si>
  <si>
    <t>VIRY GROS</t>
  </si>
  <si>
    <t>10079740751</t>
  </si>
  <si>
    <t>42250990100</t>
  </si>
  <si>
    <t>CHEVRY</t>
  </si>
  <si>
    <t>10069093686</t>
  </si>
  <si>
    <t>42700030415</t>
  </si>
  <si>
    <t>10069325274</t>
  </si>
  <si>
    <t>42700230063</t>
  </si>
  <si>
    <t>ANDREUX</t>
  </si>
  <si>
    <t>10025151777</t>
  </si>
  <si>
    <t>42390790516</t>
  </si>
  <si>
    <t>PINCEMIN</t>
  </si>
  <si>
    <t>10085243984</t>
  </si>
  <si>
    <t>42390290555</t>
  </si>
  <si>
    <t>10080518569</t>
  </si>
  <si>
    <t>42580100074</t>
  </si>
  <si>
    <t>10066555219</t>
  </si>
  <si>
    <t>42700030477</t>
  </si>
  <si>
    <t>10085693117</t>
  </si>
  <si>
    <t>42218000067</t>
  </si>
  <si>
    <t>FROMAGE</t>
  </si>
  <si>
    <t>jean michel</t>
  </si>
  <si>
    <t>42900360228</t>
  </si>
  <si>
    <t>10055136093</t>
  </si>
  <si>
    <t>42250910022</t>
  </si>
  <si>
    <t>GILLET</t>
  </si>
  <si>
    <t>10024739125</t>
  </si>
  <si>
    <t>42390290589</t>
  </si>
  <si>
    <t>DE CALBIAC</t>
  </si>
  <si>
    <t>10085523365</t>
  </si>
  <si>
    <t>42250150028</t>
  </si>
  <si>
    <t>LETHIER</t>
  </si>
  <si>
    <t>Melvyn</t>
  </si>
  <si>
    <t>10070473514</t>
  </si>
  <si>
    <t>42210460044</t>
  </si>
  <si>
    <t>TROLAT</t>
  </si>
  <si>
    <t>10024620402</t>
  </si>
  <si>
    <t>42580620211</t>
  </si>
  <si>
    <t>10057731552</t>
  </si>
  <si>
    <t>42890450287</t>
  </si>
  <si>
    <t>10087133565</t>
  </si>
  <si>
    <t>42700030494</t>
  </si>
  <si>
    <t>DAMBRA</t>
  </si>
  <si>
    <t>10086838727</t>
  </si>
  <si>
    <t>42210410078</t>
  </si>
  <si>
    <t>SALIGNON</t>
  </si>
  <si>
    <t>10065687673</t>
  </si>
  <si>
    <t>42700680145</t>
  </si>
  <si>
    <t>10089107618</t>
  </si>
  <si>
    <t>42710260110</t>
  </si>
  <si>
    <t>DOUARRE</t>
  </si>
  <si>
    <t>10071039144</t>
  </si>
  <si>
    <t>42210850060</t>
  </si>
  <si>
    <t>10026678923</t>
  </si>
  <si>
    <t>42700820049</t>
  </si>
  <si>
    <t>LE METAYER</t>
  </si>
  <si>
    <t>10027091171</t>
  </si>
  <si>
    <t>42210990015</t>
  </si>
  <si>
    <t>OSCAR</t>
  </si>
  <si>
    <t>10056879164</t>
  </si>
  <si>
    <t>42710050003</t>
  </si>
  <si>
    <t>SAUVAGET</t>
  </si>
  <si>
    <t>10004754394</t>
  </si>
  <si>
    <t>42700230104</t>
  </si>
  <si>
    <t>ARROUEY</t>
  </si>
  <si>
    <t>10091436325</t>
  </si>
  <si>
    <t>42890570003</t>
  </si>
  <si>
    <t>BERY</t>
  </si>
  <si>
    <t>10024845724</t>
  </si>
  <si>
    <t>42580620260</t>
  </si>
  <si>
    <t>MAGNET</t>
  </si>
  <si>
    <t>Ellyot</t>
  </si>
  <si>
    <t>10057856945</t>
  </si>
  <si>
    <t>42390290586</t>
  </si>
  <si>
    <t>POISSONNIER</t>
  </si>
  <si>
    <t>10085382717</t>
  </si>
  <si>
    <t>42710540302</t>
  </si>
  <si>
    <t>10085600157</t>
  </si>
  <si>
    <t>42250150172</t>
  </si>
  <si>
    <t>10070468157</t>
  </si>
  <si>
    <t>42250180995</t>
  </si>
  <si>
    <t>MOREL PETITGIRARD</t>
  </si>
  <si>
    <t>10007592151</t>
  </si>
  <si>
    <t>42891050350</t>
  </si>
  <si>
    <t>TOULOUSE</t>
  </si>
  <si>
    <t>10086218432</t>
  </si>
  <si>
    <t>42210240547</t>
  </si>
  <si>
    <t>FARION</t>
  </si>
  <si>
    <t>10086559144</t>
  </si>
  <si>
    <t>42250200448</t>
  </si>
  <si>
    <t>DOMANICO</t>
  </si>
  <si>
    <t>10013225225</t>
  </si>
  <si>
    <t>42710150145</t>
  </si>
  <si>
    <t>10083594277</t>
  </si>
  <si>
    <t>42700410024</t>
  </si>
  <si>
    <t>10026291832</t>
  </si>
  <si>
    <t>42700820033</t>
  </si>
  <si>
    <t>THIRY</t>
  </si>
  <si>
    <t>10088567751</t>
  </si>
  <si>
    <t>42390290341</t>
  </si>
  <si>
    <t>SAVARIAT</t>
  </si>
  <si>
    <t>10066251485</t>
  </si>
  <si>
    <t>42390290250</t>
  </si>
  <si>
    <t>LENORMAND</t>
  </si>
  <si>
    <t>10057284039</t>
  </si>
  <si>
    <t>42390290612</t>
  </si>
  <si>
    <t>Karine</t>
  </si>
  <si>
    <t>10092057630</t>
  </si>
  <si>
    <t>42250320066</t>
  </si>
  <si>
    <t>10087876930</t>
  </si>
  <si>
    <t>42250181028</t>
  </si>
  <si>
    <t>10013562196</t>
  </si>
  <si>
    <t>42711100151</t>
  </si>
  <si>
    <t>BROSSARD</t>
  </si>
  <si>
    <t>10025355881</t>
  </si>
  <si>
    <t>42210480044</t>
  </si>
  <si>
    <t>10052577317</t>
  </si>
  <si>
    <t>42211110002</t>
  </si>
  <si>
    <t>10024132267</t>
  </si>
  <si>
    <t>42390960302</t>
  </si>
  <si>
    <t>JEANNEY</t>
  </si>
  <si>
    <t>10067555531</t>
  </si>
  <si>
    <t>42710390099</t>
  </si>
  <si>
    <t>10025141673</t>
  </si>
  <si>
    <t>42250340453</t>
  </si>
  <si>
    <t>BENNETT</t>
  </si>
  <si>
    <t>Stéfan</t>
  </si>
  <si>
    <t>10024792372</t>
  </si>
  <si>
    <t>42250220131</t>
  </si>
  <si>
    <t>10057138539</t>
  </si>
  <si>
    <t>42390210014</t>
  </si>
  <si>
    <t>10024359209</t>
  </si>
  <si>
    <t>42390290431</t>
  </si>
  <si>
    <t>10024647074</t>
  </si>
  <si>
    <t>42210410131</t>
  </si>
  <si>
    <t>10065688582</t>
  </si>
  <si>
    <t>42250400092</t>
  </si>
  <si>
    <t>10079099743</t>
  </si>
  <si>
    <t>42700410055</t>
  </si>
  <si>
    <t>LARERE</t>
  </si>
  <si>
    <t>10048705195</t>
  </si>
  <si>
    <t>42710390130</t>
  </si>
  <si>
    <t>GIRAUD CARRIER</t>
  </si>
  <si>
    <t>10088094774</t>
  </si>
  <si>
    <t>42250200283</t>
  </si>
  <si>
    <t>10068508151</t>
  </si>
  <si>
    <t>42900470096</t>
  </si>
  <si>
    <t>10071459779</t>
  </si>
  <si>
    <t>42390280205</t>
  </si>
  <si>
    <t>10028098355</t>
  </si>
  <si>
    <t>42580100057</t>
  </si>
  <si>
    <t>IVART</t>
  </si>
  <si>
    <t>10066581386</t>
  </si>
  <si>
    <t>42891020006</t>
  </si>
  <si>
    <t>CHANARD</t>
  </si>
  <si>
    <t>10067403361</t>
  </si>
  <si>
    <t>42890450276</t>
  </si>
  <si>
    <t>PICARD</t>
  </si>
  <si>
    <t>10086539239</t>
  </si>
  <si>
    <t>42390070032</t>
  </si>
  <si>
    <t>Murielle</t>
  </si>
  <si>
    <t>10069922129</t>
  </si>
  <si>
    <t>42210990271</t>
  </si>
  <si>
    <t>10005140980</t>
  </si>
  <si>
    <t>42390350142</t>
  </si>
  <si>
    <t>PELLETERET</t>
  </si>
  <si>
    <t>10072466458</t>
  </si>
  <si>
    <t>42250490014</t>
  </si>
  <si>
    <t>BILLOD</t>
  </si>
  <si>
    <t>10024892002</t>
  </si>
  <si>
    <t>42210730210</t>
  </si>
  <si>
    <t>CARON</t>
  </si>
  <si>
    <t>10091975279</t>
  </si>
  <si>
    <t>42710890293</t>
  </si>
  <si>
    <t>BOUILLIN</t>
  </si>
  <si>
    <t>10086185490</t>
  </si>
  <si>
    <t>42700160087</t>
  </si>
  <si>
    <t>Marie Celine</t>
  </si>
  <si>
    <t>10068950210</t>
  </si>
  <si>
    <t>42390960250</t>
  </si>
  <si>
    <t>Léane</t>
  </si>
  <si>
    <t>10070589914</t>
  </si>
  <si>
    <t>42900590037</t>
  </si>
  <si>
    <t>CARTERET</t>
  </si>
  <si>
    <t>10075000582</t>
  </si>
  <si>
    <t>42250130077</t>
  </si>
  <si>
    <t>RONDOT</t>
  </si>
  <si>
    <t>10025188658</t>
  </si>
  <si>
    <t>42700780159</t>
  </si>
  <si>
    <t>LABOITE</t>
  </si>
  <si>
    <t>Natanael</t>
  </si>
  <si>
    <t>10085584393</t>
  </si>
  <si>
    <t>42900470129</t>
  </si>
  <si>
    <t>PLAIT</t>
  </si>
  <si>
    <t>10080249696</t>
  </si>
  <si>
    <t>42390790028</t>
  </si>
  <si>
    <t>10072299942</t>
  </si>
  <si>
    <t>42250150051</t>
  </si>
  <si>
    <t>10010593087</t>
  </si>
  <si>
    <t>42710220120</t>
  </si>
  <si>
    <t>OQUIDAN</t>
  </si>
  <si>
    <t>10026049534</t>
  </si>
  <si>
    <t>42250850001</t>
  </si>
  <si>
    <t>GRUT</t>
  </si>
  <si>
    <t>10024290804</t>
  </si>
  <si>
    <t>42210990388</t>
  </si>
  <si>
    <t>10075641287</t>
  </si>
  <si>
    <t>42250510030</t>
  </si>
  <si>
    <t>10056887753</t>
  </si>
  <si>
    <t>42890760138</t>
  </si>
  <si>
    <t>BROCARDI</t>
  </si>
  <si>
    <t>10077118115</t>
  </si>
  <si>
    <t>42710890307</t>
  </si>
  <si>
    <t>10013624945</t>
  </si>
  <si>
    <t>42890210005</t>
  </si>
  <si>
    <t>DESTRUMEL</t>
  </si>
  <si>
    <t>10024980009</t>
  </si>
  <si>
    <t>42398000027</t>
  </si>
  <si>
    <t>LONGEVIAL</t>
  </si>
  <si>
    <t>10091437133</t>
  </si>
  <si>
    <t>42210411020</t>
  </si>
  <si>
    <t>10085093232</t>
  </si>
  <si>
    <t>42250080367</t>
  </si>
  <si>
    <t>10068096812</t>
  </si>
  <si>
    <t>42710110207</t>
  </si>
  <si>
    <t>10025631828</t>
  </si>
  <si>
    <t>42890760150</t>
  </si>
  <si>
    <t>BROSSIER</t>
  </si>
  <si>
    <t>10025557662</t>
  </si>
  <si>
    <t>42890450293</t>
  </si>
  <si>
    <t>GENIES</t>
  </si>
  <si>
    <t>10026060951</t>
  </si>
  <si>
    <t>42210270044</t>
  </si>
  <si>
    <t>GOMES</t>
  </si>
  <si>
    <t>Augusto</t>
  </si>
  <si>
    <t>10025803192</t>
  </si>
  <si>
    <t>42700230021</t>
  </si>
  <si>
    <t>10024304039</t>
  </si>
  <si>
    <t>42390350149</t>
  </si>
  <si>
    <t>ROTHLISBERGER</t>
  </si>
  <si>
    <t>10090910808</t>
  </si>
  <si>
    <t>42892510183</t>
  </si>
  <si>
    <t>CHAMBRE</t>
  </si>
  <si>
    <t>10071582041</t>
  </si>
  <si>
    <t>42580300021</t>
  </si>
  <si>
    <t>CARROUE</t>
  </si>
  <si>
    <t>10026962344</t>
  </si>
  <si>
    <t>42580180076</t>
  </si>
  <si>
    <t>VATTAN</t>
  </si>
  <si>
    <t>10027507059</t>
  </si>
  <si>
    <t>42711100023</t>
  </si>
  <si>
    <t>MONTERRAT</t>
  </si>
  <si>
    <t>10026303855</t>
  </si>
  <si>
    <t>42710040007</t>
  </si>
  <si>
    <t>10074374732</t>
  </si>
  <si>
    <t>42891050073</t>
  </si>
  <si>
    <t>Angélino</t>
  </si>
  <si>
    <t>10068578576</t>
  </si>
  <si>
    <t>42250181066</t>
  </si>
  <si>
    <t>Margot</t>
  </si>
  <si>
    <t>10028281948</t>
  </si>
  <si>
    <t>42390290485</t>
  </si>
  <si>
    <t>CIAMARONE</t>
  </si>
  <si>
    <t>Matteo</t>
  </si>
  <si>
    <t>10068307986</t>
  </si>
  <si>
    <t>42250950314</t>
  </si>
  <si>
    <t>ROSE</t>
  </si>
  <si>
    <t>10013562095</t>
  </si>
  <si>
    <t>42390330222</t>
  </si>
  <si>
    <t>LIARDON</t>
  </si>
  <si>
    <t>10086163060</t>
  </si>
  <si>
    <t>42900360254</t>
  </si>
  <si>
    <t>MERLEVELDE</t>
  </si>
  <si>
    <t>10072985410</t>
  </si>
  <si>
    <t>42390280139</t>
  </si>
  <si>
    <t>PIOTELAT</t>
  </si>
  <si>
    <t>10076879352</t>
  </si>
  <si>
    <t>42250180170</t>
  </si>
  <si>
    <t>10051384823</t>
  </si>
  <si>
    <t>42710220232</t>
  </si>
  <si>
    <t>CHAMPION</t>
  </si>
  <si>
    <t>10014103174</t>
  </si>
  <si>
    <t>42210410080</t>
  </si>
  <si>
    <t>BENETIERE</t>
  </si>
  <si>
    <t>10065687875</t>
  </si>
  <si>
    <t>42710130203</t>
  </si>
  <si>
    <t>BAUDIN</t>
  </si>
  <si>
    <t>10068352143</t>
  </si>
  <si>
    <t>42210020027</t>
  </si>
  <si>
    <t>10015456326</t>
  </si>
  <si>
    <t>42390290448</t>
  </si>
  <si>
    <t>DEPRAZ</t>
  </si>
  <si>
    <t>10072782316</t>
  </si>
  <si>
    <t>42900360128</t>
  </si>
  <si>
    <t>LAGARD</t>
  </si>
  <si>
    <t>10024949693</t>
  </si>
  <si>
    <t>42891040327</t>
  </si>
  <si>
    <t>BURDEYRON</t>
  </si>
  <si>
    <t>10085664118</t>
  </si>
  <si>
    <t>42891050272</t>
  </si>
  <si>
    <t>RUINART</t>
  </si>
  <si>
    <t>10012654440</t>
  </si>
  <si>
    <t>42580620337</t>
  </si>
  <si>
    <t>FULON</t>
  </si>
  <si>
    <t>10085979467</t>
  </si>
  <si>
    <t>42710110271</t>
  </si>
  <si>
    <t>10066483073</t>
  </si>
  <si>
    <t>42210480042</t>
  </si>
  <si>
    <t>Noham</t>
  </si>
  <si>
    <t>10070265265</t>
  </si>
  <si>
    <t>42390290583</t>
  </si>
  <si>
    <t>10085382414</t>
  </si>
  <si>
    <t>42390300207</t>
  </si>
  <si>
    <t>CHARRAS</t>
  </si>
  <si>
    <t>10086672413</t>
  </si>
  <si>
    <t>42900250035</t>
  </si>
  <si>
    <t>MENABEUF</t>
  </si>
  <si>
    <t>10081711366</t>
  </si>
  <si>
    <t>42711070009</t>
  </si>
  <si>
    <t>10024805914</t>
  </si>
  <si>
    <t>42250200069</t>
  </si>
  <si>
    <t>10068520073</t>
  </si>
  <si>
    <t>42210460217</t>
  </si>
  <si>
    <t>GONON</t>
  </si>
  <si>
    <t>10075660586</t>
  </si>
  <si>
    <t>42250200500</t>
  </si>
  <si>
    <t>10077161460</t>
  </si>
  <si>
    <t>42710050041</t>
  </si>
  <si>
    <t>DEMONTIS</t>
  </si>
  <si>
    <t>10069715500</t>
  </si>
  <si>
    <t>42900250214</t>
  </si>
  <si>
    <t>10071457658</t>
  </si>
  <si>
    <t>42250510009</t>
  </si>
  <si>
    <t>10057820569</t>
  </si>
  <si>
    <t>42250370163</t>
  </si>
  <si>
    <t>PEPIOT</t>
  </si>
  <si>
    <t>10067772264</t>
  </si>
  <si>
    <t>42250120154</t>
  </si>
  <si>
    <t>BUSSON</t>
  </si>
  <si>
    <t>10026067722</t>
  </si>
  <si>
    <t>42580100155</t>
  </si>
  <si>
    <t>Anna</t>
  </si>
  <si>
    <t>10066551478</t>
  </si>
  <si>
    <t>42710050006</t>
  </si>
  <si>
    <t>10071227080</t>
  </si>
  <si>
    <t>42250580006</t>
  </si>
  <si>
    <t>10024295753</t>
  </si>
  <si>
    <t>42390790526</t>
  </si>
  <si>
    <t>10085585710</t>
  </si>
  <si>
    <t>42250080012</t>
  </si>
  <si>
    <t>10068097115</t>
  </si>
  <si>
    <t>42390870064</t>
  </si>
  <si>
    <t>ANGELOZ</t>
  </si>
  <si>
    <t>10066654845</t>
  </si>
  <si>
    <t>42250120287</t>
  </si>
  <si>
    <t>10066799032</t>
  </si>
  <si>
    <t>42250950307</t>
  </si>
  <si>
    <t>10027352162</t>
  </si>
  <si>
    <t>42891050146</t>
  </si>
  <si>
    <t>10067118829</t>
  </si>
  <si>
    <t>42210850075</t>
  </si>
  <si>
    <t>10066624533</t>
  </si>
  <si>
    <t>42710310042</t>
  </si>
  <si>
    <t>10080157851</t>
  </si>
  <si>
    <t>42711100354</t>
  </si>
  <si>
    <t>BURTIN DEMONT</t>
  </si>
  <si>
    <t>10086494678</t>
  </si>
  <si>
    <t>42390280168</t>
  </si>
  <si>
    <t>MAVEYRAUD</t>
  </si>
  <si>
    <t>10024297975</t>
  </si>
  <si>
    <t>42710260129</t>
  </si>
  <si>
    <t>GUIGNOT</t>
  </si>
  <si>
    <t>10077117307</t>
  </si>
  <si>
    <t>42250440003</t>
  </si>
  <si>
    <t>10027723388</t>
  </si>
  <si>
    <t>42250130024</t>
  </si>
  <si>
    <t>COTE</t>
  </si>
  <si>
    <t>10025891708</t>
  </si>
  <si>
    <t>42210070074</t>
  </si>
  <si>
    <t>CHAFFANEL</t>
  </si>
  <si>
    <t>Steven</t>
  </si>
  <si>
    <t>10059605066</t>
  </si>
  <si>
    <t>42900360219</t>
  </si>
  <si>
    <t>NORMAND</t>
  </si>
  <si>
    <t>10051006826</t>
  </si>
  <si>
    <t>42580100164</t>
  </si>
  <si>
    <t>BOEUVE</t>
  </si>
  <si>
    <t>10028084009</t>
  </si>
  <si>
    <t>42390040008</t>
  </si>
  <si>
    <t>10078033450</t>
  </si>
  <si>
    <t>42580100270</t>
  </si>
  <si>
    <t>10066582804</t>
  </si>
  <si>
    <t>42710260173</t>
  </si>
  <si>
    <t>AGOSTINI</t>
  </si>
  <si>
    <t>10007411487</t>
  </si>
  <si>
    <t>42890760124</t>
  </si>
  <si>
    <t>LEGAT SERGENTI</t>
  </si>
  <si>
    <t>Andrea</t>
  </si>
  <si>
    <t>10088321918</t>
  </si>
  <si>
    <t>42210850667</t>
  </si>
  <si>
    <t>10070341350</t>
  </si>
  <si>
    <t>42250580015</t>
  </si>
  <si>
    <t>10025808145</t>
  </si>
  <si>
    <t>42710050068</t>
  </si>
  <si>
    <t>GUILLEMET</t>
  </si>
  <si>
    <t>10086506196</t>
  </si>
  <si>
    <t>42390290021</t>
  </si>
  <si>
    <t>10010586522</t>
  </si>
  <si>
    <t>42700410005</t>
  </si>
  <si>
    <t>10026290014</t>
  </si>
  <si>
    <t>42250180008</t>
  </si>
  <si>
    <t>10026630726</t>
  </si>
  <si>
    <t>42210100009</t>
  </si>
  <si>
    <t>10077163884</t>
  </si>
  <si>
    <t>42710540293</t>
  </si>
  <si>
    <t>MITTON</t>
  </si>
  <si>
    <t>10072471007</t>
  </si>
  <si>
    <t>42580100327</t>
  </si>
  <si>
    <t>MARTY</t>
  </si>
  <si>
    <t>10060194443</t>
  </si>
  <si>
    <t>42250180244</t>
  </si>
  <si>
    <t>DEFRASNE</t>
  </si>
  <si>
    <t>10080249393</t>
  </si>
  <si>
    <t>42390790096</t>
  </si>
  <si>
    <t>10004021339</t>
  </si>
  <si>
    <t>42710890254</t>
  </si>
  <si>
    <t>LANZAFAME</t>
  </si>
  <si>
    <t>10071489081</t>
  </si>
  <si>
    <t>42250150292</t>
  </si>
  <si>
    <t>DAUDE</t>
  </si>
  <si>
    <t>10011139018</t>
  </si>
  <si>
    <t>42700230105</t>
  </si>
  <si>
    <t>10026134208</t>
  </si>
  <si>
    <t>42890450261</t>
  </si>
  <si>
    <t>CUFFAUT</t>
  </si>
  <si>
    <t>10085608039</t>
  </si>
  <si>
    <t>42900470105</t>
  </si>
  <si>
    <t>10070679739</t>
  </si>
  <si>
    <t>42711100357</t>
  </si>
  <si>
    <t>OBBEE</t>
  </si>
  <si>
    <t>10086495284</t>
  </si>
  <si>
    <t>42390270131</t>
  </si>
  <si>
    <t>10076816607</t>
  </si>
  <si>
    <t>42250080407</t>
  </si>
  <si>
    <t>PONTIER</t>
  </si>
  <si>
    <t>Pierre André</t>
  </si>
  <si>
    <t>10091435416</t>
  </si>
  <si>
    <t>42580620363</t>
  </si>
  <si>
    <t>PERRILLON</t>
  </si>
  <si>
    <t>10057561400</t>
  </si>
  <si>
    <t>42580100079</t>
  </si>
  <si>
    <t>RODEIA</t>
  </si>
  <si>
    <t>10066584117</t>
  </si>
  <si>
    <t>42710540090</t>
  </si>
  <si>
    <t>10055582495</t>
  </si>
  <si>
    <t>42250200397</t>
  </si>
  <si>
    <t>10026763900</t>
  </si>
  <si>
    <t>42390290440</t>
  </si>
  <si>
    <t>HENGUELY</t>
  </si>
  <si>
    <t>10057551494</t>
  </si>
  <si>
    <t>42700030434</t>
  </si>
  <si>
    <t>KERBER</t>
  </si>
  <si>
    <t>10057098830</t>
  </si>
  <si>
    <t>42580620279</t>
  </si>
  <si>
    <t>10058043568</t>
  </si>
  <si>
    <t>42700030471</t>
  </si>
  <si>
    <t>10085687962</t>
  </si>
  <si>
    <t>42390290588</t>
  </si>
  <si>
    <t>COILLOT</t>
  </si>
  <si>
    <t>10085523163</t>
  </si>
  <si>
    <t>42250120113</t>
  </si>
  <si>
    <t>10066802567</t>
  </si>
  <si>
    <t>42710890285</t>
  </si>
  <si>
    <t>JULLIEN</t>
  </si>
  <si>
    <t>10007855768</t>
  </si>
  <si>
    <t>42250220372</t>
  </si>
  <si>
    <t>LAURANT</t>
  </si>
  <si>
    <t>10086305833</t>
  </si>
  <si>
    <t>42900470013</t>
  </si>
  <si>
    <t>10026936274</t>
  </si>
  <si>
    <t>42210730026</t>
  </si>
  <si>
    <t>BOILLAUD</t>
  </si>
  <si>
    <t>10055580374</t>
  </si>
  <si>
    <t>42710310035</t>
  </si>
  <si>
    <t>10082886076</t>
  </si>
  <si>
    <t>42710220001</t>
  </si>
  <si>
    <t>10088818436</t>
  </si>
  <si>
    <t>42390330216</t>
  </si>
  <si>
    <t>GOYPIERON</t>
  </si>
  <si>
    <t>10085073529</t>
  </si>
  <si>
    <t>42890090012</t>
  </si>
  <si>
    <t>CHAPOTOT</t>
  </si>
  <si>
    <t>10027245967</t>
  </si>
  <si>
    <t>42210850573</t>
  </si>
  <si>
    <t>10066630189</t>
  </si>
  <si>
    <t>42210411046</t>
  </si>
  <si>
    <t>10091393279</t>
  </si>
  <si>
    <t>42210070055</t>
  </si>
  <si>
    <t>10070297294</t>
  </si>
  <si>
    <t>42580620312</t>
  </si>
  <si>
    <t>BARROSO</t>
  </si>
  <si>
    <t>Nûno</t>
  </si>
  <si>
    <t>10069862919</t>
  </si>
  <si>
    <t>42210800005</t>
  </si>
  <si>
    <t>10024130651</t>
  </si>
  <si>
    <t>42710540093</t>
  </si>
  <si>
    <t>10067760241</t>
  </si>
  <si>
    <t>42211150054</t>
  </si>
  <si>
    <t>10091103390</t>
  </si>
  <si>
    <t>42700030400</t>
  </si>
  <si>
    <t>AIME</t>
  </si>
  <si>
    <t>10064536912</t>
  </si>
  <si>
    <t>42210411032</t>
  </si>
  <si>
    <t>PIERRE EUGENE</t>
  </si>
  <si>
    <t>10063905907</t>
  </si>
  <si>
    <t>42250340461</t>
  </si>
  <si>
    <t>RICHELET</t>
  </si>
  <si>
    <t>10027686713</t>
  </si>
  <si>
    <t>42210480038</t>
  </si>
  <si>
    <t>10024886746</t>
  </si>
  <si>
    <t>42891020069</t>
  </si>
  <si>
    <t>MAILLET</t>
  </si>
  <si>
    <t>10067405785</t>
  </si>
  <si>
    <t>42700410097</t>
  </si>
  <si>
    <t>POIRSON</t>
  </si>
  <si>
    <t>10071500296</t>
  </si>
  <si>
    <t>42700680107</t>
  </si>
  <si>
    <t>10066481558</t>
  </si>
  <si>
    <t>42250120044</t>
  </si>
  <si>
    <t>10066800042</t>
  </si>
  <si>
    <t>42250020412</t>
  </si>
  <si>
    <t>10086548232</t>
  </si>
  <si>
    <t>42210990161</t>
  </si>
  <si>
    <t>10057050734</t>
  </si>
  <si>
    <t>42390330179</t>
  </si>
  <si>
    <t>10068374977</t>
  </si>
  <si>
    <t>42250120071</t>
  </si>
  <si>
    <t>Ilian</t>
  </si>
  <si>
    <t>10066801052</t>
  </si>
  <si>
    <t>42710470180</t>
  </si>
  <si>
    <t>TRONCY</t>
  </si>
  <si>
    <t>10086227223</t>
  </si>
  <si>
    <t>42892510172</t>
  </si>
  <si>
    <t>10072802019</t>
  </si>
  <si>
    <t>42700030462</t>
  </si>
  <si>
    <t>10084930756</t>
  </si>
  <si>
    <t>42210120013</t>
  </si>
  <si>
    <t>10090439851</t>
  </si>
  <si>
    <t>42580100120</t>
  </si>
  <si>
    <t>GORECKI</t>
  </si>
  <si>
    <t>Gienek</t>
  </si>
  <si>
    <t>10066581083</t>
  </si>
  <si>
    <t>42700780154</t>
  </si>
  <si>
    <t>10084980367</t>
  </si>
  <si>
    <t>42390960203</t>
  </si>
  <si>
    <t>10070520903</t>
  </si>
  <si>
    <t>42250130219</t>
  </si>
  <si>
    <t>10056758219</t>
  </si>
  <si>
    <t>42390790196</t>
  </si>
  <si>
    <t>DUPARCHY</t>
  </si>
  <si>
    <t>10072288020</t>
  </si>
  <si>
    <t>42210850720</t>
  </si>
  <si>
    <t>PICONNEAUX</t>
  </si>
  <si>
    <t>10085826287</t>
  </si>
  <si>
    <t>42210080008</t>
  </si>
  <si>
    <t>10066612712</t>
  </si>
  <si>
    <t>42710330064</t>
  </si>
  <si>
    <t>10016866260</t>
  </si>
  <si>
    <t>42390290467</t>
  </si>
  <si>
    <t>10059264354</t>
  </si>
  <si>
    <t>42390290446</t>
  </si>
  <si>
    <t>10071123616</t>
  </si>
  <si>
    <t>42250990114</t>
  </si>
  <si>
    <t>10086162656</t>
  </si>
  <si>
    <t>42710110088</t>
  </si>
  <si>
    <t>10070366814</t>
  </si>
  <si>
    <t>42390870101</t>
  </si>
  <si>
    <t>10066667272</t>
  </si>
  <si>
    <t>42390870054</t>
  </si>
  <si>
    <t>Axelle</t>
  </si>
  <si>
    <t>10066662323</t>
  </si>
  <si>
    <t>42700060239</t>
  </si>
  <si>
    <t>MARESCOT</t>
  </si>
  <si>
    <t>10085380087</t>
  </si>
  <si>
    <t>42390960323</t>
  </si>
  <si>
    <t>10084928938</t>
  </si>
  <si>
    <t>42210380018</t>
  </si>
  <si>
    <t>MEURIOT</t>
  </si>
  <si>
    <t>10026604656</t>
  </si>
  <si>
    <t>42250340371</t>
  </si>
  <si>
    <t>AUTHIER</t>
  </si>
  <si>
    <t>10026075095</t>
  </si>
  <si>
    <t>42250130645</t>
  </si>
  <si>
    <t>10088859761</t>
  </si>
  <si>
    <t>42390870033</t>
  </si>
  <si>
    <t>10066669700</t>
  </si>
  <si>
    <t>42390330220</t>
  </si>
  <si>
    <t>SAUVAGEOT</t>
  </si>
  <si>
    <t>10085583888</t>
  </si>
  <si>
    <t>42250260109</t>
  </si>
  <si>
    <t>NAUROY</t>
  </si>
  <si>
    <t>10025996788</t>
  </si>
  <si>
    <t>42210460248</t>
  </si>
  <si>
    <t>SAUSSURE</t>
  </si>
  <si>
    <t>10070868584</t>
  </si>
  <si>
    <t>42710470113</t>
  </si>
  <si>
    <t>GUILBERT</t>
  </si>
  <si>
    <t>10049240012</t>
  </si>
  <si>
    <t>42900360060</t>
  </si>
  <si>
    <t>10067109432</t>
  </si>
  <si>
    <t>42210411009</t>
  </si>
  <si>
    <t>BOULZAT</t>
  </si>
  <si>
    <t>10055991212</t>
  </si>
  <si>
    <t>42900470150</t>
  </si>
  <si>
    <t>10091768751</t>
  </si>
  <si>
    <t>42210240482</t>
  </si>
  <si>
    <t>PAQUET</t>
  </si>
  <si>
    <t>10076451643</t>
  </si>
  <si>
    <t>42900470143</t>
  </si>
  <si>
    <t>BELPOIX</t>
  </si>
  <si>
    <t>10088904524</t>
  </si>
  <si>
    <t>42210270052</t>
  </si>
  <si>
    <t>JEANNIARD</t>
  </si>
  <si>
    <t>10048698428</t>
  </si>
  <si>
    <t>42700680126</t>
  </si>
  <si>
    <t>10069019726</t>
  </si>
  <si>
    <t>42250200365</t>
  </si>
  <si>
    <t>10025394479</t>
  </si>
  <si>
    <t>42891050158</t>
  </si>
  <si>
    <t>WAELTERLE</t>
  </si>
  <si>
    <t>10069207864</t>
  </si>
  <si>
    <t>42250550195</t>
  </si>
  <si>
    <t>10059631843</t>
  </si>
  <si>
    <t>42390280503</t>
  </si>
  <si>
    <t>Yannis</t>
  </si>
  <si>
    <t>10069574444</t>
  </si>
  <si>
    <t>42250370185</t>
  </si>
  <si>
    <t>10084753631</t>
  </si>
  <si>
    <t>42210990405</t>
  </si>
  <si>
    <t>GIMENEZ</t>
  </si>
  <si>
    <t>10085337045</t>
  </si>
  <si>
    <t>42210800387</t>
  </si>
  <si>
    <t>DECHEAU</t>
  </si>
  <si>
    <t>10071753207</t>
  </si>
  <si>
    <t>42891050353</t>
  </si>
  <si>
    <t>BOINARD</t>
  </si>
  <si>
    <t>10086218937</t>
  </si>
  <si>
    <t>42390290531</t>
  </si>
  <si>
    <t>CAPPE</t>
  </si>
  <si>
    <t>Chrystelle</t>
  </si>
  <si>
    <t>10069281323</t>
  </si>
  <si>
    <t>42210800430</t>
  </si>
  <si>
    <t>Gary</t>
  </si>
  <si>
    <t>10090252622</t>
  </si>
  <si>
    <t>42250930146</t>
  </si>
  <si>
    <t>ZOPPI</t>
  </si>
  <si>
    <t>10025325569</t>
  </si>
  <si>
    <t>42210240353</t>
  </si>
  <si>
    <t>10057139448</t>
  </si>
  <si>
    <t>42890760130</t>
  </si>
  <si>
    <t>10077115788</t>
  </si>
  <si>
    <t>42891040313</t>
  </si>
  <si>
    <t>BROUSSEAU</t>
  </si>
  <si>
    <t>10072781811</t>
  </si>
  <si>
    <t>42250010002</t>
  </si>
  <si>
    <t>10085724338</t>
  </si>
  <si>
    <t>42700410107</t>
  </si>
  <si>
    <t>10027491194</t>
  </si>
  <si>
    <t>42250220195</t>
  </si>
  <si>
    <t>DESSENNE</t>
  </si>
  <si>
    <t>10057298082</t>
  </si>
  <si>
    <t>42710240013</t>
  </si>
  <si>
    <t>10075010282</t>
  </si>
  <si>
    <t>42250340457</t>
  </si>
  <si>
    <t>BELLICAUD</t>
  </si>
  <si>
    <t>10015674776</t>
  </si>
  <si>
    <t>42210080007</t>
  </si>
  <si>
    <t>Joffrey</t>
  </si>
  <si>
    <t>10009769803</t>
  </si>
  <si>
    <t>42700780162</t>
  </si>
  <si>
    <t>Claudie</t>
  </si>
  <si>
    <t>10086530650</t>
  </si>
  <si>
    <t>42390290213</t>
  </si>
  <si>
    <t>10025004661</t>
  </si>
  <si>
    <t>42390270207</t>
  </si>
  <si>
    <t>Jade</t>
  </si>
  <si>
    <t>10092055206</t>
  </si>
  <si>
    <t>42250120125</t>
  </si>
  <si>
    <t>10066803375</t>
  </si>
  <si>
    <t>42711070033</t>
  </si>
  <si>
    <t>10076447296</t>
  </si>
  <si>
    <t>42250200520</t>
  </si>
  <si>
    <t>DEPINET</t>
  </si>
  <si>
    <t>Séraphin</t>
  </si>
  <si>
    <t>10067760746</t>
  </si>
  <si>
    <t>42700410117</t>
  </si>
  <si>
    <t>FOISSARD</t>
  </si>
  <si>
    <t>10027715308</t>
  </si>
  <si>
    <t>42710070013</t>
  </si>
  <si>
    <t>BOISSELOT</t>
  </si>
  <si>
    <t>10074640167</t>
  </si>
  <si>
    <t>42711060026</t>
  </si>
  <si>
    <t>BENEY</t>
  </si>
  <si>
    <t>10069305369</t>
  </si>
  <si>
    <t>42710150148</t>
  </si>
  <si>
    <t>COPET</t>
  </si>
  <si>
    <t>10086819731</t>
  </si>
  <si>
    <t>42250340444</t>
  </si>
  <si>
    <t>10086163666</t>
  </si>
  <si>
    <t>42580300042</t>
  </si>
  <si>
    <t>10072721688</t>
  </si>
  <si>
    <t>42210850652</t>
  </si>
  <si>
    <t>BELOUZE</t>
  </si>
  <si>
    <t>10069064081</t>
  </si>
  <si>
    <t>42250180135</t>
  </si>
  <si>
    <t>10023522884</t>
  </si>
  <si>
    <t>42580100121</t>
  </si>
  <si>
    <t>MANCION</t>
  </si>
  <si>
    <t>10066744064</t>
  </si>
  <si>
    <t>42250150100</t>
  </si>
  <si>
    <t>GREDY</t>
  </si>
  <si>
    <t>10024287972</t>
  </si>
  <si>
    <t>42900480117</t>
  </si>
  <si>
    <t>10071504946</t>
  </si>
  <si>
    <t>42700820064</t>
  </si>
  <si>
    <t>LEFORT</t>
  </si>
  <si>
    <t>10067402351</t>
  </si>
  <si>
    <t>42890030030</t>
  </si>
  <si>
    <t>10090270911</t>
  </si>
  <si>
    <t>42390300085</t>
  </si>
  <si>
    <t>Maxance</t>
  </si>
  <si>
    <t>10078890181</t>
  </si>
  <si>
    <t>42710220216</t>
  </si>
  <si>
    <t>10068327992</t>
  </si>
  <si>
    <t>42250180015</t>
  </si>
  <si>
    <t>DUMAIN</t>
  </si>
  <si>
    <t>10026674273</t>
  </si>
  <si>
    <t>42580620057</t>
  </si>
  <si>
    <t>VASSELET</t>
  </si>
  <si>
    <t>10004679929</t>
  </si>
  <si>
    <t>42700680131</t>
  </si>
  <si>
    <t>VUILLEMARD</t>
  </si>
  <si>
    <t>10086449111</t>
  </si>
  <si>
    <t>42250400207</t>
  </si>
  <si>
    <t>MOCQUOT</t>
  </si>
  <si>
    <t>10062940149</t>
  </si>
  <si>
    <t>42390290596</t>
  </si>
  <si>
    <t>PITAU</t>
  </si>
  <si>
    <t>10085524678</t>
  </si>
  <si>
    <t>42210460294</t>
  </si>
  <si>
    <t>MONTCHOVET</t>
  </si>
  <si>
    <t>10091628406</t>
  </si>
  <si>
    <t>42710050061</t>
  </si>
  <si>
    <t>BRZOZOWSKI</t>
  </si>
  <si>
    <t>10085905810</t>
  </si>
  <si>
    <t>42710110101</t>
  </si>
  <si>
    <t>10065961293</t>
  </si>
  <si>
    <t>42900250307</t>
  </si>
  <si>
    <t>10014423981</t>
  </si>
  <si>
    <t>42210240412</t>
  </si>
  <si>
    <t>BOCQUILLON</t>
  </si>
  <si>
    <t>10057986277</t>
  </si>
  <si>
    <t>42390790002</t>
  </si>
  <si>
    <t>10024297268</t>
  </si>
  <si>
    <t>42892510192</t>
  </si>
  <si>
    <t>VOIGT</t>
  </si>
  <si>
    <t>10089179760</t>
  </si>
  <si>
    <t>42250220224</t>
  </si>
  <si>
    <t>10025190678</t>
  </si>
  <si>
    <t>42710220060</t>
  </si>
  <si>
    <t>DEPRES</t>
  </si>
  <si>
    <t>10068329511</t>
  </si>
  <si>
    <t>42210240215</t>
  </si>
  <si>
    <t>10056929482</t>
  </si>
  <si>
    <t>42700160086</t>
  </si>
  <si>
    <t>Marcelle</t>
  </si>
  <si>
    <t>10068950109</t>
  </si>
  <si>
    <t>42250370107</t>
  </si>
  <si>
    <t>10012762150</t>
  </si>
  <si>
    <t>42390870066</t>
  </si>
  <si>
    <t>10066665050</t>
  </si>
  <si>
    <t>42250510087</t>
  </si>
  <si>
    <t>VALENZUELA MEDEL</t>
  </si>
  <si>
    <t>Kyara</t>
  </si>
  <si>
    <t>10087005142</t>
  </si>
  <si>
    <t>42250340130</t>
  </si>
  <si>
    <t>HANAUER</t>
  </si>
  <si>
    <t>10027298309</t>
  </si>
  <si>
    <t>42710390027</t>
  </si>
  <si>
    <t>BERAUD</t>
  </si>
  <si>
    <t>10024138028</t>
  </si>
  <si>
    <t>42700030040</t>
  </si>
  <si>
    <t>NOEL</t>
  </si>
  <si>
    <t>Pierre Luka</t>
  </si>
  <si>
    <t>10056928472</t>
  </si>
  <si>
    <t>42710290013</t>
  </si>
  <si>
    <t>10067878055</t>
  </si>
  <si>
    <t>42250930084</t>
  </si>
  <si>
    <t>GAMICHON</t>
  </si>
  <si>
    <t>10055405572</t>
  </si>
  <si>
    <t>42390330072</t>
  </si>
  <si>
    <t>10068376900</t>
  </si>
  <si>
    <t>42250150142</t>
  </si>
  <si>
    <t>10025285153</t>
  </si>
  <si>
    <t>42711100069</t>
  </si>
  <si>
    <t>RAVINET ARRANZ</t>
  </si>
  <si>
    <t>10073226593</t>
  </si>
  <si>
    <t>42210030013</t>
  </si>
  <si>
    <t>ROBY</t>
  </si>
  <si>
    <t>10024117719</t>
  </si>
  <si>
    <t>42390350007</t>
  </si>
  <si>
    <t>10069575050</t>
  </si>
  <si>
    <t>Arbitre Jeune</t>
  </si>
  <si>
    <t>42210990300</t>
  </si>
  <si>
    <t>10057266962</t>
  </si>
  <si>
    <t>42710240040</t>
  </si>
  <si>
    <t>MANIERE</t>
  </si>
  <si>
    <t>10090639006</t>
  </si>
  <si>
    <t>42700780163</t>
  </si>
  <si>
    <t>MASSET LEFEBURE</t>
  </si>
  <si>
    <t>10092207675</t>
  </si>
  <si>
    <t>42210800141</t>
  </si>
  <si>
    <t>10057137832</t>
  </si>
  <si>
    <t>42580100192</t>
  </si>
  <si>
    <t>DUCROUX</t>
  </si>
  <si>
    <t>10066579972</t>
  </si>
  <si>
    <t>42710260322</t>
  </si>
  <si>
    <t>MALE</t>
  </si>
  <si>
    <t>10025060740</t>
  </si>
  <si>
    <t>42390870169</t>
  </si>
  <si>
    <t>LABOURIAUX</t>
  </si>
  <si>
    <t>10091436830</t>
  </si>
  <si>
    <t>42250340220</t>
  </si>
  <si>
    <t>MONNIER PERROT</t>
  </si>
  <si>
    <t>10027245563</t>
  </si>
  <si>
    <t>42250550077</t>
  </si>
  <si>
    <t>SEMINARA</t>
  </si>
  <si>
    <t>10071511515</t>
  </si>
  <si>
    <t>42250400243</t>
  </si>
  <si>
    <t>10090334565</t>
  </si>
  <si>
    <t>42700820115</t>
  </si>
  <si>
    <t>VIEVILLE</t>
  </si>
  <si>
    <t>10087629578</t>
  </si>
  <si>
    <t>42210020069</t>
  </si>
  <si>
    <t>10087127404</t>
  </si>
  <si>
    <t>42891040340</t>
  </si>
  <si>
    <t>BURK</t>
  </si>
  <si>
    <t>10089158845</t>
  </si>
  <si>
    <t>42210240521</t>
  </si>
  <si>
    <t>VILLARET</t>
  </si>
  <si>
    <t>10085088885</t>
  </si>
  <si>
    <t>42890760030</t>
  </si>
  <si>
    <t>Livio</t>
  </si>
  <si>
    <t>10056760643</t>
  </si>
  <si>
    <t>42210240449</t>
  </si>
  <si>
    <t>10069299006</t>
  </si>
  <si>
    <t>42250190005</t>
  </si>
  <si>
    <t>François Alexandre</t>
  </si>
  <si>
    <t>10026370341</t>
  </si>
  <si>
    <t>42250810006</t>
  </si>
  <si>
    <t>10025321933</t>
  </si>
  <si>
    <t>42250181029</t>
  </si>
  <si>
    <t>LACHAUX</t>
  </si>
  <si>
    <t>10080249494</t>
  </si>
  <si>
    <t>42711060007</t>
  </si>
  <si>
    <t>10069303248</t>
  </si>
  <si>
    <t>42390450015</t>
  </si>
  <si>
    <t>GRIGNON</t>
  </si>
  <si>
    <t>Thibauld</t>
  </si>
  <si>
    <t>10085696652</t>
  </si>
  <si>
    <t>42900470041</t>
  </si>
  <si>
    <t>10072967323</t>
  </si>
  <si>
    <t>42250170033</t>
  </si>
  <si>
    <t>JOYEROT MILLET</t>
  </si>
  <si>
    <t>10025405896</t>
  </si>
  <si>
    <t>42250130434</t>
  </si>
  <si>
    <t>Gianni</t>
  </si>
  <si>
    <t>10024759131</t>
  </si>
  <si>
    <t>42892510174</t>
  </si>
  <si>
    <t>GRIECO</t>
  </si>
  <si>
    <t>10073412614</t>
  </si>
  <si>
    <t>42390960160</t>
  </si>
  <si>
    <t>MUNEROT</t>
  </si>
  <si>
    <t>10070590116</t>
  </si>
  <si>
    <t>42700060071</t>
  </si>
  <si>
    <t>BOUSSAKHANE</t>
  </si>
  <si>
    <t>Louisa</t>
  </si>
  <si>
    <t>10069016995</t>
  </si>
  <si>
    <t>42390290286</t>
  </si>
  <si>
    <t>10066346970</t>
  </si>
  <si>
    <t>42890760126</t>
  </si>
  <si>
    <t>LE TOQUEU</t>
  </si>
  <si>
    <t>10066489036</t>
  </si>
  <si>
    <t>42710260228</t>
  </si>
  <si>
    <t>BOST</t>
  </si>
  <si>
    <t>10002120341</t>
  </si>
  <si>
    <t>42210411031</t>
  </si>
  <si>
    <t>10069102881</t>
  </si>
  <si>
    <t>42711100332</t>
  </si>
  <si>
    <t>PHILIPPON</t>
  </si>
  <si>
    <t>Loup</t>
  </si>
  <si>
    <t>10082793221</t>
  </si>
  <si>
    <t>42580300205</t>
  </si>
  <si>
    <t>JAMON</t>
  </si>
  <si>
    <t>10024123274</t>
  </si>
  <si>
    <t>42580620007</t>
  </si>
  <si>
    <t>ARMENGAUD</t>
  </si>
  <si>
    <t>Niel</t>
  </si>
  <si>
    <t>10056793985</t>
  </si>
  <si>
    <t>42258000068</t>
  </si>
  <si>
    <t>10089205628</t>
  </si>
  <si>
    <t>42210240499</t>
  </si>
  <si>
    <t>FRICAUD</t>
  </si>
  <si>
    <t>10085596925</t>
  </si>
  <si>
    <t>42900360192</t>
  </si>
  <si>
    <t>LAUDET</t>
  </si>
  <si>
    <t>10067682641</t>
  </si>
  <si>
    <t>42580100075</t>
  </si>
  <si>
    <t>ARRIAT</t>
  </si>
  <si>
    <t>10066551377</t>
  </si>
  <si>
    <t>42250370037</t>
  </si>
  <si>
    <t>10069520183</t>
  </si>
  <si>
    <t>42900360170</t>
  </si>
  <si>
    <t>HILSZ</t>
  </si>
  <si>
    <t>10027664582</t>
  </si>
  <si>
    <t>42892510182</t>
  </si>
  <si>
    <t>RULLIERE</t>
  </si>
  <si>
    <t>10007061883</t>
  </si>
  <si>
    <t>42250340341</t>
  </si>
  <si>
    <t>10024303837</t>
  </si>
  <si>
    <t>42710440043</t>
  </si>
  <si>
    <t>GUIGUE</t>
  </si>
  <si>
    <t>10051285601</t>
  </si>
  <si>
    <t>42900250296</t>
  </si>
  <si>
    <t>BIRINGER</t>
  </si>
  <si>
    <t>10085240651</t>
  </si>
  <si>
    <t>42710050075</t>
  </si>
  <si>
    <t>10086507109</t>
  </si>
  <si>
    <t>42250320059</t>
  </si>
  <si>
    <t>LECOULTRE</t>
  </si>
  <si>
    <t>10059604864</t>
  </si>
  <si>
    <t>42210850749</t>
  </si>
  <si>
    <t>JEAUGEY</t>
  </si>
  <si>
    <t>10090192196</t>
  </si>
  <si>
    <t>42390290504</t>
  </si>
  <si>
    <t>LIME</t>
  </si>
  <si>
    <t>Marvin</t>
  </si>
  <si>
    <t>10066412143</t>
  </si>
  <si>
    <t>42250130513</t>
  </si>
  <si>
    <t>MARTELLO</t>
  </si>
  <si>
    <t>Malone</t>
  </si>
  <si>
    <t>10058063877</t>
  </si>
  <si>
    <t>42710540109</t>
  </si>
  <si>
    <t>10067761857</t>
  </si>
  <si>
    <t>42710890300</t>
  </si>
  <si>
    <t>DUMAS</t>
  </si>
  <si>
    <t>10087739211</t>
  </si>
  <si>
    <t>42210070104</t>
  </si>
  <si>
    <t>LORELLI</t>
  </si>
  <si>
    <t>10027033678</t>
  </si>
  <si>
    <t>42250990006</t>
  </si>
  <si>
    <t>10068085795</t>
  </si>
  <si>
    <t>42250370044</t>
  </si>
  <si>
    <t>10069723580</t>
  </si>
  <si>
    <t>42250120305</t>
  </si>
  <si>
    <t>MORGANTI</t>
  </si>
  <si>
    <t>10073301971</t>
  </si>
  <si>
    <t>42700030122</t>
  </si>
  <si>
    <t>10079100046</t>
  </si>
  <si>
    <t>42210850743</t>
  </si>
  <si>
    <t>10086822256</t>
  </si>
  <si>
    <t>42390290449</t>
  </si>
  <si>
    <t>DUCERF</t>
  </si>
  <si>
    <t>10074572267</t>
  </si>
  <si>
    <t>42390960156</t>
  </si>
  <si>
    <t>GUILLAUMOT</t>
  </si>
  <si>
    <t>10070522923</t>
  </si>
  <si>
    <t>42580100386</t>
  </si>
  <si>
    <t>10092348024</t>
  </si>
  <si>
    <t>42900250290</t>
  </si>
  <si>
    <t>PERREZ</t>
  </si>
  <si>
    <t>10083499301</t>
  </si>
  <si>
    <t>42580300030</t>
  </si>
  <si>
    <t>CHIARUZZI</t>
  </si>
  <si>
    <t>10072721284</t>
  </si>
  <si>
    <t>42210990049</t>
  </si>
  <si>
    <t>10056953229</t>
  </si>
  <si>
    <t>42390960319</t>
  </si>
  <si>
    <t>CHAZERAND</t>
  </si>
  <si>
    <t>10081080058</t>
  </si>
  <si>
    <t>42210240148</t>
  </si>
  <si>
    <t>Inès</t>
  </si>
  <si>
    <t>10056993342</t>
  </si>
  <si>
    <t>42580620326</t>
  </si>
  <si>
    <t>BAROIN</t>
  </si>
  <si>
    <t>Loane</t>
  </si>
  <si>
    <t>10085977144</t>
  </si>
  <si>
    <t>42580620261</t>
  </si>
  <si>
    <t>Anton</t>
  </si>
  <si>
    <t>10057857046</t>
  </si>
  <si>
    <t>42250130625</t>
  </si>
  <si>
    <t>BONNAY</t>
  </si>
  <si>
    <t>10057681638</t>
  </si>
  <si>
    <t>42210800427</t>
  </si>
  <si>
    <t>10089429839</t>
  </si>
  <si>
    <t>42250970009</t>
  </si>
  <si>
    <t>10075480936</t>
  </si>
  <si>
    <t>42900250196</t>
  </si>
  <si>
    <t>TEULIERE</t>
  </si>
  <si>
    <t>10075658263</t>
  </si>
  <si>
    <t>42210850616</t>
  </si>
  <si>
    <t>10066632516</t>
  </si>
  <si>
    <t>42890370199</t>
  </si>
  <si>
    <t>SOUCHET</t>
  </si>
  <si>
    <t>10086529135</t>
  </si>
  <si>
    <t>42250340426</t>
  </si>
  <si>
    <t>SOLBACH</t>
  </si>
  <si>
    <t>10012817219</t>
  </si>
  <si>
    <t>42390380027</t>
  </si>
  <si>
    <t>BARBUT MOREL</t>
  </si>
  <si>
    <t>10075751324</t>
  </si>
  <si>
    <t>42710600009</t>
  </si>
  <si>
    <t>LAMETERY</t>
  </si>
  <si>
    <t>10024138937</t>
  </si>
  <si>
    <t>42210460270</t>
  </si>
  <si>
    <t>BERTHOLON</t>
  </si>
  <si>
    <t>10079460865</t>
  </si>
  <si>
    <t>42250400245</t>
  </si>
  <si>
    <t>10076378083</t>
  </si>
  <si>
    <t>42580620270</t>
  </si>
  <si>
    <t>10057863615</t>
  </si>
  <si>
    <t>42700030483</t>
  </si>
  <si>
    <t>10085822348</t>
  </si>
  <si>
    <t>42900360268</t>
  </si>
  <si>
    <t>VAHE</t>
  </si>
  <si>
    <t>10087686566</t>
  </si>
  <si>
    <t>42210070077</t>
  </si>
  <si>
    <t>LESTAGE</t>
  </si>
  <si>
    <t>10069845741</t>
  </si>
  <si>
    <t>42700030243</t>
  </si>
  <si>
    <t>10072995312</t>
  </si>
  <si>
    <t>42210730209</t>
  </si>
  <si>
    <t>10088657778</t>
  </si>
  <si>
    <t>42700230090</t>
  </si>
  <si>
    <t>10068573930</t>
  </si>
  <si>
    <t>42250181061</t>
  </si>
  <si>
    <t>VIROT</t>
  </si>
  <si>
    <t>10085976235</t>
  </si>
  <si>
    <t>42210850175</t>
  </si>
  <si>
    <t>DORLEAN</t>
  </si>
  <si>
    <t>10070380150</t>
  </si>
  <si>
    <t>MELIN</t>
  </si>
  <si>
    <t>42250200117</t>
  </si>
  <si>
    <t>10068500370</t>
  </si>
  <si>
    <t>42250200528</t>
  </si>
  <si>
    <t>PIETIKAINEN</t>
  </si>
  <si>
    <t>Sauli</t>
  </si>
  <si>
    <t>FIN</t>
  </si>
  <si>
    <t>FINLANDE</t>
  </si>
  <si>
    <t>10016110064</t>
  </si>
  <si>
    <t>42390290575</t>
  </si>
  <si>
    <t>10085381505</t>
  </si>
  <si>
    <t>42250150310</t>
  </si>
  <si>
    <t>10078372243</t>
  </si>
  <si>
    <t>42580620052</t>
  </si>
  <si>
    <t>ROUMET</t>
  </si>
  <si>
    <t>10066804385</t>
  </si>
  <si>
    <t>42900360182</t>
  </si>
  <si>
    <t>10027853128</t>
  </si>
  <si>
    <t>42250181072</t>
  </si>
  <si>
    <t>10087629982</t>
  </si>
  <si>
    <t>42710470181</t>
  </si>
  <si>
    <t>10086227425</t>
  </si>
  <si>
    <t>42210411041</t>
  </si>
  <si>
    <t>10087737591</t>
  </si>
  <si>
    <t>42210020010</t>
  </si>
  <si>
    <t>PUCCIANTI</t>
  </si>
  <si>
    <t>10026434605</t>
  </si>
  <si>
    <t>42580100350</t>
  </si>
  <si>
    <t>10077175709</t>
  </si>
  <si>
    <t>42580100362</t>
  </si>
  <si>
    <t>MARTIGNON</t>
  </si>
  <si>
    <t>10084939547</t>
  </si>
  <si>
    <t>42210850739</t>
  </si>
  <si>
    <t>10086204385</t>
  </si>
  <si>
    <t>42580100137</t>
  </si>
  <si>
    <t>10024487632</t>
  </si>
  <si>
    <t>42210730122</t>
  </si>
  <si>
    <t>10068783993</t>
  </si>
  <si>
    <t>42390350126</t>
  </si>
  <si>
    <t>MARMILLON</t>
  </si>
  <si>
    <t>10069577272</t>
  </si>
  <si>
    <t>42250420028</t>
  </si>
  <si>
    <t>DUCHER</t>
  </si>
  <si>
    <t>10012270682</t>
  </si>
  <si>
    <t>42891050164</t>
  </si>
  <si>
    <t>10049241224</t>
  </si>
  <si>
    <t>42891050337</t>
  </si>
  <si>
    <t>10070027516</t>
  </si>
  <si>
    <t>42891050012</t>
  </si>
  <si>
    <t>TIMBERT</t>
  </si>
  <si>
    <t>10026644769</t>
  </si>
  <si>
    <t>42210410108</t>
  </si>
  <si>
    <t>MORAT</t>
  </si>
  <si>
    <t>10027868989</t>
  </si>
  <si>
    <t>42580100124</t>
  </si>
  <si>
    <t>CHEVIGNY</t>
  </si>
  <si>
    <t>10066553805</t>
  </si>
  <si>
    <t>42710050004</t>
  </si>
  <si>
    <t>VENIANT</t>
  </si>
  <si>
    <t>10025015169</t>
  </si>
  <si>
    <t>42580300191</t>
  </si>
  <si>
    <t>10072903564</t>
  </si>
  <si>
    <t>42900360115</t>
  </si>
  <si>
    <t>10072969141</t>
  </si>
  <si>
    <t>42250150305</t>
  </si>
  <si>
    <t>BEHR</t>
  </si>
  <si>
    <t>10014756512</t>
  </si>
  <si>
    <t>42580300197</t>
  </si>
  <si>
    <t>Vinca</t>
  </si>
  <si>
    <t>10085792339</t>
  </si>
  <si>
    <t>42390960292</t>
  </si>
  <si>
    <t>10067554218</t>
  </si>
  <si>
    <t>42390070008</t>
  </si>
  <si>
    <t>10069926674</t>
  </si>
  <si>
    <t>42710470173</t>
  </si>
  <si>
    <t>VALLOT</t>
  </si>
  <si>
    <t>10085606827</t>
  </si>
  <si>
    <t>42250130649</t>
  </si>
  <si>
    <t>VAUTHIER</t>
  </si>
  <si>
    <t>10089642330</t>
  </si>
  <si>
    <t>42250130601</t>
  </si>
  <si>
    <t>LIGNON</t>
  </si>
  <si>
    <t>10085236308</t>
  </si>
  <si>
    <t>42900250276</t>
  </si>
  <si>
    <t>PINCON</t>
  </si>
  <si>
    <t>10079739943</t>
  </si>
  <si>
    <t>42250130620</t>
  </si>
  <si>
    <t>LUSSAGNET</t>
  </si>
  <si>
    <t>10085522052</t>
  </si>
  <si>
    <t>42210800422</t>
  </si>
  <si>
    <t>DHAUSSY</t>
  </si>
  <si>
    <t>bastien</t>
  </si>
  <si>
    <t>10057204217</t>
  </si>
  <si>
    <t>42250430006</t>
  </si>
  <si>
    <t>10025394378</t>
  </si>
  <si>
    <t>42390870159</t>
  </si>
  <si>
    <t>BOUQUEROD</t>
  </si>
  <si>
    <t>10088562394</t>
  </si>
  <si>
    <t>42710890301</t>
  </si>
  <si>
    <t>10087740221</t>
  </si>
  <si>
    <t>42710110126</t>
  </si>
  <si>
    <t>10070365501</t>
  </si>
  <si>
    <t>42250130007</t>
  </si>
  <si>
    <t>10065651402</t>
  </si>
  <si>
    <t>42390350066</t>
  </si>
  <si>
    <t>10069575454</t>
  </si>
  <si>
    <t>42900470128</t>
  </si>
  <si>
    <t>10079367404</t>
  </si>
  <si>
    <t>42710220227</t>
  </si>
  <si>
    <t>BARNAY</t>
  </si>
  <si>
    <t>Ingrid</t>
  </si>
  <si>
    <t>10074635319</t>
  </si>
  <si>
    <t>42710260021</t>
  </si>
  <si>
    <t>10071038033</t>
  </si>
  <si>
    <t>42700060228</t>
  </si>
  <si>
    <t>10079099339</t>
  </si>
  <si>
    <t>42250080014</t>
  </si>
  <si>
    <t>TRIBUT</t>
  </si>
  <si>
    <t>Anne Claire</t>
  </si>
  <si>
    <t>10025502189</t>
  </si>
  <si>
    <t>42580550129</t>
  </si>
  <si>
    <t>10070269107</t>
  </si>
  <si>
    <t>42250370097</t>
  </si>
  <si>
    <t>ZAGO</t>
  </si>
  <si>
    <t>10023521369</t>
  </si>
  <si>
    <t>42250130437</t>
  </si>
  <si>
    <t>Cassandra</t>
  </si>
  <si>
    <t>10057192089</t>
  </si>
  <si>
    <t>42390870161</t>
  </si>
  <si>
    <t>10088562903</t>
  </si>
  <si>
    <t>42900360112</t>
  </si>
  <si>
    <t>10023493582</t>
  </si>
  <si>
    <t>42710140005</t>
  </si>
  <si>
    <t>10068286364</t>
  </si>
  <si>
    <t>42210411021</t>
  </si>
  <si>
    <t>10070295880</t>
  </si>
  <si>
    <t>42710470062</t>
  </si>
  <si>
    <t>BELIOT</t>
  </si>
  <si>
    <t>10068019818</t>
  </si>
  <si>
    <t>42710110292</t>
  </si>
  <si>
    <t>PITHOIS</t>
  </si>
  <si>
    <t>10081898494</t>
  </si>
  <si>
    <t>42710440041</t>
  </si>
  <si>
    <t>DEMOURY</t>
  </si>
  <si>
    <t>10075110013</t>
  </si>
  <si>
    <t>42890760144</t>
  </si>
  <si>
    <t>LABAT FARINOT</t>
  </si>
  <si>
    <t>10077117913</t>
  </si>
  <si>
    <t>42710890311</t>
  </si>
  <si>
    <t>BRUNO</t>
  </si>
  <si>
    <t>10089864420</t>
  </si>
  <si>
    <t>42700410127</t>
  </si>
  <si>
    <t>Muriel</t>
  </si>
  <si>
    <t>10028094517</t>
  </si>
  <si>
    <t>42210070088</t>
  </si>
  <si>
    <t>AIGON</t>
  </si>
  <si>
    <t>10072948024</t>
  </si>
  <si>
    <t>42711140020</t>
  </si>
  <si>
    <t>10077985556</t>
  </si>
  <si>
    <t>42250180226</t>
  </si>
  <si>
    <t>10027930728</t>
  </si>
  <si>
    <t>42390330187</t>
  </si>
  <si>
    <t>10068373664</t>
  </si>
  <si>
    <t>42580620226</t>
  </si>
  <si>
    <t>10057783688</t>
  </si>
  <si>
    <t>42700030479</t>
  </si>
  <si>
    <t>LOREAU</t>
  </si>
  <si>
    <t>Anguéran</t>
  </si>
  <si>
    <t>10069329924</t>
  </si>
  <si>
    <t>42210990404</t>
  </si>
  <si>
    <t>10085446674</t>
  </si>
  <si>
    <t>42250550056</t>
  </si>
  <si>
    <t>10068035679</t>
  </si>
  <si>
    <t>42700160095</t>
  </si>
  <si>
    <t>CHANTELAUZE</t>
  </si>
  <si>
    <t>10068954553</t>
  </si>
  <si>
    <t>42250130594</t>
  </si>
  <si>
    <t>10085141429</t>
  </si>
  <si>
    <t>42210270016</t>
  </si>
  <si>
    <t>PERRUSSET</t>
  </si>
  <si>
    <t>10025638292</t>
  </si>
  <si>
    <t>42710240006</t>
  </si>
  <si>
    <t>10075010686</t>
  </si>
  <si>
    <t>42390960085</t>
  </si>
  <si>
    <t>JACQUEMARD</t>
  </si>
  <si>
    <t>Judicaël</t>
  </si>
  <si>
    <t>10025694674</t>
  </si>
  <si>
    <t>42900360004</t>
  </si>
  <si>
    <t>10024304746</t>
  </si>
  <si>
    <t>42250370188</t>
  </si>
  <si>
    <t>10084980064</t>
  </si>
  <si>
    <t>42250420055</t>
  </si>
  <si>
    <t>10025032751</t>
  </si>
  <si>
    <t>42250260018</t>
  </si>
  <si>
    <t>BINDA</t>
  </si>
  <si>
    <t>Marie Cécile</t>
  </si>
  <si>
    <t>10070265366</t>
  </si>
  <si>
    <t>42210020063</t>
  </si>
  <si>
    <t>ROGER METAY</t>
  </si>
  <si>
    <t>10079459855</t>
  </si>
  <si>
    <t>42250400166</t>
  </si>
  <si>
    <t>10069985682</t>
  </si>
  <si>
    <t>42390790541</t>
  </si>
  <si>
    <t>Désiré</t>
  </si>
  <si>
    <t>10092074707</t>
  </si>
  <si>
    <t>42250370197</t>
  </si>
  <si>
    <t>LE RICHE</t>
  </si>
  <si>
    <t>10091049537</t>
  </si>
  <si>
    <t>42900360258</t>
  </si>
  <si>
    <t>ESCALIER</t>
  </si>
  <si>
    <t>10075418187</t>
  </si>
  <si>
    <t>42210460271</t>
  </si>
  <si>
    <t>PICAVET</t>
  </si>
  <si>
    <t>10056888864</t>
  </si>
  <si>
    <t>42250990046</t>
  </si>
  <si>
    <t>TRAPPOLINI</t>
  </si>
  <si>
    <t>Luis</t>
  </si>
  <si>
    <t>10069097831</t>
  </si>
  <si>
    <t>42210240416</t>
  </si>
  <si>
    <t>10057986883</t>
  </si>
  <si>
    <t>42390290607</t>
  </si>
  <si>
    <t>DUSSOUILLEZ</t>
  </si>
  <si>
    <t>10086995139</t>
  </si>
  <si>
    <t>42710110294</t>
  </si>
  <si>
    <t>10025900903</t>
  </si>
  <si>
    <t>42710350038</t>
  </si>
  <si>
    <t>BADEZ</t>
  </si>
  <si>
    <t>10028093002</t>
  </si>
  <si>
    <t>42700500005</t>
  </si>
  <si>
    <t>10079942936</t>
  </si>
  <si>
    <t>42390290075</t>
  </si>
  <si>
    <t>CLERGET</t>
  </si>
  <si>
    <t>10071650648</t>
  </si>
  <si>
    <t>42390380068</t>
  </si>
  <si>
    <t>ESCOFFIER</t>
  </si>
  <si>
    <t>10024301009</t>
  </si>
  <si>
    <t>42710150042</t>
  </si>
  <si>
    <t>10077127310</t>
  </si>
  <si>
    <t>42210411038</t>
  </si>
  <si>
    <t>LECLERE</t>
  </si>
  <si>
    <t>10086709593</t>
  </si>
  <si>
    <t>42580620345</t>
  </si>
  <si>
    <t>MAZIERE</t>
  </si>
  <si>
    <t>10085980679</t>
  </si>
  <si>
    <t>42891040343</t>
  </si>
  <si>
    <t>LECUYER</t>
  </si>
  <si>
    <t>10091205141</t>
  </si>
  <si>
    <t>42700230095</t>
  </si>
  <si>
    <t>Brian</t>
  </si>
  <si>
    <t>10051407152</t>
  </si>
  <si>
    <t>42900470100</t>
  </si>
  <si>
    <t>COSYNS</t>
  </si>
  <si>
    <t>10070678830</t>
  </si>
  <si>
    <t>42250220344</t>
  </si>
  <si>
    <t>COMBETTE</t>
  </si>
  <si>
    <t>Jonas</t>
  </si>
  <si>
    <t>10083124637</t>
  </si>
  <si>
    <t>42900360038</t>
  </si>
  <si>
    <t>10067070834</t>
  </si>
  <si>
    <t>42700680146</t>
  </si>
  <si>
    <t>10091433291</t>
  </si>
  <si>
    <t>42390870076</t>
  </si>
  <si>
    <t>10027224042</t>
  </si>
  <si>
    <t>42250220127</t>
  </si>
  <si>
    <t>10057137731</t>
  </si>
  <si>
    <t>42580100142</t>
  </si>
  <si>
    <t>10066580477</t>
  </si>
  <si>
    <t>42210410119</t>
  </si>
  <si>
    <t>10025924646</t>
  </si>
  <si>
    <t>42390290536</t>
  </si>
  <si>
    <t>10071114421</t>
  </si>
  <si>
    <t>42250120312</t>
  </si>
  <si>
    <t>RIOTON</t>
  </si>
  <si>
    <t>10090912020</t>
  </si>
  <si>
    <t>42210850296</t>
  </si>
  <si>
    <t>JARROT</t>
  </si>
  <si>
    <t>10024681834</t>
  </si>
  <si>
    <t>42210850702</t>
  </si>
  <si>
    <t>CRISTOFOLI</t>
  </si>
  <si>
    <t>10079189972</t>
  </si>
  <si>
    <t>42390790225</t>
  </si>
  <si>
    <t>DE LA CHAPELLE</t>
  </si>
  <si>
    <t>10072287818</t>
  </si>
  <si>
    <t>42390070046</t>
  </si>
  <si>
    <t>JAILLET</t>
  </si>
  <si>
    <t>10024300807</t>
  </si>
  <si>
    <t>42210240513</t>
  </si>
  <si>
    <t>LEPRINCE</t>
  </si>
  <si>
    <t>10086707169</t>
  </si>
  <si>
    <t>42900480114</t>
  </si>
  <si>
    <t>ALAIX</t>
  </si>
  <si>
    <t>10071504643</t>
  </si>
  <si>
    <t>42250120082</t>
  </si>
  <si>
    <t>10066801254</t>
  </si>
  <si>
    <t>42250400234</t>
  </si>
  <si>
    <t>10079276363</t>
  </si>
  <si>
    <t>42390870003</t>
  </si>
  <si>
    <t>SERDET</t>
  </si>
  <si>
    <t>10066667474</t>
  </si>
  <si>
    <t>42390040004</t>
  </si>
  <si>
    <t>10092185144</t>
  </si>
  <si>
    <t>42210380053</t>
  </si>
  <si>
    <t>10058672957</t>
  </si>
  <si>
    <t>42580100030</t>
  </si>
  <si>
    <t>CHAMPOURET</t>
  </si>
  <si>
    <t>10025820471</t>
  </si>
  <si>
    <t>42250850015</t>
  </si>
  <si>
    <t>10024969602</t>
  </si>
  <si>
    <t>42390110180</t>
  </si>
  <si>
    <t>FRANCISCO</t>
  </si>
  <si>
    <t>Joao</t>
  </si>
  <si>
    <t>10068682246</t>
  </si>
  <si>
    <t>42891020114</t>
  </si>
  <si>
    <t>MORIZOT</t>
  </si>
  <si>
    <t>10085336136</t>
  </si>
  <si>
    <t>42210800223</t>
  </si>
  <si>
    <t>10056817429</t>
  </si>
  <si>
    <t>42210030073</t>
  </si>
  <si>
    <t>10075180842</t>
  </si>
  <si>
    <t>42390270167</t>
  </si>
  <si>
    <t>10076822162</t>
  </si>
  <si>
    <t>42250930283</t>
  </si>
  <si>
    <t>REQUET</t>
  </si>
  <si>
    <t>10091222824</t>
  </si>
  <si>
    <t>42250120105</t>
  </si>
  <si>
    <t>10012477820</t>
  </si>
  <si>
    <t>42580180064</t>
  </si>
  <si>
    <t>10027772090</t>
  </si>
  <si>
    <t>42390350055</t>
  </si>
  <si>
    <t>Josselin</t>
  </si>
  <si>
    <t>10069574545</t>
  </si>
  <si>
    <t>42250260124</t>
  </si>
  <si>
    <t>MOUETTE</t>
  </si>
  <si>
    <t>10025254134</t>
  </si>
  <si>
    <t>42250220353</t>
  </si>
  <si>
    <t>PAGNOT</t>
  </si>
  <si>
    <t>10085583181</t>
  </si>
  <si>
    <t>42250130064</t>
  </si>
  <si>
    <t>10026746318</t>
  </si>
  <si>
    <t>42390790355</t>
  </si>
  <si>
    <t>10013028494</t>
  </si>
  <si>
    <t>42250130550</t>
  </si>
  <si>
    <t>FOLTETE</t>
  </si>
  <si>
    <t>10066542182</t>
  </si>
  <si>
    <t>42250220133</t>
  </si>
  <si>
    <t>10057138640</t>
  </si>
  <si>
    <t>42700060222</t>
  </si>
  <si>
    <t>SOHM</t>
  </si>
  <si>
    <t>10068738426</t>
  </si>
  <si>
    <t>42210990357</t>
  </si>
  <si>
    <t>RUCHAUD</t>
  </si>
  <si>
    <t>10059145631</t>
  </si>
  <si>
    <t>42710050036</t>
  </si>
  <si>
    <t>GONNACHON</t>
  </si>
  <si>
    <t>10069705392</t>
  </si>
  <si>
    <t>42900360177</t>
  </si>
  <si>
    <t>BERNAERT</t>
  </si>
  <si>
    <t>Marie Christine</t>
  </si>
  <si>
    <t>10071114219</t>
  </si>
  <si>
    <t>42390300202</t>
  </si>
  <si>
    <t>clara</t>
  </si>
  <si>
    <t>10085983814</t>
  </si>
  <si>
    <t>42700780073</t>
  </si>
  <si>
    <t>PONT</t>
  </si>
  <si>
    <t>10056752458</t>
  </si>
  <si>
    <t>42900470052</t>
  </si>
  <si>
    <t>RITZENTHALER</t>
  </si>
  <si>
    <t>10075645634</t>
  </si>
  <si>
    <t>42250220124</t>
  </si>
  <si>
    <t>PIERGUIDI</t>
  </si>
  <si>
    <t>10070451383</t>
  </si>
  <si>
    <t>42250150308</t>
  </si>
  <si>
    <t>PETITHUGUENIN</t>
  </si>
  <si>
    <t>10076379501</t>
  </si>
  <si>
    <t>42390870084</t>
  </si>
  <si>
    <t>BORSKI</t>
  </si>
  <si>
    <t>10066655249</t>
  </si>
  <si>
    <t>42710220052</t>
  </si>
  <si>
    <t>10068328396</t>
  </si>
  <si>
    <t>42700230022</t>
  </si>
  <si>
    <t>10073302375</t>
  </si>
  <si>
    <t>42250510083</t>
  </si>
  <si>
    <t>Sevan</t>
  </si>
  <si>
    <t>10087003930</t>
  </si>
  <si>
    <t>42390960113</t>
  </si>
  <si>
    <t>10070601230</t>
  </si>
  <si>
    <t>42580100264</t>
  </si>
  <si>
    <t>BILLARD</t>
  </si>
  <si>
    <t>10025697304</t>
  </si>
  <si>
    <t>42390290293</t>
  </si>
  <si>
    <t>Travys</t>
  </si>
  <si>
    <t>10057367602</t>
  </si>
  <si>
    <t>42210800390</t>
  </si>
  <si>
    <t>10071753813</t>
  </si>
  <si>
    <t>42711060175</t>
  </si>
  <si>
    <t>Emie</t>
  </si>
  <si>
    <t>10073709371</t>
  </si>
  <si>
    <t>42250400124</t>
  </si>
  <si>
    <t>10079637788</t>
  </si>
  <si>
    <t>42250930060</t>
  </si>
  <si>
    <t>GUIRRONNET</t>
  </si>
  <si>
    <t>10002088211</t>
  </si>
  <si>
    <t>42250200466</t>
  </si>
  <si>
    <t>BARTHOULOT</t>
  </si>
  <si>
    <t>10068477839</t>
  </si>
  <si>
    <t>42580620333</t>
  </si>
  <si>
    <t>BELLIER JEZEQUEL</t>
  </si>
  <si>
    <t>Témaé</t>
  </si>
  <si>
    <t>10085978457</t>
  </si>
  <si>
    <t>42711060173</t>
  </si>
  <si>
    <t>10073709068</t>
  </si>
  <si>
    <t>42890420016</t>
  </si>
  <si>
    <t>THEVIOT</t>
  </si>
  <si>
    <t>10024941815</t>
  </si>
  <si>
    <t>42900360253</t>
  </si>
  <si>
    <t>JOUAN</t>
  </si>
  <si>
    <t>10072985208</t>
  </si>
  <si>
    <t>42390290579</t>
  </si>
  <si>
    <t>GARDEUR</t>
  </si>
  <si>
    <t>10085381909</t>
  </si>
  <si>
    <t>42390790001</t>
  </si>
  <si>
    <t>10070774416</t>
  </si>
  <si>
    <t>42891050087</t>
  </si>
  <si>
    <t>CLOSIER</t>
  </si>
  <si>
    <t>10091623756</t>
  </si>
  <si>
    <t>42900480113</t>
  </si>
  <si>
    <t>10071504542</t>
  </si>
  <si>
    <t>42580100279</t>
  </si>
  <si>
    <t>DEGUELTE</t>
  </si>
  <si>
    <t>10026156234</t>
  </si>
  <si>
    <t>42210240423</t>
  </si>
  <si>
    <t>VERRONNEAU TISSOT</t>
  </si>
  <si>
    <t>10057988503</t>
  </si>
  <si>
    <t>42210090012</t>
  </si>
  <si>
    <t>VEYRE</t>
  </si>
  <si>
    <t>10074993310</t>
  </si>
  <si>
    <t>42210990427</t>
  </si>
  <si>
    <t>Constance</t>
  </si>
  <si>
    <t>10091208474</t>
  </si>
  <si>
    <t>42250130125</t>
  </si>
  <si>
    <t>10056707594</t>
  </si>
  <si>
    <t>42210800299</t>
  </si>
  <si>
    <t>10025558470</t>
  </si>
  <si>
    <t>42211150013</t>
  </si>
  <si>
    <t>MALOT</t>
  </si>
  <si>
    <t>10012204301</t>
  </si>
  <si>
    <t>42710470130</t>
  </si>
  <si>
    <t>10068018000</t>
  </si>
  <si>
    <t>42890370201</t>
  </si>
  <si>
    <t>CHAUMETTE</t>
  </si>
  <si>
    <t>Enrique</t>
  </si>
  <si>
    <t>10024312830</t>
  </si>
  <si>
    <t>42211150039</t>
  </si>
  <si>
    <t>DUFOURD</t>
  </si>
  <si>
    <t>10012782863</t>
  </si>
  <si>
    <t>42210380046</t>
  </si>
  <si>
    <t>10027907082</t>
  </si>
  <si>
    <t>42700780086</t>
  </si>
  <si>
    <t>10057039923</t>
  </si>
  <si>
    <t>42390330218</t>
  </si>
  <si>
    <t>MOKDAD</t>
  </si>
  <si>
    <t>Ridha</t>
  </si>
  <si>
    <t>10085073832</t>
  </si>
  <si>
    <t>42711100049</t>
  </si>
  <si>
    <t>CHATELET</t>
  </si>
  <si>
    <t>10085595309</t>
  </si>
  <si>
    <t>42250180032</t>
  </si>
  <si>
    <t>10079100551</t>
  </si>
  <si>
    <t>42250130636</t>
  </si>
  <si>
    <t>10056768121</t>
  </si>
  <si>
    <t>42210240536</t>
  </si>
  <si>
    <t>HERBERT</t>
  </si>
  <si>
    <t>10085679474</t>
  </si>
  <si>
    <t>42700780116</t>
  </si>
  <si>
    <t>BION</t>
  </si>
  <si>
    <t>Lysiane</t>
  </si>
  <si>
    <t>10070372470</t>
  </si>
  <si>
    <t>42210990095</t>
  </si>
  <si>
    <t>10056699009</t>
  </si>
  <si>
    <t>42890450174</t>
  </si>
  <si>
    <t>10078074270</t>
  </si>
  <si>
    <t>42711100298</t>
  </si>
  <si>
    <t>ALVES PARGANA</t>
  </si>
  <si>
    <t>10073228314</t>
  </si>
  <si>
    <t>42250080053</t>
  </si>
  <si>
    <t>Laurence</t>
  </si>
  <si>
    <t>10024286154</t>
  </si>
  <si>
    <t>42711100004</t>
  </si>
  <si>
    <t>CHARDIGNY</t>
  </si>
  <si>
    <t>10024139543</t>
  </si>
  <si>
    <t>42390300210</t>
  </si>
  <si>
    <t>ROLLAND</t>
  </si>
  <si>
    <t>10086672817</t>
  </si>
  <si>
    <t>42210020030</t>
  </si>
  <si>
    <t>PRAT</t>
  </si>
  <si>
    <t>10027614466</t>
  </si>
  <si>
    <t>42711100365</t>
  </si>
  <si>
    <t>10091212619</t>
  </si>
  <si>
    <t>42580300056</t>
  </si>
  <si>
    <t>KROPFELD</t>
  </si>
  <si>
    <t>10072708352</t>
  </si>
  <si>
    <t>42250930251</t>
  </si>
  <si>
    <t>BROE</t>
  </si>
  <si>
    <t>Emilian</t>
  </si>
  <si>
    <t>10073676837</t>
  </si>
  <si>
    <t>42710890146</t>
  </si>
  <si>
    <t>SIGUENZA</t>
  </si>
  <si>
    <t>10027725210</t>
  </si>
  <si>
    <t>42250190003</t>
  </si>
  <si>
    <t>VERAZZI</t>
  </si>
  <si>
    <t>10013421043</t>
  </si>
  <si>
    <t>42250220359</t>
  </si>
  <si>
    <t>PHULPIN</t>
  </si>
  <si>
    <t>10085583383</t>
  </si>
  <si>
    <t>42250130120</t>
  </si>
  <si>
    <t>10056933425</t>
  </si>
  <si>
    <t>42390790515</t>
  </si>
  <si>
    <t>FRANCHEMICHE</t>
  </si>
  <si>
    <t>Jolann</t>
  </si>
  <si>
    <t>10085243681</t>
  </si>
  <si>
    <t>42390960243</t>
  </si>
  <si>
    <t>COURBET</t>
  </si>
  <si>
    <t>10070519889</t>
  </si>
  <si>
    <t>42210850671</t>
  </si>
  <si>
    <t>10070342057</t>
  </si>
  <si>
    <t>42580490004</t>
  </si>
  <si>
    <t>REVENEAU</t>
  </si>
  <si>
    <t>10068926261</t>
  </si>
  <si>
    <t>42580620212</t>
  </si>
  <si>
    <t>10071615181</t>
  </si>
  <si>
    <t>42700090061</t>
  </si>
  <si>
    <t>10069020231</t>
  </si>
  <si>
    <t>42390280057</t>
  </si>
  <si>
    <t>COPPEE</t>
  </si>
  <si>
    <t>10024649401</t>
  </si>
  <si>
    <t>42250080395</t>
  </si>
  <si>
    <t>10071403401</t>
  </si>
  <si>
    <t>42210850666</t>
  </si>
  <si>
    <t>Eugène</t>
  </si>
  <si>
    <t>10015624559</t>
  </si>
  <si>
    <t>42250180279</t>
  </si>
  <si>
    <t>SARAIVA</t>
  </si>
  <si>
    <t>Eléonore</t>
  </si>
  <si>
    <t>10006570621</t>
  </si>
  <si>
    <t>42700820110</t>
  </si>
  <si>
    <t>10085581666</t>
  </si>
  <si>
    <t>42250550193</t>
  </si>
  <si>
    <t>RIVERAIN</t>
  </si>
  <si>
    <t>10054124465</t>
  </si>
  <si>
    <t>42710540147</t>
  </si>
  <si>
    <t>BEAU</t>
  </si>
  <si>
    <t>10069716712</t>
  </si>
  <si>
    <t>42700030372</t>
  </si>
  <si>
    <t>VALDENAIRE</t>
  </si>
  <si>
    <t>10076378891</t>
  </si>
  <si>
    <t>42390960285</t>
  </si>
  <si>
    <t>10070578695</t>
  </si>
  <si>
    <t>42210460272</t>
  </si>
  <si>
    <t>PIAZZON</t>
  </si>
  <si>
    <t>10057733269</t>
  </si>
  <si>
    <t>42710030029</t>
  </si>
  <si>
    <t>10091979424</t>
  </si>
  <si>
    <t>42580550141</t>
  </si>
  <si>
    <t>TEVENOT</t>
  </si>
  <si>
    <t>10079610510</t>
  </si>
  <si>
    <t>42390300212</t>
  </si>
  <si>
    <t>BESSARD</t>
  </si>
  <si>
    <t>10088567044</t>
  </si>
  <si>
    <t>42390290559</t>
  </si>
  <si>
    <t>Alyssa</t>
  </si>
  <si>
    <t>10084924591</t>
  </si>
  <si>
    <t>42390280105</t>
  </si>
  <si>
    <t>QUARRE</t>
  </si>
  <si>
    <t>10024298379</t>
  </si>
  <si>
    <t>42700090052</t>
  </si>
  <si>
    <t>10052800316</t>
  </si>
  <si>
    <t>42250370070</t>
  </si>
  <si>
    <t>10069520587</t>
  </si>
  <si>
    <t>42700090070</t>
  </si>
  <si>
    <t>BEZ</t>
  </si>
  <si>
    <t>10026000731</t>
  </si>
  <si>
    <t>42250150082</t>
  </si>
  <si>
    <t>Jean Etienne</t>
  </si>
  <si>
    <t>10024802880</t>
  </si>
  <si>
    <t>42390290471</t>
  </si>
  <si>
    <t>MONAMY</t>
  </si>
  <si>
    <t>10071126141</t>
  </si>
  <si>
    <t>42390290427</t>
  </si>
  <si>
    <t>Blandine</t>
  </si>
  <si>
    <t>10066649185</t>
  </si>
  <si>
    <t>42390870131</t>
  </si>
  <si>
    <t>FIEUX</t>
  </si>
  <si>
    <t>10048673368</t>
  </si>
  <si>
    <t>42250990009</t>
  </si>
  <si>
    <t>10069093989</t>
  </si>
  <si>
    <t>42210050005</t>
  </si>
  <si>
    <t>10026174119</t>
  </si>
  <si>
    <t>42890370187</t>
  </si>
  <si>
    <t>10073710280</t>
  </si>
  <si>
    <t>42210040032</t>
  </si>
  <si>
    <t>TORTOCHAUX</t>
  </si>
  <si>
    <t>10048772590</t>
  </si>
  <si>
    <t>42250130576</t>
  </si>
  <si>
    <t>10081597895</t>
  </si>
  <si>
    <t>42250180127</t>
  </si>
  <si>
    <t>10069056203</t>
  </si>
  <si>
    <t>42390870119</t>
  </si>
  <si>
    <t>10028069659</t>
  </si>
  <si>
    <t>42250150075</t>
  </si>
  <si>
    <t>GERST</t>
  </si>
  <si>
    <t>10027155940</t>
  </si>
  <si>
    <t>42250130433</t>
  </si>
  <si>
    <t>10057759844</t>
  </si>
  <si>
    <t>42250370099</t>
  </si>
  <si>
    <t>10024292925</t>
  </si>
  <si>
    <t>42710110113</t>
  </si>
  <si>
    <t>Geoffroy</t>
  </si>
  <si>
    <t>10070366208</t>
  </si>
  <si>
    <t>42210270089</t>
  </si>
  <si>
    <t>10087691923</t>
  </si>
  <si>
    <t>42210080004</t>
  </si>
  <si>
    <t>JEANTEAU DEGUEURCE</t>
  </si>
  <si>
    <t>Noëlle</t>
  </si>
  <si>
    <t>10070329428</t>
  </si>
  <si>
    <t>42250220373</t>
  </si>
  <si>
    <t>10086305934</t>
  </si>
  <si>
    <t>42710540284</t>
  </si>
  <si>
    <t>DEREUX</t>
  </si>
  <si>
    <t>10068012845</t>
  </si>
  <si>
    <t>42390790513</t>
  </si>
  <si>
    <t>10085243075</t>
  </si>
  <si>
    <t>42390330020</t>
  </si>
  <si>
    <t>10087900370</t>
  </si>
  <si>
    <t>42250340096</t>
  </si>
  <si>
    <t>SEIGNEUR</t>
  </si>
  <si>
    <t>10070743393</t>
  </si>
  <si>
    <t>42700410102</t>
  </si>
  <si>
    <t>10071498680</t>
  </si>
  <si>
    <t>42891040029</t>
  </si>
  <si>
    <t>10070502311</t>
  </si>
  <si>
    <t>42710470112</t>
  </si>
  <si>
    <t>GONNET</t>
  </si>
  <si>
    <t>10068021434</t>
  </si>
  <si>
    <t>42580300023</t>
  </si>
  <si>
    <t>10026989323</t>
  </si>
  <si>
    <t>42250150203</t>
  </si>
  <si>
    <t>GAINE</t>
  </si>
  <si>
    <t>10064024226</t>
  </si>
  <si>
    <t>42700060077</t>
  </si>
  <si>
    <t>10069014470</t>
  </si>
  <si>
    <t>42250200151</t>
  </si>
  <si>
    <t>BOUILLOD</t>
  </si>
  <si>
    <t>10065617046</t>
  </si>
  <si>
    <t>Assistant</t>
  </si>
  <si>
    <t>42210800367</t>
  </si>
  <si>
    <t>ROCHAS</t>
  </si>
  <si>
    <t>10058163002</t>
  </si>
  <si>
    <t>42210460208</t>
  </si>
  <si>
    <t>10070869392</t>
  </si>
  <si>
    <t>42710540287</t>
  </si>
  <si>
    <t>10070234044</t>
  </si>
  <si>
    <t>42390330126</t>
  </si>
  <si>
    <t>10028289022</t>
  </si>
  <si>
    <t>42250181034</t>
  </si>
  <si>
    <t>SINGIER</t>
  </si>
  <si>
    <t>Charlélie</t>
  </si>
  <si>
    <t>10084010165</t>
  </si>
  <si>
    <t>42710110297</t>
  </si>
  <si>
    <t>Maddy</t>
  </si>
  <si>
    <t>10085794662</t>
  </si>
  <si>
    <t>42700160016</t>
  </si>
  <si>
    <t>MONGIN</t>
  </si>
  <si>
    <t>10024302019</t>
  </si>
  <si>
    <t>42250400004</t>
  </si>
  <si>
    <t>QUENAUDON</t>
  </si>
  <si>
    <t>10026644365</t>
  </si>
  <si>
    <t>42210120001</t>
  </si>
  <si>
    <t>CHAUMET</t>
  </si>
  <si>
    <t>10090439649</t>
  </si>
  <si>
    <t>42250200442</t>
  </si>
  <si>
    <t>10068514619</t>
  </si>
  <si>
    <t>42891050208</t>
  </si>
  <si>
    <t>BOURASSIN</t>
  </si>
  <si>
    <t>10025815118</t>
  </si>
  <si>
    <t>42210240519</t>
  </si>
  <si>
    <t>COUDOR</t>
  </si>
  <si>
    <t>10085009972</t>
  </si>
  <si>
    <t>42250400028</t>
  </si>
  <si>
    <t>42710890316</t>
  </si>
  <si>
    <t>10027597692</t>
  </si>
  <si>
    <t>42210800208</t>
  </si>
  <si>
    <t>10056752862</t>
  </si>
  <si>
    <t>42700680147</t>
  </si>
  <si>
    <t>10091433594</t>
  </si>
  <si>
    <t>42210460194</t>
  </si>
  <si>
    <t>GENDRE</t>
  </si>
  <si>
    <t>10075660283</t>
  </si>
  <si>
    <t>42250340236</t>
  </si>
  <si>
    <t>MOLARD</t>
  </si>
  <si>
    <t>10007753415</t>
  </si>
  <si>
    <t>42210240549</t>
  </si>
  <si>
    <t>MALHOUITRE</t>
  </si>
  <si>
    <t>Pol</t>
  </si>
  <si>
    <t>10086598348</t>
  </si>
  <si>
    <t>42250080382</t>
  </si>
  <si>
    <t>10068097014</t>
  </si>
  <si>
    <t>42250180019</t>
  </si>
  <si>
    <t>10024284942</t>
  </si>
  <si>
    <t>42250130531</t>
  </si>
  <si>
    <t>10058181388</t>
  </si>
  <si>
    <t>42210030084</t>
  </si>
  <si>
    <t>10082339139</t>
  </si>
  <si>
    <t>42250550183</t>
  </si>
  <si>
    <t>10048666193</t>
  </si>
  <si>
    <t>42710890014</t>
  </si>
  <si>
    <t>DESMARIS</t>
  </si>
  <si>
    <t>10025230993</t>
  </si>
  <si>
    <t>42390070077</t>
  </si>
  <si>
    <t>10024297167</t>
  </si>
  <si>
    <t>42710310036</t>
  </si>
  <si>
    <t>10023518036</t>
  </si>
  <si>
    <t>42700410124</t>
  </si>
  <si>
    <t>LOUISOT</t>
  </si>
  <si>
    <t>10071499589</t>
  </si>
  <si>
    <t>42250400135</t>
  </si>
  <si>
    <t>10028210008</t>
  </si>
  <si>
    <t>42711060185</t>
  </si>
  <si>
    <t>10088499245</t>
  </si>
  <si>
    <t>42250550232</t>
  </si>
  <si>
    <t>PIRET</t>
  </si>
  <si>
    <t>10088015861</t>
  </si>
  <si>
    <t>42900360273</t>
  </si>
  <si>
    <t>ROBINEAU</t>
  </si>
  <si>
    <t>10075944314</t>
  </si>
  <si>
    <t>42580100148</t>
  </si>
  <si>
    <t>COMMUN</t>
  </si>
  <si>
    <t>10066554007</t>
  </si>
  <si>
    <t>42390870080</t>
  </si>
  <si>
    <t>10025244434</t>
  </si>
  <si>
    <t>42580180209</t>
  </si>
  <si>
    <t>10066755178</t>
  </si>
  <si>
    <t>42891050352</t>
  </si>
  <si>
    <t>10086218634</t>
  </si>
  <si>
    <t>42390210003</t>
  </si>
  <si>
    <t>GOMBERT</t>
  </si>
  <si>
    <t>Williams</t>
  </si>
  <si>
    <t>10024552502</t>
  </si>
  <si>
    <t>42900480009</t>
  </si>
  <si>
    <t>10073075841</t>
  </si>
  <si>
    <t>42250200486</t>
  </si>
  <si>
    <t>LOPES</t>
  </si>
  <si>
    <t>10066798729</t>
  </si>
  <si>
    <t>42390300208</t>
  </si>
  <si>
    <t>DOS REIS</t>
  </si>
  <si>
    <t>10086672514</t>
  </si>
  <si>
    <t>42250510069</t>
  </si>
  <si>
    <t>QUINNEZ</t>
  </si>
  <si>
    <t>10057339613</t>
  </si>
  <si>
    <t>42210630028</t>
  </si>
  <si>
    <t>10024128429</t>
  </si>
  <si>
    <t>42390280492</t>
  </si>
  <si>
    <t>CURIE</t>
  </si>
  <si>
    <t>10072917914</t>
  </si>
  <si>
    <t>42250320057</t>
  </si>
  <si>
    <t>Eden</t>
  </si>
  <si>
    <t>10073756457</t>
  </si>
  <si>
    <t>42891050362</t>
  </si>
  <si>
    <t>10087692226</t>
  </si>
  <si>
    <t>42390870155</t>
  </si>
  <si>
    <t>10086855905</t>
  </si>
  <si>
    <t>42210410081</t>
  </si>
  <si>
    <t>10065962812</t>
  </si>
  <si>
    <t>42250220245</t>
  </si>
  <si>
    <t>10057692348</t>
  </si>
  <si>
    <t>42700820073</t>
  </si>
  <si>
    <t>PARIETTI</t>
  </si>
  <si>
    <t>Nolhan</t>
  </si>
  <si>
    <t>10067402553</t>
  </si>
  <si>
    <t>42390210007</t>
  </si>
  <si>
    <t>MAIGNAN</t>
  </si>
  <si>
    <t>Sylvère</t>
  </si>
  <si>
    <t>10026886461</t>
  </si>
  <si>
    <t>42711100353</t>
  </si>
  <si>
    <t>DA SILVA FABIAO FERRET</t>
  </si>
  <si>
    <t>Cameron</t>
  </si>
  <si>
    <t>10086487911</t>
  </si>
  <si>
    <t>42250990070</t>
  </si>
  <si>
    <t>RETORNAZ</t>
  </si>
  <si>
    <t>10069097528</t>
  </si>
  <si>
    <t>42580620163</t>
  </si>
  <si>
    <t>BUSSY</t>
  </si>
  <si>
    <t>10066804890</t>
  </si>
  <si>
    <t>42390070074</t>
  </si>
  <si>
    <t>FRACHON</t>
  </si>
  <si>
    <t>Mélisande</t>
  </si>
  <si>
    <t>10081983471</t>
  </si>
  <si>
    <t>42250340389</t>
  </si>
  <si>
    <t>PISANO</t>
  </si>
  <si>
    <t>10070742989</t>
  </si>
  <si>
    <t>42700030418</t>
  </si>
  <si>
    <t>10069325577</t>
  </si>
  <si>
    <t>42700030043</t>
  </si>
  <si>
    <t>10056930593</t>
  </si>
  <si>
    <t>42250320006</t>
  </si>
  <si>
    <t>MANTEZ</t>
  </si>
  <si>
    <t>10024647478</t>
  </si>
  <si>
    <t>42250130597</t>
  </si>
  <si>
    <t>GEHANT</t>
  </si>
  <si>
    <t>Enoha</t>
  </si>
  <si>
    <t>10085162344</t>
  </si>
  <si>
    <t>42210070031</t>
  </si>
  <si>
    <t>BURGEVIN</t>
  </si>
  <si>
    <t>Anibal</t>
  </si>
  <si>
    <t>10070296486</t>
  </si>
  <si>
    <t>42250120308</t>
  </si>
  <si>
    <t>PLANTEVIN BIRON</t>
  </si>
  <si>
    <t>Anselme</t>
  </si>
  <si>
    <t>10087832369</t>
  </si>
  <si>
    <t>42250080108</t>
  </si>
  <si>
    <t>10068097620</t>
  </si>
  <si>
    <t>42390290540</t>
  </si>
  <si>
    <t>10071402286</t>
  </si>
  <si>
    <t>42210630048</t>
  </si>
  <si>
    <t>10086840242</t>
  </si>
  <si>
    <t>42890040050</t>
  </si>
  <si>
    <t>KLIMCZAK</t>
  </si>
  <si>
    <t>10070167053</t>
  </si>
  <si>
    <t>42390300215</t>
  </si>
  <si>
    <t>LAPERRIERE</t>
  </si>
  <si>
    <t>10089639195</t>
  </si>
  <si>
    <t>42710440130</t>
  </si>
  <si>
    <t>COLAUT</t>
  </si>
  <si>
    <t>10071225666</t>
  </si>
  <si>
    <t>42390210017</t>
  </si>
  <si>
    <t>SIMARD</t>
  </si>
  <si>
    <t>10027732280</t>
  </si>
  <si>
    <t>42891050364</t>
  </si>
  <si>
    <t>10025438939</t>
  </si>
  <si>
    <t>42390280413</t>
  </si>
  <si>
    <t>LABANTI</t>
  </si>
  <si>
    <t>Stéphan</t>
  </si>
  <si>
    <t>10026312545</t>
  </si>
  <si>
    <t>42711100024</t>
  </si>
  <si>
    <t>MAMESSIER</t>
  </si>
  <si>
    <t>10023463573</t>
  </si>
  <si>
    <t>42250370195</t>
  </si>
  <si>
    <t>10070481392</t>
  </si>
  <si>
    <t>42250340305</t>
  </si>
  <si>
    <t>10006473722</t>
  </si>
  <si>
    <t>42210800452</t>
  </si>
  <si>
    <t>LAVOCAT</t>
  </si>
  <si>
    <t>Anastasia</t>
  </si>
  <si>
    <t>10090267170</t>
  </si>
  <si>
    <t>42710890203</t>
  </si>
  <si>
    <t>SUCHET</t>
  </si>
  <si>
    <t>10052053315</t>
  </si>
  <si>
    <t>42890570011</t>
  </si>
  <si>
    <t>PLOZNER</t>
  </si>
  <si>
    <t>10025370433</t>
  </si>
  <si>
    <t>42898000006</t>
  </si>
  <si>
    <t>10026439352</t>
  </si>
  <si>
    <t>42711100356</t>
  </si>
  <si>
    <t>LIMA</t>
  </si>
  <si>
    <t>10086494981</t>
  </si>
  <si>
    <t>42250180238</t>
  </si>
  <si>
    <t>MASONI</t>
  </si>
  <si>
    <t>10025182291</t>
  </si>
  <si>
    <t>42250200526</t>
  </si>
  <si>
    <t>10025680631</t>
  </si>
  <si>
    <t>42580050005</t>
  </si>
  <si>
    <t>10086501045</t>
  </si>
  <si>
    <t>42892510122</t>
  </si>
  <si>
    <t>MANCHE</t>
  </si>
  <si>
    <t>10054023930</t>
  </si>
  <si>
    <t>42250080360</t>
  </si>
  <si>
    <t>CARREZ</t>
  </si>
  <si>
    <t>10068096711</t>
  </si>
  <si>
    <t>42250120135</t>
  </si>
  <si>
    <t>JANNIOT</t>
  </si>
  <si>
    <t>10066804183</t>
  </si>
  <si>
    <t>42900480118</t>
  </si>
  <si>
    <t>10071505148</t>
  </si>
  <si>
    <t>42210410006</t>
  </si>
  <si>
    <t>BACHELLERIE</t>
  </si>
  <si>
    <t>10065686966</t>
  </si>
  <si>
    <t>42210850727</t>
  </si>
  <si>
    <t>MANENTI</t>
  </si>
  <si>
    <t>10056645758</t>
  </si>
  <si>
    <t>42700060124</t>
  </si>
  <si>
    <t>10026335581</t>
  </si>
  <si>
    <t>42890450295</t>
  </si>
  <si>
    <t>CALMUS</t>
  </si>
  <si>
    <t>10062803440</t>
  </si>
  <si>
    <t>42890760152</t>
  </si>
  <si>
    <t>BELLE PINTO</t>
  </si>
  <si>
    <t>10086496193</t>
  </si>
  <si>
    <t>42890040073</t>
  </si>
  <si>
    <t>10026273846</t>
  </si>
  <si>
    <t>42710470164</t>
  </si>
  <si>
    <t>BRAILLON</t>
  </si>
  <si>
    <t>10069470774</t>
  </si>
  <si>
    <t>42250950020</t>
  </si>
  <si>
    <t>10024289083</t>
  </si>
  <si>
    <t>42710110035</t>
  </si>
  <si>
    <t>10070366410</t>
  </si>
  <si>
    <t>42710030027</t>
  </si>
  <si>
    <t>10008027843</t>
  </si>
  <si>
    <t>42580050001</t>
  </si>
  <si>
    <t>10086499833</t>
  </si>
  <si>
    <t>42710330048</t>
  </si>
  <si>
    <t>10067852086</t>
  </si>
  <si>
    <t>42250181018</t>
  </si>
  <si>
    <t>10071407643</t>
  </si>
  <si>
    <t>42710050063</t>
  </si>
  <si>
    <t>SOULIER CONTI</t>
  </si>
  <si>
    <t>Typhaël</t>
  </si>
  <si>
    <t>10086226112</t>
  </si>
  <si>
    <t>42250370012</t>
  </si>
  <si>
    <t>MANGADO</t>
  </si>
  <si>
    <t>10024292622</t>
  </si>
  <si>
    <t>42210850662</t>
  </si>
  <si>
    <t>FIZAINE</t>
  </si>
  <si>
    <t>10069306278</t>
  </si>
  <si>
    <t>42700090078</t>
  </si>
  <si>
    <t>LOBATO</t>
  </si>
  <si>
    <t>Salvador</t>
  </si>
  <si>
    <t>10076714957</t>
  </si>
  <si>
    <t>42390290189</t>
  </si>
  <si>
    <t>10068306774</t>
  </si>
  <si>
    <t>42700410126</t>
  </si>
  <si>
    <t>NEVES PINTO</t>
  </si>
  <si>
    <t>Sylvio</t>
  </si>
  <si>
    <t>10071500094</t>
  </si>
  <si>
    <t>42250120262</t>
  </si>
  <si>
    <t>BEURET</t>
  </si>
  <si>
    <t>10066798628</t>
  </si>
  <si>
    <t>42210040037</t>
  </si>
  <si>
    <t>MARPAUX</t>
  </si>
  <si>
    <t>Marianne</t>
  </si>
  <si>
    <t>10086209641</t>
  </si>
  <si>
    <t>42700030031</t>
  </si>
  <si>
    <t>SAGE AUBRIOT</t>
  </si>
  <si>
    <t>10026747429</t>
  </si>
  <si>
    <t>42250130363</t>
  </si>
  <si>
    <t>10085068475</t>
  </si>
  <si>
    <t>42250180254</t>
  </si>
  <si>
    <t>10081515346</t>
  </si>
  <si>
    <t>42900480131</t>
  </si>
  <si>
    <t>JEANPIERRE</t>
  </si>
  <si>
    <t>10085584700</t>
  </si>
  <si>
    <t>42210850719</t>
  </si>
  <si>
    <t>POEHNER</t>
  </si>
  <si>
    <t>10025025374</t>
  </si>
  <si>
    <t>42210070030</t>
  </si>
  <si>
    <t>10070296385</t>
  </si>
  <si>
    <t>42710220019</t>
  </si>
  <si>
    <t>PONSOT</t>
  </si>
  <si>
    <t>10068328295</t>
  </si>
  <si>
    <t>42890450266</t>
  </si>
  <si>
    <t>10085608847</t>
  </si>
  <si>
    <t>42700160125</t>
  </si>
  <si>
    <t>SARTELET</t>
  </si>
  <si>
    <t>10068951119</t>
  </si>
  <si>
    <t>42710540067</t>
  </si>
  <si>
    <t>PENAUD</t>
  </si>
  <si>
    <t>10067762665</t>
  </si>
  <si>
    <t>42891050366</t>
  </si>
  <si>
    <t>EVO</t>
  </si>
  <si>
    <t>10090287479</t>
  </si>
  <si>
    <t>42250220326</t>
  </si>
  <si>
    <t>TROQUIER</t>
  </si>
  <si>
    <t>10074529326</t>
  </si>
  <si>
    <t>42250340447</t>
  </si>
  <si>
    <t>PERRIGOT</t>
  </si>
  <si>
    <t>10086525293</t>
  </si>
  <si>
    <t>42711100366</t>
  </si>
  <si>
    <t>GOLIN</t>
  </si>
  <si>
    <t>10092227277</t>
  </si>
  <si>
    <t>42210240546</t>
  </si>
  <si>
    <t>10086559043</t>
  </si>
  <si>
    <t>42210460284</t>
  </si>
  <si>
    <t>10086592587</t>
  </si>
  <si>
    <t>42390350125</t>
  </si>
  <si>
    <t>10069577171</t>
  </si>
  <si>
    <t>42891040078</t>
  </si>
  <si>
    <t>DEVERCHERE</t>
  </si>
  <si>
    <t>10066061731</t>
  </si>
  <si>
    <t>42710050010</t>
  </si>
  <si>
    <t>RYNOWSKI</t>
  </si>
  <si>
    <t>10065995447</t>
  </si>
  <si>
    <t>42580620064</t>
  </si>
  <si>
    <t>DION</t>
  </si>
  <si>
    <t>10056796514</t>
  </si>
  <si>
    <t>42890030021</t>
  </si>
  <si>
    <t>10072807473</t>
  </si>
  <si>
    <t>42210080003</t>
  </si>
  <si>
    <t>10070329327</t>
  </si>
  <si>
    <t>42210990379</t>
  </si>
  <si>
    <t>10069303551</t>
  </si>
  <si>
    <t>42710440126</t>
  </si>
  <si>
    <t>10027616688</t>
  </si>
  <si>
    <t>42210070023</t>
  </si>
  <si>
    <t>CAPELA</t>
  </si>
  <si>
    <t>CARLOS</t>
  </si>
  <si>
    <t>10012200257</t>
  </si>
  <si>
    <t>42898000010</t>
  </si>
  <si>
    <t>BADIE</t>
  </si>
  <si>
    <t>10025761261</t>
  </si>
  <si>
    <t>42250810004</t>
  </si>
  <si>
    <t>HINIGER</t>
  </si>
  <si>
    <t>10025844319</t>
  </si>
  <si>
    <t>42890040101</t>
  </si>
  <si>
    <t>10085991995</t>
  </si>
  <si>
    <t>42580620351</t>
  </si>
  <si>
    <t>VALLE FLOREANI</t>
  </si>
  <si>
    <t>10085990783</t>
  </si>
  <si>
    <t>42250130642</t>
  </si>
  <si>
    <t>Philéas</t>
  </si>
  <si>
    <t>10086996755</t>
  </si>
  <si>
    <t>42390280239</t>
  </si>
  <si>
    <t>10066980201</t>
  </si>
  <si>
    <t>42210460077</t>
  </si>
  <si>
    <t>10026148251</t>
  </si>
  <si>
    <t>42210060030</t>
  </si>
  <si>
    <t>HOUDOT</t>
  </si>
  <si>
    <t>10071669341</t>
  </si>
  <si>
    <t>42700060008</t>
  </si>
  <si>
    <t>FOUCHECOURT</t>
  </si>
  <si>
    <t>10025539171</t>
  </si>
  <si>
    <t>42390960114</t>
  </si>
  <si>
    <t>RIFFIEUX</t>
  </si>
  <si>
    <t>Corine</t>
  </si>
  <si>
    <t>10071454123</t>
  </si>
  <si>
    <t>42210850745</t>
  </si>
  <si>
    <t>MALOSSE</t>
  </si>
  <si>
    <t>10027011349</t>
  </si>
  <si>
    <t>42250970004</t>
  </si>
  <si>
    <t>SAVINA</t>
  </si>
  <si>
    <t>10024719523</t>
  </si>
  <si>
    <t>42210850525</t>
  </si>
  <si>
    <t>GUILLONNET</t>
  </si>
  <si>
    <t>10012343838</t>
  </si>
  <si>
    <t>42892510163</t>
  </si>
  <si>
    <t>GRIMAUD</t>
  </si>
  <si>
    <t>10068082866</t>
  </si>
  <si>
    <t>42710600111</t>
  </si>
  <si>
    <t>10091977404</t>
  </si>
  <si>
    <t>42250180222</t>
  </si>
  <si>
    <t>10069058223</t>
  </si>
  <si>
    <t>42390330005</t>
  </si>
  <si>
    <t>10024299389</t>
  </si>
  <si>
    <t>42250430011</t>
  </si>
  <si>
    <t>SILLANFEST</t>
  </si>
  <si>
    <t>10024294440</t>
  </si>
  <si>
    <t>42250180155</t>
  </si>
  <si>
    <t>COLOMBATTO</t>
  </si>
  <si>
    <t>10002946154</t>
  </si>
  <si>
    <t>42250120222</t>
  </si>
  <si>
    <t>10066798022</t>
  </si>
  <si>
    <t>42250120084</t>
  </si>
  <si>
    <t>Kimi</t>
  </si>
  <si>
    <t>10066801355</t>
  </si>
  <si>
    <t>42210270035</t>
  </si>
  <si>
    <t>SAINT EVE</t>
  </si>
  <si>
    <t>10028005294</t>
  </si>
  <si>
    <t>42892510187</t>
  </si>
  <si>
    <t>NIQUET</t>
  </si>
  <si>
    <t>10025531491</t>
  </si>
  <si>
    <t>42700090047</t>
  </si>
  <si>
    <t>10024410436</t>
  </si>
  <si>
    <t>42711100320</t>
  </si>
  <si>
    <t>10072863855</t>
  </si>
  <si>
    <t>42390290489</t>
  </si>
  <si>
    <t>10052762728</t>
  </si>
  <si>
    <t>42210240511</t>
  </si>
  <si>
    <t>LARCHER</t>
  </si>
  <si>
    <t>42218000066</t>
  </si>
  <si>
    <t>BOUNAT</t>
  </si>
  <si>
    <t>10065628362</t>
  </si>
  <si>
    <t>42890030022</t>
  </si>
  <si>
    <t>10055582394</t>
  </si>
  <si>
    <t>42710130041</t>
  </si>
  <si>
    <t>PIETRE</t>
  </si>
  <si>
    <t>10026071257</t>
  </si>
  <si>
    <t>42210800456</t>
  </si>
  <si>
    <t>BONHOMME ARNAULT</t>
  </si>
  <si>
    <t>10090268079</t>
  </si>
  <si>
    <t>42580100123</t>
  </si>
  <si>
    <t>10055372533</t>
  </si>
  <si>
    <t>42580300047</t>
  </si>
  <si>
    <t>CHOLLET</t>
  </si>
  <si>
    <t>Severin</t>
  </si>
  <si>
    <t>10026743688</t>
  </si>
  <si>
    <t>42390330226</t>
  </si>
  <si>
    <t>LACOSTE CHEVASSUS</t>
  </si>
  <si>
    <t>Zacharie</t>
  </si>
  <si>
    <t>10086505388</t>
  </si>
  <si>
    <t>42250150315</t>
  </si>
  <si>
    <t>LIARDET</t>
  </si>
  <si>
    <t>10026000024</t>
  </si>
  <si>
    <t>42250220061</t>
  </si>
  <si>
    <t>10070451282</t>
  </si>
  <si>
    <t>42250180203</t>
  </si>
  <si>
    <t>CAPELLI</t>
  </si>
  <si>
    <t>10069045489</t>
  </si>
  <si>
    <t>42250370008</t>
  </si>
  <si>
    <t>POULIGNOT</t>
  </si>
  <si>
    <t>10024286053</t>
  </si>
  <si>
    <t>42710130202</t>
  </si>
  <si>
    <t>ROGALSKI</t>
  </si>
  <si>
    <t>10068351941</t>
  </si>
  <si>
    <t>42210480085</t>
  </si>
  <si>
    <t>10077092348</t>
  </si>
  <si>
    <t>42710890043</t>
  </si>
  <si>
    <t>TABARY</t>
  </si>
  <si>
    <t>10069632240</t>
  </si>
  <si>
    <t>42390960128</t>
  </si>
  <si>
    <t>CHEVET</t>
  </si>
  <si>
    <t>10026074388</t>
  </si>
  <si>
    <t>42210410110</t>
  </si>
  <si>
    <t>Eloïs</t>
  </si>
  <si>
    <t>10065688279</t>
  </si>
  <si>
    <t>42210070093</t>
  </si>
  <si>
    <t>10079460461</t>
  </si>
  <si>
    <t>42210240465</t>
  </si>
  <si>
    <t>MONOPOLI</t>
  </si>
  <si>
    <t>10072597612</t>
  </si>
  <si>
    <t>42700410035</t>
  </si>
  <si>
    <t>LALLEMAND</t>
  </si>
  <si>
    <t>10026365994</t>
  </si>
  <si>
    <t>42250150307</t>
  </si>
  <si>
    <t>10076379400</t>
  </si>
  <si>
    <t>42390790041</t>
  </si>
  <si>
    <t>10025724178</t>
  </si>
  <si>
    <t>42210990419</t>
  </si>
  <si>
    <t>PRIERE ORRU</t>
  </si>
  <si>
    <t>10085676040</t>
  </si>
  <si>
    <t>42250200476</t>
  </si>
  <si>
    <t>GACHET</t>
  </si>
  <si>
    <t>10016572129</t>
  </si>
  <si>
    <t>42580100383</t>
  </si>
  <si>
    <t>10090816333</t>
  </si>
  <si>
    <t>42210240477</t>
  </si>
  <si>
    <t>BERT</t>
  </si>
  <si>
    <t>Allan</t>
  </si>
  <si>
    <t>10075084044</t>
  </si>
  <si>
    <t>42390290556</t>
  </si>
  <si>
    <t>10082345203</t>
  </si>
  <si>
    <t>42250080057</t>
  </si>
  <si>
    <t>10024286558</t>
  </si>
  <si>
    <t>42700500011</t>
  </si>
  <si>
    <t>10090289196</t>
  </si>
  <si>
    <t>42891050359</t>
  </si>
  <si>
    <t>MAGBOUL</t>
  </si>
  <si>
    <t>Djibril</t>
  </si>
  <si>
    <t>10086398082</t>
  </si>
  <si>
    <t>42700820112</t>
  </si>
  <si>
    <t>BOURLIER</t>
  </si>
  <si>
    <t>10087629174</t>
  </si>
  <si>
    <t>42250150293</t>
  </si>
  <si>
    <t>GENTET</t>
  </si>
  <si>
    <t>10012191769</t>
  </si>
  <si>
    <t>42390290126</t>
  </si>
  <si>
    <t>10056997281</t>
  </si>
  <si>
    <t>42210030017</t>
  </si>
  <si>
    <t>10025819865</t>
  </si>
  <si>
    <t>42250200011</t>
  </si>
  <si>
    <t>10068519972</t>
  </si>
  <si>
    <t>42390450001</t>
  </si>
  <si>
    <t>10005830690</t>
  </si>
  <si>
    <t>42390870158</t>
  </si>
  <si>
    <t>10088562192</t>
  </si>
  <si>
    <t>42390870164</t>
  </si>
  <si>
    <t>Aurélie</t>
  </si>
  <si>
    <t>10088564014</t>
  </si>
  <si>
    <t>42700030316</t>
  </si>
  <si>
    <t>10061808077</t>
  </si>
  <si>
    <t>42890040093</t>
  </si>
  <si>
    <t>10068449143</t>
  </si>
  <si>
    <t>42210990411</t>
  </si>
  <si>
    <t>BOSSY</t>
  </si>
  <si>
    <t>10085447482</t>
  </si>
  <si>
    <t>42210410113</t>
  </si>
  <si>
    <t>10065688380</t>
  </si>
  <si>
    <t>42390280107</t>
  </si>
  <si>
    <t>DUPUIS</t>
  </si>
  <si>
    <t>10024647983</t>
  </si>
  <si>
    <t>42250180204</t>
  </si>
  <si>
    <t>10024303534</t>
  </si>
  <si>
    <t>42700030474</t>
  </si>
  <si>
    <t>MENARD PEDON</t>
  </si>
  <si>
    <t>10085689578</t>
  </si>
  <si>
    <t>42250510084</t>
  </si>
  <si>
    <t>MEYLAN</t>
  </si>
  <si>
    <t>10087004233</t>
  </si>
  <si>
    <t>42710220230</t>
  </si>
  <si>
    <t>10078918473</t>
  </si>
  <si>
    <t>42210850728</t>
  </si>
  <si>
    <t>DELBOVE</t>
  </si>
  <si>
    <t>10023571081</t>
  </si>
  <si>
    <t>42250220021</t>
  </si>
  <si>
    <t>CHAUVEAU</t>
  </si>
  <si>
    <t>10026745611</t>
  </si>
  <si>
    <t>42250080403</t>
  </si>
  <si>
    <t>MARTHOURET</t>
  </si>
  <si>
    <t>10026919100</t>
  </si>
  <si>
    <t>42700160011</t>
  </si>
  <si>
    <t>GOTOTTE</t>
  </si>
  <si>
    <t>10026910915</t>
  </si>
  <si>
    <t>42390110162</t>
  </si>
  <si>
    <t>10024288275</t>
  </si>
  <si>
    <t>42250181076</t>
  </si>
  <si>
    <t>FOGEL</t>
  </si>
  <si>
    <t>10016157655</t>
  </si>
  <si>
    <t>42710050077</t>
  </si>
  <si>
    <t>10025142683</t>
  </si>
  <si>
    <t>42210850643</t>
  </si>
  <si>
    <t>LYAKHOV</t>
  </si>
  <si>
    <t>10026078129</t>
  </si>
  <si>
    <t>42390960308</t>
  </si>
  <si>
    <t>10070519384</t>
  </si>
  <si>
    <t>42700680047</t>
  </si>
  <si>
    <t>CHAMAGNE</t>
  </si>
  <si>
    <t>10066481760</t>
  </si>
  <si>
    <t>42210850628</t>
  </si>
  <si>
    <t>10066622311</t>
  </si>
  <si>
    <t>42250080269</t>
  </si>
  <si>
    <t>10084916208</t>
  </si>
  <si>
    <t>42710130017</t>
  </si>
  <si>
    <t>LESAGE</t>
  </si>
  <si>
    <t>10066482366</t>
  </si>
  <si>
    <t>42250340117</t>
  </si>
  <si>
    <t>JUNG</t>
  </si>
  <si>
    <t>10025344666</t>
  </si>
  <si>
    <t>42890570062</t>
  </si>
  <si>
    <t>BARLIER</t>
  </si>
  <si>
    <t>10055369806</t>
  </si>
  <si>
    <t>42710890251</t>
  </si>
  <si>
    <t>BRAYARD</t>
  </si>
  <si>
    <t>10069632038</t>
  </si>
  <si>
    <t>42580490009</t>
  </si>
  <si>
    <t>GALVARDON</t>
  </si>
  <si>
    <t>10068925352</t>
  </si>
  <si>
    <t>42390290120</t>
  </si>
  <si>
    <t>GANNEVAL</t>
  </si>
  <si>
    <t>10068306370</t>
  </si>
  <si>
    <t>42390270011</t>
  </si>
  <si>
    <t>10024297470</t>
  </si>
  <si>
    <t>42250130525</t>
  </si>
  <si>
    <t>PANIS</t>
  </si>
  <si>
    <t>10058063069</t>
  </si>
  <si>
    <t>42210270085</t>
  </si>
  <si>
    <t>BOUDIER</t>
  </si>
  <si>
    <t>10074916316</t>
  </si>
  <si>
    <t>42250490023</t>
  </si>
  <si>
    <t>BERETTA</t>
  </si>
  <si>
    <t>10024883009</t>
  </si>
  <si>
    <t>42250340029</t>
  </si>
  <si>
    <t>10056878861</t>
  </si>
  <si>
    <t>42710890262</t>
  </si>
  <si>
    <t>10069631533</t>
  </si>
  <si>
    <t>42908000014</t>
  </si>
  <si>
    <t>LAUNAY</t>
  </si>
  <si>
    <t>Jean-pascal</t>
  </si>
  <si>
    <t>10027763909</t>
  </si>
  <si>
    <t>42210030067</t>
  </si>
  <si>
    <t>CARLES</t>
  </si>
  <si>
    <t>10075190138</t>
  </si>
  <si>
    <t>42700780137</t>
  </si>
  <si>
    <t>10056928270</t>
  </si>
  <si>
    <t>42250510046</t>
  </si>
  <si>
    <t>COSANO</t>
  </si>
  <si>
    <t>Noélhia</t>
  </si>
  <si>
    <t>10056980107</t>
  </si>
  <si>
    <t>42700410083</t>
  </si>
  <si>
    <t>JERRAIN</t>
  </si>
  <si>
    <t>10024301312</t>
  </si>
  <si>
    <t>42580180016</t>
  </si>
  <si>
    <t>10066755380</t>
  </si>
  <si>
    <t>42710540081</t>
  </si>
  <si>
    <t>NEMOND</t>
  </si>
  <si>
    <t>Zackary</t>
  </si>
  <si>
    <t>10067761756</t>
  </si>
  <si>
    <t>42710150150</t>
  </si>
  <si>
    <t>Paulin</t>
  </si>
  <si>
    <t>10086820034</t>
  </si>
  <si>
    <t>42390290053</t>
  </si>
  <si>
    <t>PORTE</t>
  </si>
  <si>
    <t>10068305966</t>
  </si>
  <si>
    <t>42390350147</t>
  </si>
  <si>
    <t>10086670894</t>
  </si>
  <si>
    <t>42891040338</t>
  </si>
  <si>
    <t>BEAURIN</t>
  </si>
  <si>
    <t>10086851255</t>
  </si>
  <si>
    <t>42700680094</t>
  </si>
  <si>
    <t>10066558451</t>
  </si>
  <si>
    <t>42250150260</t>
  </si>
  <si>
    <t>10070475938</t>
  </si>
  <si>
    <t>42700410030</t>
  </si>
  <si>
    <t>10026331339</t>
  </si>
  <si>
    <t>42580550003</t>
  </si>
  <si>
    <t>10090297179</t>
  </si>
  <si>
    <t>42700820114</t>
  </si>
  <si>
    <t>Lina</t>
  </si>
  <si>
    <t>10087629477</t>
  </si>
  <si>
    <t>42250220349</t>
  </si>
  <si>
    <t>CRISTOVAO</t>
  </si>
  <si>
    <t>10085582171</t>
  </si>
  <si>
    <t>42580100275</t>
  </si>
  <si>
    <t>10025057811</t>
  </si>
  <si>
    <t>42210730198</t>
  </si>
  <si>
    <t>CABLEY</t>
  </si>
  <si>
    <t>10055861977</t>
  </si>
  <si>
    <t>42580490010</t>
  </si>
  <si>
    <t>10069065394</t>
  </si>
  <si>
    <t>42210730048</t>
  </si>
  <si>
    <t>10014300410</t>
  </si>
  <si>
    <t>42711100300</t>
  </si>
  <si>
    <t>10072863451</t>
  </si>
  <si>
    <t>42390870125</t>
  </si>
  <si>
    <t>10026094802</t>
  </si>
  <si>
    <t>42710540068</t>
  </si>
  <si>
    <t>PROMONET</t>
  </si>
  <si>
    <t>10024565636</t>
  </si>
  <si>
    <t>42390870081</t>
  </si>
  <si>
    <t>VUITTON</t>
  </si>
  <si>
    <t>10066670104</t>
  </si>
  <si>
    <t>42250340451</t>
  </si>
  <si>
    <t>HUGONNOT</t>
  </si>
  <si>
    <t>10086860248</t>
  </si>
  <si>
    <t>42250200451</t>
  </si>
  <si>
    <t>GAUDEL</t>
  </si>
  <si>
    <t>10068506030</t>
  </si>
  <si>
    <t>42890450262</t>
  </si>
  <si>
    <t>10085608140</t>
  </si>
  <si>
    <t>42250200312</t>
  </si>
  <si>
    <t>CHEVRE</t>
  </si>
  <si>
    <t>10026172301</t>
  </si>
  <si>
    <t>42700090058</t>
  </si>
  <si>
    <t>10066996365</t>
  </si>
  <si>
    <t>42700410052</t>
  </si>
  <si>
    <t>10026593946</t>
  </si>
  <si>
    <t>42711100103</t>
  </si>
  <si>
    <t>10026929911</t>
  </si>
  <si>
    <t>42210730200</t>
  </si>
  <si>
    <t>BERLEMONT</t>
  </si>
  <si>
    <t>10075641489</t>
  </si>
  <si>
    <t>42211150008</t>
  </si>
  <si>
    <t>GOMEZ</t>
  </si>
  <si>
    <t>10024391642</t>
  </si>
  <si>
    <t>42900480052</t>
  </si>
  <si>
    <t>10073075942</t>
  </si>
  <si>
    <t>42710150016</t>
  </si>
  <si>
    <t>LACOMBRE</t>
  </si>
  <si>
    <t>10068287172</t>
  </si>
  <si>
    <t>42580100044</t>
  </si>
  <si>
    <t>10066581891</t>
  </si>
  <si>
    <t>42250260127</t>
  </si>
  <si>
    <t>BRON</t>
  </si>
  <si>
    <t>10027639324</t>
  </si>
  <si>
    <t>42210850736</t>
  </si>
  <si>
    <t>DANTAND</t>
  </si>
  <si>
    <t>10086203274</t>
  </si>
  <si>
    <t>42892510131</t>
  </si>
  <si>
    <t>10025483294</t>
  </si>
  <si>
    <t>42250170007</t>
  </si>
  <si>
    <t>Marcellin</t>
  </si>
  <si>
    <t>10024288376</t>
  </si>
  <si>
    <t>42890760049</t>
  </si>
  <si>
    <t>10026601424</t>
  </si>
  <si>
    <t>42710260062</t>
  </si>
  <si>
    <t>10027086727</t>
  </si>
  <si>
    <t>42700030486</t>
  </si>
  <si>
    <t>CHANTECLERC</t>
  </si>
  <si>
    <t>10086164979</t>
  </si>
  <si>
    <t>42711060184</t>
  </si>
  <si>
    <t>CLEMENT LORY</t>
  </si>
  <si>
    <t>10087138720</t>
  </si>
  <si>
    <t>42890450273</t>
  </si>
  <si>
    <t>DA FONSECA</t>
  </si>
  <si>
    <t>10027272441</t>
  </si>
  <si>
    <t>42900360068</t>
  </si>
  <si>
    <t>10073245488</t>
  </si>
  <si>
    <t>42210800393</t>
  </si>
  <si>
    <t>GIRONDEAU</t>
  </si>
  <si>
    <t>10071764119</t>
  </si>
  <si>
    <t>42890450286</t>
  </si>
  <si>
    <t>Thyméo</t>
  </si>
  <si>
    <t>10087133464</t>
  </si>
  <si>
    <t>42390280198</t>
  </si>
  <si>
    <t>MERGEY</t>
  </si>
  <si>
    <t>10027876871</t>
  </si>
  <si>
    <t>42891020048</t>
  </si>
  <si>
    <t>10067405179</t>
  </si>
  <si>
    <t>42250020063</t>
  </si>
  <si>
    <t>LE BOURVELLEC</t>
  </si>
  <si>
    <t>10071668432</t>
  </si>
  <si>
    <t>42390790034</t>
  </si>
  <si>
    <t>10072300043</t>
  </si>
  <si>
    <t>42710890031</t>
  </si>
  <si>
    <t>10026903437</t>
  </si>
  <si>
    <t>42210030052</t>
  </si>
  <si>
    <t>GURDNER</t>
  </si>
  <si>
    <t>10075189936</t>
  </si>
  <si>
    <t>42700160009</t>
  </si>
  <si>
    <t>10068950614</t>
  </si>
  <si>
    <t>42390110200</t>
  </si>
  <si>
    <t>10080367312</t>
  </si>
  <si>
    <t>42890030002</t>
  </si>
  <si>
    <t>BRENOT</t>
  </si>
  <si>
    <t>10026301431</t>
  </si>
  <si>
    <t>42210240516</t>
  </si>
  <si>
    <t>10086558033</t>
  </si>
  <si>
    <t>42250130647</t>
  </si>
  <si>
    <t>DACLIN</t>
  </si>
  <si>
    <t>Clara</t>
  </si>
  <si>
    <t>10088999201</t>
  </si>
  <si>
    <t>42390350136</t>
  </si>
  <si>
    <t>BORNAREL</t>
  </si>
  <si>
    <t>10072571542</t>
  </si>
  <si>
    <t>42250950313</t>
  </si>
  <si>
    <t>10025175928</t>
  </si>
  <si>
    <t>42710260504</t>
  </si>
  <si>
    <t>10068684165</t>
  </si>
  <si>
    <t>42210240304</t>
  </si>
  <si>
    <t>10056791561</t>
  </si>
  <si>
    <t>42710150149</t>
  </si>
  <si>
    <t>10086819933</t>
  </si>
  <si>
    <t>42390300178</t>
  </si>
  <si>
    <t>BOUILLIER</t>
  </si>
  <si>
    <t>10070766029</t>
  </si>
  <si>
    <t>42250400005</t>
  </si>
  <si>
    <t>10024293127</t>
  </si>
  <si>
    <t>42580100349</t>
  </si>
  <si>
    <t>10024618479</t>
  </si>
  <si>
    <t>42580300094</t>
  </si>
  <si>
    <t>PASDELOUP</t>
  </si>
  <si>
    <t>Aurelie</t>
  </si>
  <si>
    <t>10024910489</t>
  </si>
  <si>
    <t>42250930256</t>
  </si>
  <si>
    <t>10072637119</t>
  </si>
  <si>
    <t>42710390005</t>
  </si>
  <si>
    <t>10068736103</t>
  </si>
  <si>
    <t>42891040175</t>
  </si>
  <si>
    <t>10024803789</t>
  </si>
  <si>
    <t>42250990081</t>
  </si>
  <si>
    <t>COURGEY</t>
  </si>
  <si>
    <t>10026355284</t>
  </si>
  <si>
    <t>42900360249</t>
  </si>
  <si>
    <t>PIGNON</t>
  </si>
  <si>
    <t>10072969949</t>
  </si>
  <si>
    <t>42210240539</t>
  </si>
  <si>
    <t>10085839526</t>
  </si>
  <si>
    <t>42580620006</t>
  </si>
  <si>
    <t>10069858572</t>
  </si>
  <si>
    <t>42700410069</t>
  </si>
  <si>
    <t>10025151676</t>
  </si>
  <si>
    <t>42710390029</t>
  </si>
  <si>
    <t>10068736406</t>
  </si>
  <si>
    <t>42711060105</t>
  </si>
  <si>
    <t>10069304662</t>
  </si>
  <si>
    <t>42250420029</t>
  </si>
  <si>
    <t>KRUMMENACHER</t>
  </si>
  <si>
    <t>CLAUDE</t>
  </si>
  <si>
    <t>10076378386</t>
  </si>
  <si>
    <t>42890040100</t>
  </si>
  <si>
    <t>PAPIN</t>
  </si>
  <si>
    <t>10085494164</t>
  </si>
  <si>
    <t>42390790323</t>
  </si>
  <si>
    <t>10072045520</t>
  </si>
  <si>
    <t>42700780152</t>
  </si>
  <si>
    <t>GESTER</t>
  </si>
  <si>
    <t>10084933584</t>
  </si>
  <si>
    <t>42580100295</t>
  </si>
  <si>
    <t>10001651711</t>
  </si>
  <si>
    <t>42580620336</t>
  </si>
  <si>
    <t>CHEVRIER</t>
  </si>
  <si>
    <t>10085979366</t>
  </si>
  <si>
    <t>42710040001</t>
  </si>
  <si>
    <t>KAIKINGER</t>
  </si>
  <si>
    <t>10074374934</t>
  </si>
  <si>
    <t>42210110003</t>
  </si>
  <si>
    <t>JACQUARD</t>
  </si>
  <si>
    <t>10066628876</t>
  </si>
  <si>
    <t>42250130593</t>
  </si>
  <si>
    <t>10085068374</t>
  </si>
  <si>
    <t>42211150041</t>
  </si>
  <si>
    <t>BOITEUX</t>
  </si>
  <si>
    <t>10026671243</t>
  </si>
  <si>
    <t>42890090004</t>
  </si>
  <si>
    <t>DE BATTISTA</t>
  </si>
  <si>
    <t>10026158456</t>
  </si>
  <si>
    <t>42710150063</t>
  </si>
  <si>
    <t>10068286667</t>
  </si>
  <si>
    <t>42700030053</t>
  </si>
  <si>
    <t>PIZZAGALLI</t>
  </si>
  <si>
    <t>10056975659</t>
  </si>
  <si>
    <t>42710260005</t>
  </si>
  <si>
    <t>COMMEAU</t>
  </si>
  <si>
    <t>10071034494</t>
  </si>
  <si>
    <t>42390070005</t>
  </si>
  <si>
    <t>MANDRILLON</t>
  </si>
  <si>
    <t>10069929607</t>
  </si>
  <si>
    <t>42250180085</t>
  </si>
  <si>
    <t>10069056607</t>
  </si>
  <si>
    <t>42250400091</t>
  </si>
  <si>
    <t>10027703180</t>
  </si>
  <si>
    <t>42250930284</t>
  </si>
  <si>
    <t>DEFRANCE</t>
  </si>
  <si>
    <t>10085738482</t>
  </si>
  <si>
    <t>42710060016</t>
  </si>
  <si>
    <t>10066482568</t>
  </si>
  <si>
    <t>42210460083</t>
  </si>
  <si>
    <t>10024129540</t>
  </si>
  <si>
    <t>42210240344</t>
  </si>
  <si>
    <t>10057134600</t>
  </si>
  <si>
    <t>42250180185</t>
  </si>
  <si>
    <t>10069014672</t>
  </si>
  <si>
    <t>42210060002</t>
  </si>
  <si>
    <t>10027314978</t>
  </si>
  <si>
    <t>42390380303</t>
  </si>
  <si>
    <t>CUENOT</t>
  </si>
  <si>
    <t>10085069384</t>
  </si>
  <si>
    <t>42710540201</t>
  </si>
  <si>
    <t>10025973045</t>
  </si>
  <si>
    <t>42250020016</t>
  </si>
  <si>
    <t>GRAU</t>
  </si>
  <si>
    <t>10026950826</t>
  </si>
  <si>
    <t>42580100135</t>
  </si>
  <si>
    <t>ANQUETIL</t>
  </si>
  <si>
    <t>10066551276</t>
  </si>
  <si>
    <t>42710220069</t>
  </si>
  <si>
    <t>10025276968</t>
  </si>
  <si>
    <t>42250180550</t>
  </si>
  <si>
    <t>10069054078</t>
  </si>
  <si>
    <t>42250910053</t>
  </si>
  <si>
    <t>10025679722</t>
  </si>
  <si>
    <t>42210240555</t>
  </si>
  <si>
    <t>10016522619</t>
  </si>
  <si>
    <t>42390110198</t>
  </si>
  <si>
    <t>CLAES</t>
  </si>
  <si>
    <t>Mehdi</t>
  </si>
  <si>
    <t>10074531548</t>
  </si>
  <si>
    <t>42210240506</t>
  </si>
  <si>
    <t>42390270200</t>
  </si>
  <si>
    <t>CUCHE</t>
  </si>
  <si>
    <t>10086163262</t>
  </si>
  <si>
    <t>42700090011</t>
  </si>
  <si>
    <t>10026621531</t>
  </si>
  <si>
    <t>42250220351</t>
  </si>
  <si>
    <t>Olan</t>
  </si>
  <si>
    <t>10085582979</t>
  </si>
  <si>
    <t>42390350012</t>
  </si>
  <si>
    <t>10069574747</t>
  </si>
  <si>
    <t>42710170005</t>
  </si>
  <si>
    <t>MARCHETTI</t>
  </si>
  <si>
    <t>MARIO</t>
  </si>
  <si>
    <t>10092224853</t>
  </si>
  <si>
    <t>42210240330</t>
  </si>
  <si>
    <t>10056720631</t>
  </si>
  <si>
    <t>42250080406</t>
  </si>
  <si>
    <t>10024293733</t>
  </si>
  <si>
    <t>42390290582</t>
  </si>
  <si>
    <t>10085382313</t>
  </si>
  <si>
    <t>42710330001</t>
  </si>
  <si>
    <t>10067846329</t>
  </si>
  <si>
    <t>42210800435</t>
  </si>
  <si>
    <t>TERRILLON</t>
  </si>
  <si>
    <t>10090258278</t>
  </si>
  <si>
    <t>42210270072</t>
  </si>
  <si>
    <t>COUTURIER</t>
  </si>
  <si>
    <t>10026380344</t>
  </si>
  <si>
    <t>42250150102</t>
  </si>
  <si>
    <t>10009552359</t>
  </si>
  <si>
    <t>42250220171</t>
  </si>
  <si>
    <t>BART</t>
  </si>
  <si>
    <t>10070451787</t>
  </si>
  <si>
    <t>42390070035</t>
  </si>
  <si>
    <t>10025990526</t>
  </si>
  <si>
    <t>42711100336</t>
  </si>
  <si>
    <t>DU BESSET</t>
  </si>
  <si>
    <t>10085592881</t>
  </si>
  <si>
    <t>42390790417</t>
  </si>
  <si>
    <t>SIBILLE</t>
  </si>
  <si>
    <t>10072322069</t>
  </si>
  <si>
    <t>42210800440</t>
  </si>
  <si>
    <t>10090262827</t>
  </si>
  <si>
    <t>42891050270</t>
  </si>
  <si>
    <t>10011931182</t>
  </si>
  <si>
    <t>42250180219</t>
  </si>
  <si>
    <t>OBERSON</t>
  </si>
  <si>
    <t>10069057213</t>
  </si>
  <si>
    <t>42710110303</t>
  </si>
  <si>
    <t>10085795874</t>
  </si>
  <si>
    <t>42890370180</t>
  </si>
  <si>
    <t>10058218168</t>
  </si>
  <si>
    <t>42250180014</t>
  </si>
  <si>
    <t>10069054179</t>
  </si>
  <si>
    <t>42390790025</t>
  </si>
  <si>
    <t>CLOLUS</t>
  </si>
  <si>
    <t>10070774921</t>
  </si>
  <si>
    <t>42900470107</t>
  </si>
  <si>
    <t>10070679941</t>
  </si>
  <si>
    <t>42710130075</t>
  </si>
  <si>
    <t>10066482972</t>
  </si>
  <si>
    <t>42390290527</t>
  </si>
  <si>
    <t>PAYSANT</t>
  </si>
  <si>
    <t>10069146230</t>
  </si>
  <si>
    <t>42700230013</t>
  </si>
  <si>
    <t>VIGNERON</t>
  </si>
  <si>
    <t>10024302726</t>
  </si>
  <si>
    <t>42890450301</t>
  </si>
  <si>
    <t>10073710179</t>
  </si>
  <si>
    <t>42580180079</t>
  </si>
  <si>
    <t>Marie Thérèse</t>
  </si>
  <si>
    <t>10071663378</t>
  </si>
  <si>
    <t>42210990135</t>
  </si>
  <si>
    <t>10055419316</t>
  </si>
  <si>
    <t>42210990299</t>
  </si>
  <si>
    <t>10057266861</t>
  </si>
  <si>
    <t>42580100376</t>
  </si>
  <si>
    <t>10085992201</t>
  </si>
  <si>
    <t>42390330152</t>
  </si>
  <si>
    <t>10068376694</t>
  </si>
  <si>
    <t>42900360167</t>
  </si>
  <si>
    <t>MURET</t>
  </si>
  <si>
    <t>10027613557</t>
  </si>
  <si>
    <t>42250930249</t>
  </si>
  <si>
    <t>10077516623</t>
  </si>
  <si>
    <t>42210850457</t>
  </si>
  <si>
    <t>10026574647</t>
  </si>
  <si>
    <t>42390290567</t>
  </si>
  <si>
    <t>10084983300</t>
  </si>
  <si>
    <t>42711100276</t>
  </si>
  <si>
    <t>DEPARDON</t>
  </si>
  <si>
    <t>10073227607</t>
  </si>
  <si>
    <t>42710170003</t>
  </si>
  <si>
    <t>PICARD AUBRY</t>
  </si>
  <si>
    <t>10092225055</t>
  </si>
  <si>
    <t>42250400169</t>
  </si>
  <si>
    <t>MILLE</t>
  </si>
  <si>
    <t>Clement</t>
  </si>
  <si>
    <t>10056190565</t>
  </si>
  <si>
    <t>42390350106</t>
  </si>
  <si>
    <t>JOLYS</t>
  </si>
  <si>
    <t>10069575858</t>
  </si>
  <si>
    <t>42390960152</t>
  </si>
  <si>
    <t>10070521610</t>
  </si>
  <si>
    <t>42250970031</t>
  </si>
  <si>
    <t>10025122576</t>
  </si>
  <si>
    <t>42390790286</t>
  </si>
  <si>
    <t>PAULIN</t>
  </si>
  <si>
    <t>Amaury</t>
  </si>
  <si>
    <t>10072313480</t>
  </si>
  <si>
    <t>42710050029</t>
  </si>
  <si>
    <t>MONSARAT</t>
  </si>
  <si>
    <t>10024135196</t>
  </si>
  <si>
    <t>42900360114</t>
  </si>
  <si>
    <t>REMUSON</t>
  </si>
  <si>
    <t>10025763887</t>
  </si>
  <si>
    <t>42390300092</t>
  </si>
  <si>
    <t>LOUIS GAVET</t>
  </si>
  <si>
    <t>10023494592</t>
  </si>
  <si>
    <t>42210020072</t>
  </si>
  <si>
    <t>10091108444</t>
  </si>
  <si>
    <t>42700090060</t>
  </si>
  <si>
    <t>10027193326</t>
  </si>
  <si>
    <t>42250370176</t>
  </si>
  <si>
    <t>10075563687</t>
  </si>
  <si>
    <t>42250120109</t>
  </si>
  <si>
    <t>FEUVRIER</t>
  </si>
  <si>
    <t>10028195860</t>
  </si>
  <si>
    <t>42210990378</t>
  </si>
  <si>
    <t>MAINE</t>
  </si>
  <si>
    <t>10069156536</t>
  </si>
  <si>
    <t>42580180063</t>
  </si>
  <si>
    <t>10024876945</t>
  </si>
  <si>
    <t>42710260014</t>
  </si>
  <si>
    <t>10071037932</t>
  </si>
  <si>
    <t>42210240501</t>
  </si>
  <si>
    <t>42210480089</t>
  </si>
  <si>
    <t>JOBARD</t>
  </si>
  <si>
    <t>10010819120</t>
  </si>
  <si>
    <t>42710070005</t>
  </si>
  <si>
    <t>GREZAUD</t>
  </si>
  <si>
    <t>10069911419</t>
  </si>
  <si>
    <t>CÔME</t>
  </si>
  <si>
    <t>42390300017</t>
  </si>
  <si>
    <t>10078890080</t>
  </si>
  <si>
    <t>42900250220</t>
  </si>
  <si>
    <t>Marilys</t>
  </si>
  <si>
    <t>10074572873</t>
  </si>
  <si>
    <t>42390290281</t>
  </si>
  <si>
    <t>THENN</t>
  </si>
  <si>
    <t>Graziella</t>
  </si>
  <si>
    <t>10068305158</t>
  </si>
  <si>
    <t>42700060241</t>
  </si>
  <si>
    <t>10085380289</t>
  </si>
  <si>
    <t>42250850002</t>
  </si>
  <si>
    <t>JOSI</t>
  </si>
  <si>
    <t>10027615577</t>
  </si>
  <si>
    <t>42390290288</t>
  </si>
  <si>
    <t>PITAU BELOUET</t>
  </si>
  <si>
    <t>10057319607</t>
  </si>
  <si>
    <t>42210410122</t>
  </si>
  <si>
    <t>10065687976</t>
  </si>
  <si>
    <t>42250910080</t>
  </si>
  <si>
    <t>MENOUILLARD</t>
  </si>
  <si>
    <t>10025285052</t>
  </si>
  <si>
    <t>42900250272</t>
  </si>
  <si>
    <t>SAGEON</t>
  </si>
  <si>
    <t>10027559195</t>
  </si>
  <si>
    <t>42210850089</t>
  </si>
  <si>
    <t>10066626452</t>
  </si>
  <si>
    <t>42250180060</t>
  </si>
  <si>
    <t>JUNOD</t>
  </si>
  <si>
    <t>10079636475</t>
  </si>
  <si>
    <t>42390270080</t>
  </si>
  <si>
    <t>10078908975</t>
  </si>
  <si>
    <t>42390290301</t>
  </si>
  <si>
    <t>PETIT PROKOP</t>
  </si>
  <si>
    <t>10057367703</t>
  </si>
  <si>
    <t>42700030489</t>
  </si>
  <si>
    <t>LAMBING</t>
  </si>
  <si>
    <t>10086165282</t>
  </si>
  <si>
    <t>42710030012</t>
  </si>
  <si>
    <t>10073710987</t>
  </si>
  <si>
    <t>42890370110</t>
  </si>
  <si>
    <t>10066739721</t>
  </si>
  <si>
    <t>42700160022</t>
  </si>
  <si>
    <t>10068940712</t>
  </si>
  <si>
    <t>42210460275</t>
  </si>
  <si>
    <t>10085494770</t>
  </si>
  <si>
    <t>42210030044</t>
  </si>
  <si>
    <t>Johanna</t>
  </si>
  <si>
    <t>10074087368</t>
  </si>
  <si>
    <t>42210850737</t>
  </si>
  <si>
    <t>LIFANTE</t>
  </si>
  <si>
    <t>Yasser</t>
  </si>
  <si>
    <t>10086203476</t>
  </si>
  <si>
    <t>42900360218</t>
  </si>
  <si>
    <t>10050024092</t>
  </si>
  <si>
    <t>42390290520</t>
  </si>
  <si>
    <t>PAGNIER</t>
  </si>
  <si>
    <t>10069145321</t>
  </si>
  <si>
    <t>42710470010</t>
  </si>
  <si>
    <t>10068018909</t>
  </si>
  <si>
    <t>42710540289</t>
  </si>
  <si>
    <t>10070235155</t>
  </si>
  <si>
    <t>42250181060</t>
  </si>
  <si>
    <t>10085976134</t>
  </si>
  <si>
    <t>42580300185</t>
  </si>
  <si>
    <t>BILLEBAULT</t>
  </si>
  <si>
    <t>10088717493</t>
  </si>
  <si>
    <t>42580180215</t>
  </si>
  <si>
    <t>10068450456</t>
  </si>
  <si>
    <t>42210120010</t>
  </si>
  <si>
    <t>10090440053</t>
  </si>
  <si>
    <t>42700160136</t>
  </si>
  <si>
    <t>ONTANI</t>
  </si>
  <si>
    <t>10026616679</t>
  </si>
  <si>
    <t>42390450014</t>
  </si>
  <si>
    <t>10085696450</t>
  </si>
  <si>
    <t>42210240498</t>
  </si>
  <si>
    <t>KAVAL</t>
  </si>
  <si>
    <t>Dévran</t>
  </si>
  <si>
    <t>42580490016</t>
  </si>
  <si>
    <t>BONNOTTE</t>
  </si>
  <si>
    <t>10025498856</t>
  </si>
  <si>
    <t>42210480081</t>
  </si>
  <si>
    <t>LAMOUREUX</t>
  </si>
  <si>
    <t>10001214201</t>
  </si>
  <si>
    <t>42891050348</t>
  </si>
  <si>
    <t>Thiméo</t>
  </si>
  <si>
    <t>10085992302</t>
  </si>
  <si>
    <t>42580620256</t>
  </si>
  <si>
    <t>KIEFER</t>
  </si>
  <si>
    <t>Yaniss</t>
  </si>
  <si>
    <t>10057566450</t>
  </si>
  <si>
    <t>42580620341</t>
  </si>
  <si>
    <t>GRIMARD</t>
  </si>
  <si>
    <t>10085980275</t>
  </si>
  <si>
    <t>42390960072</t>
  </si>
  <si>
    <t>10070518879</t>
  </si>
  <si>
    <t>42211150053</t>
  </si>
  <si>
    <t>10003373358</t>
  </si>
  <si>
    <t>42250430070</t>
  </si>
  <si>
    <t>10025320620</t>
  </si>
  <si>
    <t>42710390034</t>
  </si>
  <si>
    <t>Marilyne</t>
  </si>
  <si>
    <t>10068737012</t>
  </si>
  <si>
    <t>42390790257</t>
  </si>
  <si>
    <t>10072287414</t>
  </si>
  <si>
    <t>42210800230</t>
  </si>
  <si>
    <t>POINSENET</t>
  </si>
  <si>
    <t>10071789074</t>
  </si>
  <si>
    <t>42900360189</t>
  </si>
  <si>
    <t>Guilhem</t>
  </si>
  <si>
    <t>10067124990</t>
  </si>
  <si>
    <t>42890450277</t>
  </si>
  <si>
    <t>10026060345</t>
  </si>
  <si>
    <t>42700030268</t>
  </si>
  <si>
    <t>PRISQUE</t>
  </si>
  <si>
    <t>10057877658</t>
  </si>
  <si>
    <t>42210850722</t>
  </si>
  <si>
    <t>POUILLET</t>
  </si>
  <si>
    <t>10085826489</t>
  </si>
  <si>
    <t>42892510098</t>
  </si>
  <si>
    <t>10024140654</t>
  </si>
  <si>
    <t>42250130560</t>
  </si>
  <si>
    <t>SAGOLS</t>
  </si>
  <si>
    <t>10069326688</t>
  </si>
  <si>
    <t>42250200530</t>
  </si>
  <si>
    <t>PERIZZOLO</t>
  </si>
  <si>
    <t>10004620618</t>
  </si>
  <si>
    <t>42250181037</t>
  </si>
  <si>
    <t>SCHWINT</t>
  </si>
  <si>
    <t>10084010266</t>
  </si>
  <si>
    <t>42210240550</t>
  </si>
  <si>
    <t>KOUATE</t>
  </si>
  <si>
    <t>Liam</t>
  </si>
  <si>
    <t>10086846912</t>
  </si>
  <si>
    <t>42210990063</t>
  </si>
  <si>
    <t>10027058940</t>
  </si>
  <si>
    <t>42250220363</t>
  </si>
  <si>
    <t>ROSSELOT MOREL</t>
  </si>
  <si>
    <t>10085992096</t>
  </si>
  <si>
    <t>42250200223</t>
  </si>
  <si>
    <t>MESSELOT</t>
  </si>
  <si>
    <t>10026336995</t>
  </si>
  <si>
    <t>42390280045</t>
  </si>
  <si>
    <t>MENETRE</t>
  </si>
  <si>
    <t>10069134813</t>
  </si>
  <si>
    <t>42250080402</t>
  </si>
  <si>
    <t>CHEVREY</t>
  </si>
  <si>
    <t>10025949201</t>
  </si>
  <si>
    <t>42390300070</t>
  </si>
  <si>
    <t>JANODY</t>
  </si>
  <si>
    <t>10078889171</t>
  </si>
  <si>
    <t>42250550217</t>
  </si>
  <si>
    <t>Ticéo</t>
  </si>
  <si>
    <t>10071511414</t>
  </si>
  <si>
    <t>42250180190</t>
  </si>
  <si>
    <t>10013044662</t>
  </si>
  <si>
    <t>42250340023</t>
  </si>
  <si>
    <t>10084718265</t>
  </si>
  <si>
    <t>42250370080</t>
  </si>
  <si>
    <t>10071184341</t>
  </si>
  <si>
    <t>42710120049</t>
  </si>
  <si>
    <t>FONTENILLE</t>
  </si>
  <si>
    <t>10027707123</t>
  </si>
  <si>
    <t>42250990020</t>
  </si>
  <si>
    <t>10069093585</t>
  </si>
  <si>
    <t>42250430016</t>
  </si>
  <si>
    <t>10024294339</t>
  </si>
  <si>
    <t>42210850234</t>
  </si>
  <si>
    <t>PACOT</t>
  </si>
  <si>
    <t>10008934589</t>
  </si>
  <si>
    <t>42890070008</t>
  </si>
  <si>
    <t>10055582091</t>
  </si>
  <si>
    <t>42250120091</t>
  </si>
  <si>
    <t>10066801658</t>
  </si>
  <si>
    <t>42890450258</t>
  </si>
  <si>
    <t>TRAVERS</t>
  </si>
  <si>
    <t>10071808272</t>
  </si>
  <si>
    <t>42390300077</t>
  </si>
  <si>
    <t>10078890484</t>
  </si>
  <si>
    <t>42891020087</t>
  </si>
  <si>
    <t>QUILLOT</t>
  </si>
  <si>
    <t>10073474046</t>
  </si>
  <si>
    <t>42210080009</t>
  </si>
  <si>
    <t>10091628911</t>
  </si>
  <si>
    <t>42710050062</t>
  </si>
  <si>
    <t>10086225809</t>
  </si>
  <si>
    <t>42710890294</t>
  </si>
  <si>
    <t>10086185692</t>
  </si>
  <si>
    <t>42580300033</t>
  </si>
  <si>
    <t>10024134085</t>
  </si>
  <si>
    <t>42210460265</t>
  </si>
  <si>
    <t>Lubin</t>
  </si>
  <si>
    <t>10075974424</t>
  </si>
  <si>
    <t>42710540306</t>
  </si>
  <si>
    <t>BILQUEY</t>
  </si>
  <si>
    <t>Clarisse</t>
  </si>
  <si>
    <t>10086569349</t>
  </si>
  <si>
    <t>42250430005</t>
  </si>
  <si>
    <t>10024911402</t>
  </si>
  <si>
    <t>42580300058</t>
  </si>
  <si>
    <t>GACON</t>
  </si>
  <si>
    <t>Tyméo</t>
  </si>
  <si>
    <t>10072708453</t>
  </si>
  <si>
    <t>42900360261</t>
  </si>
  <si>
    <t>10012054656</t>
  </si>
  <si>
    <t>42390070039</t>
  </si>
  <si>
    <t>Marjolaine</t>
  </si>
  <si>
    <t>10026062870</t>
  </si>
  <si>
    <t>42211150038</t>
  </si>
  <si>
    <t>10026582832</t>
  </si>
  <si>
    <t>42700030292</t>
  </si>
  <si>
    <t>10058169971</t>
  </si>
  <si>
    <t>42710350004</t>
  </si>
  <si>
    <t>MILLARD</t>
  </si>
  <si>
    <t>10048730760</t>
  </si>
  <si>
    <t>42210850748</t>
  </si>
  <si>
    <t>CABOT</t>
  </si>
  <si>
    <t>10013732857</t>
  </si>
  <si>
    <t>42390290066</t>
  </si>
  <si>
    <t>RACINE</t>
  </si>
  <si>
    <t>10067952019</t>
  </si>
  <si>
    <t>42250550192</t>
  </si>
  <si>
    <t>METHOT</t>
  </si>
  <si>
    <t>10054124162</t>
  </si>
  <si>
    <t>42210110012</t>
  </si>
  <si>
    <t>BOLLOT</t>
  </si>
  <si>
    <t>Bryan</t>
  </si>
  <si>
    <t>10076715967</t>
  </si>
  <si>
    <t>42210070049</t>
  </si>
  <si>
    <t>BERNIGAUD</t>
  </si>
  <si>
    <t>Teddy</t>
  </si>
  <si>
    <t>10070297092</t>
  </si>
  <si>
    <t>42210240512</t>
  </si>
  <si>
    <t>LAISSUS</t>
  </si>
  <si>
    <t>10084975317</t>
  </si>
  <si>
    <t>42250130572</t>
  </si>
  <si>
    <t>Maïkel</t>
  </si>
  <si>
    <t>10078905440</t>
  </si>
  <si>
    <t>42890760151</t>
  </si>
  <si>
    <t>10024140250</t>
  </si>
  <si>
    <t>42210030088</t>
  </si>
  <si>
    <t>CHALANDRE</t>
  </si>
  <si>
    <t>10087548342</t>
  </si>
  <si>
    <t>42210800231</t>
  </si>
  <si>
    <t>Pierre etienne</t>
  </si>
  <si>
    <t>10027766030</t>
  </si>
  <si>
    <t>42250400052</t>
  </si>
  <si>
    <t>10080172403</t>
  </si>
  <si>
    <t>42210070071</t>
  </si>
  <si>
    <t>RATTON</t>
  </si>
  <si>
    <t>10056751044</t>
  </si>
  <si>
    <t>42700160019</t>
  </si>
  <si>
    <t>10068950816</t>
  </si>
  <si>
    <t>42210411013</t>
  </si>
  <si>
    <t>MOCQUARD</t>
  </si>
  <si>
    <t>10080381961</t>
  </si>
  <si>
    <t>42210090001</t>
  </si>
  <si>
    <t>PERSONNIER</t>
  </si>
  <si>
    <t>10008135351</t>
  </si>
  <si>
    <t>42580100351</t>
  </si>
  <si>
    <t>RETHY</t>
  </si>
  <si>
    <t>10077175608</t>
  </si>
  <si>
    <t>42210990054</t>
  </si>
  <si>
    <t>CHAVANCE</t>
  </si>
  <si>
    <t>10024130247</t>
  </si>
  <si>
    <t>42710160001</t>
  </si>
  <si>
    <t>ALMEIDA</t>
  </si>
  <si>
    <t>10086338064</t>
  </si>
  <si>
    <t>42700410013</t>
  </si>
  <si>
    <t>10024928172</t>
  </si>
  <si>
    <t>42580100385</t>
  </si>
  <si>
    <t>PLAISANT</t>
  </si>
  <si>
    <t>10024496423</t>
  </si>
  <si>
    <t>42710330135</t>
  </si>
  <si>
    <t>TREMOUILLIAUX</t>
  </si>
  <si>
    <t>10088354351</t>
  </si>
  <si>
    <t>42210110010</t>
  </si>
  <si>
    <t>CARMINATI</t>
  </si>
  <si>
    <t>10076718189</t>
  </si>
  <si>
    <t>42250320061</t>
  </si>
  <si>
    <t>BOLE RICHARD</t>
  </si>
  <si>
    <t>10025690230</t>
  </si>
  <si>
    <t>42890370152</t>
  </si>
  <si>
    <t>GRADOS</t>
  </si>
  <si>
    <t>10057412967</t>
  </si>
  <si>
    <t>42250930048</t>
  </si>
  <si>
    <t>10006609421</t>
  </si>
  <si>
    <t>42250200276</t>
  </si>
  <si>
    <t>10026934759</t>
  </si>
  <si>
    <t>42390280144</t>
  </si>
  <si>
    <t>10024621917</t>
  </si>
  <si>
    <t>42580300188</t>
  </si>
  <si>
    <t>CHOISEAU</t>
  </si>
  <si>
    <t>Aloïs</t>
  </si>
  <si>
    <t>10057510573</t>
  </si>
  <si>
    <t>42250150271</t>
  </si>
  <si>
    <t>TYRODE</t>
  </si>
  <si>
    <t>10070475736</t>
  </si>
  <si>
    <t>42250020406</t>
  </si>
  <si>
    <t>DEGOIS</t>
  </si>
  <si>
    <t>Naim</t>
  </si>
  <si>
    <t>10072570936</t>
  </si>
  <si>
    <t>42210240099</t>
  </si>
  <si>
    <t>10026873529</t>
  </si>
  <si>
    <t>42700060238</t>
  </si>
  <si>
    <t>10085379986</t>
  </si>
  <si>
    <t>42718000072</t>
  </si>
  <si>
    <t>BANCZYK</t>
  </si>
  <si>
    <t>joffrey</t>
  </si>
  <si>
    <t>10085584494</t>
  </si>
  <si>
    <t>42900360030</t>
  </si>
  <si>
    <t>10025229579</t>
  </si>
  <si>
    <t>42390290571</t>
  </si>
  <si>
    <t>HOCQUART</t>
  </si>
  <si>
    <t>10085073024</t>
  </si>
  <si>
    <t>42250340137</t>
  </si>
  <si>
    <t>DONIER</t>
  </si>
  <si>
    <t>10059521507</t>
  </si>
  <si>
    <t>42211150018</t>
  </si>
  <si>
    <t>10025830777</t>
  </si>
  <si>
    <t>42390300211</t>
  </si>
  <si>
    <t>10087070618</t>
  </si>
  <si>
    <t>42900250303</t>
  </si>
  <si>
    <t>MULLER BAVOUX</t>
  </si>
  <si>
    <t>Charlelie</t>
  </si>
  <si>
    <t>10085699884</t>
  </si>
  <si>
    <t>42580100278</t>
  </si>
  <si>
    <t>REPKA</t>
  </si>
  <si>
    <t>10026155931</t>
  </si>
  <si>
    <t>42250200468</t>
  </si>
  <si>
    <t>BELANGER</t>
  </si>
  <si>
    <t>10027152001</t>
  </si>
  <si>
    <t>42900590077</t>
  </si>
  <si>
    <t>VARY</t>
  </si>
  <si>
    <t>10077483176</t>
  </si>
  <si>
    <t>42250340060</t>
  </si>
  <si>
    <t>COINUS</t>
  </si>
  <si>
    <t>10077848342</t>
  </si>
  <si>
    <t>42250120250</t>
  </si>
  <si>
    <t>10024287063</t>
  </si>
  <si>
    <t>42210990269</t>
  </si>
  <si>
    <t>MONTENOT</t>
  </si>
  <si>
    <t>10027463007</t>
  </si>
  <si>
    <t>42210990376</t>
  </si>
  <si>
    <t>TACCARD</t>
  </si>
  <si>
    <t>10068682145</t>
  </si>
  <si>
    <t>42250400247</t>
  </si>
  <si>
    <t>10091767640</t>
  </si>
  <si>
    <t>42710890315</t>
  </si>
  <si>
    <t>10026634059</t>
  </si>
  <si>
    <t>42390110196</t>
  </si>
  <si>
    <t>BOTELHO</t>
  </si>
  <si>
    <t>10024957171</t>
  </si>
  <si>
    <t>42210800434</t>
  </si>
  <si>
    <t>10090257975</t>
  </si>
  <si>
    <t>42390280498</t>
  </si>
  <si>
    <t>WILHELM</t>
  </si>
  <si>
    <t>10068377809</t>
  </si>
  <si>
    <t>42210090007</t>
  </si>
  <si>
    <t>BOTT</t>
  </si>
  <si>
    <t>10055549759</t>
  </si>
  <si>
    <t>42250130107</t>
  </si>
  <si>
    <t>DOUDOUX</t>
  </si>
  <si>
    <t>10071324989</t>
  </si>
  <si>
    <t>42210990231</t>
  </si>
  <si>
    <t>10026303451</t>
  </si>
  <si>
    <t>42390290173</t>
  </si>
  <si>
    <t>10066649084</t>
  </si>
  <si>
    <t>42890450275</t>
  </si>
  <si>
    <t>PICHLY</t>
  </si>
  <si>
    <t>10073794954</t>
  </si>
  <si>
    <t>42250181053</t>
  </si>
  <si>
    <t>10066798325</t>
  </si>
  <si>
    <t>42710440131</t>
  </si>
  <si>
    <t>VERRIEN</t>
  </si>
  <si>
    <t>10075109811</t>
  </si>
  <si>
    <t>42250340460</t>
  </si>
  <si>
    <t>BELLENOUE</t>
  </si>
  <si>
    <t>10025359521</t>
  </si>
  <si>
    <t>42250370018</t>
  </si>
  <si>
    <t>10024811166</t>
  </si>
  <si>
    <t>42250550203</t>
  </si>
  <si>
    <t>SARRON</t>
  </si>
  <si>
    <t>10069342048</t>
  </si>
  <si>
    <t>42390290542</t>
  </si>
  <si>
    <t>10071125737</t>
  </si>
  <si>
    <t>42891020049</t>
  </si>
  <si>
    <t>LAUMAIN</t>
  </si>
  <si>
    <t>10067405583</t>
  </si>
  <si>
    <t>42250370153</t>
  </si>
  <si>
    <t>COLISSON</t>
  </si>
  <si>
    <t>10028160191</t>
  </si>
  <si>
    <t>42710220228</t>
  </si>
  <si>
    <t>Lyse</t>
  </si>
  <si>
    <t>10074635824</t>
  </si>
  <si>
    <t>42390280161</t>
  </si>
  <si>
    <t>PIELLARD</t>
  </si>
  <si>
    <t>10024298177</t>
  </si>
  <si>
    <t>42710120010</t>
  </si>
  <si>
    <t>10069882016</t>
  </si>
  <si>
    <t>42250010007</t>
  </si>
  <si>
    <t>10085728176</t>
  </si>
  <si>
    <t>42710470172</t>
  </si>
  <si>
    <t>10085606524</t>
  </si>
  <si>
    <t>42700160076</t>
  </si>
  <si>
    <t>10068954250</t>
  </si>
  <si>
    <t>42390960107</t>
  </si>
  <si>
    <t>10070601129</t>
  </si>
  <si>
    <t>42890030029</t>
  </si>
  <si>
    <t>MIAS</t>
  </si>
  <si>
    <t>10024129944</t>
  </si>
  <si>
    <t>42210850718</t>
  </si>
  <si>
    <t>BOULEY</t>
  </si>
  <si>
    <t>10085826085</t>
  </si>
  <si>
    <t>42390870124</t>
  </si>
  <si>
    <t>10066666363</t>
  </si>
  <si>
    <t>42390290378</t>
  </si>
  <si>
    <t>10068305461</t>
  </si>
  <si>
    <t>42211150050</t>
  </si>
  <si>
    <t>MESPOMB</t>
  </si>
  <si>
    <t>Héline</t>
  </si>
  <si>
    <t>10076684443</t>
  </si>
  <si>
    <t>42210460257</t>
  </si>
  <si>
    <t>10071436339</t>
  </si>
  <si>
    <t>42210380032</t>
  </si>
  <si>
    <t>10027225961</t>
  </si>
  <si>
    <t>42250370198</t>
  </si>
  <si>
    <t>LYAUTEY</t>
  </si>
  <si>
    <t>10091049739</t>
  </si>
  <si>
    <t>42250130391</t>
  </si>
  <si>
    <t>CERF MUNIER</t>
  </si>
  <si>
    <t>10085068273</t>
  </si>
  <si>
    <t>42250200245</t>
  </si>
  <si>
    <t>10025809256</t>
  </si>
  <si>
    <t>42900360216</t>
  </si>
  <si>
    <t>FONT</t>
  </si>
  <si>
    <t>10067125293</t>
  </si>
  <si>
    <t>42250510077</t>
  </si>
  <si>
    <t>DEBAERE</t>
  </si>
  <si>
    <t>10087002415</t>
  </si>
  <si>
    <t>42890450008</t>
  </si>
  <si>
    <t>10026015481</t>
  </si>
  <si>
    <t>42710390021</t>
  </si>
  <si>
    <t>10068736810</t>
  </si>
  <si>
    <t>42250320046</t>
  </si>
  <si>
    <t>10082660552</t>
  </si>
  <si>
    <t>42210100007</t>
  </si>
  <si>
    <t>DUBAN</t>
  </si>
  <si>
    <t>10056119231</t>
  </si>
  <si>
    <t>42710050038</t>
  </si>
  <si>
    <t>LEBOEUF</t>
  </si>
  <si>
    <t>10069706103</t>
  </si>
  <si>
    <t>42250180223</t>
  </si>
  <si>
    <t>10069058324</t>
  </si>
  <si>
    <t>42710050066</t>
  </si>
  <si>
    <t>DRAVERT</t>
  </si>
  <si>
    <t>10086226617</t>
  </si>
  <si>
    <t>42710110287</t>
  </si>
  <si>
    <t>10072232850</t>
  </si>
  <si>
    <t>42210990403</t>
  </si>
  <si>
    <t>42250181070</t>
  </si>
  <si>
    <t>10026187758</t>
  </si>
  <si>
    <t>42710290007</t>
  </si>
  <si>
    <t>10067877550</t>
  </si>
  <si>
    <t>42210240510</t>
  </si>
  <si>
    <t>HASPALA</t>
  </si>
  <si>
    <t>42900470134</t>
  </si>
  <si>
    <t>ALBIET</t>
  </si>
  <si>
    <t>10086164272</t>
  </si>
  <si>
    <t>42390790015</t>
  </si>
  <si>
    <t>ROUSSEAUX MEMIS</t>
  </si>
  <si>
    <t>10072321766</t>
  </si>
  <si>
    <t>42710050065</t>
  </si>
  <si>
    <t>Oan</t>
  </si>
  <si>
    <t>10086226516</t>
  </si>
  <si>
    <t>42390290514</t>
  </si>
  <si>
    <t>Calixte</t>
  </si>
  <si>
    <t>10067820663</t>
  </si>
  <si>
    <t>42250340083</t>
  </si>
  <si>
    <t>BRUETSCH</t>
  </si>
  <si>
    <t>10027050452</t>
  </si>
  <si>
    <t>42700410144</t>
  </si>
  <si>
    <t>Laetitia</t>
  </si>
  <si>
    <t>10071498983</t>
  </si>
  <si>
    <t>42710890122</t>
  </si>
  <si>
    <t>10069765212</t>
  </si>
  <si>
    <t>42710330052</t>
  </si>
  <si>
    <t>FAYOLLE</t>
  </si>
  <si>
    <t>10027707325</t>
  </si>
  <si>
    <t>42710390035</t>
  </si>
  <si>
    <t>10068737113</t>
  </si>
  <si>
    <t>42700160075</t>
  </si>
  <si>
    <t>10025644053</t>
  </si>
  <si>
    <t>42710110309</t>
  </si>
  <si>
    <t>NOWAKOWSKI</t>
  </si>
  <si>
    <t>Naël</t>
  </si>
  <si>
    <t>10086567632</t>
  </si>
  <si>
    <t>42250580017</t>
  </si>
  <si>
    <t>ALTHUSSER</t>
  </si>
  <si>
    <t>10024292319</t>
  </si>
  <si>
    <t>42211150040</t>
  </si>
  <si>
    <t>GOBERT</t>
  </si>
  <si>
    <t>JEROME</t>
  </si>
  <si>
    <t>10054828828</t>
  </si>
  <si>
    <t>42891050361</t>
  </si>
  <si>
    <t>PERCHERON</t>
  </si>
  <si>
    <t>10087692125</t>
  </si>
  <si>
    <t>42210730063</t>
  </si>
  <si>
    <t>10068783488</t>
  </si>
  <si>
    <t>42710600110</t>
  </si>
  <si>
    <t>10091976491</t>
  </si>
  <si>
    <t>42580620340</t>
  </si>
  <si>
    <t>10085980174</t>
  </si>
  <si>
    <t>42580180129</t>
  </si>
  <si>
    <t>BUGNA</t>
  </si>
  <si>
    <t>10024785807</t>
  </si>
  <si>
    <t>42250400246</t>
  </si>
  <si>
    <t>10091767539</t>
  </si>
  <si>
    <t>42210850664</t>
  </si>
  <si>
    <t>10068085593</t>
  </si>
  <si>
    <t>42390290092</t>
  </si>
  <si>
    <t>PERREY ROCHET</t>
  </si>
  <si>
    <t>10067826020</t>
  </si>
  <si>
    <t>42390110156</t>
  </si>
  <si>
    <t>10066753663</t>
  </si>
  <si>
    <t>42390790527</t>
  </si>
  <si>
    <t>BRUSA</t>
  </si>
  <si>
    <t>10085978356</t>
  </si>
  <si>
    <t>42900250099</t>
  </si>
  <si>
    <t>VIOT</t>
  </si>
  <si>
    <t>10077163379</t>
  </si>
  <si>
    <t>42900250230</t>
  </si>
  <si>
    <t>LAMIELLE</t>
  </si>
  <si>
    <t>10076101130</t>
  </si>
  <si>
    <t>42390280095</t>
  </si>
  <si>
    <t>10048728437</t>
  </si>
  <si>
    <t>42390870147</t>
  </si>
  <si>
    <t>10007245779</t>
  </si>
  <si>
    <t>42710150018</t>
  </si>
  <si>
    <t>10068287273</t>
  </si>
  <si>
    <t>42710350017</t>
  </si>
  <si>
    <t>10026938803</t>
  </si>
  <si>
    <t>42211150021</t>
  </si>
  <si>
    <t>ROSSO</t>
  </si>
  <si>
    <t>10076682827</t>
  </si>
  <si>
    <t>42700820119</t>
  </si>
  <si>
    <t>MILLOTTE</t>
  </si>
  <si>
    <t>Antone</t>
  </si>
  <si>
    <t>10091047012</t>
  </si>
  <si>
    <t>42900480137</t>
  </si>
  <si>
    <t>DAVAL</t>
  </si>
  <si>
    <t>Owen</t>
  </si>
  <si>
    <t>10058071254</t>
  </si>
  <si>
    <t>42890210018</t>
  </si>
  <si>
    <t>10024140553</t>
  </si>
  <si>
    <t>42710390126</t>
  </si>
  <si>
    <t>LAGNIE</t>
  </si>
  <si>
    <t>Tibault</t>
  </si>
  <si>
    <t>10068018606</t>
  </si>
  <si>
    <t>42250050005</t>
  </si>
  <si>
    <t>10070852622</t>
  </si>
  <si>
    <t>42390870023</t>
  </si>
  <si>
    <t>BERREZ</t>
  </si>
  <si>
    <t>10066655148</t>
  </si>
  <si>
    <t>42700410162</t>
  </si>
  <si>
    <t>10083953985</t>
  </si>
  <si>
    <t>42700780134</t>
  </si>
  <si>
    <t>10072561741</t>
  </si>
  <si>
    <t>42710070028</t>
  </si>
  <si>
    <t>10027490689</t>
  </si>
  <si>
    <t>42250340066</t>
  </si>
  <si>
    <t>10026197862</t>
  </si>
  <si>
    <t>42250130564</t>
  </si>
  <si>
    <t>10071371671</t>
  </si>
  <si>
    <t>42210800169</t>
  </si>
  <si>
    <t>NIANG</t>
  </si>
  <si>
    <t>10056929381</t>
  </si>
  <si>
    <t>42900360248</t>
  </si>
  <si>
    <t>OTHELET</t>
  </si>
  <si>
    <t>10072969646</t>
  </si>
  <si>
    <t>42890450272</t>
  </si>
  <si>
    <t>10086538734</t>
  </si>
  <si>
    <t>42250400206</t>
  </si>
  <si>
    <t>GIAMMARCHI</t>
  </si>
  <si>
    <t>Lilio</t>
  </si>
  <si>
    <t>10089930906</t>
  </si>
  <si>
    <t>42390280336</t>
  </si>
  <si>
    <t>MAES</t>
  </si>
  <si>
    <t>Eddie</t>
  </si>
  <si>
    <t>10025817037</t>
  </si>
  <si>
    <t>42711070004</t>
  </si>
  <si>
    <t>NECTOUX</t>
  </si>
  <si>
    <t>10027337210</t>
  </si>
  <si>
    <t>42710110122</t>
  </si>
  <si>
    <t>GALLAND</t>
  </si>
  <si>
    <t>10048677917</t>
  </si>
  <si>
    <t>42210270001</t>
  </si>
  <si>
    <t>10024130550</t>
  </si>
  <si>
    <t>42390790376</t>
  </si>
  <si>
    <t>CHAILLOY</t>
  </si>
  <si>
    <t>10071490600</t>
  </si>
  <si>
    <t>42210850646</t>
  </si>
  <si>
    <t>10066634738</t>
  </si>
  <si>
    <t>42250320068</t>
  </si>
  <si>
    <t>JOUFFROY</t>
  </si>
  <si>
    <t>10087876526</t>
  </si>
  <si>
    <t>42580100365</t>
  </si>
  <si>
    <t>10073681180</t>
  </si>
  <si>
    <t>42390290577</t>
  </si>
  <si>
    <t>Noetim</t>
  </si>
  <si>
    <t>10085381707</t>
  </si>
  <si>
    <t>42891050367</t>
  </si>
  <si>
    <t>SILOU</t>
  </si>
  <si>
    <t>10090296573</t>
  </si>
  <si>
    <t>42900470104</t>
  </si>
  <si>
    <t>MUTTI</t>
  </si>
  <si>
    <t>10070679638</t>
  </si>
  <si>
    <t>42250130389</t>
  </si>
  <si>
    <t>ZONCA</t>
  </si>
  <si>
    <t>10057041640</t>
  </si>
  <si>
    <t>42390960039</t>
  </si>
  <si>
    <t>Amandine</t>
  </si>
  <si>
    <t>10067554016</t>
  </si>
  <si>
    <t>42250180301</t>
  </si>
  <si>
    <t>WEBER</t>
  </si>
  <si>
    <t>10048867772</t>
  </si>
  <si>
    <t>42710540051</t>
  </si>
  <si>
    <t>CONDEMINE</t>
  </si>
  <si>
    <t>10027463613</t>
  </si>
  <si>
    <t>42210030089</t>
  </si>
  <si>
    <t>10067817936</t>
  </si>
  <si>
    <t>42210410130</t>
  </si>
  <si>
    <t>10076678278</t>
  </si>
  <si>
    <t>42210460165</t>
  </si>
  <si>
    <t>10027196659</t>
  </si>
  <si>
    <t>42390290595</t>
  </si>
  <si>
    <t>10085524577</t>
  </si>
  <si>
    <t>42250550018</t>
  </si>
  <si>
    <t>10026882017</t>
  </si>
  <si>
    <t>42250510022</t>
  </si>
  <si>
    <t>10057312533</t>
  </si>
  <si>
    <t>42700060160</t>
  </si>
  <si>
    <t>10027444314</t>
  </si>
  <si>
    <t>42250200529</t>
  </si>
  <si>
    <t>BAILEY</t>
  </si>
  <si>
    <t>Harrison</t>
  </si>
  <si>
    <t>10013740234</t>
  </si>
  <si>
    <t>42390290459</t>
  </si>
  <si>
    <t>10028346111</t>
  </si>
  <si>
    <t>42390960321</t>
  </si>
  <si>
    <t>MOUROT</t>
  </si>
  <si>
    <t>10082162721</t>
  </si>
  <si>
    <t>42700410139</t>
  </si>
  <si>
    <t>BUTSCHER</t>
  </si>
  <si>
    <t>10049965690</t>
  </si>
  <si>
    <t>42250080082</t>
  </si>
  <si>
    <t>CASTELLA</t>
  </si>
  <si>
    <t>10068097418</t>
  </si>
  <si>
    <t>42250180063</t>
  </si>
  <si>
    <t>10024966467</t>
  </si>
  <si>
    <t>42710890152</t>
  </si>
  <si>
    <t>CHARNAY</t>
  </si>
  <si>
    <t>10069765414</t>
  </si>
  <si>
    <t>42250340449</t>
  </si>
  <si>
    <t>RACENET</t>
  </si>
  <si>
    <t>10072952872</t>
  </si>
  <si>
    <t>42250020414</t>
  </si>
  <si>
    <t>10064159420</t>
  </si>
  <si>
    <t>42710110196</t>
  </si>
  <si>
    <t>10070363578</t>
  </si>
  <si>
    <t>42210730001</t>
  </si>
  <si>
    <t>10068782579</t>
  </si>
  <si>
    <t>42580100244</t>
  </si>
  <si>
    <t>CHASSANG</t>
  </si>
  <si>
    <t>10062802935</t>
  </si>
  <si>
    <t>42580100347</t>
  </si>
  <si>
    <t>10060974786</t>
  </si>
  <si>
    <t>42710260097</t>
  </si>
  <si>
    <t>Maëva</t>
  </si>
  <si>
    <t>10071038740</t>
  </si>
  <si>
    <t>42891020058</t>
  </si>
  <si>
    <t>JOLLY</t>
  </si>
  <si>
    <t>10067405280</t>
  </si>
  <si>
    <t>42390280476</t>
  </si>
  <si>
    <t>PROT</t>
  </si>
  <si>
    <t>obeline</t>
  </si>
  <si>
    <t>10067946157</t>
  </si>
  <si>
    <t>42250181056</t>
  </si>
  <si>
    <t>10085880952</t>
  </si>
  <si>
    <t>42580180060</t>
  </si>
  <si>
    <t>10066754572</t>
  </si>
  <si>
    <t>42711070008</t>
  </si>
  <si>
    <t>MERLE</t>
  </si>
  <si>
    <t>10076447300</t>
  </si>
  <si>
    <t>42390960037</t>
  </si>
  <si>
    <t>TABANOU</t>
  </si>
  <si>
    <t>10024297773</t>
  </si>
  <si>
    <t>42390870091</t>
  </si>
  <si>
    <t>FEAU</t>
  </si>
  <si>
    <t>10027264256</t>
  </si>
  <si>
    <t>42890080007</t>
  </si>
  <si>
    <t>GIORZA</t>
  </si>
  <si>
    <t>10066992123</t>
  </si>
  <si>
    <t>42900250281</t>
  </si>
  <si>
    <t>aurel</t>
  </si>
  <si>
    <t>10080693977</t>
  </si>
  <si>
    <t>42210850207</t>
  </si>
  <si>
    <t>10025775106</t>
  </si>
  <si>
    <t>42890040072</t>
  </si>
  <si>
    <t>10070216664</t>
  </si>
  <si>
    <t>42890450284</t>
  </si>
  <si>
    <t>DEVILAINE</t>
  </si>
  <si>
    <t>10086709088</t>
  </si>
  <si>
    <t>42580180024</t>
  </si>
  <si>
    <t>Simone</t>
  </si>
  <si>
    <t>10066757505</t>
  </si>
  <si>
    <t>42250510037</t>
  </si>
  <si>
    <t>10054130428</t>
  </si>
  <si>
    <t>42710260505</t>
  </si>
  <si>
    <t>LEBOUTILLY</t>
  </si>
  <si>
    <t>10068684367</t>
  </si>
  <si>
    <t>42390920005</t>
  </si>
  <si>
    <t>10025996889</t>
  </si>
  <si>
    <t>42250180270</t>
  </si>
  <si>
    <t>GANTOIS</t>
  </si>
  <si>
    <t>Timeo</t>
  </si>
  <si>
    <t>10069056708</t>
  </si>
  <si>
    <t>42210850490</t>
  </si>
  <si>
    <t>WACHOWIAK</t>
  </si>
  <si>
    <t>10066626351</t>
  </si>
  <si>
    <t>42390280155</t>
  </si>
  <si>
    <t>10027517264</t>
  </si>
  <si>
    <t>42210460244</t>
  </si>
  <si>
    <t>DE POORTERE EMELIEN</t>
  </si>
  <si>
    <t>10025687604</t>
  </si>
  <si>
    <t>42700680080</t>
  </si>
  <si>
    <t>SAUNOIS</t>
  </si>
  <si>
    <t>Lolita</t>
  </si>
  <si>
    <t>10066532381</t>
  </si>
  <si>
    <t>42390110045</t>
  </si>
  <si>
    <t>MONNOT</t>
  </si>
  <si>
    <t>Annette</t>
  </si>
  <si>
    <t>10069064889</t>
  </si>
  <si>
    <t>42891020002</t>
  </si>
  <si>
    <t>VARANGUIN</t>
  </si>
  <si>
    <t>10012154686</t>
  </si>
  <si>
    <t>42710350035</t>
  </si>
  <si>
    <t>10025155821</t>
  </si>
  <si>
    <t>42250181030</t>
  </si>
  <si>
    <t>BALMEUR</t>
  </si>
  <si>
    <t>10081605272</t>
  </si>
  <si>
    <t>42900360048</t>
  </si>
  <si>
    <t>RAPUZZI</t>
  </si>
  <si>
    <t>10024229166</t>
  </si>
  <si>
    <t>42390280488</t>
  </si>
  <si>
    <t>MAUPASSANT</t>
  </si>
  <si>
    <t>10072563054</t>
  </si>
  <si>
    <t>42250510085</t>
  </si>
  <si>
    <t>PETITE</t>
  </si>
  <si>
    <t>10087004738</t>
  </si>
  <si>
    <t>42390870160</t>
  </si>
  <si>
    <t>10088562802</t>
  </si>
  <si>
    <t>42580100260</t>
  </si>
  <si>
    <t>DAVADANT</t>
  </si>
  <si>
    <t>10066579568</t>
  </si>
  <si>
    <t>42390960234</t>
  </si>
  <si>
    <t>10026572425</t>
  </si>
  <si>
    <t>42711060003</t>
  </si>
  <si>
    <t>10024941916</t>
  </si>
  <si>
    <t>42250180287</t>
  </si>
  <si>
    <t>Charle</t>
  </si>
  <si>
    <t>10069056809</t>
  </si>
  <si>
    <t>42250510072</t>
  </si>
  <si>
    <t>10074573580</t>
  </si>
  <si>
    <t>42250150138</t>
  </si>
  <si>
    <t>MANTEI</t>
  </si>
  <si>
    <t>10011147506</t>
  </si>
  <si>
    <t>42580300184</t>
  </si>
  <si>
    <t>10070849891</t>
  </si>
  <si>
    <t>42210850675</t>
  </si>
  <si>
    <t>PITOIS</t>
  </si>
  <si>
    <t>10071288011</t>
  </si>
  <si>
    <t>42390290529</t>
  </si>
  <si>
    <t>ZAUGG</t>
  </si>
  <si>
    <t>10069280616</t>
  </si>
  <si>
    <t>42700680130</t>
  </si>
  <si>
    <t>LOUVIOT</t>
  </si>
  <si>
    <t>10086448909</t>
  </si>
  <si>
    <t>42700410025</t>
  </si>
  <si>
    <t>PELLEGRINI</t>
  </si>
  <si>
    <t>10025265854</t>
  </si>
  <si>
    <t>42210990422</t>
  </si>
  <si>
    <t>10085797793</t>
  </si>
  <si>
    <t>42890080006</t>
  </si>
  <si>
    <t>CORNIAU</t>
  </si>
  <si>
    <t>10066991820</t>
  </si>
  <si>
    <t>42250130466</t>
  </si>
  <si>
    <t>10074539430</t>
  </si>
  <si>
    <t>42250580045</t>
  </si>
  <si>
    <t>10080248181</t>
  </si>
  <si>
    <t>42250220063</t>
  </si>
  <si>
    <t>AUTRUSSEAU</t>
  </si>
  <si>
    <t>10057019412</t>
  </si>
  <si>
    <t>42250181071</t>
  </si>
  <si>
    <t>PRETALI</t>
  </si>
  <si>
    <t>10087006960</t>
  </si>
  <si>
    <t>42390450005</t>
  </si>
  <si>
    <t>10064447689</t>
  </si>
  <si>
    <t>42900470142</t>
  </si>
  <si>
    <t>HERREN PRENEZ</t>
  </si>
  <si>
    <t>Lucine</t>
  </si>
  <si>
    <t>10087525811</t>
  </si>
  <si>
    <t>42250181033</t>
  </si>
  <si>
    <t>PREVOST BOULOT</t>
  </si>
  <si>
    <t>10083184453</t>
  </si>
  <si>
    <t>42250400180</t>
  </si>
  <si>
    <t>10069985379</t>
  </si>
  <si>
    <t>42210850141</t>
  </si>
  <si>
    <t>HERMAN</t>
  </si>
  <si>
    <t>10006742389</t>
  </si>
  <si>
    <t>42250120238</t>
  </si>
  <si>
    <t>10023511972</t>
  </si>
  <si>
    <t>42250180956</t>
  </si>
  <si>
    <t>NADLER</t>
  </si>
  <si>
    <t>10024874622</t>
  </si>
  <si>
    <t>42390110163</t>
  </si>
  <si>
    <t>10071442201</t>
  </si>
  <si>
    <t>42210030048</t>
  </si>
  <si>
    <t>MAGNIEN</t>
  </si>
  <si>
    <t>10074953500</t>
  </si>
  <si>
    <t>42210240439</t>
  </si>
  <si>
    <t>10027092181</t>
  </si>
  <si>
    <t>42700030437</t>
  </si>
  <si>
    <t>Gregory</t>
  </si>
  <si>
    <t>10058064887</t>
  </si>
  <si>
    <t>42710030024</t>
  </si>
  <si>
    <t>FEL</t>
  </si>
  <si>
    <t>10075659374</t>
  </si>
  <si>
    <t>42390290477</t>
  </si>
  <si>
    <t>Victoria</t>
  </si>
  <si>
    <t>10068307582</t>
  </si>
  <si>
    <t>42700410157</t>
  </si>
  <si>
    <t>10080699233</t>
  </si>
  <si>
    <t>42900250228</t>
  </si>
  <si>
    <t>SCHALLER</t>
  </si>
  <si>
    <t>10079099945</t>
  </si>
  <si>
    <t>42891040333</t>
  </si>
  <si>
    <t>FURLANETTO</t>
  </si>
  <si>
    <t>10085668360</t>
  </si>
  <si>
    <t>42210240092</t>
  </si>
  <si>
    <t>LABAUNE</t>
  </si>
  <si>
    <t>10055420023</t>
  </si>
  <si>
    <t>42711100102</t>
  </si>
  <si>
    <t>10025596462</t>
  </si>
  <si>
    <t>42390350114</t>
  </si>
  <si>
    <t>10069576262</t>
  </si>
  <si>
    <t>42210040031</t>
  </si>
  <si>
    <t>10048772691</t>
  </si>
  <si>
    <t>42890760119</t>
  </si>
  <si>
    <t>CAPOLDI</t>
  </si>
  <si>
    <t>10058021441</t>
  </si>
  <si>
    <t>42710330129</t>
  </si>
  <si>
    <t>LAZZARI</t>
  </si>
  <si>
    <t>Piero</t>
  </si>
  <si>
    <t>10053726058</t>
  </si>
  <si>
    <t>42250200278</t>
  </si>
  <si>
    <t>10025982846</t>
  </si>
  <si>
    <t>42210240514</t>
  </si>
  <si>
    <t>GODESSART</t>
  </si>
  <si>
    <t>10086707371</t>
  </si>
  <si>
    <t>42210070053</t>
  </si>
  <si>
    <t>10070297395</t>
  </si>
  <si>
    <t>42700030084</t>
  </si>
  <si>
    <t>10072176973</t>
  </si>
  <si>
    <t>42250130556</t>
  </si>
  <si>
    <t>10069326284</t>
  </si>
  <si>
    <t>42210240457</t>
  </si>
  <si>
    <t>CLIQUOTEAUX DANTIGNY</t>
  </si>
  <si>
    <t>10056608877</t>
  </si>
  <si>
    <t>42900480115</t>
  </si>
  <si>
    <t>ALLIO</t>
  </si>
  <si>
    <t>10071504744</t>
  </si>
  <si>
    <t>42710220011</t>
  </si>
  <si>
    <t>10026072267</t>
  </si>
  <si>
    <t>42210410141</t>
  </si>
  <si>
    <t>GLOMMEAU</t>
  </si>
  <si>
    <t>10065689087</t>
  </si>
  <si>
    <t>42580490013</t>
  </si>
  <si>
    <t>MABILAT</t>
  </si>
  <si>
    <t>10068925756</t>
  </si>
  <si>
    <t>42390870153</t>
  </si>
  <si>
    <t>Nathael</t>
  </si>
  <si>
    <t>10083669857</t>
  </si>
  <si>
    <t>42210460274</t>
  </si>
  <si>
    <t>10085494366</t>
  </si>
  <si>
    <t>42900250266</t>
  </si>
  <si>
    <t>Bélinda</t>
  </si>
  <si>
    <t>10069331439</t>
  </si>
  <si>
    <t>42390790532</t>
  </si>
  <si>
    <t>10085979568</t>
  </si>
  <si>
    <t>42390330093</t>
  </si>
  <si>
    <t>10068033962</t>
  </si>
  <si>
    <t>42210990355</t>
  </si>
  <si>
    <t>BEGRAND</t>
  </si>
  <si>
    <t>10065839338</t>
  </si>
  <si>
    <t>42250220381</t>
  </si>
  <si>
    <t>Titoine</t>
  </si>
  <si>
    <t>10086502257</t>
  </si>
  <si>
    <t>42700410129</t>
  </si>
  <si>
    <t>SCHWARZ</t>
  </si>
  <si>
    <t>JeanPierre</t>
  </si>
  <si>
    <t>10028126849</t>
  </si>
  <si>
    <t>42700030469</t>
  </si>
  <si>
    <t>Matti</t>
  </si>
  <si>
    <t>10085687659</t>
  </si>
  <si>
    <t>42580100114</t>
  </si>
  <si>
    <t>10066581689</t>
  </si>
  <si>
    <t>42580100370</t>
  </si>
  <si>
    <t>10085597430</t>
  </si>
  <si>
    <t>42390870120</t>
  </si>
  <si>
    <t>DALOZ</t>
  </si>
  <si>
    <t>10066660909</t>
  </si>
  <si>
    <t>42250120072</t>
  </si>
  <si>
    <t>10067964244</t>
  </si>
  <si>
    <t>42250200213</t>
  </si>
  <si>
    <t>Romuald</t>
  </si>
  <si>
    <t>10055429622</t>
  </si>
  <si>
    <t>42890450283</t>
  </si>
  <si>
    <t>10024213709</t>
  </si>
  <si>
    <t>42700680148</t>
  </si>
  <si>
    <t>10091768549</t>
  </si>
  <si>
    <t>42390350102</t>
  </si>
  <si>
    <t>10069575757</t>
  </si>
  <si>
    <t>42210070029</t>
  </si>
  <si>
    <t>10070296284</t>
  </si>
  <si>
    <t>42390330231</t>
  </si>
  <si>
    <t>10086670389</t>
  </si>
  <si>
    <t>42250550220</t>
  </si>
  <si>
    <t>MATUSIK</t>
  </si>
  <si>
    <t>10077848544</t>
  </si>
  <si>
    <t>42211150047</t>
  </si>
  <si>
    <t>10076683635</t>
  </si>
  <si>
    <t>42390210015</t>
  </si>
  <si>
    <t>SIRE</t>
  </si>
  <si>
    <t>10069222012</t>
  </si>
  <si>
    <t>42710470186</t>
  </si>
  <si>
    <t>10091108747</t>
  </si>
  <si>
    <t>42710260401</t>
  </si>
  <si>
    <t>10071036619</t>
  </si>
  <si>
    <t>42580620348</t>
  </si>
  <si>
    <t>Enola</t>
  </si>
  <si>
    <t>10085981386</t>
  </si>
  <si>
    <t>42891020003</t>
  </si>
  <si>
    <t>LE DROGO</t>
  </si>
  <si>
    <t>10073474551</t>
  </si>
  <si>
    <t>42390070070</t>
  </si>
  <si>
    <t>RAMEL</t>
  </si>
  <si>
    <t>10027444920</t>
  </si>
  <si>
    <t>42710470185</t>
  </si>
  <si>
    <t>10090847352</t>
  </si>
  <si>
    <t>42700230005</t>
  </si>
  <si>
    <t>LIEVIN</t>
  </si>
  <si>
    <t>10070450878</t>
  </si>
  <si>
    <t>42580300187</t>
  </si>
  <si>
    <t>10070851208</t>
  </si>
  <si>
    <t>42250420058</t>
  </si>
  <si>
    <t>ARNOULD</t>
  </si>
  <si>
    <t>10025064780</t>
  </si>
  <si>
    <t>42580620287</t>
  </si>
  <si>
    <t>Johnny</t>
  </si>
  <si>
    <t>10066586743</t>
  </si>
  <si>
    <t>42250180428</t>
  </si>
  <si>
    <t>10025834922</t>
  </si>
  <si>
    <t>42210850341</t>
  </si>
  <si>
    <t>10025538565</t>
  </si>
  <si>
    <t>42700030312</t>
  </si>
  <si>
    <t>10058216451</t>
  </si>
  <si>
    <t>42890070007</t>
  </si>
  <si>
    <t>BOULANGER</t>
  </si>
  <si>
    <t>10051974503</t>
  </si>
  <si>
    <t>42390070061</t>
  </si>
  <si>
    <t>LAHAYE</t>
  </si>
  <si>
    <t>10026572526</t>
  </si>
  <si>
    <t>42250180261</t>
  </si>
  <si>
    <t>10069016692</t>
  </si>
  <si>
    <t>42390870122</t>
  </si>
  <si>
    <t>KOEFFER</t>
  </si>
  <si>
    <t>Sylvia</t>
  </si>
  <si>
    <t>10053654926</t>
  </si>
  <si>
    <t>42390280499</t>
  </si>
  <si>
    <t>GAUTHERAT</t>
  </si>
  <si>
    <t>10068373563</t>
  </si>
  <si>
    <t>42890210025</t>
  </si>
  <si>
    <t>10090848968</t>
  </si>
  <si>
    <t>42210850596</t>
  </si>
  <si>
    <t>DE ALMEIDA GIROD</t>
  </si>
  <si>
    <t>10066626048</t>
  </si>
  <si>
    <t>42390380075</t>
  </si>
  <si>
    <t>10082402187</t>
  </si>
  <si>
    <t>42710110310</t>
  </si>
  <si>
    <t>10087172062</t>
  </si>
  <si>
    <t>42390380309</t>
  </si>
  <si>
    <t>JUHEN</t>
  </si>
  <si>
    <t>10092260421</t>
  </si>
  <si>
    <t>42711060188</t>
  </si>
  <si>
    <t>ALVES</t>
  </si>
  <si>
    <t>10090871705</t>
  </si>
  <si>
    <t>42900360237</t>
  </si>
  <si>
    <t>POFILET</t>
  </si>
  <si>
    <t>10061810202</t>
  </si>
  <si>
    <t>42250340162</t>
  </si>
  <si>
    <t>10027618611</t>
  </si>
  <si>
    <t>42250130165</t>
  </si>
  <si>
    <t>10071322565</t>
  </si>
  <si>
    <t>42211150012</t>
  </si>
  <si>
    <t>GORA</t>
  </si>
  <si>
    <t>10027253041</t>
  </si>
  <si>
    <t>42710130090</t>
  </si>
  <si>
    <t>10048664375</t>
  </si>
  <si>
    <t>42250200203</t>
  </si>
  <si>
    <t>BERLIN SEMON</t>
  </si>
  <si>
    <t>10025583025</t>
  </si>
  <si>
    <t>42711060177</t>
  </si>
  <si>
    <t>10073709573</t>
  </si>
  <si>
    <t>42710330017</t>
  </si>
  <si>
    <t>10067847945</t>
  </si>
  <si>
    <t>42710220234</t>
  </si>
  <si>
    <t>POIROT</t>
  </si>
  <si>
    <t>10088821163</t>
  </si>
  <si>
    <t>42700090079</t>
  </si>
  <si>
    <t>PAGANONI</t>
  </si>
  <si>
    <t>10077755887</t>
  </si>
  <si>
    <t>42250990113</t>
  </si>
  <si>
    <t>10086162555</t>
  </si>
  <si>
    <t>42390870047</t>
  </si>
  <si>
    <t>10027144927</t>
  </si>
  <si>
    <t>42250260034</t>
  </si>
  <si>
    <t>10070266376</t>
  </si>
  <si>
    <t>42210480088</t>
  </si>
  <si>
    <t>COURTEJAIRE</t>
  </si>
  <si>
    <t>10079350731</t>
  </si>
  <si>
    <t>42710350014</t>
  </si>
  <si>
    <t>10026719440</t>
  </si>
  <si>
    <t>42210850654</t>
  </si>
  <si>
    <t>DE AMORIM</t>
  </si>
  <si>
    <t>10069303955</t>
  </si>
  <si>
    <t>42390280229</t>
  </si>
  <si>
    <t>Adèle</t>
  </si>
  <si>
    <t>10066979086</t>
  </si>
  <si>
    <t>42710470182</t>
  </si>
  <si>
    <t>AGUETTAZ</t>
  </si>
  <si>
    <t>10086227728</t>
  </si>
  <si>
    <t>42710290024</t>
  </si>
  <si>
    <t>10081552833</t>
  </si>
  <si>
    <t>42390330224</t>
  </si>
  <si>
    <t>10086504580</t>
  </si>
  <si>
    <t>42710470094</t>
  </si>
  <si>
    <t>GRISARD</t>
  </si>
  <si>
    <t>10068020828</t>
  </si>
  <si>
    <t>42711100302</t>
  </si>
  <si>
    <t>10072863552</t>
  </si>
  <si>
    <t>42900360232</t>
  </si>
  <si>
    <t>RITTER</t>
  </si>
  <si>
    <t>10058229282</t>
  </si>
  <si>
    <t>42390960118</t>
  </si>
  <si>
    <t>10067553915</t>
  </si>
  <si>
    <t>42580620339</t>
  </si>
  <si>
    <t>10085979871</t>
  </si>
  <si>
    <t>42908000017</t>
  </si>
  <si>
    <t>10091437436</t>
  </si>
  <si>
    <t>42710290011</t>
  </si>
  <si>
    <t>RABUT</t>
  </si>
  <si>
    <t>10049127551</t>
  </si>
  <si>
    <t>42250950310</t>
  </si>
  <si>
    <t>HECKEL</t>
  </si>
  <si>
    <t>10084996333</t>
  </si>
  <si>
    <t>42700230002</t>
  </si>
  <si>
    <t>SOLA</t>
  </si>
  <si>
    <t>10066838236</t>
  </si>
  <si>
    <t>42891040305</t>
  </si>
  <si>
    <t>10070501604</t>
  </si>
  <si>
    <t>42710330024</t>
  </si>
  <si>
    <t>Ludivine</t>
  </si>
  <si>
    <t>10067851783</t>
  </si>
  <si>
    <t>42710470184</t>
  </si>
  <si>
    <t>JONDET</t>
  </si>
  <si>
    <t>10087313825</t>
  </si>
  <si>
    <t>42210240478</t>
  </si>
  <si>
    <t>10075085660</t>
  </si>
  <si>
    <t>42710130089</t>
  </si>
  <si>
    <t>10066483477</t>
  </si>
  <si>
    <t>42580180053</t>
  </si>
  <si>
    <t>10066757404</t>
  </si>
  <si>
    <t>42210030063</t>
  </si>
  <si>
    <t>10082339543</t>
  </si>
  <si>
    <t>42710350061</t>
  </si>
  <si>
    <t>10070820185</t>
  </si>
  <si>
    <t>42710260016</t>
  </si>
  <si>
    <t>SKLADZIEN</t>
  </si>
  <si>
    <t>10071038538</t>
  </si>
  <si>
    <t>42210730197</t>
  </si>
  <si>
    <t>10070234852</t>
  </si>
  <si>
    <t>42700230084</t>
  </si>
  <si>
    <t>10066838135</t>
  </si>
  <si>
    <t>42580180089</t>
  </si>
  <si>
    <t>Lucy</t>
  </si>
  <si>
    <t>10066755885</t>
  </si>
  <si>
    <t>42390300137</t>
  </si>
  <si>
    <t>PONTHUS</t>
  </si>
  <si>
    <t>10026340231</t>
  </si>
  <si>
    <t>42580620232</t>
  </si>
  <si>
    <t>10057363962</t>
  </si>
  <si>
    <t>42250970003</t>
  </si>
  <si>
    <t>NANN</t>
  </si>
  <si>
    <t>10025672951</t>
  </si>
  <si>
    <t>42390290598</t>
  </si>
  <si>
    <t>10085880548</t>
  </si>
  <si>
    <t>42710600031</t>
  </si>
  <si>
    <t>VERNUSSE</t>
  </si>
  <si>
    <t>10024422055</t>
  </si>
  <si>
    <t>42210110005</t>
  </si>
  <si>
    <t>10076714654</t>
  </si>
  <si>
    <t>42900590013</t>
  </si>
  <si>
    <t>MEHENNI</t>
  </si>
  <si>
    <t>10074999067</t>
  </si>
  <si>
    <t>42250550042</t>
  </si>
  <si>
    <t>Ricardo</t>
  </si>
  <si>
    <t>10026073479</t>
  </si>
  <si>
    <t>42890450151</t>
  </si>
  <si>
    <t>RIOTTE</t>
  </si>
  <si>
    <t>10054909559</t>
  </si>
  <si>
    <t>42210240470</t>
  </si>
  <si>
    <t>BOMBRUN</t>
  </si>
  <si>
    <t>10072948832</t>
  </si>
  <si>
    <t>42250120301</t>
  </si>
  <si>
    <t>Anais</t>
  </si>
  <si>
    <t>10081193428</t>
  </si>
  <si>
    <t>42710070035</t>
  </si>
  <si>
    <t>AUPECLE</t>
  </si>
  <si>
    <t>10074640672</t>
  </si>
  <si>
    <t>42390790519</t>
  </si>
  <si>
    <t>10085585003</t>
  </si>
  <si>
    <t>42250490015</t>
  </si>
  <si>
    <t>MOYSE</t>
  </si>
  <si>
    <t>Etienne Marie</t>
  </si>
  <si>
    <t>10025372352</t>
  </si>
  <si>
    <t>42711140023</t>
  </si>
  <si>
    <t>FEVRAT</t>
  </si>
  <si>
    <t>10025217556</t>
  </si>
  <si>
    <t>42250400078</t>
  </si>
  <si>
    <t>10092052374</t>
  </si>
  <si>
    <t>42210850049</t>
  </si>
  <si>
    <t>10055385667</t>
  </si>
  <si>
    <t>42210800457</t>
  </si>
  <si>
    <t>DAVRAINVILLE</t>
  </si>
  <si>
    <t>10090268281</t>
  </si>
  <si>
    <t>42390790163</t>
  </si>
  <si>
    <t>10072046530</t>
  </si>
  <si>
    <t>42250990090</t>
  </si>
  <si>
    <t>BOILLIN</t>
  </si>
  <si>
    <t>10069093484</t>
  </si>
  <si>
    <t>42250990013</t>
  </si>
  <si>
    <t>GRENOUILLET</t>
  </si>
  <si>
    <t>10069095104</t>
  </si>
  <si>
    <t>42390960024</t>
  </si>
  <si>
    <t>GOSSMANN</t>
  </si>
  <si>
    <t>10003083772</t>
  </si>
  <si>
    <t>42390290602</t>
  </si>
  <si>
    <t>Marie Lou</t>
  </si>
  <si>
    <t>10086304621</t>
  </si>
  <si>
    <t>42210850311</t>
  </si>
  <si>
    <t>10010034935</t>
  </si>
  <si>
    <t>42390330049</t>
  </si>
  <si>
    <t>10024712651</t>
  </si>
  <si>
    <t>42390960007</t>
  </si>
  <si>
    <t>10066744468</t>
  </si>
  <si>
    <t>42390960278</t>
  </si>
  <si>
    <t>BRUYERE</t>
  </si>
  <si>
    <t>Emmanuelle</t>
  </si>
  <si>
    <t>10070522721</t>
  </si>
  <si>
    <t>42390960322</t>
  </si>
  <si>
    <t>BACONNIER</t>
  </si>
  <si>
    <t>10084928736</t>
  </si>
  <si>
    <t>42700820047</t>
  </si>
  <si>
    <t>10027616385</t>
  </si>
  <si>
    <t>42210020035</t>
  </si>
  <si>
    <t>10024129742</t>
  </si>
  <si>
    <t>42390280206</t>
  </si>
  <si>
    <t>10025898071</t>
  </si>
  <si>
    <t>42250130289</t>
  </si>
  <si>
    <t>10056825715</t>
  </si>
  <si>
    <t>42710130078</t>
  </si>
  <si>
    <t>10070675392</t>
  </si>
  <si>
    <t>42710540304</t>
  </si>
  <si>
    <t>RAVINET</t>
  </si>
  <si>
    <t>10086226920</t>
  </si>
  <si>
    <t>42210850196</t>
  </si>
  <si>
    <t>HOUZELOT</t>
  </si>
  <si>
    <t>LILIAN</t>
  </si>
  <si>
    <t>10025139350</t>
  </si>
  <si>
    <t>42390380264</t>
  </si>
  <si>
    <t>LAMOTTE</t>
  </si>
  <si>
    <t>Maylis</t>
  </si>
  <si>
    <t>10074538218</t>
  </si>
  <si>
    <t>42250260126</t>
  </si>
  <si>
    <t>CHARRIERE</t>
  </si>
  <si>
    <t>10087643625</t>
  </si>
  <si>
    <t>42211150048</t>
  </si>
  <si>
    <t>PAHON</t>
  </si>
  <si>
    <t>10076683736</t>
  </si>
  <si>
    <t>42250550051</t>
  </si>
  <si>
    <t>10024295652</t>
  </si>
  <si>
    <t>42250180214</t>
  </si>
  <si>
    <t>HUBNER</t>
  </si>
  <si>
    <t>10069058021</t>
  </si>
  <si>
    <t>42580300116</t>
  </si>
  <si>
    <t>10072708655</t>
  </si>
  <si>
    <t>42210110007</t>
  </si>
  <si>
    <t>DECHASSEY</t>
  </si>
  <si>
    <t>10076718593</t>
  </si>
  <si>
    <t>42710110275</t>
  </si>
  <si>
    <t>MAGRIN</t>
  </si>
  <si>
    <t>10071240723</t>
  </si>
  <si>
    <t>42700680142</t>
  </si>
  <si>
    <t>10072180916</t>
  </si>
  <si>
    <t>42250181035</t>
  </si>
  <si>
    <t>KURY</t>
  </si>
  <si>
    <t>10083540424</t>
  </si>
  <si>
    <t>42390210004</t>
  </si>
  <si>
    <t>10025027293</t>
  </si>
  <si>
    <t>42250320022</t>
  </si>
  <si>
    <t>CHANAL</t>
  </si>
  <si>
    <t>10025348407</t>
  </si>
  <si>
    <t>42891040339</t>
  </si>
  <si>
    <t>10087741736</t>
  </si>
  <si>
    <t>42211110026</t>
  </si>
  <si>
    <t>BARBET</t>
  </si>
  <si>
    <t>10024835721</t>
  </si>
  <si>
    <t>42250220083</t>
  </si>
  <si>
    <t>10057735794</t>
  </si>
  <si>
    <t>42250200061</t>
  </si>
  <si>
    <t>10014769848</t>
  </si>
  <si>
    <t>42580620327</t>
  </si>
  <si>
    <t>Timaé</t>
  </si>
  <si>
    <t>10085977245</t>
  </si>
  <si>
    <t>42250340423</t>
  </si>
  <si>
    <t>10070098648</t>
  </si>
  <si>
    <t>PAYET</t>
  </si>
  <si>
    <t>42390350034</t>
  </si>
  <si>
    <t>10069574343</t>
  </si>
  <si>
    <t>42580550018</t>
  </si>
  <si>
    <t>10078792373</t>
  </si>
  <si>
    <t>42210850622</t>
  </si>
  <si>
    <t>10066625139</t>
  </si>
  <si>
    <t>42710470058</t>
  </si>
  <si>
    <t>10024135705</t>
  </si>
  <si>
    <t>42710890289</t>
  </si>
  <si>
    <t>10085472037</t>
  </si>
  <si>
    <t>42390790523</t>
  </si>
  <si>
    <t>LYU</t>
  </si>
  <si>
    <t>Yuanyé</t>
  </si>
  <si>
    <t>10085585407</t>
  </si>
  <si>
    <t>42711060099</t>
  </si>
  <si>
    <t>PERRAUDIN</t>
  </si>
  <si>
    <t>10069305066</t>
  </si>
  <si>
    <t>42710150049</t>
  </si>
  <si>
    <t>LIVET</t>
  </si>
  <si>
    <t>10024880076</t>
  </si>
  <si>
    <t>42390280459</t>
  </si>
  <si>
    <t>Thérèse</t>
  </si>
  <si>
    <t>10025250696</t>
  </si>
  <si>
    <t>42390960034</t>
  </si>
  <si>
    <t>10066744569</t>
  </si>
  <si>
    <t>42211110093</t>
  </si>
  <si>
    <t>SEGUIN LARDIER</t>
  </si>
  <si>
    <t>Isao</t>
  </si>
  <si>
    <t>10091416117</t>
  </si>
  <si>
    <t>42250130549</t>
  </si>
  <si>
    <t>10064576722</t>
  </si>
  <si>
    <t>42710220030</t>
  </si>
  <si>
    <t>NUGERE</t>
  </si>
  <si>
    <t>10065591885</t>
  </si>
  <si>
    <t>42250200443</t>
  </si>
  <si>
    <t>10068621117</t>
  </si>
  <si>
    <t>42210850106</t>
  </si>
  <si>
    <t>GALLET</t>
  </si>
  <si>
    <t>10024781662</t>
  </si>
  <si>
    <t>42580100274</t>
  </si>
  <si>
    <t>MOULINNEUF</t>
  </si>
  <si>
    <t>10073592466</t>
  </si>
  <si>
    <t>42390870170</t>
  </si>
  <si>
    <t>10091768145</t>
  </si>
  <si>
    <t>42250370027</t>
  </si>
  <si>
    <t>Glenn</t>
  </si>
  <si>
    <t>10069723782</t>
  </si>
  <si>
    <t>42210990352</t>
  </si>
  <si>
    <t>LEFRANC</t>
  </si>
  <si>
    <t>10026599000</t>
  </si>
  <si>
    <t>42210800336</t>
  </si>
  <si>
    <t>POINSON</t>
  </si>
  <si>
    <t>10077287156</t>
  </si>
  <si>
    <t>42700090089</t>
  </si>
  <si>
    <t>DEVOILLE</t>
  </si>
  <si>
    <t>Emerick</t>
  </si>
  <si>
    <t>10088256947</t>
  </si>
  <si>
    <t>42210270005</t>
  </si>
  <si>
    <t>10016199182</t>
  </si>
  <si>
    <t>42390790193</t>
  </si>
  <si>
    <t>IENZER</t>
  </si>
  <si>
    <t>10015695893</t>
  </si>
  <si>
    <t>42210020042</t>
  </si>
  <si>
    <t>JEAN PHILIPPE</t>
  </si>
  <si>
    <t>10024131055</t>
  </si>
  <si>
    <t>42710330033</t>
  </si>
  <si>
    <t>MONCHAMPT</t>
  </si>
  <si>
    <t>10067848450</t>
  </si>
  <si>
    <t>42390790514</t>
  </si>
  <si>
    <t>10085243479</t>
  </si>
  <si>
    <t>42580300202</t>
  </si>
  <si>
    <t>10086211964</t>
  </si>
  <si>
    <t>42580100372</t>
  </si>
  <si>
    <t>POIDEVIN BERNADAT</t>
  </si>
  <si>
    <t>10085597834</t>
  </si>
  <si>
    <t>42580100065</t>
  </si>
  <si>
    <t>10066583915</t>
  </si>
  <si>
    <t>42390330233</t>
  </si>
  <si>
    <t>ESPINOZA MORALES</t>
  </si>
  <si>
    <t>Melbia Antonio</t>
  </si>
  <si>
    <t>10087623922</t>
  </si>
  <si>
    <t>42390270160</t>
  </si>
  <si>
    <t>10068428531</t>
  </si>
  <si>
    <t>42250550219</t>
  </si>
  <si>
    <t>10027049038</t>
  </si>
  <si>
    <t>42892510156</t>
  </si>
  <si>
    <t>FROMENTIN</t>
  </si>
  <si>
    <t>10072636311</t>
  </si>
  <si>
    <t>42700680120</t>
  </si>
  <si>
    <t>10072570027</t>
  </si>
  <si>
    <t>42390790521</t>
  </si>
  <si>
    <t>JACQUELIN</t>
  </si>
  <si>
    <t>10085585205</t>
  </si>
  <si>
    <t>42580100345</t>
  </si>
  <si>
    <t>10072196575</t>
  </si>
  <si>
    <t>42710390127</t>
  </si>
  <si>
    <t>BLANCHON</t>
  </si>
  <si>
    <t>10068021535</t>
  </si>
  <si>
    <t>42250320063</t>
  </si>
  <si>
    <t>10080518367</t>
  </si>
  <si>
    <t>42250130603</t>
  </si>
  <si>
    <t>10085237015</t>
  </si>
  <si>
    <t>42210100006</t>
  </si>
  <si>
    <t>TREUCHOT</t>
  </si>
  <si>
    <t>LIONEL</t>
  </si>
  <si>
    <t>10027823624</t>
  </si>
  <si>
    <t>42250181057</t>
  </si>
  <si>
    <t>POUILLY</t>
  </si>
  <si>
    <t>Shade</t>
  </si>
  <si>
    <t>10085881053</t>
  </si>
  <si>
    <t>42390870055</t>
  </si>
  <si>
    <t>10066664242</t>
  </si>
  <si>
    <t>42390210016</t>
  </si>
  <si>
    <t>10072560731</t>
  </si>
  <si>
    <t>42250010003</t>
  </si>
  <si>
    <t>RAGOT</t>
  </si>
  <si>
    <t>10085724944</t>
  </si>
  <si>
    <t>42390290584</t>
  </si>
  <si>
    <t>10085382515</t>
  </si>
  <si>
    <t>42250150130</t>
  </si>
  <si>
    <t>10027782194</t>
  </si>
  <si>
    <t>42890370185</t>
  </si>
  <si>
    <t>10028104823</t>
  </si>
  <si>
    <t>42210380045</t>
  </si>
  <si>
    <t>CAMP</t>
  </si>
  <si>
    <t>10070083288</t>
  </si>
  <si>
    <t>42580100061</t>
  </si>
  <si>
    <t>10066580073</t>
  </si>
  <si>
    <t>42250550187</t>
  </si>
  <si>
    <t>10007055116</t>
  </si>
  <si>
    <t>42250130644</t>
  </si>
  <si>
    <t>10088657071</t>
  </si>
  <si>
    <t>42250260114</t>
  </si>
  <si>
    <t>BORLE</t>
  </si>
  <si>
    <t>10070265467</t>
  </si>
  <si>
    <t>42580100231</t>
  </si>
  <si>
    <t>PUEYO</t>
  </si>
  <si>
    <t>10048749857</t>
  </si>
  <si>
    <t>42580620281</t>
  </si>
  <si>
    <t>FEVRIER</t>
  </si>
  <si>
    <t>10057461770</t>
  </si>
  <si>
    <t>42900250121</t>
  </si>
  <si>
    <t>MOTSCH</t>
  </si>
  <si>
    <t>Déborah</t>
  </si>
  <si>
    <t>10006350349</t>
  </si>
  <si>
    <t>42710030026</t>
  </si>
  <si>
    <t>BOURIAUX</t>
  </si>
  <si>
    <t>10077985859</t>
  </si>
  <si>
    <t>42210240541</t>
  </si>
  <si>
    <t>10085840334</t>
  </si>
  <si>
    <t>42250220283</t>
  </si>
  <si>
    <t>10070451181</t>
  </si>
  <si>
    <t>42250150068</t>
  </si>
  <si>
    <t>10026072671</t>
  </si>
  <si>
    <t>42710890306</t>
  </si>
  <si>
    <t>Yanice</t>
  </si>
  <si>
    <t>10026852715</t>
  </si>
  <si>
    <t>42390790334</t>
  </si>
  <si>
    <t>10070775123</t>
  </si>
  <si>
    <t>42891050360</t>
  </si>
  <si>
    <t>DARDE</t>
  </si>
  <si>
    <t>10086564501</t>
  </si>
  <si>
    <t>42700030421</t>
  </si>
  <si>
    <t>ECKENTSCHWILLER</t>
  </si>
  <si>
    <t>10025653854</t>
  </si>
  <si>
    <t>42210460290</t>
  </si>
  <si>
    <t>10090359625</t>
  </si>
  <si>
    <t>42211110047</t>
  </si>
  <si>
    <t>10025028610</t>
  </si>
  <si>
    <t>42250120302</t>
  </si>
  <si>
    <t>DORMOIS</t>
  </si>
  <si>
    <t>10087830955</t>
  </si>
  <si>
    <t>42250200531</t>
  </si>
  <si>
    <t>Perrine</t>
  </si>
  <si>
    <t>10091714894</t>
  </si>
  <si>
    <t>42580100188</t>
  </si>
  <si>
    <t>SCHAEFFER</t>
  </si>
  <si>
    <t>10024133277</t>
  </si>
  <si>
    <t>42390110204</t>
  </si>
  <si>
    <t>Wuilliam</t>
  </si>
  <si>
    <t>10026889087</t>
  </si>
  <si>
    <t>42250370192</t>
  </si>
  <si>
    <t>GOUVIER</t>
  </si>
  <si>
    <t>10085490932</t>
  </si>
  <si>
    <t>42700820104</t>
  </si>
  <si>
    <t>CONVERSET</t>
  </si>
  <si>
    <t>10085531954</t>
  </si>
  <si>
    <t>42210410072</t>
  </si>
  <si>
    <t>GUYARD</t>
  </si>
  <si>
    <t>10065687471</t>
  </si>
  <si>
    <t>42710540303</t>
  </si>
  <si>
    <t>INCERTI</t>
  </si>
  <si>
    <t>10085796783</t>
  </si>
  <si>
    <t>42700410152</t>
  </si>
  <si>
    <t>10075749708</t>
  </si>
  <si>
    <t>42580620328</t>
  </si>
  <si>
    <t>GUYOT DA SILVA</t>
  </si>
  <si>
    <t>10085977346</t>
  </si>
  <si>
    <t>42210030086</t>
  </si>
  <si>
    <t>VACLIN</t>
  </si>
  <si>
    <t>10087510653</t>
  </si>
  <si>
    <t>42210850612</t>
  </si>
  <si>
    <t>10066632213</t>
  </si>
  <si>
    <t>42210850266</t>
  </si>
  <si>
    <t>PELTIER</t>
  </si>
  <si>
    <t>10066624230</t>
  </si>
  <si>
    <t>42900480122</t>
  </si>
  <si>
    <t>GINDRO</t>
  </si>
  <si>
    <t>10085383121</t>
  </si>
  <si>
    <t>42250990040</t>
  </si>
  <si>
    <t>10069094696</t>
  </si>
  <si>
    <t>42580180029</t>
  </si>
  <si>
    <t>10024133479</t>
  </si>
  <si>
    <t>42700680104</t>
  </si>
  <si>
    <t>10066481962</t>
  </si>
  <si>
    <t>42250550049</t>
  </si>
  <si>
    <t>10048734093</t>
  </si>
  <si>
    <t>42250510043</t>
  </si>
  <si>
    <t>10070667413</t>
  </si>
  <si>
    <t>42711100071</t>
  </si>
  <si>
    <t>LAGADRILLERE</t>
  </si>
  <si>
    <t>10073226900</t>
  </si>
  <si>
    <t>42250150202</t>
  </si>
  <si>
    <t>MOURAUX</t>
  </si>
  <si>
    <t>10063716755</t>
  </si>
  <si>
    <t>42250810013</t>
  </si>
  <si>
    <t>TRUSSARDI</t>
  </si>
  <si>
    <t>10026491791</t>
  </si>
  <si>
    <t>42390290456</t>
  </si>
  <si>
    <t>10059264051</t>
  </si>
  <si>
    <t>42710890119</t>
  </si>
  <si>
    <t>10026478455</t>
  </si>
  <si>
    <t>42710540040</t>
  </si>
  <si>
    <t>10067761352</t>
  </si>
  <si>
    <t>42900360121</t>
  </si>
  <si>
    <t>CANTIN</t>
  </si>
  <si>
    <t>10067108725</t>
  </si>
  <si>
    <t>42890040014</t>
  </si>
  <si>
    <t>10026892323</t>
  </si>
  <si>
    <t>42700090016</t>
  </si>
  <si>
    <t>10025999418</t>
  </si>
  <si>
    <t>42210850310</t>
  </si>
  <si>
    <t>10070379948</t>
  </si>
  <si>
    <t>42210850723</t>
  </si>
  <si>
    <t>BENAS</t>
  </si>
  <si>
    <t>10085826590</t>
  </si>
  <si>
    <t>42390300200</t>
  </si>
  <si>
    <t>10085983511</t>
  </si>
  <si>
    <t>42250180035</t>
  </si>
  <si>
    <t>10066078505</t>
  </si>
  <si>
    <t>42700030257</t>
  </si>
  <si>
    <t>10072176468</t>
  </si>
  <si>
    <t>42710890292</t>
  </si>
  <si>
    <t>10086185187</t>
  </si>
  <si>
    <t>42700680012</t>
  </si>
  <si>
    <t>10066477417</t>
  </si>
  <si>
    <t>42250080070</t>
  </si>
  <si>
    <t>LAITHIER</t>
  </si>
  <si>
    <t>10068095596</t>
  </si>
  <si>
    <t>42250510076</t>
  </si>
  <si>
    <t>BOUVARD</t>
  </si>
  <si>
    <t>10087001809</t>
  </si>
  <si>
    <t>42250320033</t>
  </si>
  <si>
    <t>PUGIN</t>
  </si>
  <si>
    <t>Mélanie</t>
  </si>
  <si>
    <t>10005925165</t>
  </si>
  <si>
    <t>42250550226</t>
  </si>
  <si>
    <t>10086305126</t>
  </si>
  <si>
    <t>42710070048</t>
  </si>
  <si>
    <t>GAILLARDIN</t>
  </si>
  <si>
    <t>10079952232</t>
  </si>
  <si>
    <t>42390280510</t>
  </si>
  <si>
    <t>LACHAL</t>
  </si>
  <si>
    <t>stéphane</t>
  </si>
  <si>
    <t>10087630386</t>
  </si>
  <si>
    <t>42700780151</t>
  </si>
  <si>
    <t>10084933382</t>
  </si>
  <si>
    <t>42250340442</t>
  </si>
  <si>
    <t>10014168852</t>
  </si>
  <si>
    <t>42891020106</t>
  </si>
  <si>
    <t>10068495522</t>
  </si>
  <si>
    <t>42710260081</t>
  </si>
  <si>
    <t>ALEVEQUE</t>
  </si>
  <si>
    <t>10071038639</t>
  </si>
  <si>
    <t>42700160038</t>
  </si>
  <si>
    <t>10027289619</t>
  </si>
  <si>
    <t>42390380098</t>
  </si>
  <si>
    <t>10027352263</t>
  </si>
  <si>
    <t>42258000061</t>
  </si>
  <si>
    <t>10065377778</t>
  </si>
  <si>
    <t>42210850112</t>
  </si>
  <si>
    <t>10066622715</t>
  </si>
  <si>
    <t>42390270064</t>
  </si>
  <si>
    <t>10014692349</t>
  </si>
  <si>
    <t>42210850633</t>
  </si>
  <si>
    <t>10048741773</t>
  </si>
  <si>
    <t>42210990319</t>
  </si>
  <si>
    <t>PRUNIAUX</t>
  </si>
  <si>
    <t>10057209065</t>
  </si>
  <si>
    <t>42210800382</t>
  </si>
  <si>
    <t>BALLIN</t>
  </si>
  <si>
    <t>10071750476</t>
  </si>
  <si>
    <t>42710470122</t>
  </si>
  <si>
    <t>CHAVANNE</t>
  </si>
  <si>
    <t>10024619287</t>
  </si>
  <si>
    <t>42580300020</t>
  </si>
  <si>
    <t>10024686682</t>
  </si>
  <si>
    <t>42710330075</t>
  </si>
  <si>
    <t>DUCHALET</t>
  </si>
  <si>
    <t>10060006305</t>
  </si>
  <si>
    <t>42710130207</t>
  </si>
  <si>
    <t>10086553484</t>
  </si>
  <si>
    <t>42711060057</t>
  </si>
  <si>
    <t>SANCHARME</t>
  </si>
  <si>
    <t>10025473800</t>
  </si>
  <si>
    <t>42210800432</t>
  </si>
  <si>
    <t>10090256359</t>
  </si>
  <si>
    <t>42250130358</t>
  </si>
  <si>
    <t>10057022846</t>
  </si>
  <si>
    <t>42890450271</t>
  </si>
  <si>
    <t>10068654661</t>
  </si>
  <si>
    <t>42890370196</t>
  </si>
  <si>
    <t>LAROYE</t>
  </si>
  <si>
    <t>10079961225</t>
  </si>
  <si>
    <t>42700680118</t>
  </si>
  <si>
    <t>10071113613</t>
  </si>
  <si>
    <t>42210800391</t>
  </si>
  <si>
    <t>10071763614</t>
  </si>
  <si>
    <t>42900480138</t>
  </si>
  <si>
    <t>KOLOSHKO</t>
  </si>
  <si>
    <t>Ophéliya</t>
  </si>
  <si>
    <t>10090354773</t>
  </si>
  <si>
    <t>42890450023</t>
  </si>
  <si>
    <t>PRIN</t>
  </si>
  <si>
    <t>10077133168</t>
  </si>
  <si>
    <t>42390960258</t>
  </si>
  <si>
    <t>MULIN</t>
  </si>
  <si>
    <t>10070589510</t>
  </si>
  <si>
    <t>42892510190</t>
  </si>
  <si>
    <t>10024604840</t>
  </si>
  <si>
    <t>42390870017</t>
  </si>
  <si>
    <t>BRIDE</t>
  </si>
  <si>
    <t>10025137734</t>
  </si>
  <si>
    <t>42250120012</t>
  </si>
  <si>
    <t>Electa</t>
  </si>
  <si>
    <t>10066799436</t>
  </si>
  <si>
    <t>42390110188</t>
  </si>
  <si>
    <t>BOZON</t>
  </si>
  <si>
    <t>10067817734</t>
  </si>
  <si>
    <t>42210240345</t>
  </si>
  <si>
    <t>10057754184</t>
  </si>
  <si>
    <t>42210850730</t>
  </si>
  <si>
    <t>BRAVARD</t>
  </si>
  <si>
    <t>10013170964</t>
  </si>
  <si>
    <t>42700030401</t>
  </si>
  <si>
    <t>10066314436</t>
  </si>
  <si>
    <t>42390110062</t>
  </si>
  <si>
    <t>10024300403</t>
  </si>
  <si>
    <t>42250130619</t>
  </si>
  <si>
    <t>Ilario</t>
  </si>
  <si>
    <t>10085521648</t>
  </si>
  <si>
    <t>42900480133</t>
  </si>
  <si>
    <t>10086579251</t>
  </si>
  <si>
    <t>42250120039</t>
  </si>
  <si>
    <t>10066799941</t>
  </si>
  <si>
    <t>42250340395</t>
  </si>
  <si>
    <t>DROZD</t>
  </si>
  <si>
    <t>10025060942</t>
  </si>
  <si>
    <t>42250180049</t>
  </si>
  <si>
    <t>10026850691</t>
  </si>
  <si>
    <t>42710050059</t>
  </si>
  <si>
    <t>10085905406</t>
  </si>
  <si>
    <t>42250220214</t>
  </si>
  <si>
    <t>10057682850</t>
  </si>
  <si>
    <t>42390330210</t>
  </si>
  <si>
    <t>10082417749</t>
  </si>
  <si>
    <t>42210240503</t>
  </si>
  <si>
    <t>LE BERRE</t>
  </si>
  <si>
    <t>10086207722</t>
  </si>
  <si>
    <t>42210460268</t>
  </si>
  <si>
    <t>10014769949</t>
  </si>
  <si>
    <t>42250120307</t>
  </si>
  <si>
    <t>PIERLOT</t>
  </si>
  <si>
    <t>10087832268</t>
  </si>
  <si>
    <t>42700030012</t>
  </si>
  <si>
    <t>MUNSCH DEMESY</t>
  </si>
  <si>
    <t>10056841980</t>
  </si>
  <si>
    <t>42210030090</t>
  </si>
  <si>
    <t>MORET</t>
  </si>
  <si>
    <t>10087542480</t>
  </si>
  <si>
    <t>42390290543</t>
  </si>
  <si>
    <t>REBOURG</t>
  </si>
  <si>
    <t>10072952367</t>
  </si>
  <si>
    <t>42700780130</t>
  </si>
  <si>
    <t>TOURNIER PANO</t>
  </si>
  <si>
    <t>10069330025</t>
  </si>
  <si>
    <t>42580620012</t>
  </si>
  <si>
    <t>BLANDIN</t>
  </si>
  <si>
    <t>10085978861</t>
  </si>
  <si>
    <t>42250850003</t>
  </si>
  <si>
    <t>LOIGEROT</t>
  </si>
  <si>
    <t>10027633664</t>
  </si>
  <si>
    <t>42580330001</t>
  </si>
  <si>
    <t>10070669433</t>
  </si>
  <si>
    <t>42250340216</t>
  </si>
  <si>
    <t>BRUNEL</t>
  </si>
  <si>
    <t>Alexys</t>
  </si>
  <si>
    <t>10014916358</t>
  </si>
  <si>
    <t>42250220330</t>
  </si>
  <si>
    <t>10075483057</t>
  </si>
  <si>
    <t>42390870156</t>
  </si>
  <si>
    <t>RIGOULET</t>
  </si>
  <si>
    <t>10086858430</t>
  </si>
  <si>
    <t>42210080001</t>
  </si>
  <si>
    <t>SIRANDRE</t>
  </si>
  <si>
    <t>FRANCOISE</t>
  </si>
  <si>
    <t>10055464883</t>
  </si>
  <si>
    <t>42710260004</t>
  </si>
  <si>
    <t>10071037831</t>
  </si>
  <si>
    <t>42210070097</t>
  </si>
  <si>
    <t>LENOIR</t>
  </si>
  <si>
    <t>10085004619</t>
  </si>
  <si>
    <t>42710470174</t>
  </si>
  <si>
    <t>10085607130</t>
  </si>
  <si>
    <t>42700030161</t>
  </si>
  <si>
    <t>10057429135</t>
  </si>
  <si>
    <t>42711060168</t>
  </si>
  <si>
    <t>LHENRY</t>
  </si>
  <si>
    <t>10006961348</t>
  </si>
  <si>
    <t>42900250300</t>
  </si>
  <si>
    <t>PRAX</t>
  </si>
  <si>
    <t>10085699177</t>
  </si>
  <si>
    <t>42580100216</t>
  </si>
  <si>
    <t>10048653867</t>
  </si>
  <si>
    <t>42710120096</t>
  </si>
  <si>
    <t>ROBIC</t>
  </si>
  <si>
    <t>10083593873</t>
  </si>
  <si>
    <t>42580100367</t>
  </si>
  <si>
    <t>DAIGNOT</t>
  </si>
  <si>
    <t>10085591972</t>
  </si>
  <si>
    <t>42210240507</t>
  </si>
  <si>
    <t>FRAICHOT</t>
  </si>
  <si>
    <t>10086360595</t>
  </si>
  <si>
    <t>42580620293</t>
  </si>
  <si>
    <t>10067988795</t>
  </si>
  <si>
    <t>42900360174</t>
  </si>
  <si>
    <t>CHIPEAUX</t>
  </si>
  <si>
    <t>10067109129</t>
  </si>
  <si>
    <t>42900470138</t>
  </si>
  <si>
    <t>GAVILOT ALCARAS</t>
  </si>
  <si>
    <t>10086671908</t>
  </si>
  <si>
    <t>42900250090</t>
  </si>
  <si>
    <t>10071376018</t>
  </si>
  <si>
    <t>42700030495</t>
  </si>
  <si>
    <t>10086838828</t>
  </si>
  <si>
    <t>42580620353</t>
  </si>
  <si>
    <t>10086361811</t>
  </si>
  <si>
    <t>42210800443</t>
  </si>
  <si>
    <t>ALCANTARA</t>
  </si>
  <si>
    <t>10090263433</t>
  </si>
  <si>
    <t>42892510047</t>
  </si>
  <si>
    <t>COUBRICHE</t>
  </si>
  <si>
    <t>10067548356</t>
  </si>
  <si>
    <t>42210850219</t>
  </si>
  <si>
    <t>RASQUIN</t>
  </si>
  <si>
    <t>Rolande</t>
  </si>
  <si>
    <t>10087768008</t>
  </si>
  <si>
    <t>42250180022</t>
  </si>
  <si>
    <t>10082862636</t>
  </si>
  <si>
    <t>42250910002</t>
  </si>
  <si>
    <t>10027307201</t>
  </si>
  <si>
    <t>42390870126</t>
  </si>
  <si>
    <t>10028162518</t>
  </si>
  <si>
    <t>42892510003</t>
  </si>
  <si>
    <t>GERBAULT</t>
  </si>
  <si>
    <t>10025391550</t>
  </si>
  <si>
    <t>42710130088</t>
  </si>
  <si>
    <t>RODET</t>
  </si>
  <si>
    <t>10011424964</t>
  </si>
  <si>
    <t>42900250149</t>
  </si>
  <si>
    <t>10014341533</t>
  </si>
  <si>
    <t>42700160064</t>
  </si>
  <si>
    <t>10027742687</t>
  </si>
  <si>
    <t>42250130606</t>
  </si>
  <si>
    <t>BRACONNIER</t>
  </si>
  <si>
    <t>10085380390</t>
  </si>
  <si>
    <t>42390920021</t>
  </si>
  <si>
    <t>CAT</t>
  </si>
  <si>
    <t>10080533929</t>
  </si>
  <si>
    <t>42700820094</t>
  </si>
  <si>
    <t>NAFZIGER</t>
  </si>
  <si>
    <t>10070303661</t>
  </si>
  <si>
    <t>42580100343</t>
  </si>
  <si>
    <t>10070503321</t>
  </si>
  <si>
    <t>42210240469</t>
  </si>
  <si>
    <t>10072628126</t>
  </si>
  <si>
    <t>42890370203</t>
  </si>
  <si>
    <t>FERCOCQ</t>
  </si>
  <si>
    <t>10090368820</t>
  </si>
  <si>
    <t>42710260099</t>
  </si>
  <si>
    <t>10071038942</t>
  </si>
  <si>
    <t>42250150302</t>
  </si>
  <si>
    <t>GAULIARD</t>
  </si>
  <si>
    <t>10027813015</t>
  </si>
  <si>
    <t>42700030144</t>
  </si>
  <si>
    <t>10056752155</t>
  </si>
  <si>
    <t>42210410032</t>
  </si>
  <si>
    <t>COLLENOT</t>
  </si>
  <si>
    <t>10055385465</t>
  </si>
  <si>
    <t>42250220338</t>
  </si>
  <si>
    <t>SCALCO</t>
  </si>
  <si>
    <t>10076877635</t>
  </si>
  <si>
    <t>42700680019</t>
  </si>
  <si>
    <t>10066532583</t>
  </si>
  <si>
    <t>42700090006</t>
  </si>
  <si>
    <t>TRIMAILLE</t>
  </si>
  <si>
    <t>10067000914</t>
  </si>
  <si>
    <t>42900480136</t>
  </si>
  <si>
    <t>10070090564</t>
  </si>
  <si>
    <t>42250510086</t>
  </si>
  <si>
    <t>10087004940</t>
  </si>
  <si>
    <t>42210990065</t>
  </si>
  <si>
    <t>DEVELLE ROBIQUET</t>
  </si>
  <si>
    <t>10068677596</t>
  </si>
  <si>
    <t>42210990297</t>
  </si>
  <si>
    <t>10057266558</t>
  </si>
  <si>
    <t>42210070103</t>
  </si>
  <si>
    <t>RAVAT</t>
  </si>
  <si>
    <t>10087126794</t>
  </si>
  <si>
    <t>42710110060</t>
  </si>
  <si>
    <t>10070368531</t>
  </si>
  <si>
    <t>42250260090</t>
  </si>
  <si>
    <t>10024738923</t>
  </si>
  <si>
    <t>42390380302</t>
  </si>
  <si>
    <t>10085069283</t>
  </si>
  <si>
    <t>42390330201</t>
  </si>
  <si>
    <t>VICHARD</t>
  </si>
  <si>
    <t>10069330631</t>
  </si>
  <si>
    <t>42210020061</t>
  </si>
  <si>
    <t>CAILLAULT</t>
  </si>
  <si>
    <t>10072806564</t>
  </si>
  <si>
    <t>42210800349</t>
  </si>
  <si>
    <t>10057568874</t>
  </si>
  <si>
    <t>42580620342</t>
  </si>
  <si>
    <t>JALCE</t>
  </si>
  <si>
    <t>10085980376</t>
  </si>
  <si>
    <t>42580100354</t>
  </si>
  <si>
    <t>CASIER</t>
  </si>
  <si>
    <t>Freddy</t>
  </si>
  <si>
    <t>10078437618</t>
  </si>
  <si>
    <t>42210480039</t>
  </si>
  <si>
    <t>CAILLAT</t>
  </si>
  <si>
    <t>10026374280</t>
  </si>
  <si>
    <t>42250130591</t>
  </si>
  <si>
    <t>10085493356</t>
  </si>
  <si>
    <t>42390280235</t>
  </si>
  <si>
    <t>10066980605</t>
  </si>
  <si>
    <t>42891050162</t>
  </si>
  <si>
    <t>10069206753</t>
  </si>
  <si>
    <t>42390290265</t>
  </si>
  <si>
    <t>VILALLONGA</t>
  </si>
  <si>
    <t>10057284140</t>
  </si>
  <si>
    <t>42250200045</t>
  </si>
  <si>
    <t>BOURETTE</t>
  </si>
  <si>
    <t>10068501279</t>
  </si>
  <si>
    <t>42210240552</t>
  </si>
  <si>
    <t>10086847215</t>
  </si>
  <si>
    <t>42700410111</t>
  </si>
  <si>
    <t>MEGNIN</t>
  </si>
  <si>
    <t>10027577787</t>
  </si>
  <si>
    <t>42710890296</t>
  </si>
  <si>
    <t>MOYAERTS</t>
  </si>
  <si>
    <t>10086186096</t>
  </si>
  <si>
    <t>42210800439</t>
  </si>
  <si>
    <t>Alane</t>
  </si>
  <si>
    <t>10090262423</t>
  </si>
  <si>
    <t>42390290538</t>
  </si>
  <si>
    <t>DELPORT SIMON</t>
  </si>
  <si>
    <t>10071395822</t>
  </si>
  <si>
    <t>42890070009</t>
  </si>
  <si>
    <t>LAYER</t>
  </si>
  <si>
    <t>10056007982</t>
  </si>
  <si>
    <t>42390330108</t>
  </si>
  <si>
    <t>10027964474</t>
  </si>
  <si>
    <t>42390870097</t>
  </si>
  <si>
    <t>10027264559</t>
  </si>
  <si>
    <t>42250180227</t>
  </si>
  <si>
    <t>CHARPIER</t>
  </si>
  <si>
    <t>10025182901</t>
  </si>
  <si>
    <t>42700410137</t>
  </si>
  <si>
    <t>RUFFINONI</t>
  </si>
  <si>
    <t>10071500502</t>
  </si>
  <si>
    <t>42711100315</t>
  </si>
  <si>
    <t>TOURNIER JAEGLE</t>
  </si>
  <si>
    <t>10072863148</t>
  </si>
  <si>
    <t>42390290271</t>
  </si>
  <si>
    <t>10056810355</t>
  </si>
  <si>
    <t>42218000068</t>
  </si>
  <si>
    <t>GASPARD</t>
  </si>
  <si>
    <t>Pass'Sport Urbain</t>
  </si>
  <si>
    <t>42710470167</t>
  </si>
  <si>
    <t>10070235660</t>
  </si>
  <si>
    <t>42700410163</t>
  </si>
  <si>
    <t>10026291226</t>
  </si>
  <si>
    <t>42580620206</t>
  </si>
  <si>
    <t>Térence</t>
  </si>
  <si>
    <t>10057138438</t>
  </si>
  <si>
    <t>42700820027</t>
  </si>
  <si>
    <t>10067401846</t>
  </si>
  <si>
    <t>42250120295</t>
  </si>
  <si>
    <t>10069274148</t>
  </si>
  <si>
    <t>42250150050</t>
  </si>
  <si>
    <t>10024692544</t>
  </si>
  <si>
    <t>42580100377</t>
  </si>
  <si>
    <t>LABOUREAU</t>
  </si>
  <si>
    <t>10086228031</t>
  </si>
  <si>
    <t>42250260119</t>
  </si>
  <si>
    <t>LAIRD</t>
  </si>
  <si>
    <t>10025828353</t>
  </si>
  <si>
    <t>42710310004</t>
  </si>
  <si>
    <t>10066759525</t>
  </si>
  <si>
    <t>42250420004</t>
  </si>
  <si>
    <t>MAY</t>
  </si>
  <si>
    <t>10055151554</t>
  </si>
  <si>
    <t>42710260026</t>
  </si>
  <si>
    <t>DOUCET</t>
  </si>
  <si>
    <t>10026823615</t>
  </si>
  <si>
    <t>42390790520</t>
  </si>
  <si>
    <t>FILLIAUX</t>
  </si>
  <si>
    <t>10085585104</t>
  </si>
  <si>
    <t>42250200081</t>
  </si>
  <si>
    <t>NOCQUET</t>
  </si>
  <si>
    <t>10014724378</t>
  </si>
  <si>
    <t>42891040074</t>
  </si>
  <si>
    <t>10025147232</t>
  </si>
  <si>
    <t>42210240278</t>
  </si>
  <si>
    <t>10056747004</t>
  </si>
  <si>
    <t>42250130574</t>
  </si>
  <si>
    <t>10078907258</t>
  </si>
  <si>
    <t>42700090076</t>
  </si>
  <si>
    <t>10050877793</t>
  </si>
  <si>
    <t>42210850714</t>
  </si>
  <si>
    <t>10070297803</t>
  </si>
  <si>
    <t>42892510116</t>
  </si>
  <si>
    <t>GLEY</t>
  </si>
  <si>
    <t>10024141260</t>
  </si>
  <si>
    <t>42580490022</t>
  </si>
  <si>
    <t>MALHERE</t>
  </si>
  <si>
    <t>10068926059</t>
  </si>
  <si>
    <t>42210800444</t>
  </si>
  <si>
    <t>ASSELINEAU</t>
  </si>
  <si>
    <t>10090264140</t>
  </si>
  <si>
    <t>42700030399</t>
  </si>
  <si>
    <t>10064536811</t>
  </si>
  <si>
    <t>42210630050</t>
  </si>
  <si>
    <t>PANZA</t>
  </si>
  <si>
    <t>10026399643</t>
  </si>
  <si>
    <t>42710220171</t>
  </si>
  <si>
    <t>10025760453</t>
  </si>
  <si>
    <t>42210240504</t>
  </si>
  <si>
    <t>CHAMBRION</t>
  </si>
  <si>
    <t>10085679171</t>
  </si>
  <si>
    <t>42250200512</t>
  </si>
  <si>
    <t>WETTACH</t>
  </si>
  <si>
    <t>10026004266</t>
  </si>
  <si>
    <t>42210850740</t>
  </si>
  <si>
    <t>10072815860</t>
  </si>
  <si>
    <t>42891040102</t>
  </si>
  <si>
    <t>POISSON</t>
  </si>
  <si>
    <t>10054147202</t>
  </si>
  <si>
    <t>42250490010</t>
  </si>
  <si>
    <t>VACORET</t>
  </si>
  <si>
    <t>10024789544</t>
  </si>
  <si>
    <t>42390270203</t>
  </si>
  <si>
    <t>BERNARD ISAAC</t>
  </si>
  <si>
    <t>10086993422</t>
  </si>
  <si>
    <t>42250930085</t>
  </si>
  <si>
    <t>Sonny</t>
  </si>
  <si>
    <t>10081080462</t>
  </si>
  <si>
    <t>42390290526</t>
  </si>
  <si>
    <t>KHARCHI</t>
  </si>
  <si>
    <t>10069146129</t>
  </si>
  <si>
    <t>42390870002</t>
  </si>
  <si>
    <t>PELLIER</t>
  </si>
  <si>
    <t>10066666262</t>
  </si>
  <si>
    <t>42711060040</t>
  </si>
  <si>
    <t>PELLERIN</t>
  </si>
  <si>
    <t>10069305672</t>
  </si>
  <si>
    <t>42890450004</t>
  </si>
  <si>
    <t>FOURCOUS</t>
  </si>
  <si>
    <t>10074914801</t>
  </si>
  <si>
    <t>42250510080</t>
  </si>
  <si>
    <t>10027125729</t>
  </si>
  <si>
    <t>42710470081</t>
  </si>
  <si>
    <t>10068020424</t>
  </si>
  <si>
    <t>42250130638</t>
  </si>
  <si>
    <t>10074573176</t>
  </si>
  <si>
    <t>42390870138</t>
  </si>
  <si>
    <t>Edwige</t>
  </si>
  <si>
    <t>10053594302</t>
  </si>
  <si>
    <t>42210240479</t>
  </si>
  <si>
    <t>LARUELLE</t>
  </si>
  <si>
    <t>10076452552</t>
  </si>
  <si>
    <t>42700030461</t>
  </si>
  <si>
    <t>FRANC</t>
  </si>
  <si>
    <t>10084930554</t>
  </si>
  <si>
    <t>42390040001</t>
  </si>
  <si>
    <t>10003108630</t>
  </si>
  <si>
    <t>42250340385</t>
  </si>
  <si>
    <t>10025923030</t>
  </si>
  <si>
    <t>42390300023</t>
  </si>
  <si>
    <t>MYARD</t>
  </si>
  <si>
    <t>10078889474</t>
  </si>
  <si>
    <t>42210240500</t>
  </si>
  <si>
    <t>Harry</t>
  </si>
  <si>
    <t>10086360700</t>
  </si>
  <si>
    <t>42210800450</t>
  </si>
  <si>
    <t>BREUZARD</t>
  </si>
  <si>
    <t>10090266463</t>
  </si>
  <si>
    <t>42700060116</t>
  </si>
  <si>
    <t>POILLET</t>
  </si>
  <si>
    <t>10069015682</t>
  </si>
  <si>
    <t>42700410148</t>
  </si>
  <si>
    <t>10061807875</t>
  </si>
  <si>
    <t>42580620309</t>
  </si>
  <si>
    <t>10069860289</t>
  </si>
  <si>
    <t>42700820113</t>
  </si>
  <si>
    <t>KRIMM</t>
  </si>
  <si>
    <t>10087629376</t>
  </si>
  <si>
    <t>42900250101</t>
  </si>
  <si>
    <t>TALBI</t>
  </si>
  <si>
    <t>10012203388</t>
  </si>
  <si>
    <t>42210800227</t>
  </si>
  <si>
    <t>CLERT</t>
  </si>
  <si>
    <t>10025355780</t>
  </si>
  <si>
    <t>42390280081</t>
  </si>
  <si>
    <t>GARRIC</t>
  </si>
  <si>
    <t>10068013451</t>
  </si>
  <si>
    <t>42580100297</t>
  </si>
  <si>
    <t>10014773383</t>
  </si>
  <si>
    <t>42210110011</t>
  </si>
  <si>
    <t>GARRY</t>
  </si>
  <si>
    <t>10076719203</t>
  </si>
  <si>
    <t>42390110110</t>
  </si>
  <si>
    <t>JANIER DUBRY</t>
  </si>
  <si>
    <t>10068683761</t>
  </si>
  <si>
    <t>42250990022</t>
  </si>
  <si>
    <t>10069096114</t>
  </si>
  <si>
    <t>42700780164</t>
  </si>
  <si>
    <t>BENOIT GONIN</t>
  </si>
  <si>
    <t>10092208079</t>
  </si>
  <si>
    <t>42210990370</t>
  </si>
  <si>
    <t>BRUSAMENTO</t>
  </si>
  <si>
    <t>10068677394</t>
  </si>
  <si>
    <t>42900250308</t>
  </si>
  <si>
    <t>LEVRET</t>
  </si>
  <si>
    <t>10086304318</t>
  </si>
  <si>
    <t>42390290472</t>
  </si>
  <si>
    <t>PATIN</t>
  </si>
  <si>
    <t>10071124020</t>
  </si>
  <si>
    <t>42390300213</t>
  </si>
  <si>
    <t>BRETAND</t>
  </si>
  <si>
    <t>10088566741</t>
  </si>
  <si>
    <t>42250220354</t>
  </si>
  <si>
    <t>PICHARDO</t>
  </si>
  <si>
    <t>10085583282</t>
  </si>
  <si>
    <t>42580100112</t>
  </si>
  <si>
    <t>10066581588</t>
  </si>
  <si>
    <t>42390070029</t>
  </si>
  <si>
    <t>10026205340</t>
  </si>
  <si>
    <t>42700060205</t>
  </si>
  <si>
    <t>GOGNIAT</t>
  </si>
  <si>
    <t>10069019120</t>
  </si>
  <si>
    <t>42710110091</t>
  </si>
  <si>
    <t>Salem</t>
  </si>
  <si>
    <t>10070369238</t>
  </si>
  <si>
    <t>42390870029</t>
  </si>
  <si>
    <t>CALLAND</t>
  </si>
  <si>
    <t>10066660404</t>
  </si>
  <si>
    <t>42700160043</t>
  </si>
  <si>
    <t>FAVEY</t>
  </si>
  <si>
    <t>10068941015</t>
  </si>
  <si>
    <t>42891050345</t>
  </si>
  <si>
    <t>BAMBUST</t>
  </si>
  <si>
    <t>10079196743</t>
  </si>
  <si>
    <t>42710110282</t>
  </si>
  <si>
    <t>10071246480</t>
  </si>
  <si>
    <t>42580550031</t>
  </si>
  <si>
    <t>BESSEYRIAS</t>
  </si>
  <si>
    <t>10024134792</t>
  </si>
  <si>
    <t>42250180996</t>
  </si>
  <si>
    <t>Marlène</t>
  </si>
  <si>
    <t>10006677220</t>
  </si>
  <si>
    <t>42900360224</t>
  </si>
  <si>
    <t>10067069622</t>
  </si>
  <si>
    <t>42710120033</t>
  </si>
  <si>
    <t>10069882420</t>
  </si>
  <si>
    <t>42890370071</t>
  </si>
  <si>
    <t>10066739620</t>
  </si>
  <si>
    <t>42890040003</t>
  </si>
  <si>
    <t>DUPLUS</t>
  </si>
  <si>
    <t>10024140048</t>
  </si>
  <si>
    <t>42390330162</t>
  </si>
  <si>
    <t>MONIER GUYON</t>
  </si>
  <si>
    <t>10068375886</t>
  </si>
  <si>
    <t>42210411036</t>
  </si>
  <si>
    <t>10086590668</t>
  </si>
  <si>
    <t>42250120184</t>
  </si>
  <si>
    <t>10025539070</t>
  </si>
  <si>
    <t>42580100035</t>
  </si>
  <si>
    <t>10055366671</t>
  </si>
  <si>
    <t>42390110122</t>
  </si>
  <si>
    <t>CANDIAGO</t>
  </si>
  <si>
    <t>10067818340</t>
  </si>
  <si>
    <t>42700820118</t>
  </si>
  <si>
    <t>BINDIT</t>
  </si>
  <si>
    <t>10091046911</t>
  </si>
  <si>
    <t>42210800019</t>
  </si>
  <si>
    <t>Coraline</t>
  </si>
  <si>
    <t>10056893312</t>
  </si>
  <si>
    <t>42250220163</t>
  </si>
  <si>
    <t>Celian</t>
  </si>
  <si>
    <t>10056807224</t>
  </si>
  <si>
    <t>42700230100</t>
  </si>
  <si>
    <t>10089783281</t>
  </si>
  <si>
    <t>42390870157</t>
  </si>
  <si>
    <t>BERTARINI</t>
  </si>
  <si>
    <t>10088561889</t>
  </si>
  <si>
    <t>42390290283</t>
  </si>
  <si>
    <t>MAINY</t>
  </si>
  <si>
    <t>10068304855</t>
  </si>
  <si>
    <t>42390790538</t>
  </si>
  <si>
    <t>RUBICHON</t>
  </si>
  <si>
    <t>10069066408</t>
  </si>
  <si>
    <t>42891050334</t>
  </si>
  <si>
    <t>ESCUDIE MAGGI</t>
  </si>
  <si>
    <t>Garance</t>
  </si>
  <si>
    <t>10070016604</t>
  </si>
  <si>
    <t>42711100157</t>
  </si>
  <si>
    <t>STRAUB</t>
  </si>
  <si>
    <t>10025407920</t>
  </si>
  <si>
    <t>42250510050</t>
  </si>
  <si>
    <t>10062285603</t>
  </si>
  <si>
    <t>42250340448</t>
  </si>
  <si>
    <t>ZINGLE</t>
  </si>
  <si>
    <t>10010127891</t>
  </si>
  <si>
    <t>42390870142</t>
  </si>
  <si>
    <t>Ambroise</t>
  </si>
  <si>
    <t>10072567502</t>
  </si>
  <si>
    <t>42250181064</t>
  </si>
  <si>
    <t>10086164070</t>
  </si>
  <si>
    <t>42250130557</t>
  </si>
  <si>
    <t>10069326385</t>
  </si>
  <si>
    <t>42250130297</t>
  </si>
  <si>
    <t>10056826422</t>
  </si>
  <si>
    <t>42250400233</t>
  </si>
  <si>
    <t>Marilou</t>
  </si>
  <si>
    <t>10077760739</t>
  </si>
  <si>
    <t>42891050266</t>
  </si>
  <si>
    <t>POSENATO</t>
  </si>
  <si>
    <t>10024143179</t>
  </si>
  <si>
    <t>42710260103</t>
  </si>
  <si>
    <t>10071039043</t>
  </si>
  <si>
    <t>42900480082</t>
  </si>
  <si>
    <t>DEMOUGEOT</t>
  </si>
  <si>
    <t>10073076144</t>
  </si>
  <si>
    <t>42390330102</t>
  </si>
  <si>
    <t>DURET</t>
  </si>
  <si>
    <t>10068372755</t>
  </si>
  <si>
    <t>42580100344</t>
  </si>
  <si>
    <t>10066756895</t>
  </si>
  <si>
    <t>42390300186</t>
  </si>
  <si>
    <t>ONCUL</t>
  </si>
  <si>
    <t>10071307310</t>
  </si>
  <si>
    <t>42390960277</t>
  </si>
  <si>
    <t>DELHAYE</t>
  </si>
  <si>
    <t>10067554622</t>
  </si>
  <si>
    <t>42250180271</t>
  </si>
  <si>
    <t>MAGRI</t>
  </si>
  <si>
    <t>10069057011</t>
  </si>
  <si>
    <t>42580550043</t>
  </si>
  <si>
    <t>AUDEBERT</t>
  </si>
  <si>
    <t>10070265770</t>
  </si>
  <si>
    <t>42250120229</t>
  </si>
  <si>
    <t>Sabine</t>
  </si>
  <si>
    <t>10066797618</t>
  </si>
  <si>
    <t>42892510096</t>
  </si>
  <si>
    <t>10024140755</t>
  </si>
  <si>
    <t>42580300034</t>
  </si>
  <si>
    <t>10024123476</t>
  </si>
  <si>
    <t>42210990066</t>
  </si>
  <si>
    <t>10068677600</t>
  </si>
  <si>
    <t>42700680006</t>
  </si>
  <si>
    <t>DENIZOT</t>
  </si>
  <si>
    <t>10066484386</t>
  </si>
  <si>
    <t>42210850131</t>
  </si>
  <si>
    <t>10066626856</t>
  </si>
  <si>
    <t>42210240531</t>
  </si>
  <si>
    <t>CAUSSIN</t>
  </si>
  <si>
    <t>10085598137</t>
  </si>
  <si>
    <t>42210800140</t>
  </si>
  <si>
    <t>10056837132</t>
  </si>
  <si>
    <t>42390870145</t>
  </si>
  <si>
    <t>10072569623</t>
  </si>
  <si>
    <t>42580300032</t>
  </si>
  <si>
    <t>10068949705</t>
  </si>
  <si>
    <t>42210850191</t>
  </si>
  <si>
    <t>10027334176</t>
  </si>
  <si>
    <t>42711100343</t>
  </si>
  <si>
    <t>SUNA</t>
  </si>
  <si>
    <t>Yunus</t>
  </si>
  <si>
    <t>10085594396</t>
  </si>
  <si>
    <t>42890450279</t>
  </si>
  <si>
    <t>POUMOT</t>
  </si>
  <si>
    <t>10026301027</t>
  </si>
  <si>
    <t>42390300214</t>
  </si>
  <si>
    <t>BUFFARD MORET</t>
  </si>
  <si>
    <t>10088566842</t>
  </si>
  <si>
    <t>42250990112</t>
  </si>
  <si>
    <t>BROSSELARD</t>
  </si>
  <si>
    <t>10056980006</t>
  </si>
  <si>
    <t>42390960185</t>
  </si>
  <si>
    <t>MALBURET</t>
  </si>
  <si>
    <t>10070585062</t>
  </si>
  <si>
    <t>42210411023</t>
  </si>
  <si>
    <t>TRIDON</t>
  </si>
  <si>
    <t>10085595713</t>
  </si>
  <si>
    <t>42710540298</t>
  </si>
  <si>
    <t>ROZIN</t>
  </si>
  <si>
    <t>Mallory</t>
  </si>
  <si>
    <t>10085013612</t>
  </si>
  <si>
    <t>42250181013</t>
  </si>
  <si>
    <t>10026193721</t>
  </si>
  <si>
    <t>42580620365</t>
  </si>
  <si>
    <t>10088732853</t>
  </si>
  <si>
    <t>42390290603</t>
  </si>
  <si>
    <t>10027611840</t>
  </si>
  <si>
    <t>42890370161</t>
  </si>
  <si>
    <t>ROBICHON</t>
  </si>
  <si>
    <t>10024359512</t>
  </si>
  <si>
    <t>42890370150</t>
  </si>
  <si>
    <t>10066740731</t>
  </si>
  <si>
    <t>42390870141</t>
  </si>
  <si>
    <t>Adonis</t>
  </si>
  <si>
    <t>10072567401</t>
  </si>
  <si>
    <t>42211150014</t>
  </si>
  <si>
    <t>CARLET</t>
  </si>
  <si>
    <t>10015051653</t>
  </si>
  <si>
    <t>42711140019</t>
  </si>
  <si>
    <t>FOUILLOUX</t>
  </si>
  <si>
    <t>10077985960</t>
  </si>
  <si>
    <t>42250370174</t>
  </si>
  <si>
    <t>10072461408</t>
  </si>
  <si>
    <t>42890450299</t>
  </si>
  <si>
    <t>10091975885</t>
  </si>
  <si>
    <t>42890760125</t>
  </si>
  <si>
    <t>FORET</t>
  </si>
  <si>
    <t>10074977344</t>
  </si>
  <si>
    <t>42580620361</t>
  </si>
  <si>
    <t>10086591375</t>
  </si>
  <si>
    <t>42210800173</t>
  </si>
  <si>
    <t>10057218563</t>
  </si>
  <si>
    <t>42250120052</t>
  </si>
  <si>
    <t>10027256374</t>
  </si>
  <si>
    <t>42390290554</t>
  </si>
  <si>
    <t>10079636980</t>
  </si>
  <si>
    <t>42218000065</t>
  </si>
  <si>
    <t>PINSON</t>
  </si>
  <si>
    <t>10084940153</t>
  </si>
  <si>
    <t>42250370064</t>
  </si>
  <si>
    <t>SAUCE</t>
  </si>
  <si>
    <t>10027699342</t>
  </si>
  <si>
    <t>42890760029</t>
  </si>
  <si>
    <t>10056722146</t>
  </si>
  <si>
    <t>42700030488</t>
  </si>
  <si>
    <t>GAWLICK</t>
  </si>
  <si>
    <t>10086165181</t>
  </si>
  <si>
    <t>42890210002</t>
  </si>
  <si>
    <t>TOTAL</t>
  </si>
  <si>
    <t>10025971631</t>
  </si>
  <si>
    <t>42210850103</t>
  </si>
  <si>
    <t>10072948529</t>
  </si>
  <si>
    <t>42250340113</t>
  </si>
  <si>
    <t>ETIENNEY</t>
  </si>
  <si>
    <t>10024782066</t>
  </si>
  <si>
    <t>42580300204</t>
  </si>
  <si>
    <t>VERDENAL</t>
  </si>
  <si>
    <t>10087702027</t>
  </si>
  <si>
    <t>42210850297</t>
  </si>
  <si>
    <t>10066628169</t>
  </si>
  <si>
    <t>42390960315</t>
  </si>
  <si>
    <t>SAVIGNAC</t>
  </si>
  <si>
    <t>10079054576</t>
  </si>
  <si>
    <t>42250130528</t>
  </si>
  <si>
    <t>10058062968</t>
  </si>
  <si>
    <t>42580300206</t>
  </si>
  <si>
    <t>GOYAUD</t>
  </si>
  <si>
    <t>10026511700</t>
  </si>
  <si>
    <t>42210460009</t>
  </si>
  <si>
    <t>PATIES</t>
  </si>
  <si>
    <t>Alizée</t>
  </si>
  <si>
    <t>10010727877</t>
  </si>
  <si>
    <t>42210380006</t>
  </si>
  <si>
    <t>10026897373</t>
  </si>
  <si>
    <t>42711100207</t>
  </si>
  <si>
    <t>BERNET</t>
  </si>
  <si>
    <t>10072862946</t>
  </si>
  <si>
    <t>42210411033</t>
  </si>
  <si>
    <t>10072286808</t>
  </si>
  <si>
    <t>42890090013</t>
  </si>
  <si>
    <t>THEVENET</t>
  </si>
  <si>
    <t>10068828251</t>
  </si>
  <si>
    <t>42710330054</t>
  </si>
  <si>
    <t>MORIEUX</t>
  </si>
  <si>
    <t>10024827233</t>
  </si>
  <si>
    <t>42390960223</t>
  </si>
  <si>
    <t>42218000046</t>
  </si>
  <si>
    <t>VOYEMANT</t>
  </si>
  <si>
    <t>Jean-michel</t>
  </si>
  <si>
    <t>10027367623</t>
  </si>
  <si>
    <t>42390330090</t>
  </si>
  <si>
    <t>BACHELEY</t>
  </si>
  <si>
    <t>10027956996</t>
  </si>
  <si>
    <t>42390300185</t>
  </si>
  <si>
    <t>10071304377</t>
  </si>
  <si>
    <t>42390290480</t>
  </si>
  <si>
    <t>10066649286</t>
  </si>
  <si>
    <t>42890760044</t>
  </si>
  <si>
    <t>MOREIRA</t>
  </si>
  <si>
    <t>10025996485</t>
  </si>
  <si>
    <t>42700230092</t>
  </si>
  <si>
    <t>10070295173</t>
  </si>
  <si>
    <t>42250020008</t>
  </si>
  <si>
    <t>10071668331</t>
  </si>
  <si>
    <t>42210990180</t>
  </si>
  <si>
    <t>10057097820</t>
  </si>
  <si>
    <t>42250020409</t>
  </si>
  <si>
    <t>10002617566</t>
  </si>
  <si>
    <t>42900360255</t>
  </si>
  <si>
    <t>10072986117</t>
  </si>
  <si>
    <t>42891050330</t>
  </si>
  <si>
    <t>10069999830</t>
  </si>
  <si>
    <t>42250510016</t>
  </si>
  <si>
    <t>DEDEUS</t>
  </si>
  <si>
    <t>10058099445</t>
  </si>
  <si>
    <t>42210240012</t>
  </si>
  <si>
    <t>BOUZACK</t>
  </si>
  <si>
    <t>10024907762</t>
  </si>
  <si>
    <t>42710060014</t>
  </si>
  <si>
    <t>MORAIS</t>
  </si>
  <si>
    <t>10081899912</t>
  </si>
  <si>
    <t>42250340109</t>
  </si>
  <si>
    <t>GANNAT</t>
  </si>
  <si>
    <t>10001638674</t>
  </si>
  <si>
    <t>42250130608</t>
  </si>
  <si>
    <t>Lohen</t>
  </si>
  <si>
    <t>10085380592</t>
  </si>
  <si>
    <t>42390450016</t>
  </si>
  <si>
    <t>Tivisiau</t>
  </si>
  <si>
    <t>10085696753</t>
  </si>
  <si>
    <t>42210240406</t>
  </si>
  <si>
    <t>RIA</t>
  </si>
  <si>
    <t>10070857470</t>
  </si>
  <si>
    <t>42390280366</t>
  </si>
  <si>
    <t>10026024272</t>
  </si>
  <si>
    <t>42580620274</t>
  </si>
  <si>
    <t>Paco</t>
  </si>
  <si>
    <t>10057025674</t>
  </si>
  <si>
    <t>42210100011</t>
  </si>
  <si>
    <t>COLLADO</t>
  </si>
  <si>
    <t>10090359120</t>
  </si>
  <si>
    <t>42390280475</t>
  </si>
  <si>
    <t>10067944743</t>
  </si>
  <si>
    <t>42900470137</t>
  </si>
  <si>
    <t>10086164777</t>
  </si>
  <si>
    <t>42700030438</t>
  </si>
  <si>
    <t>10079942431</t>
  </si>
  <si>
    <t>42250130595</t>
  </si>
  <si>
    <t>10085161637</t>
  </si>
  <si>
    <t>42700030162</t>
  </si>
  <si>
    <t>Talia</t>
  </si>
  <si>
    <t>10057221492</t>
  </si>
  <si>
    <t>42210070015</t>
  </si>
  <si>
    <t>10070295981</t>
  </si>
  <si>
    <t>42900470106</t>
  </si>
  <si>
    <t>10070679840</t>
  </si>
  <si>
    <t>42890370193</t>
  </si>
  <si>
    <t>MILLIET</t>
  </si>
  <si>
    <t>10077125892</t>
  </si>
  <si>
    <t>42250420023</t>
  </si>
  <si>
    <t>ROSSELET</t>
  </si>
  <si>
    <t>10026186748</t>
  </si>
  <si>
    <t>42210990070</t>
  </si>
  <si>
    <t>Thimoté</t>
  </si>
  <si>
    <t>10056989504</t>
  </si>
  <si>
    <t>42710390040</t>
  </si>
  <si>
    <t>DAVANTURE</t>
  </si>
  <si>
    <t>10024138129</t>
  </si>
  <si>
    <t>42250340063</t>
  </si>
  <si>
    <t>10024291915</t>
  </si>
  <si>
    <t>42210850659</t>
  </si>
  <si>
    <t>10069304561</t>
  </si>
  <si>
    <t>42250490002</t>
  </si>
  <si>
    <t>10055381728</t>
  </si>
  <si>
    <t>42250950309</t>
  </si>
  <si>
    <t>FRESARD</t>
  </si>
  <si>
    <t>10082936394</t>
  </si>
  <si>
    <t>42710600102</t>
  </si>
  <si>
    <t>DREUX</t>
  </si>
  <si>
    <t>10071237790</t>
  </si>
  <si>
    <t>42250120271</t>
  </si>
  <si>
    <t>VALNET</t>
  </si>
  <si>
    <t>10066798527</t>
  </si>
  <si>
    <t>42700030115</t>
  </si>
  <si>
    <t>JARDON</t>
  </si>
  <si>
    <t>10057040428</t>
  </si>
  <si>
    <t>42250340455</t>
  </si>
  <si>
    <t>BELIARD</t>
  </si>
  <si>
    <t>10087730016</t>
  </si>
  <si>
    <t>42250220382</t>
  </si>
  <si>
    <t>YAKHLEF GOLL</t>
  </si>
  <si>
    <t>10086502762</t>
  </si>
  <si>
    <t>42710110307</t>
  </si>
  <si>
    <t>GAGNOR</t>
  </si>
  <si>
    <t>ROBIN</t>
  </si>
  <si>
    <t>10086567127</t>
  </si>
  <si>
    <t>42390790524</t>
  </si>
  <si>
    <t>10085585508</t>
  </si>
  <si>
    <t>42250930250</t>
  </si>
  <si>
    <t>10011964730</t>
  </si>
  <si>
    <t>42891050358</t>
  </si>
  <si>
    <t>AGHRIS</t>
  </si>
  <si>
    <t>Lyes</t>
  </si>
  <si>
    <t>10086397880</t>
  </si>
  <si>
    <t>42580100254</t>
  </si>
  <si>
    <t>10055464782</t>
  </si>
  <si>
    <t>42250180076</t>
  </si>
  <si>
    <t>10027008925</t>
  </si>
  <si>
    <t>42891040054</t>
  </si>
  <si>
    <t>10055373139</t>
  </si>
  <si>
    <t>42891050341</t>
  </si>
  <si>
    <t>LE MOAL</t>
  </si>
  <si>
    <t>10071125535</t>
  </si>
  <si>
    <t>42890450077</t>
  </si>
  <si>
    <t>10078074068</t>
  </si>
  <si>
    <t>42710350042</t>
  </si>
  <si>
    <t>BESSONNAT</t>
  </si>
  <si>
    <t>10028146350</t>
  </si>
  <si>
    <t>42250340433</t>
  </si>
  <si>
    <t>LEFAURE</t>
  </si>
  <si>
    <t>10026624056</t>
  </si>
  <si>
    <t>42580300055</t>
  </si>
  <si>
    <t>BOURDILLAT</t>
  </si>
  <si>
    <t>10012288567</t>
  </si>
  <si>
    <t>42700410008</t>
  </si>
  <si>
    <t>10026293650</t>
  </si>
  <si>
    <t>42700230079</t>
  </si>
  <si>
    <t>CORRADINI</t>
  </si>
  <si>
    <t>10025048616</t>
  </si>
  <si>
    <t>42210070059</t>
  </si>
  <si>
    <t>ZAHN</t>
  </si>
  <si>
    <t>10070297601</t>
  </si>
  <si>
    <t>42210730039</t>
  </si>
  <si>
    <t>10068784300</t>
  </si>
  <si>
    <t>42250510054</t>
  </si>
  <si>
    <t>10070663874</t>
  </si>
  <si>
    <t>42710470063</t>
  </si>
  <si>
    <t>10068019919</t>
  </si>
  <si>
    <t>42250180854</t>
  </si>
  <si>
    <t>10058811989</t>
  </si>
  <si>
    <t>42250370083</t>
  </si>
  <si>
    <t>10015454306</t>
  </si>
  <si>
    <t>42710260509</t>
  </si>
  <si>
    <t>10070381463</t>
  </si>
  <si>
    <t>42700090036</t>
  </si>
  <si>
    <t>MASSENET</t>
  </si>
  <si>
    <t>10066995355</t>
  </si>
  <si>
    <t>42890450300</t>
  </si>
  <si>
    <t>10054022213</t>
  </si>
  <si>
    <t>42390290574</t>
  </si>
  <si>
    <t>BREDY</t>
  </si>
  <si>
    <t>Mattiew</t>
  </si>
  <si>
    <t>10085381404</t>
  </si>
  <si>
    <t>42710260028</t>
  </si>
  <si>
    <t>BERTOCCI</t>
  </si>
  <si>
    <t>Alberto</t>
  </si>
  <si>
    <t>10071038235</t>
  </si>
  <si>
    <t>42390110039</t>
  </si>
  <si>
    <t>ROBBEZ MASSON</t>
  </si>
  <si>
    <t>10069066105</t>
  </si>
  <si>
    <t>42710030001</t>
  </si>
  <si>
    <t>DUROT</t>
  </si>
  <si>
    <t>10073710583</t>
  </si>
  <si>
    <t>42250200265</t>
  </si>
  <si>
    <t>OLAIO</t>
  </si>
  <si>
    <t>10024795305</t>
  </si>
  <si>
    <t>42250490005</t>
  </si>
  <si>
    <t>10025027495</t>
  </si>
  <si>
    <t>42891020118</t>
  </si>
  <si>
    <t>10085336944</t>
  </si>
  <si>
    <t>42210850752</t>
  </si>
  <si>
    <t>Suzanne</t>
  </si>
  <si>
    <t>10090409539</t>
  </si>
  <si>
    <t>42890210017</t>
  </si>
  <si>
    <t>BALLUT</t>
  </si>
  <si>
    <t>10027183222</t>
  </si>
  <si>
    <t>42250550021</t>
  </si>
  <si>
    <t>10015437835</t>
  </si>
  <si>
    <t>42900250217</t>
  </si>
  <si>
    <t>10071377533</t>
  </si>
  <si>
    <t>42390330232</t>
  </si>
  <si>
    <t>PARGAUD</t>
  </si>
  <si>
    <t>10086670490</t>
  </si>
  <si>
    <t>42700230055</t>
  </si>
  <si>
    <t>10073302173</t>
  </si>
  <si>
    <t>42700680092</t>
  </si>
  <si>
    <t>JACQUAMOND</t>
  </si>
  <si>
    <t>10066494793</t>
  </si>
  <si>
    <t>42390290267</t>
  </si>
  <si>
    <t>10068307077</t>
  </si>
  <si>
    <t>42390290580</t>
  </si>
  <si>
    <t>10085382010</t>
  </si>
  <si>
    <t>42890030011</t>
  </si>
  <si>
    <t>10072806968</t>
  </si>
  <si>
    <t>42390270066</t>
  </si>
  <si>
    <t>MIGNOT</t>
  </si>
  <si>
    <t>10076817011</t>
  </si>
  <si>
    <t>42711100012</t>
  </si>
  <si>
    <t>COIGNON</t>
  </si>
  <si>
    <t>10012153474</t>
  </si>
  <si>
    <t>42390290597</t>
  </si>
  <si>
    <t>KOELLER</t>
  </si>
  <si>
    <t>10085880447</t>
  </si>
  <si>
    <t>42210050006</t>
  </si>
  <si>
    <t>GUILLOIS</t>
  </si>
  <si>
    <t>10073928734</t>
  </si>
  <si>
    <t>42390870038</t>
  </si>
  <si>
    <t>10007284983</t>
  </si>
  <si>
    <t>42210030087</t>
  </si>
  <si>
    <t>VOLQUAIN</t>
  </si>
  <si>
    <t>10087511057</t>
  </si>
  <si>
    <t>42210990047</t>
  </si>
  <si>
    <t>10065838833</t>
  </si>
  <si>
    <t>42700160078</t>
  </si>
  <si>
    <t>10025655874</t>
  </si>
  <si>
    <t>42210240494</t>
  </si>
  <si>
    <t>10085596420</t>
  </si>
  <si>
    <t>42580620330</t>
  </si>
  <si>
    <t>PLOURDEAU CAPELAS</t>
  </si>
  <si>
    <t>10085977750</t>
  </si>
  <si>
    <t>42900360081</t>
  </si>
  <si>
    <t>10048780573</t>
  </si>
  <si>
    <t>42210850100</t>
  </si>
  <si>
    <t>10024131358</t>
  </si>
  <si>
    <t>Organisateur Critérium Pro</t>
  </si>
  <si>
    <t>42250220308</t>
  </si>
  <si>
    <t>10070451989</t>
  </si>
  <si>
    <t>42210850467</t>
  </si>
  <si>
    <t>10026604151</t>
  </si>
  <si>
    <t>42700030454</t>
  </si>
  <si>
    <t>PIERRAT RICHER</t>
  </si>
  <si>
    <t>10085690689</t>
  </si>
  <si>
    <t>42700160073</t>
  </si>
  <si>
    <t>10068951321</t>
  </si>
  <si>
    <t>42891050050</t>
  </si>
  <si>
    <t>10070153919</t>
  </si>
  <si>
    <t>42250080369</t>
  </si>
  <si>
    <t>10068095701</t>
  </si>
  <si>
    <t>42250020411</t>
  </si>
  <si>
    <t>POURET</t>
  </si>
  <si>
    <t>10086548030</t>
  </si>
  <si>
    <t>42711100351</t>
  </si>
  <si>
    <t>10086487103</t>
  </si>
  <si>
    <t>42900470115</t>
  </si>
  <si>
    <t>TERZAGHI</t>
  </si>
  <si>
    <t>10071459981</t>
  </si>
  <si>
    <t>42711140005</t>
  </si>
  <si>
    <t>10091080354</t>
  </si>
  <si>
    <t>42892510072</t>
  </si>
  <si>
    <t>10051383005</t>
  </si>
  <si>
    <t>42210800182</t>
  </si>
  <si>
    <t>COLLINET</t>
  </si>
  <si>
    <t>10090266867</t>
  </si>
  <si>
    <t>42711060012</t>
  </si>
  <si>
    <t>DE BONT</t>
  </si>
  <si>
    <t>Sven</t>
  </si>
  <si>
    <t>10069694379</t>
  </si>
  <si>
    <t>42710470040</t>
  </si>
  <si>
    <t>10068019313</t>
  </si>
  <si>
    <t>42710150024</t>
  </si>
  <si>
    <t>BIDOT</t>
  </si>
  <si>
    <t>10068287374</t>
  </si>
  <si>
    <t>42710330042</t>
  </si>
  <si>
    <t>10024819048</t>
  </si>
  <si>
    <t>42250181067</t>
  </si>
  <si>
    <t>DELACHAUX</t>
  </si>
  <si>
    <t>10027381060</t>
  </si>
  <si>
    <t>42580180050</t>
  </si>
  <si>
    <t>JOLINON</t>
  </si>
  <si>
    <t>10066756188</t>
  </si>
  <si>
    <t>42390960241</t>
  </si>
  <si>
    <t>10070518778</t>
  </si>
  <si>
    <t>42700030256</t>
  </si>
  <si>
    <t>10057486224</t>
  </si>
  <si>
    <t>42890450298</t>
  </si>
  <si>
    <t>10091223935</t>
  </si>
  <si>
    <t>42700680137</t>
  </si>
  <si>
    <t>10069331338</t>
  </si>
  <si>
    <t>42710350030</t>
  </si>
  <si>
    <t>BOURDON</t>
  </si>
  <si>
    <t>10028026011</t>
  </si>
  <si>
    <t>42710470089</t>
  </si>
  <si>
    <t>10068020626</t>
  </si>
  <si>
    <t>42250510048</t>
  </si>
  <si>
    <t>10056748519</t>
  </si>
  <si>
    <t>42710540297</t>
  </si>
  <si>
    <t>10085013107</t>
  </si>
  <si>
    <t>42390380301</t>
  </si>
  <si>
    <t>CHAMBON</t>
  </si>
  <si>
    <t>10085069081</t>
  </si>
  <si>
    <t>42250910028</t>
  </si>
  <si>
    <t>PAPILLARD</t>
  </si>
  <si>
    <t>10025417014</t>
  </si>
  <si>
    <t>42250550168</t>
  </si>
  <si>
    <t>ZANELLO</t>
  </si>
  <si>
    <t>10077848645</t>
  </si>
  <si>
    <t>42250180273</t>
  </si>
  <si>
    <t>GIELEN</t>
  </si>
  <si>
    <t>10014801069</t>
  </si>
  <si>
    <t>42390450004</t>
  </si>
  <si>
    <t>10077918565</t>
  </si>
  <si>
    <t>42890450254</t>
  </si>
  <si>
    <t>COLLINOT</t>
  </si>
  <si>
    <t>10027432186</t>
  </si>
  <si>
    <t>42210850198</t>
  </si>
  <si>
    <t>10065794373</t>
  </si>
  <si>
    <t>42710030028</t>
  </si>
  <si>
    <t>FAZIO</t>
  </si>
  <si>
    <t>10025422771</t>
  </si>
  <si>
    <t>42710110020</t>
  </si>
  <si>
    <t>10069295063</t>
  </si>
  <si>
    <t>42580620276</t>
  </si>
  <si>
    <t>LIRZIN</t>
  </si>
  <si>
    <t>10058043366</t>
  </si>
  <si>
    <t>42700090087</t>
  </si>
  <si>
    <t>10086091019</t>
  </si>
  <si>
    <t>42390330173</t>
  </si>
  <si>
    <t>GOISNARD</t>
  </si>
  <si>
    <t>10068373967</t>
  </si>
  <si>
    <t>42250220369</t>
  </si>
  <si>
    <t>BERNARDIN</t>
  </si>
  <si>
    <t>10086305530</t>
  </si>
  <si>
    <t>42250580014</t>
  </si>
  <si>
    <t>10000994030</t>
  </si>
  <si>
    <t>42900250282</t>
  </si>
  <si>
    <t>ROCROUGE</t>
  </si>
  <si>
    <t>10081080664</t>
  </si>
  <si>
    <t>42700060033</t>
  </si>
  <si>
    <t>10025125004</t>
  </si>
  <si>
    <t>42250130648</t>
  </si>
  <si>
    <t>10089639906</t>
  </si>
  <si>
    <t>42700780150</t>
  </si>
  <si>
    <t>10084641069</t>
  </si>
  <si>
    <t>42210850741</t>
  </si>
  <si>
    <t>10086821650</t>
  </si>
  <si>
    <t>42390290600</t>
  </si>
  <si>
    <t>10086304419</t>
  </si>
  <si>
    <t>42390960289</t>
  </si>
  <si>
    <t>10070589409</t>
  </si>
  <si>
    <t>42210060046</t>
  </si>
  <si>
    <t>BAUER</t>
  </si>
  <si>
    <t>42580180203</t>
  </si>
  <si>
    <t>ANDREU</t>
  </si>
  <si>
    <t>10025660221</t>
  </si>
  <si>
    <t>42390070040</t>
  </si>
  <si>
    <t>10001520961</t>
  </si>
  <si>
    <t>42580100126</t>
  </si>
  <si>
    <t>10027673171</t>
  </si>
  <si>
    <t>42890450259</t>
  </si>
  <si>
    <t>10071808373</t>
  </si>
  <si>
    <t>42210411042</t>
  </si>
  <si>
    <t>10027896473</t>
  </si>
  <si>
    <t>42710540241</t>
  </si>
  <si>
    <t>LACOUR</t>
  </si>
  <si>
    <t>10026402875</t>
  </si>
  <si>
    <t>42250990056</t>
  </si>
  <si>
    <t>10069097225</t>
  </si>
  <si>
    <t>42710390020</t>
  </si>
  <si>
    <t>10068736709</t>
  </si>
  <si>
    <t>42900470131</t>
  </si>
  <si>
    <t>10070810788</t>
  </si>
  <si>
    <t>42210380033</t>
  </si>
  <si>
    <t>10027226062</t>
  </si>
  <si>
    <t>42390870132</t>
  </si>
  <si>
    <t>10048712067</t>
  </si>
  <si>
    <t>42250320002</t>
  </si>
  <si>
    <t>10025175322</t>
  </si>
  <si>
    <t>42250130074</t>
  </si>
  <si>
    <t>10056655660</t>
  </si>
  <si>
    <t>42250190004</t>
  </si>
  <si>
    <t>MASSARD</t>
  </si>
  <si>
    <t>10011637455</t>
  </si>
  <si>
    <t>42390380282</t>
  </si>
  <si>
    <t>10082741081</t>
  </si>
  <si>
    <t>42700030305</t>
  </si>
  <si>
    <t>10056684962</t>
  </si>
  <si>
    <t>42250130469</t>
  </si>
  <si>
    <t>SALICE</t>
  </si>
  <si>
    <t>10057339815</t>
  </si>
  <si>
    <t>42250200519</t>
  </si>
  <si>
    <t>TAVERNIER</t>
  </si>
  <si>
    <t>10067763170</t>
  </si>
  <si>
    <t>42700410115</t>
  </si>
  <si>
    <t>FAURIE</t>
  </si>
  <si>
    <t>10071498882</t>
  </si>
  <si>
    <t>42210410147</t>
  </si>
  <si>
    <t>10065689390</t>
  </si>
  <si>
    <t>42390280489</t>
  </si>
  <si>
    <t>10072563155</t>
  </si>
  <si>
    <t>42211150049</t>
  </si>
  <si>
    <t>BROT</t>
  </si>
  <si>
    <t>10076684140</t>
  </si>
  <si>
    <t>42900360264</t>
  </si>
  <si>
    <t>BOUCHER</t>
  </si>
  <si>
    <t>10078992437</t>
  </si>
  <si>
    <t>42580620194</t>
  </si>
  <si>
    <t>10085978154</t>
  </si>
  <si>
    <t>42890450270</t>
  </si>
  <si>
    <t>Valérian</t>
  </si>
  <si>
    <t>10024621715</t>
  </si>
  <si>
    <t>42900470133</t>
  </si>
  <si>
    <t>DUHAUT</t>
  </si>
  <si>
    <t>Ernest</t>
  </si>
  <si>
    <t>10086098291</t>
  </si>
  <si>
    <t>42710540305</t>
  </si>
  <si>
    <t>BAERT</t>
  </si>
  <si>
    <t>10086227021</t>
  </si>
  <si>
    <t>42700090092</t>
  </si>
  <si>
    <t>10069014773</t>
  </si>
  <si>
    <t>42210800431</t>
  </si>
  <si>
    <t>10090253935</t>
  </si>
  <si>
    <t>42710390129</t>
  </si>
  <si>
    <t>FUZY</t>
  </si>
  <si>
    <t>10088094673</t>
  </si>
  <si>
    <t>42250130611</t>
  </si>
  <si>
    <t>MAILLEY JACQUINOT</t>
  </si>
  <si>
    <t>10085380895</t>
  </si>
  <si>
    <t>42710160006</t>
  </si>
  <si>
    <t>10086339680</t>
  </si>
  <si>
    <t>42891050139</t>
  </si>
  <si>
    <t>BEGUIN</t>
  </si>
  <si>
    <t>10069205137</t>
  </si>
  <si>
    <t>42700780110</t>
  </si>
  <si>
    <t>10057517445</t>
  </si>
  <si>
    <t>42390290407</t>
  </si>
  <si>
    <t>Hector</t>
  </si>
  <si>
    <t>10068305663</t>
  </si>
  <si>
    <t>42250020118</t>
  </si>
  <si>
    <t>10071667018</t>
  </si>
  <si>
    <t>42250340346</t>
  </si>
  <si>
    <t>10015367309</t>
  </si>
  <si>
    <t>42250200104</t>
  </si>
  <si>
    <t>10068518457</t>
  </si>
  <si>
    <t>42711100025</t>
  </si>
  <si>
    <t>10025636272</t>
  </si>
  <si>
    <t>42900250202</t>
  </si>
  <si>
    <t>SUDRE</t>
  </si>
  <si>
    <t>10072564064</t>
  </si>
  <si>
    <t>42390790050</t>
  </si>
  <si>
    <t>10079100652</t>
  </si>
  <si>
    <t>42210020068</t>
  </si>
  <si>
    <t>BOZZELLA</t>
  </si>
  <si>
    <t>10086504176</t>
  </si>
  <si>
    <t>42250260121</t>
  </si>
  <si>
    <t>FONTA</t>
  </si>
  <si>
    <t>10026567876</t>
  </si>
  <si>
    <t>42710070037</t>
  </si>
  <si>
    <t>URBANIAK</t>
  </si>
  <si>
    <t>10025971328</t>
  </si>
  <si>
    <t>42710600007</t>
  </si>
  <si>
    <t>Gabrielle</t>
  </si>
  <si>
    <t>10068058214</t>
  </si>
  <si>
    <t>42890760054</t>
  </si>
  <si>
    <t>PRIVAT</t>
  </si>
  <si>
    <t>10025760756</t>
  </si>
  <si>
    <t>42250180172</t>
  </si>
  <si>
    <t>10027442290</t>
  </si>
  <si>
    <t>42390790293</t>
  </si>
  <si>
    <t>10071490192</t>
  </si>
  <si>
    <t>42580620121</t>
  </si>
  <si>
    <t>10066733152</t>
  </si>
  <si>
    <t>42210850223</t>
  </si>
  <si>
    <t>10070380049</t>
  </si>
  <si>
    <t>42210411037</t>
  </si>
  <si>
    <t>10086590870</t>
  </si>
  <si>
    <t>42250510049</t>
  </si>
  <si>
    <t>10059372569</t>
  </si>
  <si>
    <t>42710110135</t>
  </si>
  <si>
    <t>Anaëlle</t>
  </si>
  <si>
    <t>10070368026</t>
  </si>
  <si>
    <t>42890760128</t>
  </si>
  <si>
    <t>10026335783</t>
  </si>
  <si>
    <t>42580620282</t>
  </si>
  <si>
    <t>10058090553</t>
  </si>
  <si>
    <t>42390070078</t>
  </si>
  <si>
    <t>10082931344</t>
  </si>
  <si>
    <t>42250400083</t>
  </si>
  <si>
    <t>FELICE</t>
  </si>
  <si>
    <t>10024291410</t>
  </si>
  <si>
    <t>42580620343</t>
  </si>
  <si>
    <t>10085980477</t>
  </si>
  <si>
    <t>42210850598</t>
  </si>
  <si>
    <t>10066631506</t>
  </si>
  <si>
    <t>42250990001</t>
  </si>
  <si>
    <t>10012204705</t>
  </si>
  <si>
    <t>42250510070</t>
  </si>
  <si>
    <t>10074573277</t>
  </si>
  <si>
    <t>42710110304</t>
  </si>
  <si>
    <t>MANSOT</t>
  </si>
  <si>
    <t>10085796076</t>
  </si>
  <si>
    <t>42250130612</t>
  </si>
  <si>
    <t>10085380996</t>
  </si>
  <si>
    <t>42390960070</t>
  </si>
  <si>
    <t>GASNER</t>
  </si>
  <si>
    <t>10065630382</t>
  </si>
  <si>
    <t>42250220192</t>
  </si>
  <si>
    <t>SCHULTE</t>
  </si>
  <si>
    <t>10083556386</t>
  </si>
  <si>
    <t>42390290546</t>
  </si>
  <si>
    <t>BARDINI</t>
  </si>
  <si>
    <t>10023493683</t>
  </si>
  <si>
    <t>42700780092</t>
  </si>
  <si>
    <t>10027604766</t>
  </si>
  <si>
    <t>42900360162</t>
  </si>
  <si>
    <t>BLANCO</t>
  </si>
  <si>
    <t>10024305150</t>
  </si>
  <si>
    <t>42250400235</t>
  </si>
  <si>
    <t>10080173009</t>
  </si>
  <si>
    <t>42890290020</t>
  </si>
  <si>
    <t>10048972856</t>
  </si>
  <si>
    <t>42890040094</t>
  </si>
  <si>
    <t>GOGUET</t>
  </si>
  <si>
    <t>10068449446</t>
  </si>
  <si>
    <t>42210480092</t>
  </si>
  <si>
    <t>10091975178</t>
  </si>
  <si>
    <t>42390350131</t>
  </si>
  <si>
    <t>10069577575</t>
  </si>
  <si>
    <t>42210460142</t>
  </si>
  <si>
    <t>10012182271</t>
  </si>
  <si>
    <t>42580050006</t>
  </si>
  <si>
    <t>10086501247</t>
  </si>
  <si>
    <t>42210990428</t>
  </si>
  <si>
    <t>Jerôme</t>
  </si>
  <si>
    <t>10055757604</t>
  </si>
  <si>
    <t>42900470098</t>
  </si>
  <si>
    <t>10070994886</t>
  </si>
  <si>
    <t>42700060176</t>
  </si>
  <si>
    <t>CAILLE</t>
  </si>
  <si>
    <t>10069017302</t>
  </si>
  <si>
    <t>42250220377</t>
  </si>
  <si>
    <t>AURELI</t>
  </si>
  <si>
    <t>10086501449</t>
  </si>
  <si>
    <t>42250370165</t>
  </si>
  <si>
    <t>Brady</t>
  </si>
  <si>
    <t>10067675870</t>
  </si>
  <si>
    <t>42250550124</t>
  </si>
  <si>
    <t>10025032145</t>
  </si>
  <si>
    <t>42210411006</t>
  </si>
  <si>
    <t>DOUGNY</t>
  </si>
  <si>
    <t>10072836876</t>
  </si>
  <si>
    <t>42390920017</t>
  </si>
  <si>
    <t>10025399937</t>
  </si>
  <si>
    <t>42390280093</t>
  </si>
  <si>
    <t>10027253748</t>
  </si>
  <si>
    <t>42398000015</t>
  </si>
  <si>
    <t>CLAIROTTE</t>
  </si>
  <si>
    <t>yannick</t>
  </si>
  <si>
    <t>10054142855</t>
  </si>
  <si>
    <t>42710540049</t>
  </si>
  <si>
    <t>10027435119</t>
  </si>
  <si>
    <t>42250220360</t>
  </si>
  <si>
    <t>CORSEAU</t>
  </si>
  <si>
    <t>10085991692</t>
  </si>
  <si>
    <t>42700030320</t>
  </si>
  <si>
    <t>10064164874</t>
  </si>
  <si>
    <t>42700030490</t>
  </si>
  <si>
    <t>10026173109</t>
  </si>
  <si>
    <t>42390790420</t>
  </si>
  <si>
    <t>10072047035</t>
  </si>
  <si>
    <t>42210850243</t>
  </si>
  <si>
    <t>10010649570</t>
  </si>
  <si>
    <t>42700030313</t>
  </si>
  <si>
    <t>BRENEY</t>
  </si>
  <si>
    <t>10092074808</t>
  </si>
  <si>
    <t>42210460276</t>
  </si>
  <si>
    <t>DESENNE</t>
  </si>
  <si>
    <t>10085495275</t>
  </si>
  <si>
    <t>42700030499</t>
  </si>
  <si>
    <t>10092074909</t>
  </si>
  <si>
    <t>42250181019</t>
  </si>
  <si>
    <t>MYOTTE DUQUET</t>
  </si>
  <si>
    <t>Thiago</t>
  </si>
  <si>
    <t>10071409057</t>
  </si>
  <si>
    <t>42390290505</t>
  </si>
  <si>
    <t>10067130044</t>
  </si>
  <si>
    <t>42210070080</t>
  </si>
  <si>
    <t>DOREY</t>
  </si>
  <si>
    <t>10069847054</t>
  </si>
  <si>
    <t>42700030279</t>
  </si>
  <si>
    <t>10058169163</t>
  </si>
  <si>
    <t>42250130456</t>
  </si>
  <si>
    <t>DARBON PONCET</t>
  </si>
  <si>
    <t>10057337488</t>
  </si>
  <si>
    <t>42390380067</t>
  </si>
  <si>
    <t>10074636329</t>
  </si>
  <si>
    <t>42250550161</t>
  </si>
  <si>
    <t>DELIGEARD</t>
  </si>
  <si>
    <t>10027893544</t>
  </si>
  <si>
    <t>42250181026</t>
  </si>
  <si>
    <t>CAILLE L'ETIENNE</t>
  </si>
  <si>
    <t>10077711936</t>
  </si>
  <si>
    <t>42710260006</t>
  </si>
  <si>
    <t>10071034595</t>
  </si>
  <si>
    <t>42390960316</t>
  </si>
  <si>
    <t>PAQUELIER</t>
  </si>
  <si>
    <t>10080581217</t>
  </si>
  <si>
    <t>42390790294</t>
  </si>
  <si>
    <t>10071090472</t>
  </si>
  <si>
    <t>42210800451</t>
  </si>
  <si>
    <t>COCHEUX</t>
  </si>
  <si>
    <t>10090266665</t>
  </si>
  <si>
    <t>42580620125</t>
  </si>
  <si>
    <t>10056954441</t>
  </si>
  <si>
    <t>42210990373</t>
  </si>
  <si>
    <t>KHALKHAL</t>
  </si>
  <si>
    <t>Imran</t>
  </si>
  <si>
    <t>10068678004</t>
  </si>
  <si>
    <t>42390110048</t>
  </si>
  <si>
    <t>10069064990</t>
  </si>
  <si>
    <t>42210800415</t>
  </si>
  <si>
    <t>MARCOUYOUX</t>
  </si>
  <si>
    <t>10073670975</t>
  </si>
  <si>
    <t>42210040006</t>
  </si>
  <si>
    <t>SCHMITH</t>
  </si>
  <si>
    <t>10068465109</t>
  </si>
  <si>
    <t>42210800438</t>
  </si>
  <si>
    <t>10090262221</t>
  </si>
  <si>
    <t>42250400170</t>
  </si>
  <si>
    <t>LECLOUX</t>
  </si>
  <si>
    <t>10079099541</t>
  </si>
  <si>
    <t>42250130131</t>
  </si>
  <si>
    <t>BINETRUY</t>
  </si>
  <si>
    <t>10011121436</t>
  </si>
  <si>
    <t>42250220357</t>
  </si>
  <si>
    <t>ROTHENBUHLER</t>
  </si>
  <si>
    <t>Yanël</t>
  </si>
  <si>
    <t>10085583585</t>
  </si>
  <si>
    <t>42210850746</t>
  </si>
  <si>
    <t>Aymerick</t>
  </si>
  <si>
    <t>10066800547</t>
  </si>
  <si>
    <t>42700060085</t>
  </si>
  <si>
    <t>10091768448</t>
  </si>
  <si>
    <t>42250400139</t>
  </si>
  <si>
    <t>10079099642</t>
  </si>
  <si>
    <t>42390790500</t>
  </si>
  <si>
    <t>10073307126</t>
  </si>
  <si>
    <t>42210270058</t>
  </si>
  <si>
    <t>NOBLE</t>
  </si>
  <si>
    <t>10052745954</t>
  </si>
  <si>
    <t>42700780119</t>
  </si>
  <si>
    <t>Mayeul</t>
  </si>
  <si>
    <t>10066996769</t>
  </si>
  <si>
    <t>42250180113</t>
  </si>
  <si>
    <t>10024831475</t>
  </si>
  <si>
    <t>42210850716</t>
  </si>
  <si>
    <t>BALLU</t>
  </si>
  <si>
    <t>10085825883</t>
  </si>
  <si>
    <t>42250180588</t>
  </si>
  <si>
    <t>10079635970</t>
  </si>
  <si>
    <t>42210850710</t>
  </si>
  <si>
    <t>10024737610</t>
  </si>
  <si>
    <t>42250810009</t>
  </si>
  <si>
    <t>MOLITOR</t>
  </si>
  <si>
    <t>10027602342</t>
  </si>
  <si>
    <t>42210380054</t>
  </si>
  <si>
    <t>BARRILLOT</t>
  </si>
  <si>
    <t>Bohémond</t>
  </si>
  <si>
    <t>10068712558</t>
  </si>
  <si>
    <t>42210850535</t>
  </si>
  <si>
    <t>JAVOUHEY</t>
  </si>
  <si>
    <t>10016156948</t>
  </si>
  <si>
    <t>42250130604</t>
  </si>
  <si>
    <t>MOURGEOTTE</t>
  </si>
  <si>
    <t>Maelle</t>
  </si>
  <si>
    <t>10085237520</t>
  </si>
  <si>
    <t>42390960021</t>
  </si>
  <si>
    <t>10015453902</t>
  </si>
  <si>
    <t>42390960320</t>
  </si>
  <si>
    <t>Lou Ann</t>
  </si>
  <si>
    <t>10082162519</t>
  </si>
  <si>
    <t>42390070047</t>
  </si>
  <si>
    <t>FILIPPI</t>
  </si>
  <si>
    <t>10026424396</t>
  </si>
  <si>
    <t>42711060091</t>
  </si>
  <si>
    <t>VIRELY</t>
  </si>
  <si>
    <t>10025376695</t>
  </si>
  <si>
    <t>42710890125</t>
  </si>
  <si>
    <t>Néo</t>
  </si>
  <si>
    <t>10071489384</t>
  </si>
  <si>
    <t>42250990017</t>
  </si>
  <si>
    <t>10050331361</t>
  </si>
  <si>
    <t>42250550013</t>
  </si>
  <si>
    <t>10024295248</t>
  </si>
  <si>
    <t>42250550024</t>
  </si>
  <si>
    <t>LABOUILLE</t>
  </si>
  <si>
    <t>10075478613</t>
  </si>
  <si>
    <t>42390270134</t>
  </si>
  <si>
    <t>10024409022</t>
  </si>
  <si>
    <t>42710440059</t>
  </si>
  <si>
    <t>10075108902</t>
  </si>
  <si>
    <t>42210850111</t>
  </si>
  <si>
    <t>BRIGAND</t>
  </si>
  <si>
    <t>10026991343</t>
  </si>
  <si>
    <t>42390790280</t>
  </si>
  <si>
    <t>10071471301</t>
  </si>
  <si>
    <t>42250510061</t>
  </si>
  <si>
    <t>DUPLOMB</t>
  </si>
  <si>
    <t>10070665793</t>
  </si>
  <si>
    <t>42892510193</t>
  </si>
  <si>
    <t>BURNETT</t>
  </si>
  <si>
    <t>Brecon</t>
  </si>
  <si>
    <t>10023771650</t>
  </si>
  <si>
    <t>42710440027</t>
  </si>
  <si>
    <t>BERNOLLIN</t>
  </si>
  <si>
    <t>10026333965</t>
  </si>
  <si>
    <t>42700780022</t>
  </si>
  <si>
    <t>Justine</t>
  </si>
  <si>
    <t>10056922614</t>
  </si>
  <si>
    <t>42250120200</t>
  </si>
  <si>
    <t>10066798931</t>
  </si>
  <si>
    <t>42250080107</t>
  </si>
  <si>
    <t>JEANGIRARD</t>
  </si>
  <si>
    <t>10068095600</t>
  </si>
  <si>
    <t>42250320062</t>
  </si>
  <si>
    <t>10079243728</t>
  </si>
  <si>
    <t>42710260521</t>
  </si>
  <si>
    <t>FRIZOT</t>
  </si>
  <si>
    <t>10081989131</t>
  </si>
  <si>
    <t>42710390121</t>
  </si>
  <si>
    <t>Ewen</t>
  </si>
  <si>
    <t>10068019616</t>
  </si>
  <si>
    <t>42390960257</t>
  </si>
  <si>
    <t>10067554925</t>
  </si>
  <si>
    <t>42250010006</t>
  </si>
  <si>
    <t>10085727974</t>
  </si>
  <si>
    <t>42250550160</t>
  </si>
  <si>
    <t>COLLARDEY</t>
  </si>
  <si>
    <t>10024295349</t>
  </si>
  <si>
    <t>42700030167</t>
  </si>
  <si>
    <t>Mikael</t>
  </si>
  <si>
    <t>10027806042</t>
  </si>
  <si>
    <t>42900250310</t>
  </si>
  <si>
    <t>EGLINGER</t>
  </si>
  <si>
    <t>10086844282</t>
  </si>
  <si>
    <t>42250220339</t>
  </si>
  <si>
    <t>10079452781</t>
  </si>
  <si>
    <t>42710110276</t>
  </si>
  <si>
    <t>KICK</t>
  </si>
  <si>
    <t>10071240824</t>
  </si>
  <si>
    <t>42711060183</t>
  </si>
  <si>
    <t>CAMUZAT</t>
  </si>
  <si>
    <t>10087138518</t>
  </si>
  <si>
    <t>42250320003</t>
  </si>
  <si>
    <t>10026941328</t>
  </si>
  <si>
    <t>42890040099</t>
  </si>
  <si>
    <t>Ivann</t>
  </si>
  <si>
    <t>10085038062</t>
  </si>
  <si>
    <t>42250420035</t>
  </si>
  <si>
    <t>CONSTANTIN</t>
  </si>
  <si>
    <t>10024775905</t>
  </si>
  <si>
    <t>42710050033</t>
  </si>
  <si>
    <t>10069658108</t>
  </si>
  <si>
    <t>42390070065</t>
  </si>
  <si>
    <t>10076378184</t>
  </si>
  <si>
    <t>42250120096</t>
  </si>
  <si>
    <t>10066801860</t>
  </si>
  <si>
    <t>42210050004</t>
  </si>
  <si>
    <t>10073929643</t>
  </si>
  <si>
    <t>42390960066</t>
  </si>
  <si>
    <t>10024650209</t>
  </si>
  <si>
    <t>42210850617</t>
  </si>
  <si>
    <t>SECHEPINE</t>
  </si>
  <si>
    <t>10066632617</t>
  </si>
  <si>
    <t>42711060039</t>
  </si>
  <si>
    <t>10027281636</t>
  </si>
  <si>
    <t>42250930279</t>
  </si>
  <si>
    <t>NOTET</t>
  </si>
  <si>
    <t>10024621513</t>
  </si>
  <si>
    <t>42210850721</t>
  </si>
  <si>
    <t>JONCOUR</t>
  </si>
  <si>
    <t>10085826388</t>
  </si>
  <si>
    <t>42710890302</t>
  </si>
  <si>
    <t>MARRET</t>
  </si>
  <si>
    <t>10087740524</t>
  </si>
  <si>
    <t>42390920018</t>
  </si>
  <si>
    <t>TRACHSEL</t>
  </si>
  <si>
    <t>10080533626</t>
  </si>
  <si>
    <t>42250420047</t>
  </si>
  <si>
    <t>10024649906</t>
  </si>
  <si>
    <t>42250420022</t>
  </si>
  <si>
    <t>DE LEON</t>
  </si>
  <si>
    <t>10025787129</t>
  </si>
  <si>
    <t>42250200489</t>
  </si>
  <si>
    <t>10070772493</t>
  </si>
  <si>
    <t>42210990056</t>
  </si>
  <si>
    <t>10056679508</t>
  </si>
  <si>
    <t>42580620325</t>
  </si>
  <si>
    <t>LANOUE</t>
  </si>
  <si>
    <t>10057705987</t>
  </si>
  <si>
    <t>42390290493</t>
  </si>
  <si>
    <t>10060161101</t>
  </si>
  <si>
    <t>42890080001</t>
  </si>
  <si>
    <t>10066991416</t>
  </si>
  <si>
    <t>42700030476</t>
  </si>
  <si>
    <t>10085692713</t>
  </si>
  <si>
    <t>42250420012</t>
  </si>
  <si>
    <t>10024288578</t>
  </si>
  <si>
    <t>42250260003</t>
  </si>
  <si>
    <t>10024288073</t>
  </si>
  <si>
    <t>42891020121</t>
  </si>
  <si>
    <t>MAS FLAGEL</t>
  </si>
  <si>
    <t>10091398737</t>
  </si>
  <si>
    <t>42390070014</t>
  </si>
  <si>
    <t>10069923341</t>
  </si>
  <si>
    <t>42390350068</t>
  </si>
  <si>
    <t>10069574646</t>
  </si>
  <si>
    <t>42250130083</t>
  </si>
  <si>
    <t>Léandro</t>
  </si>
  <si>
    <t>10056886541</t>
  </si>
  <si>
    <t>42580620356</t>
  </si>
  <si>
    <t>10086362417</t>
  </si>
  <si>
    <t>42710050023</t>
  </si>
  <si>
    <t>LEFLOCH</t>
  </si>
  <si>
    <t>10055580677</t>
  </si>
  <si>
    <t>42890030009</t>
  </si>
  <si>
    <t>Clémentine</t>
  </si>
  <si>
    <t>10072807271</t>
  </si>
  <si>
    <t>42390960014</t>
  </si>
  <si>
    <t>10070601432</t>
  </si>
  <si>
    <t>42250120103</t>
  </si>
  <si>
    <t>10066366269</t>
  </si>
  <si>
    <t>42390330056</t>
  </si>
  <si>
    <t>10024297369</t>
  </si>
  <si>
    <t>42390960092</t>
  </si>
  <si>
    <t>10080581318</t>
  </si>
  <si>
    <t>42210240075</t>
  </si>
  <si>
    <t>10056889066</t>
  </si>
  <si>
    <t>42250200140</t>
  </si>
  <si>
    <t>10068482586</t>
  </si>
  <si>
    <t>42700090054</t>
  </si>
  <si>
    <t>DUSAUCHOIS</t>
  </si>
  <si>
    <t>10052791222</t>
  </si>
  <si>
    <t>42390920002</t>
  </si>
  <si>
    <t>MONNIER BENOIT</t>
  </si>
  <si>
    <t>10080533828</t>
  </si>
  <si>
    <t>42250220165</t>
  </si>
  <si>
    <t>Géraldine</t>
  </si>
  <si>
    <t>10070451484</t>
  </si>
  <si>
    <t>42250200136</t>
  </si>
  <si>
    <t>10068514316</t>
  </si>
  <si>
    <t>42700160149</t>
  </si>
  <si>
    <t>10048652453</t>
  </si>
  <si>
    <t>42700160063</t>
  </si>
  <si>
    <t>10090429141</t>
  </si>
  <si>
    <t>42390110094</t>
  </si>
  <si>
    <t>10024675265</t>
  </si>
  <si>
    <t>42250120115</t>
  </si>
  <si>
    <t>Aylin</t>
  </si>
  <si>
    <t>10066802769</t>
  </si>
  <si>
    <t>42210850711</t>
  </si>
  <si>
    <t>GENTY</t>
  </si>
  <si>
    <t>10085115763</t>
  </si>
  <si>
    <t>42210240548</t>
  </si>
  <si>
    <t>ALJANE</t>
  </si>
  <si>
    <t>Zyad</t>
  </si>
  <si>
    <t>10086598247</t>
  </si>
  <si>
    <t>42891050197</t>
  </si>
  <si>
    <t>OLIGO</t>
  </si>
  <si>
    <t>10025009412</t>
  </si>
  <si>
    <t>42700410026</t>
  </si>
  <si>
    <t>10026290418</t>
  </si>
  <si>
    <t>42250930041</t>
  </si>
  <si>
    <t>10048788859</t>
  </si>
  <si>
    <t>42250370013</t>
  </si>
  <si>
    <t>10025066905</t>
  </si>
  <si>
    <t>42250810016</t>
  </si>
  <si>
    <t>DYSLI</t>
  </si>
  <si>
    <t>10053200238</t>
  </si>
  <si>
    <t>42210460285</t>
  </si>
  <si>
    <t>10087590374</t>
  </si>
  <si>
    <t>42210730023</t>
  </si>
  <si>
    <t>LEPEE</t>
  </si>
  <si>
    <t>10068782882</t>
  </si>
  <si>
    <t>42892510066</t>
  </si>
  <si>
    <t>PINAS</t>
  </si>
  <si>
    <t>10073410489</t>
  </si>
  <si>
    <t>42710440135</t>
  </si>
  <si>
    <t>VAILLIER VILLE</t>
  </si>
  <si>
    <t>HUGO</t>
  </si>
  <si>
    <t>10028006207</t>
  </si>
  <si>
    <t>42700030475</t>
  </si>
  <si>
    <t>10085690083</t>
  </si>
  <si>
    <t>42710070045</t>
  </si>
  <si>
    <t>10079305968</t>
  </si>
  <si>
    <t>42210800446</t>
  </si>
  <si>
    <t>TRIMBALET</t>
  </si>
  <si>
    <t>10090264544</t>
  </si>
  <si>
    <t>42210990068</t>
  </si>
  <si>
    <t>10056989403</t>
  </si>
  <si>
    <t>42210990291</t>
  </si>
  <si>
    <t>10057265548</t>
  </si>
  <si>
    <t>42700160021</t>
  </si>
  <si>
    <t>Ghislain</t>
  </si>
  <si>
    <t>10024302221</t>
  </si>
  <si>
    <t>42700030242</t>
  </si>
  <si>
    <t>10072176670</t>
  </si>
  <si>
    <t>42390270136</t>
  </si>
  <si>
    <t>10076823980</t>
  </si>
  <si>
    <t>42210411029</t>
  </si>
  <si>
    <t>LESSAVRE</t>
  </si>
  <si>
    <t>10026830382</t>
  </si>
  <si>
    <t>42580100355</t>
  </si>
  <si>
    <t>10080617286</t>
  </si>
  <si>
    <t>42890420006</t>
  </si>
  <si>
    <t>DAUDINET</t>
  </si>
  <si>
    <t>10070838575</t>
  </si>
  <si>
    <t>42580100213</t>
  </si>
  <si>
    <t>LARICHE</t>
  </si>
  <si>
    <t>10048705300</t>
  </si>
  <si>
    <t>42398000026</t>
  </si>
  <si>
    <t>10086163868</t>
  </si>
  <si>
    <t>42250950315</t>
  </si>
  <si>
    <t>10090294957</t>
  </si>
  <si>
    <t>42250340456</t>
  </si>
  <si>
    <t>BRANDT</t>
  </si>
  <si>
    <t>10011313517</t>
  </si>
  <si>
    <t>42890450280</t>
  </si>
  <si>
    <t>10013224013</t>
  </si>
  <si>
    <t>42250080113</t>
  </si>
  <si>
    <t>10075818820</t>
  </si>
  <si>
    <t>42700060207</t>
  </si>
  <si>
    <t>PEDUZZI</t>
  </si>
  <si>
    <t>10069015581</t>
  </si>
  <si>
    <t>42700090091</t>
  </si>
  <si>
    <t>10013344352</t>
  </si>
  <si>
    <t>42210850725</t>
  </si>
  <si>
    <t>10085826792</t>
  </si>
  <si>
    <t>42710260252</t>
  </si>
  <si>
    <t>10071036316</t>
  </si>
  <si>
    <t>42210411028</t>
  </si>
  <si>
    <t>LEGRAND</t>
  </si>
  <si>
    <t>Hippolyte</t>
  </si>
  <si>
    <t>10085797086</t>
  </si>
  <si>
    <t>42710050002</t>
  </si>
  <si>
    <t>10072175357</t>
  </si>
  <si>
    <t>42708000019</t>
  </si>
  <si>
    <t>RELANGE</t>
  </si>
  <si>
    <t>10086669581</t>
  </si>
  <si>
    <t>42250020407</t>
  </si>
  <si>
    <t>GELEY</t>
  </si>
  <si>
    <t>10072571037</t>
  </si>
  <si>
    <t>42390300209</t>
  </si>
  <si>
    <t>RENOUD GENTY</t>
  </si>
  <si>
    <t>Trystan</t>
  </si>
  <si>
    <t>10086672716</t>
  </si>
  <si>
    <t>42390790540</t>
  </si>
  <si>
    <t>MARTIN MAYEUR</t>
  </si>
  <si>
    <t>Frédérique</t>
  </si>
  <si>
    <t>10090878876</t>
  </si>
  <si>
    <t>42390290018</t>
  </si>
  <si>
    <t>10056888561</t>
  </si>
  <si>
    <t>42210800190</t>
  </si>
  <si>
    <t>10057280706</t>
  </si>
  <si>
    <t>42210460202</t>
  </si>
  <si>
    <t>10068085694</t>
  </si>
  <si>
    <t>42250010010</t>
  </si>
  <si>
    <t>10027583447</t>
  </si>
  <si>
    <t>42580100184</t>
  </si>
  <si>
    <t>ANTONY</t>
  </si>
  <si>
    <t>Fernand</t>
  </si>
  <si>
    <t>10073592163</t>
  </si>
  <si>
    <t>42700820111</t>
  </si>
  <si>
    <t>10087629073</t>
  </si>
  <si>
    <t>42250180294</t>
  </si>
  <si>
    <t>LE CROUHENNEC</t>
  </si>
  <si>
    <t>10069049331</t>
  </si>
  <si>
    <t>42210990286</t>
  </si>
  <si>
    <t>10057265043</t>
  </si>
  <si>
    <t>42250200075</t>
  </si>
  <si>
    <t>VOUAUX</t>
  </si>
  <si>
    <t>10068621824</t>
  </si>
  <si>
    <t>42210240455</t>
  </si>
  <si>
    <t>10070858177</t>
  </si>
  <si>
    <t>42700090045</t>
  </si>
  <si>
    <t>LIARD</t>
  </si>
  <si>
    <t>10028135741</t>
  </si>
  <si>
    <t>42250490021</t>
  </si>
  <si>
    <t>NARBOUX</t>
  </si>
  <si>
    <t>10053653007</t>
  </si>
  <si>
    <t>42390110022</t>
  </si>
  <si>
    <t>10067816623</t>
  </si>
  <si>
    <t>42580300186</t>
  </si>
  <si>
    <t>10070850804</t>
  </si>
  <si>
    <t>42700030480</t>
  </si>
  <si>
    <t>Guénhaël</t>
  </si>
  <si>
    <t>10085821843</t>
  </si>
  <si>
    <t>42210240328</t>
  </si>
  <si>
    <t>10056762057</t>
  </si>
  <si>
    <t>42700820099</t>
  </si>
  <si>
    <t>FEUVRIER ETEVENARD</t>
  </si>
  <si>
    <t>10073738774</t>
  </si>
  <si>
    <t>42390290457</t>
  </si>
  <si>
    <t>Ange</t>
  </si>
  <si>
    <t>10057638087</t>
  </si>
  <si>
    <t>42710890256</t>
  </si>
  <si>
    <t>THOUNY</t>
  </si>
  <si>
    <t>10069764000</t>
  </si>
  <si>
    <t>42390870128</t>
  </si>
  <si>
    <t>10066666565</t>
  </si>
  <si>
    <t>42210270057</t>
  </si>
  <si>
    <t>CHEVILLON</t>
  </si>
  <si>
    <t>10012269470</t>
  </si>
  <si>
    <t>42390290573</t>
  </si>
  <si>
    <t>10085381303</t>
  </si>
  <si>
    <t>42580180023</t>
  </si>
  <si>
    <t>10066753562</t>
  </si>
  <si>
    <t>42900250277</t>
  </si>
  <si>
    <t>DESDAMES</t>
  </si>
  <si>
    <t>10080171995</t>
  </si>
  <si>
    <t>42891050354</t>
  </si>
  <si>
    <t>LALANDE</t>
  </si>
  <si>
    <t>10086395557</t>
  </si>
  <si>
    <t>42891040311</t>
  </si>
  <si>
    <t>10072779484</t>
  </si>
  <si>
    <t>42890090006</t>
  </si>
  <si>
    <t>10024899678</t>
  </si>
  <si>
    <t>42250120028</t>
  </si>
  <si>
    <t>10066799739</t>
  </si>
  <si>
    <t>42580180021</t>
  </si>
  <si>
    <t>10066757000</t>
  </si>
  <si>
    <t>42710470004</t>
  </si>
  <si>
    <t>10068017794</t>
  </si>
  <si>
    <t>42210411014</t>
  </si>
  <si>
    <t>REGNET</t>
  </si>
  <si>
    <t>10072161819</t>
  </si>
  <si>
    <t>Arbitre Fédéral</t>
  </si>
  <si>
    <t>42890760102</t>
  </si>
  <si>
    <t>CHOUARD</t>
  </si>
  <si>
    <t>10027617500</t>
  </si>
  <si>
    <t>42250200496</t>
  </si>
  <si>
    <t>10074538521</t>
  </si>
  <si>
    <t>42890370206</t>
  </si>
  <si>
    <t>ANDRE GRANDJEAN</t>
  </si>
  <si>
    <t>10090819969</t>
  </si>
  <si>
    <t>42580490008</t>
  </si>
  <si>
    <t>MAQUET</t>
  </si>
  <si>
    <t>10026976084</t>
  </si>
  <si>
    <t>42250120061</t>
  </si>
  <si>
    <t>10066797517</t>
  </si>
  <si>
    <t>42580620150</t>
  </si>
  <si>
    <t>BARREAU</t>
  </si>
  <si>
    <t>10056995261</t>
  </si>
  <si>
    <t>42250080399</t>
  </si>
  <si>
    <t>10077710320</t>
  </si>
  <si>
    <t>42710470135</t>
  </si>
  <si>
    <t>DOUHARD</t>
  </si>
  <si>
    <t>10068018303</t>
  </si>
  <si>
    <t>42250990012</t>
  </si>
  <si>
    <t>10069097023</t>
  </si>
  <si>
    <t>42250130069</t>
  </si>
  <si>
    <t>KAISER</t>
  </si>
  <si>
    <t>10009750504</t>
  </si>
  <si>
    <t>42390290572</t>
  </si>
  <si>
    <t>10085381202</t>
  </si>
  <si>
    <t>42580100064</t>
  </si>
  <si>
    <t>10066580780</t>
  </si>
  <si>
    <t>42390110151</t>
  </si>
  <si>
    <t>DEFERT</t>
  </si>
  <si>
    <t>10027698534</t>
  </si>
  <si>
    <t>42210411010</t>
  </si>
  <si>
    <t>10075703834</t>
  </si>
  <si>
    <t>42250180843</t>
  </si>
  <si>
    <t>10012081231</t>
  </si>
  <si>
    <t>42390280146</t>
  </si>
  <si>
    <t>GUSHING</t>
  </si>
  <si>
    <t>10068462277</t>
  </si>
  <si>
    <t>42250320070</t>
  </si>
  <si>
    <t>MESNIER</t>
  </si>
  <si>
    <t>10087876324</t>
  </si>
  <si>
    <t>42580620178</t>
  </si>
  <si>
    <t>BOLON</t>
  </si>
  <si>
    <t>10057108631</t>
  </si>
  <si>
    <t>42390960067</t>
  </si>
  <si>
    <t>10025072763</t>
  </si>
  <si>
    <t>42390330214</t>
  </si>
  <si>
    <t>MURTIN</t>
  </si>
  <si>
    <t>10084753833</t>
  </si>
  <si>
    <t>42900360074</t>
  </si>
  <si>
    <t>CHEVENEMENT</t>
  </si>
  <si>
    <t>10067109028</t>
  </si>
  <si>
    <t>42250490006</t>
  </si>
  <si>
    <t>10067472170</t>
  </si>
  <si>
    <t>42891050307</t>
  </si>
  <si>
    <t>10024659202</t>
  </si>
  <si>
    <t>42890450002</t>
  </si>
  <si>
    <t>10083996122</t>
  </si>
  <si>
    <t>42210240502</t>
  </si>
  <si>
    <t>TARHINI</t>
  </si>
  <si>
    <t>42210460295</t>
  </si>
  <si>
    <t>10091628507</t>
  </si>
  <si>
    <t>42390290568</t>
  </si>
  <si>
    <t>10085072519</t>
  </si>
  <si>
    <t>42900360107</t>
  </si>
  <si>
    <t>RADEFF</t>
  </si>
  <si>
    <t>10025666786</t>
  </si>
  <si>
    <t>42250130646</t>
  </si>
  <si>
    <t>ALACIO</t>
  </si>
  <si>
    <t>10088999096</t>
  </si>
  <si>
    <t>42210990416</t>
  </si>
  <si>
    <t>BOUHEY</t>
  </si>
  <si>
    <t>10085337651</t>
  </si>
  <si>
    <t>42390110029</t>
  </si>
  <si>
    <t>ROYET</t>
  </si>
  <si>
    <t>10026313353</t>
  </si>
  <si>
    <t>42700090088</t>
  </si>
  <si>
    <t>TRANCHEVEUX</t>
  </si>
  <si>
    <t>10086091524</t>
  </si>
  <si>
    <t>42900250292</t>
  </si>
  <si>
    <t>CHANGEY</t>
  </si>
  <si>
    <t>10084414030</t>
  </si>
  <si>
    <t>42390070007</t>
  </si>
  <si>
    <t>MORINIERE</t>
  </si>
  <si>
    <t>10069933243</t>
  </si>
  <si>
    <t>42891050163</t>
  </si>
  <si>
    <t>10069204329</t>
  </si>
  <si>
    <t>42250130559</t>
  </si>
  <si>
    <t>10069326587</t>
  </si>
  <si>
    <t>42390300027</t>
  </si>
  <si>
    <t>10027071973</t>
  </si>
  <si>
    <t>42250150191</t>
  </si>
  <si>
    <t>BATLOGG</t>
  </si>
  <si>
    <t>10070465430</t>
  </si>
  <si>
    <t>42390380079</t>
  </si>
  <si>
    <t>10012155801</t>
  </si>
  <si>
    <t>42390870071</t>
  </si>
  <si>
    <t>10066666767</t>
  </si>
  <si>
    <t>42580180223</t>
  </si>
  <si>
    <t>Gahéris</t>
  </si>
  <si>
    <t>10086394042</t>
  </si>
  <si>
    <t>42710470020</t>
  </si>
  <si>
    <t>10068017693</t>
  </si>
  <si>
    <t>42700410110</t>
  </si>
  <si>
    <t>MADIOT</t>
  </si>
  <si>
    <t>10027537977</t>
  </si>
  <si>
    <t>42390300087</t>
  </si>
  <si>
    <t>CHARVET</t>
  </si>
  <si>
    <t>10088566943</t>
  </si>
  <si>
    <t>42700820092</t>
  </si>
  <si>
    <t>10070302954</t>
  </si>
  <si>
    <t>42700410151</t>
  </si>
  <si>
    <t>10075546210</t>
  </si>
  <si>
    <t>42250200082</t>
  </si>
  <si>
    <t>10027216059</t>
  </si>
  <si>
    <t>42580620038</t>
  </si>
  <si>
    <t>10026470775</t>
  </si>
  <si>
    <t>42210850062</t>
  </si>
  <si>
    <t>HORY</t>
  </si>
  <si>
    <t>10026918288</t>
  </si>
  <si>
    <t>42700230020</t>
  </si>
  <si>
    <t>10051008341</t>
  </si>
  <si>
    <t>42250420024</t>
  </si>
  <si>
    <t>10024789645</t>
  </si>
  <si>
    <t>42390790495</t>
  </si>
  <si>
    <t>CHAZALY</t>
  </si>
  <si>
    <t>10068081654</t>
  </si>
  <si>
    <t>42390300177</t>
  </si>
  <si>
    <t>10070765827</t>
  </si>
  <si>
    <t>42710260512</t>
  </si>
  <si>
    <t>MACCORIN GAUTHEY</t>
  </si>
  <si>
    <t>10090370234</t>
  </si>
  <si>
    <t>42390110176</t>
  </si>
  <si>
    <t>10068685579</t>
  </si>
  <si>
    <t>42210850744</t>
  </si>
  <si>
    <t>10086822357</t>
  </si>
  <si>
    <t>42390870118</t>
  </si>
  <si>
    <t>LONGIN</t>
  </si>
  <si>
    <t>10027904254</t>
  </si>
  <si>
    <t>42580620355</t>
  </si>
  <si>
    <t>SAHRAOUI BOSHART</t>
  </si>
  <si>
    <t>Achille</t>
  </si>
  <si>
    <t>10086362316</t>
  </si>
  <si>
    <t>42250130623</t>
  </si>
  <si>
    <t>10056913924</t>
  </si>
  <si>
    <t>42250370147</t>
  </si>
  <si>
    <t>10069653155</t>
  </si>
  <si>
    <t>42211150015</t>
  </si>
  <si>
    <t>10005600419</t>
  </si>
  <si>
    <t>42700060215</t>
  </si>
  <si>
    <t>10069018514</t>
  </si>
  <si>
    <t>42210850053</t>
  </si>
  <si>
    <t>10066622513</t>
  </si>
  <si>
    <t>42710440021</t>
  </si>
  <si>
    <t>10075108494</t>
  </si>
  <si>
    <t>42250400230</t>
  </si>
  <si>
    <t>LANGEL</t>
  </si>
  <si>
    <t>10077757911</t>
  </si>
  <si>
    <t>42210060023</t>
  </si>
  <si>
    <t>GAUCHOT</t>
  </si>
  <si>
    <t>Noel</t>
  </si>
  <si>
    <t>10073593375</t>
  </si>
  <si>
    <t>42890370145</t>
  </si>
  <si>
    <t>BOIZET</t>
  </si>
  <si>
    <t>Damon</t>
  </si>
  <si>
    <t>10027432590</t>
  </si>
  <si>
    <t>42210411016</t>
  </si>
  <si>
    <t>ALBRYCHT</t>
  </si>
  <si>
    <t>10006580422</t>
  </si>
  <si>
    <t>42250080394</t>
  </si>
  <si>
    <t>NATALE</t>
  </si>
  <si>
    <t>10070952955</t>
  </si>
  <si>
    <t>42210270034</t>
  </si>
  <si>
    <t>RADREAUX</t>
  </si>
  <si>
    <t>10026495330</t>
  </si>
  <si>
    <t>42710260503</t>
  </si>
  <si>
    <t>10068683963</t>
  </si>
  <si>
    <t>42700060236</t>
  </si>
  <si>
    <t>MOUGEL</t>
  </si>
  <si>
    <t>10085068071</t>
  </si>
  <si>
    <t>42900250046</t>
  </si>
  <si>
    <t>10072563963</t>
  </si>
  <si>
    <t>42580100206</t>
  </si>
  <si>
    <t>BODE</t>
  </si>
  <si>
    <t>10066552084</t>
  </si>
  <si>
    <t>42250120311</t>
  </si>
  <si>
    <t>10090911818</t>
  </si>
  <si>
    <t>42580100154</t>
  </si>
  <si>
    <t>10066581992</t>
  </si>
  <si>
    <t>42710260518</t>
  </si>
  <si>
    <t>ROPARS</t>
  </si>
  <si>
    <t>10078171270</t>
  </si>
  <si>
    <t>42390270187</t>
  </si>
  <si>
    <t>10079098430</t>
  </si>
  <si>
    <t>42890370141</t>
  </si>
  <si>
    <t>MATHIOT</t>
  </si>
  <si>
    <t>10026274351</t>
  </si>
  <si>
    <t>42700680121</t>
  </si>
  <si>
    <t>HUSSER</t>
  </si>
  <si>
    <t>Marco</t>
  </si>
  <si>
    <t>10074529528</t>
  </si>
  <si>
    <t>42710890299</t>
  </si>
  <si>
    <t>VINCENT MUTIN</t>
  </si>
  <si>
    <t>10087738605</t>
  </si>
  <si>
    <t>42700230028</t>
  </si>
  <si>
    <t>STEVENOT</t>
  </si>
  <si>
    <t>10069329217</t>
  </si>
  <si>
    <t>42210990418</t>
  </si>
  <si>
    <t>10085675535</t>
  </si>
  <si>
    <t>42700410051</t>
  </si>
  <si>
    <t>JOURDET</t>
  </si>
  <si>
    <t>10026594148</t>
  </si>
  <si>
    <t>42210270083</t>
  </si>
  <si>
    <t>10073858107</t>
  </si>
  <si>
    <t>42390300204</t>
  </si>
  <si>
    <t>PANCHOT</t>
  </si>
  <si>
    <t>florian</t>
  </si>
  <si>
    <t>10085984016</t>
  </si>
  <si>
    <t>42210411030</t>
  </si>
  <si>
    <t>10066633223</t>
  </si>
  <si>
    <t>42210240529</t>
  </si>
  <si>
    <t>PALAZZO</t>
  </si>
  <si>
    <t>10085597127</t>
  </si>
  <si>
    <t>42250950299</t>
  </si>
  <si>
    <t>10070480988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</si>
</sst>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d\ mmmm\ yyyy"/>
    <numFmt numFmtId="165" formatCode="0\.00\.000\.000"/>
    <numFmt numFmtId="166" formatCode="00\.00\.000\.000"/>
    <numFmt numFmtId="167" formatCode="#00&quot; &quot;00&quot; &quot;000&quot; &quot;000"/>
    <numFmt numFmtId="168" formatCode="_-* #,##0.00\ [$€-1]_-;\-* #,##0.00\ [$€-1]_-;_-* &quot;-&quot;??\ [$€-1]_-"/>
    <numFmt numFmtId="169" formatCode="[$-40C]d\ mmmm\ yyyy;@"/>
  </numFmts>
  <fonts count="59">
    <font>
      <sz val="11"/>
      <color theme="1"/>
      <name val="Calibri"/>
      <family val="2"/>
      <scheme val="minor"/>
    </font>
    <font>
      <sz val="10"/>
      <name val="Times New Roman"/>
      <family val="1"/>
    </font>
    <font>
      <b/>
      <sz val="10"/>
      <name val="Times New Roman"/>
      <family val="1"/>
    </font>
    <font>
      <sz val="10"/>
      <name val="Arial"/>
      <family val="2"/>
    </font>
    <font>
      <b/>
      <sz val="10"/>
      <name val="Arial"/>
      <family val="2"/>
    </font>
    <font>
      <sz val="10"/>
      <name val="Times New Roman"/>
      <family val="1"/>
    </font>
    <font>
      <sz val="8"/>
      <name val="Times New Roman"/>
      <family val="1"/>
    </font>
    <font>
      <b/>
      <sz val="10"/>
      <name val="Bookman Old Style"/>
      <family val="1"/>
    </font>
    <font>
      <b/>
      <sz val="9"/>
      <name val="Times New Roman"/>
      <family val="1"/>
    </font>
    <font>
      <u/>
      <sz val="10"/>
      <name val="Times New Roman"/>
      <family val="1"/>
    </font>
    <font>
      <sz val="7"/>
      <name val="Times New Roman"/>
      <family val="1"/>
    </font>
    <font>
      <sz val="9"/>
      <name val="Times New Roman"/>
      <family val="1"/>
    </font>
    <font>
      <sz val="6"/>
      <name val="Times New Roman"/>
      <family val="1"/>
    </font>
    <font>
      <sz val="10"/>
      <color indexed="10"/>
      <name val="Agency FB"/>
      <family val="2"/>
    </font>
    <font>
      <b/>
      <sz val="10"/>
      <color indexed="9"/>
      <name val="Times New Roman"/>
      <family val="1"/>
    </font>
    <font>
      <b/>
      <i/>
      <sz val="9"/>
      <color indexed="20"/>
      <name val="Times New Roman"/>
      <family val="1"/>
    </font>
    <font>
      <sz val="9"/>
      <name val="Arial"/>
      <family val="2"/>
    </font>
    <font>
      <sz val="9"/>
      <name val="Calibri"/>
      <family val="2"/>
    </font>
    <font>
      <sz val="10"/>
      <name val="Forte"/>
      <family val="4"/>
    </font>
    <font>
      <sz val="14"/>
      <name val="Times New Roman"/>
      <family val="1"/>
    </font>
    <font>
      <sz val="18"/>
      <name val="Times New Roman"/>
      <family val="1"/>
    </font>
    <font>
      <sz val="20"/>
      <name val="Rockwell"/>
      <family val="1"/>
    </font>
    <font>
      <sz val="11"/>
      <name val="Calibri"/>
      <family val="2"/>
    </font>
    <font>
      <b/>
      <sz val="11"/>
      <name val="Arial"/>
      <family val="2"/>
    </font>
    <font>
      <sz val="10"/>
      <name val="Calibri"/>
      <family val="2"/>
    </font>
    <font>
      <b/>
      <sz val="10"/>
      <name val="Calibri"/>
      <family val="2"/>
    </font>
    <font>
      <sz val="8"/>
      <name val="Calibri"/>
      <family val="2"/>
    </font>
    <font>
      <sz val="14"/>
      <name val="Calibri"/>
      <family val="2"/>
    </font>
    <font>
      <b/>
      <sz val="12"/>
      <name val="Calibri"/>
      <family val="2"/>
    </font>
    <font>
      <sz val="10"/>
      <name val="Calibri"/>
      <family val="2"/>
      <scheme val="minor"/>
    </font>
    <font>
      <b/>
      <sz val="10"/>
      <name val="Calibri"/>
      <family val="2"/>
      <scheme val="minor"/>
    </font>
    <font>
      <sz val="11"/>
      <name val="Forte"/>
      <family val="4"/>
    </font>
    <font>
      <b/>
      <sz val="18"/>
      <name val="Calibri"/>
      <family val="2"/>
    </font>
    <font>
      <sz val="11"/>
      <name val="Calibri"/>
      <family val="2"/>
      <scheme val="minor"/>
    </font>
    <font>
      <b/>
      <sz val="18"/>
      <name val="Calibri"/>
      <family val="2"/>
      <scheme val="minor"/>
    </font>
    <font>
      <b/>
      <sz val="9"/>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sz val="12"/>
      <color theme="1"/>
      <name val="Calibri"/>
      <family val="2"/>
      <scheme val="minor"/>
    </font>
    <font>
      <b/>
      <sz val="12"/>
      <color theme="1"/>
      <name val="Calibri"/>
      <family val="2"/>
      <scheme val="minor"/>
    </font>
    <font>
      <b/>
      <sz val="9"/>
      <color theme="1"/>
      <name val="Calibri"/>
      <family val="2"/>
      <scheme val="minor"/>
    </font>
    <font>
      <b/>
      <sz val="14"/>
      <color theme="1"/>
      <name val="Calibri"/>
      <family val="2"/>
      <scheme val="minor"/>
    </font>
    <font>
      <sz val="9"/>
      <color theme="1"/>
      <name val="Calibri"/>
      <family val="2"/>
      <scheme val="minor"/>
    </font>
    <font>
      <sz val="8"/>
      <color theme="1"/>
      <name val="Calibri"/>
      <family val="2"/>
      <scheme val="minor"/>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26"/>
        <bgColor indexed="9"/>
      </patternFill>
    </fill>
    <fill>
      <patternFill patternType="solid">
        <fgColor indexed="43"/>
        <bgColor indexed="26"/>
      </patternFill>
    </fill>
    <fill>
      <patternFill patternType="solid">
        <fgColor indexed="55"/>
        <bgColor indexed="23"/>
      </patternFill>
    </fill>
    <fill>
      <patternFill patternType="solid">
        <fgColor theme="0" tint="-4.9989318521683403E-2"/>
        <bgColor indexed="64"/>
      </patternFill>
    </fill>
  </fills>
  <borders count="56">
    <border>
      <left/>
      <right/>
      <top/>
      <bottom/>
      <diagonal/>
    </border>
    <border>
      <left style="double">
        <color indexed="10"/>
      </left>
      <right style="thin">
        <color indexed="10"/>
      </right>
      <top style="double">
        <color indexed="10"/>
      </top>
      <bottom/>
      <diagonal/>
    </border>
    <border>
      <left style="thin">
        <color indexed="10"/>
      </left>
      <right style="thin">
        <color indexed="10"/>
      </right>
      <top style="double">
        <color indexed="10"/>
      </top>
      <bottom/>
      <diagonal/>
    </border>
    <border>
      <left/>
      <right style="double">
        <color indexed="10"/>
      </right>
      <top style="double">
        <color indexed="10"/>
      </top>
      <bottom/>
      <diagonal/>
    </border>
    <border>
      <left style="double">
        <color indexed="10"/>
      </left>
      <right style="thin">
        <color indexed="10"/>
      </right>
      <top/>
      <bottom/>
      <diagonal/>
    </border>
    <border>
      <left style="thin">
        <color indexed="10"/>
      </left>
      <right style="thin">
        <color indexed="10"/>
      </right>
      <top/>
      <bottom/>
      <diagonal/>
    </border>
    <border>
      <left/>
      <right style="double">
        <color indexed="1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53"/>
      </left>
      <right style="double">
        <color indexed="53"/>
      </right>
      <top style="double">
        <color indexed="53"/>
      </top>
      <bottom style="double">
        <color indexed="5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medium">
        <color indexed="64"/>
      </top>
      <bottom style="medium">
        <color indexed="64"/>
      </bottom>
      <diagonal/>
    </border>
    <border>
      <left style="thin">
        <color indexed="23"/>
      </left>
      <right style="thin">
        <color indexed="23"/>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23"/>
      </left>
      <right/>
      <top style="medium">
        <color indexed="64"/>
      </top>
      <bottom style="medium">
        <color indexed="64"/>
      </bottom>
      <diagonal/>
    </border>
    <border>
      <left style="medium">
        <color indexed="64"/>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right/>
      <top/>
      <bottom style="thin">
        <color indexed="8"/>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s>
  <cellStyleXfs count="46">
    <xf numFmtId="0" fontId="0" fillId="0" borderId="0"/>
    <xf numFmtId="0" fontId="1" fillId="0" borderId="0"/>
    <xf numFmtId="0" fontId="3" fillId="0" borderId="0"/>
    <xf numFmtId="0" fontId="3" fillId="0" borderId="0"/>
    <xf numFmtId="0" fontId="5" fillId="0" borderId="0"/>
    <xf numFmtId="0" fontId="36" fillId="2"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5" borderId="0" applyNumberFormat="0" applyBorder="0" applyAlignment="0" applyProtection="0"/>
    <xf numFmtId="0" fontId="36" fillId="6"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5" borderId="0" applyNumberFormat="0" applyBorder="0" applyAlignment="0" applyProtection="0"/>
    <xf numFmtId="0" fontId="36" fillId="8" borderId="0" applyNumberFormat="0" applyBorder="0" applyAlignment="0" applyProtection="0"/>
    <xf numFmtId="0" fontId="36" fillId="11" borderId="0" applyNumberFormat="0" applyBorder="0" applyAlignment="0" applyProtection="0"/>
    <xf numFmtId="0" fontId="37" fillId="12"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9" borderId="0" applyNumberFormat="0" applyBorder="0" applyAlignment="0" applyProtection="0"/>
    <xf numFmtId="0" fontId="38" fillId="0" borderId="0" applyNumberFormat="0" applyFill="0" applyBorder="0" applyAlignment="0" applyProtection="0"/>
    <xf numFmtId="0" fontId="39" fillId="20" borderId="32" applyNumberFormat="0" applyAlignment="0" applyProtection="0"/>
    <xf numFmtId="0" fontId="40" fillId="0" borderId="33" applyNumberFormat="0" applyFill="0" applyAlignment="0" applyProtection="0"/>
    <xf numFmtId="0" fontId="5" fillId="21" borderId="34" applyNumberFormat="0" applyAlignment="0" applyProtection="0"/>
    <xf numFmtId="0" fontId="41" fillId="7" borderId="32" applyNumberFormat="0" applyAlignment="0" applyProtection="0"/>
    <xf numFmtId="0" fontId="42" fillId="3" borderId="0" applyNumberFormat="0" applyBorder="0" applyAlignment="0" applyProtection="0"/>
    <xf numFmtId="0" fontId="43" fillId="22" borderId="0" applyNumberFormat="0" applyBorder="0" applyAlignment="0" applyProtection="0"/>
    <xf numFmtId="0" fontId="44" fillId="4" borderId="0" applyNumberFormat="0" applyBorder="0" applyAlignment="0" applyProtection="0"/>
    <xf numFmtId="0" fontId="45" fillId="20" borderId="35" applyNumberFormat="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8" fillId="0" borderId="36" applyNumberFormat="0" applyFill="0" applyAlignment="0" applyProtection="0"/>
    <xf numFmtId="0" fontId="49" fillId="0" borderId="37" applyNumberFormat="0" applyFill="0" applyAlignment="0" applyProtection="0"/>
    <xf numFmtId="0" fontId="50" fillId="0" borderId="38" applyNumberFormat="0" applyFill="0" applyAlignment="0" applyProtection="0"/>
    <xf numFmtId="0" fontId="50" fillId="0" borderId="0" applyNumberFormat="0" applyFill="0" applyBorder="0" applyAlignment="0" applyProtection="0"/>
    <xf numFmtId="0" fontId="51" fillId="0" borderId="39" applyNumberFormat="0" applyFill="0" applyAlignment="0" applyProtection="0"/>
    <xf numFmtId="0" fontId="52" fillId="23" borderId="40" applyNumberFormat="0" applyAlignment="0" applyProtection="0"/>
  </cellStyleXfs>
  <cellXfs count="299">
    <xf numFmtId="0" fontId="0" fillId="0" borderId="0" xfId="0"/>
    <xf numFmtId="0" fontId="24" fillId="0" borderId="0" xfId="1" applyFont="1" applyBorder="1" applyAlignment="1" applyProtection="1"/>
    <xf numFmtId="0" fontId="22" fillId="0" borderId="0" xfId="1" applyFont="1" applyBorder="1" applyAlignment="1" applyProtection="1">
      <alignment horizontal="right" vertical="center"/>
    </xf>
    <xf numFmtId="0" fontId="26" fillId="0" borderId="0" xfId="1" applyFont="1" applyBorder="1" applyAlignment="1" applyProtection="1"/>
    <xf numFmtId="0" fontId="26" fillId="0" borderId="0" xfId="1" applyFont="1" applyBorder="1" applyAlignment="1" applyProtection="1">
      <alignment horizontal="left" indent="1"/>
    </xf>
    <xf numFmtId="0" fontId="24" fillId="0" borderId="0" xfId="1" applyFont="1" applyBorder="1" applyAlignment="1" applyProtection="1">
      <alignment horizontal="left" indent="1"/>
    </xf>
    <xf numFmtId="0" fontId="27" fillId="0" borderId="0" xfId="1" applyFont="1" applyFill="1" applyBorder="1" applyAlignment="1" applyProtection="1">
      <alignment horizontal="left" indent="1"/>
    </xf>
    <xf numFmtId="0" fontId="27" fillId="0" borderId="0" xfId="1" applyFont="1" applyFill="1" applyBorder="1" applyAlignment="1" applyProtection="1"/>
    <xf numFmtId="165" fontId="27" fillId="0" borderId="0" xfId="1" applyNumberFormat="1" applyFont="1" applyFill="1" applyBorder="1" applyAlignment="1" applyProtection="1"/>
    <xf numFmtId="0" fontId="24" fillId="0" borderId="0" xfId="1" applyFont="1" applyBorder="1" applyAlignment="1" applyProtection="1">
      <alignment vertical="center"/>
    </xf>
    <xf numFmtId="0" fontId="24" fillId="0" borderId="0" xfId="1" applyFont="1" applyAlignment="1" applyProtection="1">
      <alignment horizontal="center"/>
    </xf>
    <xf numFmtId="0" fontId="26" fillId="0" borderId="0" xfId="1" applyFont="1" applyBorder="1" applyAlignment="1" applyProtection="1">
      <alignment vertical="center"/>
    </xf>
    <xf numFmtId="0" fontId="24" fillId="0" borderId="0" xfId="1" applyFont="1" applyAlignment="1" applyProtection="1">
      <protection locked="0"/>
    </xf>
    <xf numFmtId="0" fontId="25" fillId="0" borderId="0" xfId="1" applyFont="1" applyBorder="1" applyAlignment="1" applyProtection="1">
      <alignment horizontal="left" vertical="center" indent="1"/>
    </xf>
    <xf numFmtId="0" fontId="24" fillId="0" borderId="7" xfId="1" applyFont="1" applyBorder="1" applyAlignment="1" applyProtection="1">
      <alignment horizontal="center"/>
      <protection locked="0"/>
    </xf>
    <xf numFmtId="0" fontId="25" fillId="0" borderId="7" xfId="1" applyFont="1" applyBorder="1" applyAlignment="1" applyProtection="1">
      <alignment horizontal="center" vertical="center" wrapText="1"/>
    </xf>
    <xf numFmtId="0" fontId="24" fillId="0" borderId="7" xfId="1" applyFont="1" applyBorder="1" applyAlignment="1" applyProtection="1">
      <alignment horizontal="center" vertical="center"/>
      <protection locked="0"/>
    </xf>
    <xf numFmtId="0" fontId="25" fillId="0" borderId="7" xfId="1" applyFont="1" applyBorder="1" applyAlignment="1" applyProtection="1">
      <alignment horizontal="center" vertical="center"/>
    </xf>
    <xf numFmtId="0" fontId="25" fillId="0" borderId="7" xfId="1" applyFont="1" applyBorder="1" applyAlignment="1" applyProtection="1">
      <alignment horizontal="center" vertical="center"/>
      <protection locked="0"/>
    </xf>
    <xf numFmtId="0" fontId="25" fillId="0" borderId="7" xfId="1" applyFont="1" applyBorder="1" applyAlignment="1" applyProtection="1">
      <alignment horizontal="center" vertical="center" wrapText="1"/>
      <protection locked="0"/>
    </xf>
    <xf numFmtId="0" fontId="30" fillId="0" borderId="24" xfId="2" applyFont="1" applyBorder="1" applyAlignment="1" applyProtection="1">
      <alignment horizontal="center" vertical="center" wrapText="1"/>
    </xf>
    <xf numFmtId="165" fontId="30" fillId="0" borderId="24" xfId="2" applyNumberFormat="1" applyFont="1" applyBorder="1" applyAlignment="1" applyProtection="1">
      <alignment horizontal="center" vertical="center" wrapText="1"/>
    </xf>
    <xf numFmtId="0" fontId="30" fillId="0" borderId="25" xfId="2" applyFont="1" applyBorder="1" applyAlignment="1" applyProtection="1">
      <alignment horizontal="center" vertical="center" wrapText="1"/>
    </xf>
    <xf numFmtId="0" fontId="17" fillId="0" borderId="17" xfId="1" applyFont="1" applyBorder="1" applyAlignment="1" applyProtection="1">
      <alignment horizontal="center" vertical="center" textRotation="180"/>
    </xf>
    <xf numFmtId="0" fontId="17" fillId="0" borderId="7" xfId="1" applyFont="1" applyBorder="1" applyAlignment="1" applyProtection="1">
      <alignment horizontal="center" vertical="center" textRotation="180"/>
    </xf>
    <xf numFmtId="0" fontId="17" fillId="0" borderId="7" xfId="1" applyFont="1" applyBorder="1" applyAlignment="1" applyProtection="1">
      <alignment horizontal="center" vertical="center" textRotation="180"/>
      <protection locked="0"/>
    </xf>
    <xf numFmtId="0" fontId="30" fillId="0" borderId="23" xfId="2" applyFont="1" applyBorder="1" applyAlignment="1" applyProtection="1">
      <alignment horizontal="center" vertical="center" wrapText="1"/>
    </xf>
    <xf numFmtId="0" fontId="30" fillId="0" borderId="24" xfId="2" applyFont="1" applyBorder="1" applyAlignment="1" applyProtection="1">
      <alignment horizontal="center" vertical="center"/>
    </xf>
    <xf numFmtId="0" fontId="5" fillId="0" borderId="0" xfId="4"/>
    <xf numFmtId="0" fontId="5" fillId="0" borderId="0" xfId="4" applyAlignment="1" applyProtection="1">
      <alignment horizontal="center"/>
      <protection locked="0"/>
    </xf>
    <xf numFmtId="0" fontId="5" fillId="0" borderId="0" xfId="4" applyProtection="1">
      <protection hidden="1"/>
    </xf>
    <xf numFmtId="0" fontId="5" fillId="0" borderId="0" xfId="4" applyAlignment="1" applyProtection="1">
      <alignment horizontal="center"/>
      <protection hidden="1"/>
    </xf>
    <xf numFmtId="0" fontId="5" fillId="0" borderId="0" xfId="4" applyBorder="1" applyProtection="1">
      <protection hidden="1"/>
    </xf>
    <xf numFmtId="0" fontId="5" fillId="0" borderId="18" xfId="4" applyNumberFormat="1" applyBorder="1" applyAlignment="1" applyProtection="1">
      <alignment horizontal="center"/>
      <protection locked="0"/>
    </xf>
    <xf numFmtId="0" fontId="5" fillId="7" borderId="0" xfId="4" applyFont="1" applyFill="1" applyAlignment="1" applyProtection="1">
      <alignment horizontal="center"/>
      <protection hidden="1"/>
    </xf>
    <xf numFmtId="2" fontId="5" fillId="0" borderId="42" xfId="4" applyNumberFormat="1" applyBorder="1" applyAlignment="1" applyProtection="1">
      <alignment horizontal="center"/>
      <protection hidden="1"/>
    </xf>
    <xf numFmtId="0" fontId="6" fillId="0" borderId="0" xfId="4" applyFont="1" applyAlignment="1" applyProtection="1">
      <alignment horizontal="center"/>
      <protection hidden="1"/>
    </xf>
    <xf numFmtId="0" fontId="6" fillId="7" borderId="0" xfId="4" applyFont="1" applyFill="1" applyAlignment="1" applyProtection="1">
      <alignment horizontal="center"/>
      <protection hidden="1"/>
    </xf>
    <xf numFmtId="0" fontId="5" fillId="11" borderId="0" xfId="4" applyFont="1" applyFill="1" applyAlignment="1" applyProtection="1">
      <alignment horizontal="center"/>
      <protection hidden="1"/>
    </xf>
    <xf numFmtId="0" fontId="12" fillId="0" borderId="0" xfId="4" applyFont="1" applyProtection="1">
      <protection hidden="1"/>
    </xf>
    <xf numFmtId="0" fontId="5" fillId="0" borderId="43" xfId="4" applyBorder="1" applyProtection="1">
      <protection hidden="1"/>
    </xf>
    <xf numFmtId="0" fontId="5" fillId="0" borderId="44" xfId="4" applyBorder="1" applyProtection="1">
      <protection hidden="1"/>
    </xf>
    <xf numFmtId="0" fontId="5" fillId="0" borderId="45" xfId="4" applyBorder="1" applyProtection="1">
      <protection hidden="1"/>
    </xf>
    <xf numFmtId="0" fontId="5" fillId="0" borderId="46" xfId="4" applyFont="1" applyBorder="1" applyAlignment="1" applyProtection="1">
      <alignment horizontal="center"/>
      <protection hidden="1"/>
    </xf>
    <xf numFmtId="0" fontId="5" fillId="0" borderId="47" xfId="4" applyFont="1" applyBorder="1" applyAlignment="1" applyProtection="1">
      <alignment horizontal="center"/>
      <protection hidden="1"/>
    </xf>
    <xf numFmtId="166" fontId="5" fillId="0" borderId="47" xfId="4" applyNumberFormat="1" applyFont="1" applyBorder="1" applyAlignment="1" applyProtection="1">
      <alignment horizontal="center"/>
      <protection hidden="1"/>
    </xf>
    <xf numFmtId="0" fontId="2" fillId="0" borderId="1" xfId="4" applyFont="1" applyBorder="1" applyAlignment="1" applyProtection="1">
      <alignment horizontal="center"/>
      <protection locked="0" hidden="1"/>
    </xf>
    <xf numFmtId="0" fontId="5" fillId="0" borderId="2" xfId="4" applyBorder="1" applyAlignment="1" applyProtection="1">
      <alignment horizontal="center"/>
      <protection locked="0" hidden="1"/>
    </xf>
    <xf numFmtId="0" fontId="5" fillId="0" borderId="2" xfId="4" applyBorder="1" applyProtection="1">
      <protection locked="0" hidden="1"/>
    </xf>
    <xf numFmtId="0" fontId="5" fillId="0" borderId="3" xfId="4" applyBorder="1" applyProtection="1">
      <protection locked="0" hidden="1"/>
    </xf>
    <xf numFmtId="0" fontId="5" fillId="0" borderId="0" xfId="4" applyBorder="1" applyProtection="1">
      <protection locked="0" hidden="1"/>
    </xf>
    <xf numFmtId="0" fontId="13" fillId="0" borderId="48" xfId="4" applyFont="1" applyBorder="1" applyProtection="1">
      <protection locked="0" hidden="1"/>
    </xf>
    <xf numFmtId="0" fontId="5" fillId="0" borderId="49" xfId="4" applyBorder="1" applyProtection="1">
      <protection hidden="1"/>
    </xf>
    <xf numFmtId="0" fontId="5" fillId="0" borderId="50" xfId="4" applyFont="1" applyBorder="1" applyProtection="1">
      <protection hidden="1"/>
    </xf>
    <xf numFmtId="2" fontId="5" fillId="0" borderId="50" xfId="4" applyNumberFormat="1" applyBorder="1" applyAlignment="1" applyProtection="1">
      <alignment horizontal="center"/>
      <protection hidden="1"/>
    </xf>
    <xf numFmtId="0" fontId="2" fillId="0" borderId="4" xfId="4" applyFont="1" applyBorder="1" applyAlignment="1" applyProtection="1">
      <alignment horizontal="center"/>
      <protection locked="0" hidden="1"/>
    </xf>
    <xf numFmtId="0" fontId="5" fillId="0" borderId="5" xfId="4" applyBorder="1" applyAlignment="1" applyProtection="1">
      <alignment horizontal="center"/>
      <protection locked="0" hidden="1"/>
    </xf>
    <xf numFmtId="0" fontId="5" fillId="0" borderId="5" xfId="4" applyBorder="1" applyProtection="1">
      <protection locked="0" hidden="1"/>
    </xf>
    <xf numFmtId="0" fontId="5" fillId="0" borderId="6" xfId="4" applyBorder="1" applyProtection="1">
      <protection locked="0" hidden="1"/>
    </xf>
    <xf numFmtId="0" fontId="13" fillId="0" borderId="51" xfId="4" applyFont="1" applyBorder="1" applyProtection="1">
      <protection locked="0" hidden="1"/>
    </xf>
    <xf numFmtId="2" fontId="5" fillId="0" borderId="0" xfId="4" applyNumberFormat="1" applyBorder="1" applyAlignment="1" applyProtection="1">
      <alignment horizontal="center"/>
      <protection hidden="1"/>
    </xf>
    <xf numFmtId="0" fontId="5" fillId="0" borderId="0" xfId="4" applyBorder="1" applyAlignment="1" applyProtection="1">
      <alignment horizontal="center"/>
      <protection locked="0"/>
    </xf>
    <xf numFmtId="0" fontId="5" fillId="0" borderId="0" xfId="4"/>
    <xf numFmtId="0" fontId="7" fillId="0" borderId="0" xfId="4" applyFont="1" applyBorder="1" applyAlignment="1" applyProtection="1">
      <alignment vertical="center"/>
      <protection hidden="1"/>
    </xf>
    <xf numFmtId="164" fontId="7" fillId="0" borderId="0" xfId="4" applyNumberFormat="1" applyFont="1" applyBorder="1" applyAlignment="1" applyProtection="1">
      <alignment horizontal="right" vertical="center"/>
      <protection hidden="1"/>
    </xf>
    <xf numFmtId="164" fontId="7" fillId="0" borderId="0" xfId="4" applyNumberFormat="1" applyFont="1" applyBorder="1" applyAlignment="1" applyProtection="1">
      <alignment vertical="center"/>
      <protection hidden="1"/>
    </xf>
    <xf numFmtId="0" fontId="4" fillId="0" borderId="0" xfId="4" applyFont="1" applyBorder="1" applyAlignment="1" applyProtection="1">
      <alignment vertical="center"/>
      <protection hidden="1"/>
    </xf>
    <xf numFmtId="164" fontId="4" fillId="0" borderId="0" xfId="4" applyNumberFormat="1" applyFont="1" applyBorder="1" applyAlignment="1" applyProtection="1">
      <alignment horizontal="center" vertical="center"/>
      <protection hidden="1"/>
    </xf>
    <xf numFmtId="0" fontId="11" fillId="0" borderId="0" xfId="4" applyFont="1" applyBorder="1" applyAlignment="1" applyProtection="1">
      <alignment vertical="center"/>
      <protection hidden="1"/>
    </xf>
    <xf numFmtId="0" fontId="5" fillId="0" borderId="0" xfId="4" applyFont="1" applyBorder="1" applyAlignment="1" applyProtection="1">
      <alignment vertical="center"/>
      <protection hidden="1"/>
    </xf>
    <xf numFmtId="164" fontId="4" fillId="0" borderId="0" xfId="4" applyNumberFormat="1" applyFont="1" applyBorder="1" applyAlignment="1" applyProtection="1">
      <alignment vertical="center"/>
      <protection hidden="1"/>
    </xf>
    <xf numFmtId="0" fontId="3" fillId="0" borderId="0" xfId="3" applyFont="1" applyBorder="1" applyAlignment="1" applyProtection="1">
      <alignment horizontal="center"/>
      <protection hidden="1"/>
    </xf>
    <xf numFmtId="0" fontId="2" fillId="0" borderId="0" xfId="4" applyFont="1" applyBorder="1" applyAlignment="1" applyProtection="1">
      <alignment horizontal="left" vertical="center" indent="1"/>
      <protection hidden="1"/>
    </xf>
    <xf numFmtId="0" fontId="5" fillId="0" borderId="0" xfId="4" applyFont="1" applyBorder="1" applyAlignment="1" applyProtection="1">
      <protection hidden="1"/>
    </xf>
    <xf numFmtId="0" fontId="3" fillId="0" borderId="0" xfId="3" applyFont="1" applyBorder="1" applyAlignment="1" applyProtection="1">
      <protection hidden="1"/>
    </xf>
    <xf numFmtId="164" fontId="4" fillId="0" borderId="0" xfId="4" applyNumberFormat="1" applyFont="1" applyBorder="1" applyAlignment="1" applyProtection="1">
      <alignment vertical="center" wrapText="1"/>
      <protection hidden="1"/>
    </xf>
    <xf numFmtId="164" fontId="4" fillId="0" borderId="0" xfId="4" applyNumberFormat="1" applyFont="1" applyBorder="1" applyAlignment="1" applyProtection="1">
      <alignment vertical="center"/>
      <protection locked="0" hidden="1"/>
    </xf>
    <xf numFmtId="0" fontId="3" fillId="0" borderId="0" xfId="3" applyFont="1" applyBorder="1" applyAlignment="1" applyProtection="1">
      <alignment vertical="center"/>
      <protection hidden="1"/>
    </xf>
    <xf numFmtId="0" fontId="3" fillId="0" borderId="0" xfId="3" applyFont="1" applyBorder="1" applyAlignment="1" applyProtection="1">
      <alignment vertical="center" wrapText="1"/>
      <protection hidden="1"/>
    </xf>
    <xf numFmtId="0" fontId="4" fillId="0" borderId="27" xfId="3" applyFont="1" applyBorder="1" applyAlignment="1" applyProtection="1">
      <alignment horizontal="center" vertical="center"/>
      <protection hidden="1"/>
    </xf>
    <xf numFmtId="0" fontId="4" fillId="0" borderId="27" xfId="3" applyFont="1" applyBorder="1" applyAlignment="1" applyProtection="1">
      <alignment horizontal="center" vertical="center" wrapText="1"/>
      <protection hidden="1"/>
    </xf>
    <xf numFmtId="0" fontId="29" fillId="0" borderId="0" xfId="4" applyFont="1" applyBorder="1" applyAlignment="1" applyProtection="1">
      <alignment vertical="center"/>
      <protection hidden="1"/>
    </xf>
    <xf numFmtId="0" fontId="30" fillId="0" borderId="0" xfId="4" applyFont="1" applyBorder="1" applyAlignment="1" applyProtection="1">
      <alignment horizontal="left" vertical="center" indent="1"/>
      <protection hidden="1"/>
    </xf>
    <xf numFmtId="0" fontId="29" fillId="0" borderId="0" xfId="3" applyFont="1" applyAlignment="1" applyProtection="1">
      <alignment horizontal="left" indent="1"/>
      <protection hidden="1"/>
    </xf>
    <xf numFmtId="0" fontId="16" fillId="0" borderId="0" xfId="3" applyFont="1" applyBorder="1" applyAlignment="1" applyProtection="1">
      <alignment horizontal="right"/>
      <protection hidden="1"/>
    </xf>
    <xf numFmtId="0" fontId="16" fillId="0" borderId="0" xfId="3" applyFont="1" applyBorder="1" applyAlignment="1" applyProtection="1">
      <alignment horizontal="center"/>
      <protection hidden="1"/>
    </xf>
    <xf numFmtId="0" fontId="16" fillId="0" borderId="20" xfId="3" applyFont="1" applyBorder="1" applyAlignment="1" applyProtection="1">
      <alignment horizontal="right"/>
      <protection hidden="1"/>
    </xf>
    <xf numFmtId="0" fontId="16" fillId="0" borderId="20" xfId="3" applyFont="1" applyBorder="1" applyAlignment="1" applyProtection="1">
      <alignment horizontal="center"/>
      <protection hidden="1"/>
    </xf>
    <xf numFmtId="0" fontId="16" fillId="0" borderId="22" xfId="3" applyFont="1" applyBorder="1" applyAlignment="1" applyProtection="1">
      <alignment horizontal="center"/>
      <protection hidden="1"/>
    </xf>
    <xf numFmtId="0" fontId="3" fillId="0" borderId="19" xfId="3" applyFont="1" applyBorder="1" applyAlignment="1" applyProtection="1">
      <alignment horizontal="center"/>
      <protection hidden="1"/>
    </xf>
    <xf numFmtId="0" fontId="3" fillId="0" borderId="31" xfId="3" applyFont="1" applyBorder="1" applyAlignment="1" applyProtection="1">
      <alignment horizontal="center"/>
      <protection hidden="1"/>
    </xf>
    <xf numFmtId="0" fontId="35" fillId="0" borderId="7" xfId="3" applyFont="1" applyBorder="1" applyAlignment="1" applyProtection="1">
      <alignment horizontal="center"/>
      <protection hidden="1"/>
    </xf>
    <xf numFmtId="0" fontId="16" fillId="0" borderId="7" xfId="3" applyFont="1" applyBorder="1" applyAlignment="1" applyProtection="1">
      <alignment horizontal="center"/>
      <protection hidden="1"/>
    </xf>
    <xf numFmtId="0" fontId="16" fillId="0" borderId="17" xfId="3" applyFont="1" applyBorder="1" applyAlignment="1" applyProtection="1">
      <alignment horizontal="center"/>
      <protection hidden="1"/>
    </xf>
    <xf numFmtId="0" fontId="16" fillId="0" borderId="7" xfId="3" applyFont="1" applyBorder="1" applyAlignment="1" applyProtection="1">
      <alignment horizontal="left" indent="1"/>
      <protection hidden="1"/>
    </xf>
    <xf numFmtId="167" fontId="16" fillId="0" borderId="7" xfId="4" applyNumberFormat="1" applyFont="1" applyBorder="1" applyAlignment="1" applyProtection="1">
      <alignment horizontal="center" wrapText="1"/>
      <protection hidden="1"/>
    </xf>
    <xf numFmtId="167" fontId="16" fillId="0" borderId="7" xfId="4" applyNumberFormat="1" applyFont="1" applyBorder="1" applyAlignment="1" applyProtection="1">
      <alignment wrapText="1"/>
      <protection hidden="1"/>
    </xf>
    <xf numFmtId="0" fontId="16" fillId="0" borderId="17" xfId="3" applyFont="1" applyBorder="1" applyAlignment="1" applyProtection="1">
      <alignment horizontal="left" indent="1"/>
      <protection hidden="1"/>
    </xf>
    <xf numFmtId="167" fontId="16" fillId="0" borderId="17" xfId="4" applyNumberFormat="1" applyFont="1" applyBorder="1" applyAlignment="1" applyProtection="1">
      <alignment horizontal="center" wrapText="1"/>
      <protection hidden="1"/>
    </xf>
    <xf numFmtId="167" fontId="16" fillId="0" borderId="17" xfId="4" applyNumberFormat="1" applyFont="1" applyBorder="1" applyAlignment="1" applyProtection="1">
      <alignment wrapText="1"/>
      <protection hidden="1"/>
    </xf>
    <xf numFmtId="0" fontId="5" fillId="0" borderId="0" xfId="4"/>
    <xf numFmtId="0" fontId="5" fillId="0" borderId="0" xfId="4" applyAlignment="1" applyProtection="1">
      <alignment horizontal="center" vertical="center"/>
      <protection locked="0"/>
    </xf>
    <xf numFmtId="0" fontId="5" fillId="0" borderId="7" xfId="4" applyBorder="1" applyAlignment="1" applyProtection="1">
      <alignment horizontal="center" vertical="center"/>
      <protection locked="0"/>
    </xf>
    <xf numFmtId="0" fontId="5" fillId="0" borderId="0" xfId="4" applyAlignment="1" applyProtection="1">
      <alignment vertical="center"/>
      <protection locked="0"/>
    </xf>
    <xf numFmtId="0" fontId="5" fillId="0" borderId="0" xfId="4" applyBorder="1" applyAlignment="1" applyProtection="1">
      <alignment horizontal="left" vertical="center" indent="1"/>
      <protection locked="0"/>
    </xf>
    <xf numFmtId="0" fontId="5" fillId="0" borderId="0" xfId="4" applyProtection="1"/>
    <xf numFmtId="0" fontId="5" fillId="0" borderId="12" xfId="4" applyBorder="1" applyAlignment="1" applyProtection="1">
      <alignment vertical="center"/>
    </xf>
    <xf numFmtId="0" fontId="5" fillId="0" borderId="0" xfId="4" applyBorder="1" applyAlignment="1" applyProtection="1">
      <alignment vertical="center"/>
    </xf>
    <xf numFmtId="0" fontId="9" fillId="0" borderId="0" xfId="4" applyFont="1" applyProtection="1"/>
    <xf numFmtId="0" fontId="6" fillId="0" borderId="13" xfId="4" applyFont="1" applyBorder="1" applyProtection="1"/>
    <xf numFmtId="0" fontId="6" fillId="0" borderId="9" xfId="4" applyFont="1" applyBorder="1" applyProtection="1"/>
    <xf numFmtId="0" fontId="5" fillId="0" borderId="8" xfId="4" applyBorder="1" applyProtection="1"/>
    <xf numFmtId="0" fontId="5" fillId="0" borderId="9" xfId="4" applyBorder="1" applyProtection="1"/>
    <xf numFmtId="0" fontId="5" fillId="0" borderId="12" xfId="4" applyBorder="1" applyProtection="1"/>
    <xf numFmtId="0" fontId="5" fillId="0" borderId="0" xfId="4" applyBorder="1" applyProtection="1"/>
    <xf numFmtId="0" fontId="5" fillId="0" borderId="14" xfId="4" applyBorder="1" applyProtection="1"/>
    <xf numFmtId="0" fontId="5" fillId="0" borderId="10" xfId="4" applyBorder="1" applyProtection="1"/>
    <xf numFmtId="0" fontId="6" fillId="0" borderId="0" xfId="4" applyFont="1" applyBorder="1" applyProtection="1"/>
    <xf numFmtId="0" fontId="5" fillId="0" borderId="11" xfId="4" applyBorder="1" applyProtection="1"/>
    <xf numFmtId="0" fontId="5" fillId="0" borderId="15" xfId="4" applyBorder="1" applyProtection="1"/>
    <xf numFmtId="0" fontId="5" fillId="0" borderId="0" xfId="4" applyFont="1" applyAlignment="1" applyProtection="1">
      <alignment vertical="center"/>
      <protection locked="0"/>
    </xf>
    <xf numFmtId="0" fontId="5" fillId="0" borderId="0" xfId="4" applyBorder="1" applyAlignment="1" applyProtection="1">
      <alignment horizontal="left" vertical="center" indent="1"/>
    </xf>
    <xf numFmtId="0" fontId="6" fillId="0" borderId="0" xfId="4" applyFont="1" applyBorder="1" applyAlignment="1" applyProtection="1">
      <protection locked="0"/>
    </xf>
    <xf numFmtId="0" fontId="5" fillId="0" borderId="0" xfId="4" applyBorder="1" applyAlignment="1" applyProtection="1">
      <protection locked="0"/>
    </xf>
    <xf numFmtId="0" fontId="5" fillId="0" borderId="0" xfId="4"/>
    <xf numFmtId="0" fontId="5" fillId="0" borderId="0" xfId="4" applyAlignment="1">
      <alignment horizontal="center"/>
    </xf>
    <xf numFmtId="0" fontId="5" fillId="0" borderId="8" xfId="4" applyBorder="1"/>
    <xf numFmtId="0" fontId="5" fillId="0" borderId="9" xfId="4" applyBorder="1"/>
    <xf numFmtId="0" fontId="5" fillId="0" borderId="10" xfId="4" applyBorder="1"/>
    <xf numFmtId="0" fontId="11" fillId="0" borderId="0" xfId="4" applyFont="1"/>
    <xf numFmtId="167" fontId="6" fillId="0" borderId="0" xfId="4" applyNumberFormat="1" applyFont="1" applyBorder="1" applyAlignment="1" applyProtection="1">
      <alignment horizontal="center" wrapText="1"/>
      <protection locked="0"/>
    </xf>
    <xf numFmtId="167" fontId="5" fillId="0" borderId="0" xfId="4" applyNumberFormat="1" applyFont="1" applyBorder="1" applyAlignment="1" applyProtection="1">
      <alignment horizontal="center" vertical="top" wrapText="1"/>
      <protection locked="0"/>
    </xf>
    <xf numFmtId="0" fontId="11" fillId="0" borderId="0" xfId="4" applyFont="1" applyAlignment="1">
      <alignment horizontal="center"/>
    </xf>
    <xf numFmtId="0" fontId="5" fillId="0" borderId="11" xfId="4" applyBorder="1" applyAlignment="1">
      <alignment horizontal="center"/>
    </xf>
    <xf numFmtId="167" fontId="5" fillId="0" borderId="10" xfId="4" applyNumberFormat="1" applyFont="1" applyBorder="1" applyAlignment="1" applyProtection="1">
      <alignment horizontal="center" vertical="top" wrapText="1"/>
      <protection locked="0"/>
    </xf>
    <xf numFmtId="0" fontId="5" fillId="0" borderId="0" xfId="4" applyNumberFormat="1" applyAlignment="1">
      <alignment horizontal="left"/>
    </xf>
    <xf numFmtId="0" fontId="5" fillId="0" borderId="0" xfId="4" applyNumberFormat="1" applyAlignment="1">
      <alignment horizontal="center"/>
    </xf>
    <xf numFmtId="0" fontId="5" fillId="0" borderId="0" xfId="4" applyNumberFormat="1"/>
    <xf numFmtId="0" fontId="11" fillId="0" borderId="0" xfId="4" applyNumberFormat="1" applyFont="1"/>
    <xf numFmtId="0" fontId="6" fillId="0" borderId="0" xfId="4" applyNumberFormat="1" applyFont="1" applyBorder="1" applyAlignment="1" applyProtection="1">
      <alignment horizontal="center" wrapText="1"/>
      <protection locked="0"/>
    </xf>
    <xf numFmtId="0" fontId="5" fillId="0" borderId="0" xfId="4" applyNumberFormat="1" applyFont="1" applyAlignment="1">
      <alignment horizontal="center"/>
    </xf>
    <xf numFmtId="0" fontId="5" fillId="0" borderId="0" xfId="4" applyNumberFormat="1" applyFont="1" applyAlignment="1"/>
    <xf numFmtId="0" fontId="5" fillId="0" borderId="0" xfId="4" applyNumberFormat="1" applyFont="1" applyAlignment="1">
      <alignment horizontal="right"/>
    </xf>
    <xf numFmtId="0" fontId="5" fillId="0" borderId="0" xfId="4" applyNumberFormat="1" applyFont="1" applyBorder="1" applyAlignment="1" applyProtection="1">
      <alignment horizontal="left" wrapText="1"/>
      <protection locked="0"/>
    </xf>
    <xf numFmtId="164" fontId="5" fillId="0" borderId="0" xfId="4" applyNumberFormat="1" applyFont="1" applyBorder="1" applyAlignment="1" applyProtection="1">
      <alignment horizontal="left"/>
      <protection locked="0"/>
    </xf>
    <xf numFmtId="0" fontId="6" fillId="0" borderId="0" xfId="4" applyNumberFormat="1" applyFont="1" applyAlignment="1">
      <alignment horizontal="right"/>
    </xf>
    <xf numFmtId="0" fontId="6" fillId="0" borderId="0" xfId="4" applyFont="1" applyAlignment="1"/>
    <xf numFmtId="0" fontId="6" fillId="0" borderId="0" xfId="4" applyNumberFormat="1" applyFont="1" applyBorder="1" applyAlignment="1" applyProtection="1">
      <alignment horizontal="left"/>
      <protection locked="0"/>
    </xf>
    <xf numFmtId="0" fontId="6" fillId="0" borderId="0" xfId="4" applyNumberFormat="1" applyFont="1" applyAlignment="1">
      <alignment horizontal="center"/>
    </xf>
    <xf numFmtId="0" fontId="6" fillId="0" borderId="0" xfId="4" applyNumberFormat="1" applyFont="1" applyAlignment="1">
      <alignment horizontal="left"/>
    </xf>
    <xf numFmtId="164" fontId="6" fillId="0" borderId="0" xfId="4" applyNumberFormat="1" applyFont="1" applyBorder="1" applyAlignment="1" applyProtection="1">
      <alignment horizontal="right"/>
      <protection locked="0"/>
    </xf>
    <xf numFmtId="0" fontId="11" fillId="0" borderId="7" xfId="4" applyFont="1" applyFill="1" applyBorder="1" applyProtection="1">
      <protection locked="0"/>
    </xf>
    <xf numFmtId="0" fontId="11" fillId="0" borderId="7" xfId="4" applyFont="1" applyBorder="1" applyProtection="1">
      <protection locked="0"/>
    </xf>
    <xf numFmtId="0" fontId="5" fillId="0" borderId="0" xfId="4" applyNumberFormat="1" applyFont="1" applyAlignment="1" applyProtection="1">
      <alignment horizontal="center"/>
      <protection locked="0"/>
    </xf>
    <xf numFmtId="0" fontId="5" fillId="0" borderId="0" xfId="4" applyNumberFormat="1" applyFont="1" applyAlignment="1" applyProtection="1">
      <protection locked="0"/>
    </xf>
    <xf numFmtId="0" fontId="5" fillId="0" borderId="0" xfId="4" applyNumberFormat="1" applyFont="1" applyAlignment="1" applyProtection="1">
      <alignment horizontal="right"/>
      <protection locked="0"/>
    </xf>
    <xf numFmtId="0" fontId="11" fillId="0" borderId="16" xfId="4" applyFont="1" applyBorder="1" applyAlignment="1" applyProtection="1">
      <alignment horizontal="left" vertical="top" wrapText="1" indent="1"/>
      <protection locked="0"/>
    </xf>
    <xf numFmtId="0" fontId="11" fillId="0" borderId="17" xfId="4" applyFont="1" applyBorder="1" applyAlignment="1" applyProtection="1">
      <alignment horizontal="left" vertical="top" wrapText="1" indent="1"/>
      <protection locked="0"/>
    </xf>
    <xf numFmtId="0" fontId="5" fillId="0" borderId="12" xfId="4" applyBorder="1" applyAlignment="1" applyProtection="1">
      <alignment horizontal="center" vertical="top"/>
      <protection locked="0"/>
    </xf>
    <xf numFmtId="0" fontId="5" fillId="0" borderId="11" xfId="4" applyBorder="1" applyAlignment="1" applyProtection="1">
      <alignment horizontal="center" vertical="top"/>
      <protection locked="0"/>
    </xf>
    <xf numFmtId="0" fontId="2" fillId="0" borderId="0" xfId="4" applyNumberFormat="1" applyFont="1" applyAlignment="1" applyProtection="1">
      <alignment horizontal="center"/>
      <protection locked="0"/>
    </xf>
    <xf numFmtId="0" fontId="5" fillId="0" borderId="12" xfId="4" applyBorder="1" applyAlignment="1" applyProtection="1">
      <alignment horizontal="left" vertical="top" wrapText="1" indent="1"/>
      <protection locked="0"/>
    </xf>
    <xf numFmtId="0" fontId="5" fillId="0" borderId="0" xfId="4" applyBorder="1" applyAlignment="1" applyProtection="1">
      <alignment horizontal="left" vertical="top" wrapText="1" indent="1"/>
      <protection locked="0"/>
    </xf>
    <xf numFmtId="0" fontId="5" fillId="0" borderId="14" xfId="4" applyBorder="1" applyAlignment="1" applyProtection="1">
      <alignment horizontal="left" vertical="top" wrapText="1" indent="1"/>
      <protection locked="0"/>
    </xf>
    <xf numFmtId="0" fontId="10" fillId="0" borderId="13" xfId="4" applyFont="1" applyBorder="1" applyAlignment="1">
      <alignment horizontal="left" vertical="top"/>
    </xf>
    <xf numFmtId="0" fontId="10" fillId="0" borderId="9" xfId="4" applyFont="1" applyBorder="1" applyAlignment="1">
      <alignment horizontal="left" vertical="top"/>
    </xf>
    <xf numFmtId="0" fontId="11" fillId="0" borderId="0" xfId="4" applyFont="1" applyBorder="1" applyProtection="1">
      <protection locked="0"/>
    </xf>
    <xf numFmtId="0" fontId="25" fillId="0" borderId="17" xfId="1" applyFont="1" applyBorder="1" applyAlignment="1" applyProtection="1">
      <alignment horizontal="center" vertical="center" wrapText="1"/>
    </xf>
    <xf numFmtId="0" fontId="54" fillId="0" borderId="17" xfId="0" applyFont="1" applyBorder="1" applyAlignment="1">
      <alignment horizontal="center"/>
    </xf>
    <xf numFmtId="0" fontId="53" fillId="0" borderId="17" xfId="0" applyNumberFormat="1" applyFont="1" applyBorder="1"/>
    <xf numFmtId="0" fontId="53" fillId="0" borderId="17" xfId="0" applyNumberFormat="1" applyFont="1" applyBorder="1" applyAlignment="1">
      <alignment horizontal="center"/>
    </xf>
    <xf numFmtId="0" fontId="4" fillId="0" borderId="53" xfId="3" applyFont="1" applyBorder="1" applyAlignment="1" applyProtection="1">
      <alignment horizontal="center" vertical="center" wrapText="1"/>
      <protection hidden="1"/>
    </xf>
    <xf numFmtId="0" fontId="4" fillId="0" borderId="26" xfId="3" applyFont="1" applyBorder="1" applyAlignment="1" applyProtection="1">
      <alignment horizontal="center" vertical="center"/>
      <protection hidden="1"/>
    </xf>
    <xf numFmtId="0" fontId="16" fillId="0" borderId="54" xfId="3" applyFont="1" applyBorder="1" applyAlignment="1" applyProtection="1">
      <alignment horizontal="center"/>
      <protection hidden="1"/>
    </xf>
    <xf numFmtId="0" fontId="16" fillId="0" borderId="14" xfId="3" applyFont="1" applyBorder="1" applyAlignment="1" applyProtection="1">
      <alignment horizontal="center"/>
      <protection hidden="1"/>
    </xf>
    <xf numFmtId="0" fontId="35" fillId="0" borderId="55" xfId="3" applyFont="1" applyBorder="1" applyAlignment="1" applyProtection="1">
      <alignment horizontal="center"/>
      <protection hidden="1"/>
    </xf>
    <xf numFmtId="14" fontId="0" fillId="0" borderId="0" xfId="0" applyNumberFormat="1"/>
    <xf numFmtId="0" fontId="3" fillId="0" borderId="17" xfId="1" applyNumberFormat="1" applyFont="1" applyBorder="1" applyAlignment="1">
      <alignment horizontal="center" vertical="center"/>
    </xf>
    <xf numFmtId="0" fontId="24" fillId="0" borderId="17" xfId="1" applyFont="1" applyBorder="1" applyAlignment="1" applyProtection="1">
      <alignment horizontal="center" vertical="center" wrapText="1"/>
      <protection locked="0"/>
    </xf>
    <xf numFmtId="0" fontId="3" fillId="0" borderId="7" xfId="0" quotePrefix="1" applyNumberFormat="1" applyFont="1" applyBorder="1" applyAlignment="1">
      <alignment vertical="center"/>
    </xf>
    <xf numFmtId="49" fontId="3" fillId="0" borderId="7" xfId="0" applyNumberFormat="1" applyFont="1" applyBorder="1" applyAlignment="1">
      <alignment horizontal="center" vertical="center"/>
    </xf>
    <xf numFmtId="0" fontId="3" fillId="0" borderId="7" xfId="1" applyNumberFormat="1" applyFont="1" applyBorder="1" applyAlignment="1">
      <alignment horizontal="center" vertical="center"/>
    </xf>
    <xf numFmtId="0" fontId="55" fillId="0" borderId="17" xfId="0" applyFont="1" applyBorder="1" applyAlignment="1">
      <alignment horizontal="center" vertical="center"/>
    </xf>
    <xf numFmtId="0" fontId="57" fillId="0" borderId="17" xfId="0" applyNumberFormat="1" applyFont="1" applyBorder="1" applyAlignment="1">
      <alignment vertical="center"/>
    </xf>
    <xf numFmtId="0" fontId="57" fillId="0" borderId="17" xfId="0" applyNumberFormat="1" applyFont="1" applyBorder="1" applyAlignment="1">
      <alignment horizontal="center" vertical="center"/>
    </xf>
    <xf numFmtId="0" fontId="55" fillId="0" borderId="7" xfId="0" applyFont="1" applyBorder="1" applyAlignment="1">
      <alignment horizontal="center" vertical="center"/>
    </xf>
    <xf numFmtId="0" fontId="58" fillId="0" borderId="0" xfId="0" applyFont="1"/>
    <xf numFmtId="0" fontId="28" fillId="0" borderId="0" xfId="1" applyFont="1" applyBorder="1" applyAlignment="1" applyProtection="1">
      <alignment horizontal="center"/>
    </xf>
    <xf numFmtId="0" fontId="25" fillId="0" borderId="0" xfId="1" applyFont="1" applyBorder="1" applyAlignment="1" applyProtection="1">
      <alignment horizontal="left" vertical="center"/>
    </xf>
    <xf numFmtId="0" fontId="22" fillId="0" borderId="0" xfId="1" applyFont="1" applyBorder="1" applyAlignment="1" applyProtection="1">
      <alignment horizontal="right" vertical="center"/>
    </xf>
    <xf numFmtId="0" fontId="25" fillId="0" borderId="0" xfId="1" applyFont="1" applyBorder="1" applyAlignment="1" applyProtection="1">
      <alignment horizontal="left" vertical="center"/>
      <protection locked="0"/>
    </xf>
    <xf numFmtId="168" fontId="22" fillId="0" borderId="0" xfId="1" applyNumberFormat="1" applyFont="1" applyBorder="1" applyAlignment="1" applyProtection="1">
      <alignment horizontal="left" vertical="center" wrapText="1"/>
    </xf>
    <xf numFmtId="0" fontId="1" fillId="0" borderId="0" xfId="1" applyAlignment="1">
      <alignment horizontal="center"/>
    </xf>
    <xf numFmtId="164" fontId="25" fillId="0" borderId="0" xfId="1" applyNumberFormat="1" applyFont="1" applyBorder="1" applyAlignment="1" applyProtection="1">
      <alignment horizontal="left" vertical="center"/>
      <protection locked="0"/>
    </xf>
    <xf numFmtId="169" fontId="25" fillId="0" borderId="0" xfId="1" applyNumberFormat="1" applyFont="1" applyBorder="1" applyAlignment="1" applyProtection="1">
      <alignment horizontal="left" vertical="center"/>
      <protection locked="0"/>
    </xf>
    <xf numFmtId="164" fontId="25" fillId="0" borderId="0" xfId="1" applyNumberFormat="1" applyFont="1" applyBorder="1" applyAlignment="1" applyProtection="1">
      <alignment horizontal="left" vertical="center"/>
    </xf>
    <xf numFmtId="0" fontId="32" fillId="0" borderId="0" xfId="1" applyFont="1" applyFill="1" applyBorder="1" applyAlignment="1" applyProtection="1">
      <alignment horizontal="center" vertical="center"/>
    </xf>
    <xf numFmtId="0" fontId="31" fillId="0" borderId="0" xfId="1" applyFont="1" applyBorder="1" applyAlignment="1" applyProtection="1">
      <alignment horizontal="left" vertical="top" indent="1"/>
    </xf>
    <xf numFmtId="0" fontId="15" fillId="0" borderId="52" xfId="4" applyFont="1" applyBorder="1" applyAlignment="1" applyProtection="1">
      <alignment horizontal="center"/>
      <protection hidden="1"/>
    </xf>
    <xf numFmtId="0" fontId="14" fillId="8" borderId="41" xfId="4" applyFont="1" applyFill="1" applyBorder="1" applyAlignment="1" applyProtection="1">
      <alignment horizontal="center"/>
      <protection hidden="1"/>
    </xf>
    <xf numFmtId="0" fontId="14" fillId="7" borderId="41" xfId="4" applyFont="1" applyFill="1" applyBorder="1" applyAlignment="1" applyProtection="1">
      <alignment horizontal="left"/>
      <protection hidden="1"/>
    </xf>
    <xf numFmtId="0" fontId="5" fillId="7" borderId="0" xfId="4" applyFont="1" applyFill="1" applyBorder="1" applyAlignment="1" applyProtection="1">
      <alignment horizontal="right"/>
      <protection hidden="1"/>
    </xf>
    <xf numFmtId="0" fontId="5" fillId="11" borderId="0" xfId="4" applyFont="1" applyFill="1" applyBorder="1" applyAlignment="1" applyProtection="1">
      <alignment horizontal="center"/>
      <protection hidden="1"/>
    </xf>
    <xf numFmtId="0" fontId="10" fillId="0" borderId="41" xfId="4" applyFont="1" applyBorder="1" applyAlignment="1" applyProtection="1">
      <alignment horizontal="center" textRotation="90" wrapText="1"/>
      <protection hidden="1"/>
    </xf>
    <xf numFmtId="0" fontId="5" fillId="0" borderId="0" xfId="4" applyBorder="1" applyAlignment="1" applyProtection="1">
      <alignment horizontal="center"/>
      <protection hidden="1"/>
    </xf>
    <xf numFmtId="0" fontId="5" fillId="0" borderId="41" xfId="4" applyFont="1" applyBorder="1" applyAlignment="1" applyProtection="1">
      <alignment horizontal="center"/>
      <protection hidden="1"/>
    </xf>
    <xf numFmtId="0" fontId="34" fillId="0" borderId="0" xfId="3" applyFont="1" applyBorder="1" applyAlignment="1" applyProtection="1">
      <alignment horizontal="center" vertical="center"/>
      <protection hidden="1"/>
    </xf>
    <xf numFmtId="0" fontId="4" fillId="0" borderId="30" xfId="3" applyFont="1" applyBorder="1" applyAlignment="1" applyProtection="1">
      <alignment horizontal="center" vertical="center"/>
      <protection hidden="1"/>
    </xf>
    <xf numFmtId="0" fontId="4" fillId="0" borderId="28" xfId="3" applyFont="1" applyBorder="1" applyAlignment="1" applyProtection="1">
      <alignment horizontal="center" vertical="center"/>
      <protection hidden="1"/>
    </xf>
    <xf numFmtId="0" fontId="4" fillId="0" borderId="29" xfId="3" applyFont="1" applyBorder="1" applyAlignment="1" applyProtection="1">
      <alignment horizontal="center" vertical="center"/>
      <protection hidden="1"/>
    </xf>
    <xf numFmtId="0" fontId="33" fillId="0" borderId="0" xfId="4" applyFont="1" applyBorder="1" applyAlignment="1" applyProtection="1">
      <alignment horizontal="center" vertical="center"/>
      <protection hidden="1"/>
    </xf>
    <xf numFmtId="0" fontId="30" fillId="0" borderId="0" xfId="4" applyNumberFormat="1" applyFont="1" applyBorder="1" applyAlignment="1" applyProtection="1">
      <alignment horizontal="center" vertical="center"/>
      <protection hidden="1"/>
    </xf>
    <xf numFmtId="164" fontId="30" fillId="0" borderId="0" xfId="3" applyNumberFormat="1" applyFont="1" applyAlignment="1" applyProtection="1">
      <alignment horizontal="center"/>
      <protection hidden="1"/>
    </xf>
    <xf numFmtId="0" fontId="18" fillId="0" borderId="0" xfId="4" applyFont="1" applyBorder="1" applyAlignment="1" applyProtection="1">
      <alignment horizontal="center" vertical="center"/>
      <protection hidden="1"/>
    </xf>
    <xf numFmtId="0" fontId="3" fillId="0" borderId="0" xfId="3" applyFont="1" applyBorder="1" applyAlignment="1" applyProtection="1">
      <alignment horizontal="center"/>
      <protection hidden="1"/>
    </xf>
    <xf numFmtId="0" fontId="23" fillId="0" borderId="0" xfId="4" applyFont="1" applyFill="1" applyBorder="1" applyAlignment="1" applyProtection="1">
      <alignment horizontal="center"/>
      <protection hidden="1"/>
    </xf>
    <xf numFmtId="0" fontId="16" fillId="0" borderId="0" xfId="4" applyFont="1" applyFill="1" applyBorder="1" applyAlignment="1" applyProtection="1">
      <alignment horizontal="center"/>
      <protection hidden="1"/>
    </xf>
    <xf numFmtId="0" fontId="30" fillId="0" borderId="0" xfId="4" applyFont="1" applyBorder="1" applyAlignment="1" applyProtection="1">
      <alignment horizontal="center" vertical="center"/>
      <protection hidden="1"/>
    </xf>
    <xf numFmtId="0" fontId="18" fillId="0" borderId="0" xfId="4" applyFont="1" applyBorder="1" applyAlignment="1" applyProtection="1">
      <alignment horizontal="right" vertical="center"/>
      <protection hidden="1"/>
    </xf>
    <xf numFmtId="0" fontId="1" fillId="0" borderId="7" xfId="4" applyFont="1" applyBorder="1" applyAlignment="1" applyProtection="1">
      <alignment horizontal="left" vertical="center"/>
      <protection locked="0"/>
    </xf>
    <xf numFmtId="0" fontId="1" fillId="0" borderId="12" xfId="4" applyFont="1" applyBorder="1" applyAlignment="1" applyProtection="1">
      <alignment horizontal="center" vertical="center"/>
    </xf>
    <xf numFmtId="0" fontId="5" fillId="0" borderId="0" xfId="4" applyBorder="1" applyAlignment="1" applyProtection="1">
      <alignment horizontal="center" vertical="center"/>
    </xf>
    <xf numFmtId="0" fontId="5" fillId="0" borderId="14" xfId="4" applyBorder="1" applyAlignment="1" applyProtection="1">
      <alignment horizontal="center" vertical="center"/>
    </xf>
    <xf numFmtId="0" fontId="5" fillId="0" borderId="12" xfId="4" applyBorder="1" applyAlignment="1" applyProtection="1">
      <alignment horizontal="center" vertical="center"/>
    </xf>
    <xf numFmtId="0" fontId="5" fillId="0" borderId="11" xfId="4" applyBorder="1" applyAlignment="1" applyProtection="1">
      <alignment horizontal="left" vertical="center" indent="1"/>
    </xf>
    <xf numFmtId="0" fontId="5" fillId="0" borderId="10" xfId="4" applyBorder="1" applyAlignment="1" applyProtection="1">
      <alignment horizontal="left" vertical="center" indent="1"/>
    </xf>
    <xf numFmtId="0" fontId="5" fillId="0" borderId="12" xfId="4" applyBorder="1" applyAlignment="1" applyProtection="1">
      <alignment horizontal="left" vertical="center" indent="1"/>
    </xf>
    <xf numFmtId="0" fontId="5" fillId="0" borderId="0" xfId="4" applyBorder="1" applyAlignment="1" applyProtection="1">
      <alignment horizontal="left" vertical="center" indent="1"/>
    </xf>
    <xf numFmtId="0" fontId="1" fillId="0" borderId="19" xfId="4" applyFont="1" applyBorder="1" applyAlignment="1" applyProtection="1">
      <alignment horizontal="left" vertical="center"/>
      <protection locked="0"/>
    </xf>
    <xf numFmtId="0" fontId="1" fillId="0" borderId="20" xfId="4" applyFont="1" applyBorder="1" applyAlignment="1" applyProtection="1">
      <alignment horizontal="left" vertical="center"/>
      <protection locked="0"/>
    </xf>
    <xf numFmtId="0" fontId="1" fillId="0" borderId="22" xfId="4" applyFont="1" applyBorder="1" applyAlignment="1" applyProtection="1">
      <alignment horizontal="left" vertical="center"/>
      <protection locked="0"/>
    </xf>
    <xf numFmtId="0" fontId="5" fillId="0" borderId="0" xfId="4" applyBorder="1" applyAlignment="1" applyProtection="1">
      <alignment horizontal="left" vertical="center"/>
      <protection locked="0"/>
    </xf>
    <xf numFmtId="0" fontId="2" fillId="0" borderId="19" xfId="4" applyFont="1" applyBorder="1" applyAlignment="1" applyProtection="1">
      <alignment horizontal="center" vertical="center"/>
    </xf>
    <xf numFmtId="0" fontId="2" fillId="0" borderId="20" xfId="4" applyFont="1" applyBorder="1" applyAlignment="1" applyProtection="1">
      <alignment horizontal="center" vertical="center"/>
    </xf>
    <xf numFmtId="0" fontId="2" fillId="0" borderId="22" xfId="4" applyFont="1" applyBorder="1" applyAlignment="1" applyProtection="1">
      <alignment horizontal="center" vertical="center"/>
    </xf>
    <xf numFmtId="0" fontId="5" fillId="0" borderId="0" xfId="4" applyFont="1" applyAlignment="1" applyProtection="1">
      <alignment horizontal="left" vertical="center" indent="1"/>
    </xf>
    <xf numFmtId="0" fontId="21" fillId="0" borderId="0" xfId="4" applyFont="1" applyAlignment="1" applyProtection="1">
      <alignment horizontal="center" vertical="top"/>
    </xf>
    <xf numFmtId="0" fontId="20" fillId="0" borderId="0" xfId="4" applyFont="1" applyAlignment="1" applyProtection="1">
      <alignment horizontal="center"/>
    </xf>
    <xf numFmtId="0" fontId="19" fillId="0" borderId="0" xfId="4" applyFont="1" applyAlignment="1" applyProtection="1">
      <alignment horizontal="center"/>
    </xf>
    <xf numFmtId="0" fontId="1" fillId="0" borderId="0" xfId="4" applyFont="1" applyAlignment="1" applyProtection="1">
      <alignment horizontal="center" vertical="top" wrapText="1"/>
    </xf>
    <xf numFmtId="0" fontId="5" fillId="0" borderId="0" xfId="4" applyAlignment="1">
      <alignment horizontal="center" vertical="top" wrapText="1"/>
    </xf>
    <xf numFmtId="0" fontId="5" fillId="0" borderId="0" xfId="4" applyAlignment="1" applyProtection="1">
      <alignment horizontal="center"/>
    </xf>
    <xf numFmtId="0" fontId="2" fillId="0" borderId="0" xfId="4" applyFont="1" applyAlignment="1" applyProtection="1">
      <alignment horizontal="left" vertical="center"/>
      <protection locked="0"/>
    </xf>
    <xf numFmtId="0" fontId="2" fillId="0" borderId="0" xfId="4" applyFont="1" applyAlignment="1" applyProtection="1">
      <alignment horizontal="left" vertical="center"/>
    </xf>
    <xf numFmtId="0" fontId="1" fillId="0" borderId="19" xfId="4" applyFont="1" applyBorder="1" applyAlignment="1" applyProtection="1">
      <alignment horizontal="center" vertical="center"/>
      <protection locked="0"/>
    </xf>
    <xf numFmtId="0" fontId="1" fillId="0" borderId="20" xfId="4" applyFont="1" applyBorder="1" applyAlignment="1" applyProtection="1">
      <alignment horizontal="center" vertical="center"/>
      <protection locked="0"/>
    </xf>
    <xf numFmtId="0" fontId="1" fillId="0" borderId="22" xfId="4" applyFont="1" applyBorder="1" applyAlignment="1" applyProtection="1">
      <alignment horizontal="center" vertical="center"/>
      <protection locked="0"/>
    </xf>
    <xf numFmtId="0" fontId="6" fillId="0" borderId="0" xfId="4" applyFont="1" applyBorder="1" applyAlignment="1" applyProtection="1">
      <alignment horizontal="left" vertical="center"/>
      <protection locked="0"/>
    </xf>
    <xf numFmtId="0" fontId="5" fillId="0" borderId="0" xfId="4" applyAlignment="1" applyProtection="1">
      <alignment horizontal="left" vertical="center"/>
    </xf>
    <xf numFmtId="0" fontId="5" fillId="0" borderId="14" xfId="4" applyBorder="1" applyAlignment="1" applyProtection="1">
      <alignment horizontal="left" vertical="center"/>
    </xf>
    <xf numFmtId="0" fontId="5" fillId="0" borderId="12" xfId="4" applyBorder="1" applyAlignment="1" applyProtection="1">
      <alignment horizontal="left" vertical="center" indent="1"/>
      <protection locked="0"/>
    </xf>
    <xf numFmtId="0" fontId="5" fillId="0" borderId="0" xfId="4" applyAlignment="1" applyProtection="1">
      <alignment horizontal="left" vertical="center" indent="1"/>
      <protection locked="0"/>
    </xf>
    <xf numFmtId="0" fontId="5" fillId="0" borderId="13" xfId="4" applyBorder="1" applyAlignment="1" applyProtection="1">
      <alignment horizontal="left" vertical="center" indent="1"/>
    </xf>
    <xf numFmtId="0" fontId="5" fillId="0" borderId="9" xfId="4" applyBorder="1" applyAlignment="1" applyProtection="1">
      <alignment horizontal="left" vertical="center" indent="1"/>
    </xf>
    <xf numFmtId="0" fontId="1" fillId="0" borderId="19" xfId="4" applyFont="1" applyBorder="1" applyAlignment="1" applyProtection="1">
      <alignment horizontal="left" vertical="center" wrapText="1"/>
      <protection locked="0"/>
    </xf>
    <xf numFmtId="0" fontId="1" fillId="0" borderId="20" xfId="4" applyFont="1" applyBorder="1" applyAlignment="1" applyProtection="1">
      <alignment horizontal="left" vertical="center" wrapText="1"/>
      <protection locked="0"/>
    </xf>
    <xf numFmtId="0" fontId="1" fillId="0" borderId="22" xfId="4" applyFont="1" applyBorder="1" applyAlignment="1" applyProtection="1">
      <alignment horizontal="left" vertical="center" wrapText="1"/>
      <protection locked="0"/>
    </xf>
    <xf numFmtId="164" fontId="2" fillId="0" borderId="0" xfId="4" applyNumberFormat="1" applyFont="1" applyAlignment="1" applyProtection="1">
      <alignment horizontal="left" vertical="center"/>
    </xf>
    <xf numFmtId="0" fontId="8" fillId="0" borderId="0" xfId="4" applyFont="1" applyAlignment="1">
      <alignment horizontal="left" vertical="top" wrapText="1"/>
    </xf>
    <xf numFmtId="0" fontId="11" fillId="0" borderId="0" xfId="4" applyFont="1" applyAlignment="1">
      <alignment horizontal="left" vertical="top" wrapText="1"/>
    </xf>
    <xf numFmtId="164" fontId="2" fillId="0" borderId="0" xfId="4" applyNumberFormat="1" applyFont="1" applyBorder="1" applyAlignment="1" applyProtection="1">
      <alignment horizontal="left"/>
    </xf>
    <xf numFmtId="0" fontId="11" fillId="0" borderId="12" xfId="4" applyFont="1" applyBorder="1" applyAlignment="1" applyProtection="1">
      <alignment horizontal="left" vertical="top" wrapText="1" indent="1"/>
      <protection locked="0"/>
    </xf>
    <xf numFmtId="0" fontId="11" fillId="0" borderId="0" xfId="4" applyFont="1" applyBorder="1" applyAlignment="1" applyProtection="1">
      <alignment horizontal="left" vertical="top" wrapText="1" indent="1"/>
      <protection locked="0"/>
    </xf>
    <xf numFmtId="0" fontId="11" fillId="0" borderId="14" xfId="4" applyFont="1" applyBorder="1" applyAlignment="1" applyProtection="1">
      <alignment horizontal="left" vertical="top" wrapText="1" indent="1"/>
      <protection locked="0"/>
    </xf>
    <xf numFmtId="0" fontId="11" fillId="0" borderId="0" xfId="4" applyFont="1" applyAlignment="1">
      <alignment horizontal="left" wrapText="1"/>
    </xf>
    <xf numFmtId="0" fontId="11" fillId="0" borderId="11" xfId="4" applyFont="1" applyBorder="1" applyAlignment="1" applyProtection="1">
      <alignment horizontal="left" vertical="top" wrapText="1" indent="1"/>
      <protection locked="0"/>
    </xf>
    <xf numFmtId="0" fontId="11" fillId="0" borderId="10" xfId="4" applyFont="1" applyBorder="1" applyAlignment="1" applyProtection="1">
      <alignment horizontal="left" vertical="top" wrapText="1" indent="1"/>
      <protection locked="0"/>
    </xf>
    <xf numFmtId="0" fontId="11" fillId="0" borderId="15" xfId="4" applyFont="1" applyBorder="1" applyAlignment="1" applyProtection="1">
      <alignment horizontal="left" vertical="top" wrapText="1" indent="1"/>
      <protection locked="0"/>
    </xf>
    <xf numFmtId="0" fontId="5" fillId="0" borderId="10" xfId="4" applyBorder="1" applyAlignment="1">
      <alignment horizontal="center"/>
    </xf>
    <xf numFmtId="0" fontId="5" fillId="0" borderId="15" xfId="4" applyBorder="1" applyAlignment="1">
      <alignment horizontal="center"/>
    </xf>
    <xf numFmtId="0" fontId="5" fillId="0" borderId="0" xfId="4" applyAlignment="1">
      <alignment horizontal="left" vertical="top" wrapText="1"/>
    </xf>
    <xf numFmtId="0" fontId="5" fillId="0" borderId="0" xfId="4" applyNumberFormat="1" applyAlignment="1">
      <alignment horizontal="left"/>
    </xf>
    <xf numFmtId="0" fontId="2" fillId="0" borderId="19" xfId="4" applyFont="1" applyBorder="1" applyAlignment="1">
      <alignment horizontal="center"/>
    </xf>
    <xf numFmtId="0" fontId="2" fillId="0" borderId="20" xfId="4" applyFont="1" applyBorder="1" applyAlignment="1">
      <alignment horizontal="center"/>
    </xf>
    <xf numFmtId="0" fontId="2" fillId="0" borderId="22" xfId="4" applyFont="1" applyBorder="1" applyAlignment="1">
      <alignment horizontal="center"/>
    </xf>
    <xf numFmtId="0" fontId="2" fillId="0" borderId="0" xfId="4" applyNumberFormat="1" applyFont="1" applyBorder="1" applyAlignment="1" applyProtection="1">
      <alignment horizontal="left" wrapText="1"/>
    </xf>
    <xf numFmtId="0" fontId="2" fillId="0" borderId="19" xfId="4" applyFont="1" applyBorder="1" applyAlignment="1">
      <alignment horizontal="center" vertical="center"/>
    </xf>
    <xf numFmtId="0" fontId="2" fillId="0" borderId="20" xfId="4" applyFont="1" applyBorder="1" applyAlignment="1">
      <alignment horizontal="center" vertical="center"/>
    </xf>
    <xf numFmtId="0" fontId="2" fillId="0" borderId="22" xfId="4" applyFont="1" applyBorder="1" applyAlignment="1">
      <alignment horizontal="center" vertical="center"/>
    </xf>
    <xf numFmtId="0" fontId="5" fillId="0" borderId="13" xfId="4" applyBorder="1" applyAlignment="1">
      <alignment horizontal="center" vertical="center"/>
    </xf>
    <xf numFmtId="0" fontId="5" fillId="0" borderId="9" xfId="4" applyBorder="1" applyAlignment="1">
      <alignment horizontal="center" vertical="center"/>
    </xf>
    <xf numFmtId="0" fontId="5" fillId="0" borderId="8" xfId="4" applyBorder="1" applyAlignment="1">
      <alignment horizontal="center" vertical="center"/>
    </xf>
    <xf numFmtId="0" fontId="5" fillId="0" borderId="11" xfId="4" applyBorder="1" applyAlignment="1">
      <alignment horizontal="center" vertical="center"/>
    </xf>
    <xf numFmtId="0" fontId="5" fillId="0" borderId="10" xfId="4" applyBorder="1" applyAlignment="1">
      <alignment horizontal="center" vertical="center"/>
    </xf>
    <xf numFmtId="0" fontId="5" fillId="0" borderId="15" xfId="4" applyBorder="1" applyAlignment="1">
      <alignment horizontal="center" vertical="center"/>
    </xf>
    <xf numFmtId="0" fontId="5" fillId="0" borderId="21" xfId="4" applyBorder="1" applyAlignment="1">
      <alignment horizontal="center" vertical="center"/>
    </xf>
    <xf numFmtId="0" fontId="5" fillId="0" borderId="17" xfId="4" applyBorder="1" applyAlignment="1">
      <alignment horizontal="center" vertical="center"/>
    </xf>
    <xf numFmtId="0" fontId="10" fillId="0" borderId="13" xfId="4" applyFont="1" applyBorder="1" applyAlignment="1">
      <alignment horizontal="center" vertical="center" textRotation="90" wrapText="1"/>
    </xf>
    <xf numFmtId="0" fontId="10" fillId="0" borderId="11" xfId="4" applyFont="1" applyBorder="1" applyAlignment="1">
      <alignment horizontal="center" vertical="center" textRotation="90" wrapText="1"/>
    </xf>
    <xf numFmtId="169" fontId="54" fillId="24" borderId="53" xfId="0" applyNumberFormat="1" applyFont="1" applyFill="1" applyBorder="1" applyAlignment="1">
      <alignment horizontal="center"/>
    </xf>
    <xf numFmtId="169" fontId="54" fillId="24" borderId="28" xfId="0" applyNumberFormat="1" applyFont="1" applyFill="1" applyBorder="1" applyAlignment="1">
      <alignment horizontal="center"/>
    </xf>
    <xf numFmtId="0" fontId="54" fillId="24" borderId="28" xfId="0" applyFont="1" applyFill="1" applyBorder="1" applyAlignment="1">
      <alignment horizontal="center"/>
    </xf>
    <xf numFmtId="0" fontId="54" fillId="24" borderId="29" xfId="0" applyFont="1" applyFill="1" applyBorder="1" applyAlignment="1">
      <alignment horizontal="center"/>
    </xf>
    <xf numFmtId="0" fontId="53" fillId="0" borderId="17" xfId="0" applyNumberFormat="1" applyFont="1" applyBorder="1" applyAlignment="1">
      <alignment horizontal="left"/>
    </xf>
    <xf numFmtId="0" fontId="53" fillId="0" borderId="7" xfId="0" applyNumberFormat="1" applyFont="1" applyBorder="1" applyAlignment="1">
      <alignment horizontal="left"/>
    </xf>
    <xf numFmtId="0" fontId="56" fillId="24" borderId="28" xfId="0" applyFont="1" applyFill="1" applyBorder="1" applyAlignment="1">
      <alignment horizontal="center" vertical="center"/>
    </xf>
    <xf numFmtId="0" fontId="56" fillId="24" borderId="29" xfId="0" applyFont="1" applyFill="1" applyBorder="1" applyAlignment="1">
      <alignment horizontal="center" vertical="center"/>
    </xf>
    <xf numFmtId="169" fontId="56" fillId="24" borderId="53" xfId="0" applyNumberFormat="1" applyFont="1" applyFill="1" applyBorder="1" applyAlignment="1">
      <alignment horizontal="center" vertical="center"/>
    </xf>
    <xf numFmtId="169" fontId="56" fillId="24" borderId="28" xfId="0" applyNumberFormat="1" applyFont="1" applyFill="1" applyBorder="1" applyAlignment="1">
      <alignment horizontal="center" vertical="center"/>
    </xf>
  </cellXfs>
  <cellStyles count="46">
    <cellStyle name="20 % - Accent1 2" xfId="5"/>
    <cellStyle name="20 % - Accent2 2" xfId="6"/>
    <cellStyle name="20 % - Accent3 2" xfId="7"/>
    <cellStyle name="20 % - Accent4 2" xfId="8"/>
    <cellStyle name="20 % - Accent5 2" xfId="9"/>
    <cellStyle name="20 % - Accent6 2" xfId="10"/>
    <cellStyle name="40 % - Accent1 2" xfId="11"/>
    <cellStyle name="40 % - Accent2 2" xfId="12"/>
    <cellStyle name="40 % - Accent3 2" xfId="13"/>
    <cellStyle name="40 % - Accent4 2" xfId="14"/>
    <cellStyle name="40 % - Accent5 2" xfId="15"/>
    <cellStyle name="40 % - Accent6 2" xfId="16"/>
    <cellStyle name="60 % - Accent1 2" xfId="17"/>
    <cellStyle name="60 % - Accent2 2" xfId="18"/>
    <cellStyle name="60 % - Accent3 2" xfId="19"/>
    <cellStyle name="60 % - Accent4 2" xfId="20"/>
    <cellStyle name="60 % - Accent5 2" xfId="21"/>
    <cellStyle name="60 % - Accent6 2" xfId="22"/>
    <cellStyle name="Accent1 2" xfId="23"/>
    <cellStyle name="Accent2 2" xfId="24"/>
    <cellStyle name="Accent3 2" xfId="25"/>
    <cellStyle name="Accent4 2" xfId="26"/>
    <cellStyle name="Accent5 2" xfId="27"/>
    <cellStyle name="Accent6 2" xfId="28"/>
    <cellStyle name="Avertissement 2" xfId="29"/>
    <cellStyle name="Calcul 2" xfId="30"/>
    <cellStyle name="Cellule liée 2" xfId="31"/>
    <cellStyle name="Commentaire 2" xfId="32"/>
    <cellStyle name="Entrée 2" xfId="33"/>
    <cellStyle name="Insatisfaisant 2" xfId="34"/>
    <cellStyle name="Neutre 2" xfId="35"/>
    <cellStyle name="Normal" xfId="0" builtinId="0"/>
    <cellStyle name="Normal 2" xfId="2"/>
    <cellStyle name="Normal 3" xfId="1"/>
    <cellStyle name="Normal 4" xfId="4"/>
    <cellStyle name="Normal_Rép_du-sau" xfId="3"/>
    <cellStyle name="Satisfaisant 2" xfId="36"/>
    <cellStyle name="Sortie 2" xfId="37"/>
    <cellStyle name="Texte explicatif 2" xfId="38"/>
    <cellStyle name="Titre 1" xfId="39"/>
    <cellStyle name="Titre 1 2" xfId="40"/>
    <cellStyle name="Titre 2 2" xfId="41"/>
    <cellStyle name="Titre 3 2" xfId="42"/>
    <cellStyle name="Titre 4 2" xfId="43"/>
    <cellStyle name="Total 2" xfId="44"/>
    <cellStyle name="Vérification 2" xfId="45"/>
  </cellStyles>
  <dxfs count="2">
    <dxf>
      <fill>
        <patternFill>
          <bgColor theme="5" tint="0.59996337778862885"/>
        </patternFill>
      </fill>
      <border>
        <left style="dotted">
          <color auto="1"/>
        </left>
        <right style="dotted">
          <color auto="1"/>
        </right>
        <top style="dotted">
          <color auto="1"/>
        </top>
        <bottom style="dotted">
          <color auto="1"/>
        </bottom>
        <vertical/>
        <horizontal/>
      </border>
    </dxf>
    <dxf>
      <fill>
        <patternFill>
          <bgColor theme="5" tint="0.59996337778862885"/>
        </patternFill>
      </fill>
      <border>
        <left style="dotted">
          <color auto="1"/>
        </left>
        <right style="dotted">
          <color auto="1"/>
        </right>
        <top style="dotted">
          <color auto="1"/>
        </top>
        <bottom style="dotted">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295275</xdr:colOff>
      <xdr:row>0</xdr:row>
      <xdr:rowOff>66675</xdr:rowOff>
    </xdr:from>
    <xdr:to>
      <xdr:col>2</xdr:col>
      <xdr:colOff>409575</xdr:colOff>
      <xdr:row>0</xdr:row>
      <xdr:rowOff>841608</xdr:rowOff>
    </xdr:to>
    <xdr:pic>
      <xdr:nvPicPr>
        <xdr:cNvPr id="2" name="Image 1"/>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19125" y="66675"/>
          <a:ext cx="1438275" cy="7749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0</xdr:row>
      <xdr:rowOff>95250</xdr:rowOff>
    </xdr:from>
    <xdr:to>
      <xdr:col>3</xdr:col>
      <xdr:colOff>1205443</xdr:colOff>
      <xdr:row>0</xdr:row>
      <xdr:rowOff>863158</xdr:rowOff>
    </xdr:to>
    <xdr:pic>
      <xdr:nvPicPr>
        <xdr:cNvPr id="4" name="Image 3"/>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28700" y="95250"/>
          <a:ext cx="1519768" cy="767908"/>
        </a:xfrm>
        <a:prstGeom prst="rect">
          <a:avLst/>
        </a:prstGeom>
      </xdr:spPr>
    </xdr:pic>
    <xdr:clientData/>
  </xdr:twoCellAnchor>
  <xdr:twoCellAnchor editAs="oneCell">
    <xdr:from>
      <xdr:col>7</xdr:col>
      <xdr:colOff>504825</xdr:colOff>
      <xdr:row>0</xdr:row>
      <xdr:rowOff>57150</xdr:rowOff>
    </xdr:from>
    <xdr:to>
      <xdr:col>13</xdr:col>
      <xdr:colOff>95250</xdr:colOff>
      <xdr:row>0</xdr:row>
      <xdr:rowOff>893667</xdr:rowOff>
    </xdr:to>
    <xdr:pic>
      <xdr:nvPicPr>
        <xdr:cNvPr id="2" name="Image 1"/>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8543925" y="57150"/>
          <a:ext cx="1552575" cy="836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581025</xdr:colOff>
      <xdr:row>2</xdr:row>
      <xdr:rowOff>6199</xdr:rowOff>
    </xdr:from>
    <xdr:to>
      <xdr:col>5</xdr:col>
      <xdr:colOff>361950</xdr:colOff>
      <xdr:row>3</xdr:row>
      <xdr:rowOff>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24125" y="682474"/>
          <a:ext cx="1190625" cy="641501"/>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75"/>
  <sheetViews>
    <sheetView workbookViewId="0"/>
  </sheetViews>
  <sheetFormatPr baseColWidth="10" defaultRowHeight="15"/>
  <cols>
    <col min="1" max="1" width="12" bestFit="1" customWidth="1"/>
    <col min="2" max="2" width="23.42578125" bestFit="1" customWidth="1"/>
    <col min="3" max="3" width="18.140625" bestFit="1" customWidth="1"/>
    <col min="4" max="4" width="12.85546875" customWidth="1"/>
    <col min="5" max="5" width="7.140625" customWidth="1"/>
    <col min="6" max="7" width="12.85546875" customWidth="1"/>
    <col min="8" max="8" width="12" bestFit="1" customWidth="1"/>
    <col min="9" max="9" width="24.7109375" bestFit="1" customWidth="1"/>
    <col min="10" max="10" width="17.140625" customWidth="1"/>
    <col min="11" max="11" width="4.85546875" customWidth="1"/>
    <col min="12" max="12" width="44.85546875" bestFit="1" customWidth="1"/>
    <col min="13" max="13" width="7.85546875" bestFit="1" customWidth="1"/>
  </cols>
  <sheetData>
    <row r="1" spans="1:13">
      <c r="A1" t="s">
        <v>105</v>
      </c>
      <c r="B1" t="s">
        <v>106</v>
      </c>
      <c r="C1" t="s">
        <v>107</v>
      </c>
      <c r="D1" t="s">
        <v>108</v>
      </c>
      <c r="E1" t="s">
        <v>109</v>
      </c>
      <c r="F1" t="s">
        <v>110</v>
      </c>
      <c r="G1" t="s">
        <v>111</v>
      </c>
      <c r="H1" t="s">
        <v>112</v>
      </c>
      <c r="I1" t="s">
        <v>113</v>
      </c>
      <c r="J1" t="s">
        <v>114</v>
      </c>
      <c r="K1" t="s">
        <v>115</v>
      </c>
      <c r="L1" t="s">
        <v>116</v>
      </c>
      <c r="M1" t="s">
        <v>117</v>
      </c>
    </row>
    <row r="2" spans="1:13">
      <c r="A2" t="s">
        <v>119</v>
      </c>
      <c r="B2" t="s">
        <v>120</v>
      </c>
      <c r="C2" t="s">
        <v>121</v>
      </c>
      <c r="D2" s="176">
        <v>36993</v>
      </c>
      <c r="E2" t="s">
        <v>122</v>
      </c>
      <c r="F2" t="s">
        <v>123</v>
      </c>
      <c r="G2" t="s">
        <v>124</v>
      </c>
      <c r="H2" t="s">
        <v>125</v>
      </c>
      <c r="I2" t="s">
        <v>126</v>
      </c>
      <c r="J2" t="s">
        <v>126</v>
      </c>
      <c r="K2" t="str">
        <f>IF(I2="pass'cyclisme",J2,LEFT(I2,3))</f>
        <v>Jun</v>
      </c>
      <c r="L2" t="s">
        <v>127</v>
      </c>
      <c r="M2" t="s">
        <v>118</v>
      </c>
    </row>
    <row r="3" spans="1:13">
      <c r="A3" t="s">
        <v>128</v>
      </c>
      <c r="B3" t="s">
        <v>129</v>
      </c>
      <c r="C3" t="s">
        <v>130</v>
      </c>
      <c r="D3" s="176">
        <v>18335</v>
      </c>
      <c r="E3" t="s">
        <v>122</v>
      </c>
      <c r="F3" t="s">
        <v>123</v>
      </c>
      <c r="G3" t="s">
        <v>124</v>
      </c>
      <c r="H3" t="s">
        <v>131</v>
      </c>
      <c r="I3" t="s">
        <v>132</v>
      </c>
      <c r="J3" t="s">
        <v>133</v>
      </c>
      <c r="K3" t="str">
        <f t="shared" ref="K3:K66" si="0">IF(I3="pass'cyclisme",J3,LEFT(I3,3))</f>
        <v>D4</v>
      </c>
      <c r="L3" t="s">
        <v>134</v>
      </c>
      <c r="M3" t="s">
        <v>118</v>
      </c>
    </row>
    <row r="4" spans="1:13">
      <c r="A4" t="s">
        <v>135</v>
      </c>
      <c r="B4" t="s">
        <v>136</v>
      </c>
      <c r="C4" t="s">
        <v>137</v>
      </c>
      <c r="D4" s="176">
        <v>19923</v>
      </c>
      <c r="E4" t="s">
        <v>122</v>
      </c>
      <c r="F4" t="s">
        <v>123</v>
      </c>
      <c r="G4" t="s">
        <v>124</v>
      </c>
      <c r="H4" t="s">
        <v>138</v>
      </c>
      <c r="I4" t="s">
        <v>139</v>
      </c>
      <c r="J4" t="s">
        <v>38</v>
      </c>
      <c r="K4" t="str">
        <f t="shared" si="0"/>
        <v>Sig</v>
      </c>
      <c r="L4" t="s">
        <v>140</v>
      </c>
      <c r="M4" t="s">
        <v>118</v>
      </c>
    </row>
    <row r="5" spans="1:13">
      <c r="A5" t="s">
        <v>141</v>
      </c>
      <c r="B5" t="s">
        <v>142</v>
      </c>
      <c r="C5" t="s">
        <v>143</v>
      </c>
      <c r="D5" s="176">
        <v>37518</v>
      </c>
      <c r="E5" t="s">
        <v>122</v>
      </c>
      <c r="F5" t="s">
        <v>123</v>
      </c>
      <c r="G5" t="s">
        <v>124</v>
      </c>
      <c r="H5" t="s">
        <v>144</v>
      </c>
      <c r="I5" t="s">
        <v>145</v>
      </c>
      <c r="J5" t="s">
        <v>38</v>
      </c>
      <c r="K5" t="str">
        <f t="shared" si="0"/>
        <v>Pas</v>
      </c>
      <c r="L5" t="s">
        <v>146</v>
      </c>
      <c r="M5" t="s">
        <v>118</v>
      </c>
    </row>
    <row r="6" spans="1:13">
      <c r="A6" t="s">
        <v>147</v>
      </c>
      <c r="B6" t="s">
        <v>148</v>
      </c>
      <c r="C6" t="s">
        <v>149</v>
      </c>
      <c r="D6" s="176">
        <v>40240</v>
      </c>
      <c r="E6" t="s">
        <v>122</v>
      </c>
      <c r="F6" t="s">
        <v>123</v>
      </c>
      <c r="G6" t="s">
        <v>124</v>
      </c>
      <c r="H6" t="s">
        <v>150</v>
      </c>
      <c r="I6" t="s">
        <v>151</v>
      </c>
      <c r="J6" t="s">
        <v>38</v>
      </c>
      <c r="K6" t="str">
        <f t="shared" si="0"/>
        <v>Pup</v>
      </c>
      <c r="L6" t="s">
        <v>152</v>
      </c>
      <c r="M6" t="s">
        <v>118</v>
      </c>
    </row>
    <row r="7" spans="1:13">
      <c r="A7" t="s">
        <v>153</v>
      </c>
      <c r="B7" t="s">
        <v>154</v>
      </c>
      <c r="C7" t="s">
        <v>155</v>
      </c>
      <c r="D7" s="176">
        <v>39642</v>
      </c>
      <c r="E7" t="s">
        <v>122</v>
      </c>
      <c r="F7" t="s">
        <v>123</v>
      </c>
      <c r="G7" t="s">
        <v>124</v>
      </c>
      <c r="H7" t="s">
        <v>156</v>
      </c>
      <c r="I7" t="s">
        <v>157</v>
      </c>
      <c r="J7" t="s">
        <v>38</v>
      </c>
      <c r="K7" t="str">
        <f t="shared" si="0"/>
        <v>Ben</v>
      </c>
      <c r="L7" t="s">
        <v>158</v>
      </c>
      <c r="M7" t="s">
        <v>118</v>
      </c>
    </row>
    <row r="8" spans="1:13">
      <c r="A8" t="s">
        <v>159</v>
      </c>
      <c r="B8" t="s">
        <v>160</v>
      </c>
      <c r="C8" t="s">
        <v>161</v>
      </c>
      <c r="D8" s="176">
        <v>40431</v>
      </c>
      <c r="E8" t="s">
        <v>122</v>
      </c>
      <c r="F8" t="s">
        <v>123</v>
      </c>
      <c r="G8" t="s">
        <v>124</v>
      </c>
      <c r="H8" t="s">
        <v>162</v>
      </c>
      <c r="I8" t="s">
        <v>151</v>
      </c>
      <c r="J8" t="s">
        <v>38</v>
      </c>
      <c r="K8" t="str">
        <f t="shared" si="0"/>
        <v>Pup</v>
      </c>
      <c r="L8" t="s">
        <v>163</v>
      </c>
      <c r="M8" t="s">
        <v>118</v>
      </c>
    </row>
    <row r="9" spans="1:13">
      <c r="A9" t="s">
        <v>164</v>
      </c>
      <c r="B9" t="s">
        <v>165</v>
      </c>
      <c r="C9" t="s">
        <v>166</v>
      </c>
      <c r="D9" s="176">
        <v>35438</v>
      </c>
      <c r="E9" t="s">
        <v>122</v>
      </c>
      <c r="F9" t="s">
        <v>123</v>
      </c>
      <c r="G9" t="s">
        <v>124</v>
      </c>
      <c r="H9" t="s">
        <v>167</v>
      </c>
      <c r="I9" t="s">
        <v>168</v>
      </c>
      <c r="J9" t="s">
        <v>38</v>
      </c>
      <c r="K9" t="str">
        <f t="shared" si="0"/>
        <v>2èm</v>
      </c>
      <c r="L9" t="s">
        <v>169</v>
      </c>
      <c r="M9" t="s">
        <v>118</v>
      </c>
    </row>
    <row r="10" spans="1:13">
      <c r="A10" t="s">
        <v>170</v>
      </c>
      <c r="B10" t="s">
        <v>171</v>
      </c>
      <c r="C10" t="s">
        <v>172</v>
      </c>
      <c r="D10" s="176">
        <v>38295</v>
      </c>
      <c r="E10" t="s">
        <v>122</v>
      </c>
      <c r="F10" t="s">
        <v>123</v>
      </c>
      <c r="G10" t="s">
        <v>124</v>
      </c>
      <c r="H10" t="s">
        <v>173</v>
      </c>
      <c r="I10" t="s">
        <v>174</v>
      </c>
      <c r="J10" t="s">
        <v>38</v>
      </c>
      <c r="K10" t="str">
        <f t="shared" si="0"/>
        <v>Cad</v>
      </c>
      <c r="L10" t="s">
        <v>175</v>
      </c>
      <c r="M10" t="s">
        <v>118</v>
      </c>
    </row>
    <row r="11" spans="1:13">
      <c r="A11" t="s">
        <v>176</v>
      </c>
      <c r="B11" t="s">
        <v>177</v>
      </c>
      <c r="C11" t="s">
        <v>178</v>
      </c>
      <c r="D11" s="176">
        <v>25826</v>
      </c>
      <c r="E11" t="s">
        <v>179</v>
      </c>
      <c r="F11" t="s">
        <v>123</v>
      </c>
      <c r="G11" t="s">
        <v>124</v>
      </c>
      <c r="H11" t="s">
        <v>180</v>
      </c>
      <c r="I11" t="s">
        <v>181</v>
      </c>
      <c r="J11" t="s">
        <v>182</v>
      </c>
      <c r="K11" t="str">
        <f t="shared" si="0"/>
        <v>Enc</v>
      </c>
      <c r="L11" t="s">
        <v>183</v>
      </c>
      <c r="M11" t="s">
        <v>118</v>
      </c>
    </row>
    <row r="12" spans="1:13">
      <c r="A12" t="s">
        <v>184</v>
      </c>
      <c r="B12" t="s">
        <v>185</v>
      </c>
      <c r="C12" t="s">
        <v>186</v>
      </c>
      <c r="D12" s="176">
        <v>40573</v>
      </c>
      <c r="E12" t="s">
        <v>122</v>
      </c>
      <c r="F12" t="s">
        <v>123</v>
      </c>
      <c r="G12" t="s">
        <v>124</v>
      </c>
      <c r="H12" t="s">
        <v>187</v>
      </c>
      <c r="I12" t="s">
        <v>188</v>
      </c>
      <c r="J12" t="s">
        <v>38</v>
      </c>
      <c r="K12" t="str">
        <f t="shared" si="0"/>
        <v>Pou</v>
      </c>
      <c r="L12" t="s">
        <v>189</v>
      </c>
      <c r="M12" t="s">
        <v>118</v>
      </c>
    </row>
    <row r="13" spans="1:13">
      <c r="A13" t="s">
        <v>190</v>
      </c>
      <c r="B13" t="s">
        <v>191</v>
      </c>
      <c r="C13" t="s">
        <v>192</v>
      </c>
      <c r="D13" s="176">
        <v>34514</v>
      </c>
      <c r="E13" t="s">
        <v>122</v>
      </c>
      <c r="F13" t="s">
        <v>123</v>
      </c>
      <c r="G13" t="s">
        <v>124</v>
      </c>
      <c r="H13" t="s">
        <v>193</v>
      </c>
      <c r="I13" t="s">
        <v>132</v>
      </c>
      <c r="J13" t="s">
        <v>194</v>
      </c>
      <c r="K13" t="str">
        <f t="shared" si="0"/>
        <v>D1</v>
      </c>
      <c r="L13" t="s">
        <v>195</v>
      </c>
      <c r="M13" t="s">
        <v>118</v>
      </c>
    </row>
    <row r="14" spans="1:13">
      <c r="A14" t="s">
        <v>196</v>
      </c>
      <c r="B14" t="s">
        <v>197</v>
      </c>
      <c r="C14" t="s">
        <v>198</v>
      </c>
      <c r="D14" s="176">
        <v>37524</v>
      </c>
      <c r="E14" t="s">
        <v>122</v>
      </c>
      <c r="F14" t="s">
        <v>123</v>
      </c>
      <c r="G14" t="s">
        <v>124</v>
      </c>
      <c r="H14" t="s">
        <v>199</v>
      </c>
      <c r="I14" t="s">
        <v>126</v>
      </c>
      <c r="J14" t="s">
        <v>126</v>
      </c>
      <c r="K14" t="str">
        <f t="shared" si="0"/>
        <v>Jun</v>
      </c>
      <c r="L14" t="s">
        <v>200</v>
      </c>
      <c r="M14" t="s">
        <v>118</v>
      </c>
    </row>
    <row r="15" spans="1:13">
      <c r="A15" t="s">
        <v>201</v>
      </c>
      <c r="B15" t="s">
        <v>202</v>
      </c>
      <c r="C15" t="s">
        <v>203</v>
      </c>
      <c r="D15" s="176">
        <v>40207</v>
      </c>
      <c r="E15" t="s">
        <v>122</v>
      </c>
      <c r="F15" t="s">
        <v>123</v>
      </c>
      <c r="G15" t="s">
        <v>124</v>
      </c>
      <c r="H15" t="s">
        <v>204</v>
      </c>
      <c r="I15" t="s">
        <v>151</v>
      </c>
      <c r="J15" t="s">
        <v>38</v>
      </c>
      <c r="K15" t="str">
        <f t="shared" si="0"/>
        <v>Pup</v>
      </c>
      <c r="L15" t="s">
        <v>103</v>
      </c>
      <c r="M15" t="s">
        <v>118</v>
      </c>
    </row>
    <row r="16" spans="1:13">
      <c r="A16" t="s">
        <v>205</v>
      </c>
      <c r="B16" t="s">
        <v>206</v>
      </c>
      <c r="C16" t="s">
        <v>207</v>
      </c>
      <c r="D16" s="176">
        <v>17665</v>
      </c>
      <c r="E16" t="s">
        <v>122</v>
      </c>
      <c r="F16" t="s">
        <v>123</v>
      </c>
      <c r="G16" t="s">
        <v>124</v>
      </c>
      <c r="H16" t="s">
        <v>208</v>
      </c>
      <c r="I16" t="s">
        <v>209</v>
      </c>
      <c r="J16" t="s">
        <v>38</v>
      </c>
      <c r="K16" t="str">
        <f t="shared" si="0"/>
        <v>Pas</v>
      </c>
      <c r="L16" t="s">
        <v>210</v>
      </c>
      <c r="M16" t="s">
        <v>118</v>
      </c>
    </row>
    <row r="17" spans="1:13">
      <c r="A17" t="s">
        <v>211</v>
      </c>
      <c r="B17" t="s">
        <v>212</v>
      </c>
      <c r="C17" t="s">
        <v>213</v>
      </c>
      <c r="D17" s="176">
        <v>39641</v>
      </c>
      <c r="E17" t="s">
        <v>122</v>
      </c>
      <c r="F17" t="s">
        <v>123</v>
      </c>
      <c r="G17" t="s">
        <v>124</v>
      </c>
      <c r="H17" t="s">
        <v>214</v>
      </c>
      <c r="I17" t="s">
        <v>157</v>
      </c>
      <c r="J17" t="s">
        <v>38</v>
      </c>
      <c r="K17" t="str">
        <f t="shared" si="0"/>
        <v>Ben</v>
      </c>
      <c r="L17" t="s">
        <v>215</v>
      </c>
      <c r="M17" t="s">
        <v>118</v>
      </c>
    </row>
    <row r="18" spans="1:13">
      <c r="A18" t="s">
        <v>216</v>
      </c>
      <c r="B18" t="s">
        <v>217</v>
      </c>
      <c r="C18" t="s">
        <v>218</v>
      </c>
      <c r="D18" s="176">
        <v>35941</v>
      </c>
      <c r="E18" t="s">
        <v>122</v>
      </c>
      <c r="F18" t="s">
        <v>123</v>
      </c>
      <c r="G18" t="s">
        <v>124</v>
      </c>
      <c r="H18" t="s">
        <v>219</v>
      </c>
      <c r="I18" t="s">
        <v>168</v>
      </c>
      <c r="J18" t="s">
        <v>38</v>
      </c>
      <c r="K18" t="str">
        <f t="shared" si="0"/>
        <v>2èm</v>
      </c>
      <c r="L18" t="s">
        <v>104</v>
      </c>
      <c r="M18" t="s">
        <v>118</v>
      </c>
    </row>
    <row r="19" spans="1:13">
      <c r="A19" t="s">
        <v>220</v>
      </c>
      <c r="B19" t="s">
        <v>221</v>
      </c>
      <c r="C19" t="s">
        <v>222</v>
      </c>
      <c r="D19" s="176">
        <v>37856</v>
      </c>
      <c r="E19" t="s">
        <v>122</v>
      </c>
      <c r="F19" t="s">
        <v>123</v>
      </c>
      <c r="G19" t="s">
        <v>124</v>
      </c>
      <c r="H19" t="s">
        <v>223</v>
      </c>
      <c r="I19" t="s">
        <v>174</v>
      </c>
      <c r="J19" t="s">
        <v>38</v>
      </c>
      <c r="K19" t="str">
        <f t="shared" si="0"/>
        <v>Cad</v>
      </c>
      <c r="L19" t="s">
        <v>224</v>
      </c>
      <c r="M19" t="s">
        <v>118</v>
      </c>
    </row>
    <row r="20" spans="1:13">
      <c r="A20" t="s">
        <v>225</v>
      </c>
      <c r="B20" t="s">
        <v>226</v>
      </c>
      <c r="C20" t="s">
        <v>227</v>
      </c>
      <c r="D20" s="176">
        <v>40949</v>
      </c>
      <c r="E20" t="s">
        <v>122</v>
      </c>
      <c r="F20" t="s">
        <v>123</v>
      </c>
      <c r="G20" t="s">
        <v>124</v>
      </c>
      <c r="H20" t="s">
        <v>228</v>
      </c>
      <c r="I20" t="s">
        <v>188</v>
      </c>
      <c r="J20" t="s">
        <v>38</v>
      </c>
      <c r="K20" t="str">
        <f t="shared" si="0"/>
        <v>Pou</v>
      </c>
      <c r="L20" t="s">
        <v>229</v>
      </c>
      <c r="M20" t="s">
        <v>118</v>
      </c>
    </row>
    <row r="21" spans="1:13">
      <c r="A21" t="s">
        <v>230</v>
      </c>
      <c r="B21" t="s">
        <v>231</v>
      </c>
      <c r="C21" t="s">
        <v>232</v>
      </c>
      <c r="D21" s="176">
        <v>27363</v>
      </c>
      <c r="E21" t="s">
        <v>122</v>
      </c>
      <c r="F21" t="s">
        <v>123</v>
      </c>
      <c r="G21" t="s">
        <v>124</v>
      </c>
      <c r="H21" t="s">
        <v>233</v>
      </c>
      <c r="I21" t="s">
        <v>132</v>
      </c>
      <c r="J21" t="s">
        <v>234</v>
      </c>
      <c r="K21" t="str">
        <f t="shared" si="0"/>
        <v>D3</v>
      </c>
      <c r="L21" t="s">
        <v>134</v>
      </c>
      <c r="M21" t="s">
        <v>118</v>
      </c>
    </row>
    <row r="22" spans="1:13">
      <c r="A22" t="s">
        <v>235</v>
      </c>
      <c r="B22" t="s">
        <v>236</v>
      </c>
      <c r="C22" t="s">
        <v>207</v>
      </c>
      <c r="D22" s="176">
        <v>27356</v>
      </c>
      <c r="E22" t="s">
        <v>122</v>
      </c>
      <c r="F22" t="s">
        <v>123</v>
      </c>
      <c r="G22" t="s">
        <v>124</v>
      </c>
      <c r="H22" t="s">
        <v>237</v>
      </c>
      <c r="I22" t="s">
        <v>132</v>
      </c>
      <c r="J22" t="s">
        <v>234</v>
      </c>
      <c r="K22" t="str">
        <f t="shared" si="0"/>
        <v>D3</v>
      </c>
      <c r="L22" t="s">
        <v>238</v>
      </c>
      <c r="M22" t="s">
        <v>118</v>
      </c>
    </row>
    <row r="23" spans="1:13">
      <c r="A23" t="s">
        <v>239</v>
      </c>
      <c r="B23" t="s">
        <v>240</v>
      </c>
      <c r="C23" t="s">
        <v>241</v>
      </c>
      <c r="D23" s="176">
        <v>36751</v>
      </c>
      <c r="E23" t="s">
        <v>122</v>
      </c>
      <c r="F23" t="s">
        <v>123</v>
      </c>
      <c r="G23" t="s">
        <v>124</v>
      </c>
      <c r="H23" t="s">
        <v>242</v>
      </c>
      <c r="I23" t="s">
        <v>243</v>
      </c>
      <c r="J23" t="s">
        <v>38</v>
      </c>
      <c r="K23" t="str">
        <f t="shared" si="0"/>
        <v>3èm</v>
      </c>
      <c r="L23" t="s">
        <v>244</v>
      </c>
      <c r="M23" t="s">
        <v>118</v>
      </c>
    </row>
    <row r="24" spans="1:13">
      <c r="A24" t="s">
        <v>245</v>
      </c>
      <c r="B24" t="s">
        <v>246</v>
      </c>
      <c r="C24" t="s">
        <v>247</v>
      </c>
      <c r="D24" s="176">
        <v>26145</v>
      </c>
      <c r="E24" t="s">
        <v>179</v>
      </c>
      <c r="F24" t="s">
        <v>123</v>
      </c>
      <c r="G24" t="s">
        <v>124</v>
      </c>
      <c r="H24" t="s">
        <v>248</v>
      </c>
      <c r="I24" t="s">
        <v>145</v>
      </c>
      <c r="J24" t="s">
        <v>38</v>
      </c>
      <c r="K24" t="str">
        <f t="shared" si="0"/>
        <v>Pas</v>
      </c>
      <c r="L24" t="s">
        <v>249</v>
      </c>
      <c r="M24" t="s">
        <v>118</v>
      </c>
    </row>
    <row r="25" spans="1:13">
      <c r="A25" t="s">
        <v>250</v>
      </c>
      <c r="B25" t="s">
        <v>251</v>
      </c>
      <c r="C25" t="s">
        <v>252</v>
      </c>
      <c r="D25" s="176">
        <v>25888</v>
      </c>
      <c r="E25" t="s">
        <v>122</v>
      </c>
      <c r="F25" t="s">
        <v>123</v>
      </c>
      <c r="G25" t="s">
        <v>124</v>
      </c>
      <c r="H25" t="s">
        <v>253</v>
      </c>
      <c r="I25" t="s">
        <v>181</v>
      </c>
      <c r="J25" t="s">
        <v>182</v>
      </c>
      <c r="K25" t="str">
        <f t="shared" si="0"/>
        <v>Enc</v>
      </c>
      <c r="L25" t="s">
        <v>254</v>
      </c>
      <c r="M25" t="s">
        <v>118</v>
      </c>
    </row>
    <row r="26" spans="1:13">
      <c r="A26" t="s">
        <v>255</v>
      </c>
      <c r="B26" t="s">
        <v>256</v>
      </c>
      <c r="C26" t="s">
        <v>257</v>
      </c>
      <c r="D26" s="176">
        <v>26501</v>
      </c>
      <c r="E26" t="s">
        <v>122</v>
      </c>
      <c r="F26" t="s">
        <v>123</v>
      </c>
      <c r="G26" t="s">
        <v>124</v>
      </c>
      <c r="H26" t="s">
        <v>258</v>
      </c>
      <c r="I26" t="s">
        <v>259</v>
      </c>
      <c r="J26" t="s">
        <v>38</v>
      </c>
      <c r="K26" t="str">
        <f t="shared" si="0"/>
        <v>Pas</v>
      </c>
      <c r="L26" t="s">
        <v>260</v>
      </c>
      <c r="M26" t="s">
        <v>118</v>
      </c>
    </row>
    <row r="27" spans="1:13">
      <c r="A27" t="s">
        <v>261</v>
      </c>
      <c r="B27" t="s">
        <v>262</v>
      </c>
      <c r="C27" t="s">
        <v>207</v>
      </c>
      <c r="D27" s="176">
        <v>20095</v>
      </c>
      <c r="E27" t="s">
        <v>122</v>
      </c>
      <c r="F27" t="s">
        <v>123</v>
      </c>
      <c r="G27" t="s">
        <v>124</v>
      </c>
      <c r="H27" t="s">
        <v>263</v>
      </c>
      <c r="I27" t="s">
        <v>264</v>
      </c>
      <c r="J27" t="s">
        <v>38</v>
      </c>
      <c r="K27" t="str">
        <f t="shared" si="0"/>
        <v>Arb</v>
      </c>
      <c r="L27" t="s">
        <v>265</v>
      </c>
      <c r="M27" t="s">
        <v>118</v>
      </c>
    </row>
    <row r="28" spans="1:13">
      <c r="A28" t="s">
        <v>266</v>
      </c>
      <c r="B28" t="s">
        <v>267</v>
      </c>
      <c r="C28" t="s">
        <v>268</v>
      </c>
      <c r="D28" s="176">
        <v>37836</v>
      </c>
      <c r="E28" t="s">
        <v>122</v>
      </c>
      <c r="F28" t="s">
        <v>123</v>
      </c>
      <c r="G28" t="s">
        <v>124</v>
      </c>
      <c r="H28" t="s">
        <v>269</v>
      </c>
      <c r="I28" t="s">
        <v>174</v>
      </c>
      <c r="J28" t="s">
        <v>38</v>
      </c>
      <c r="K28" t="str">
        <f t="shared" si="0"/>
        <v>Cad</v>
      </c>
      <c r="L28" t="s">
        <v>270</v>
      </c>
      <c r="M28" t="s">
        <v>118</v>
      </c>
    </row>
    <row r="29" spans="1:13">
      <c r="A29" t="s">
        <v>271</v>
      </c>
      <c r="B29" t="s">
        <v>272</v>
      </c>
      <c r="C29" t="s">
        <v>273</v>
      </c>
      <c r="D29" s="176">
        <v>18284</v>
      </c>
      <c r="E29" t="s">
        <v>122</v>
      </c>
      <c r="F29" t="s">
        <v>123</v>
      </c>
      <c r="G29" t="s">
        <v>124</v>
      </c>
      <c r="H29" t="s">
        <v>274</v>
      </c>
      <c r="I29" t="s">
        <v>275</v>
      </c>
      <c r="J29" t="s">
        <v>38</v>
      </c>
      <c r="K29" t="str">
        <f t="shared" si="0"/>
        <v>Mot</v>
      </c>
      <c r="L29" t="s">
        <v>276</v>
      </c>
      <c r="M29" t="s">
        <v>118</v>
      </c>
    </row>
    <row r="30" spans="1:13">
      <c r="A30" t="s">
        <v>277</v>
      </c>
      <c r="B30" t="s">
        <v>278</v>
      </c>
      <c r="C30" t="s">
        <v>279</v>
      </c>
      <c r="D30" s="176">
        <v>38955</v>
      </c>
      <c r="E30" t="s">
        <v>122</v>
      </c>
      <c r="F30" t="s">
        <v>280</v>
      </c>
      <c r="G30" t="s">
        <v>281</v>
      </c>
      <c r="H30" t="s">
        <v>282</v>
      </c>
      <c r="I30" t="s">
        <v>283</v>
      </c>
      <c r="J30" t="s">
        <v>38</v>
      </c>
      <c r="K30" t="str">
        <f t="shared" si="0"/>
        <v>Min</v>
      </c>
      <c r="L30" t="s">
        <v>284</v>
      </c>
      <c r="M30" t="s">
        <v>118</v>
      </c>
    </row>
    <row r="31" spans="1:13">
      <c r="A31" t="s">
        <v>285</v>
      </c>
      <c r="B31" t="s">
        <v>286</v>
      </c>
      <c r="C31" t="s">
        <v>287</v>
      </c>
      <c r="D31" s="176">
        <v>26409</v>
      </c>
      <c r="E31" t="s">
        <v>122</v>
      </c>
      <c r="F31" t="s">
        <v>123</v>
      </c>
      <c r="G31" t="s">
        <v>124</v>
      </c>
      <c r="H31" t="s">
        <v>288</v>
      </c>
      <c r="I31" t="s">
        <v>145</v>
      </c>
      <c r="J31" t="s">
        <v>38</v>
      </c>
      <c r="K31" t="str">
        <f t="shared" si="0"/>
        <v>Pas</v>
      </c>
      <c r="L31" t="s">
        <v>183</v>
      </c>
      <c r="M31" t="s">
        <v>118</v>
      </c>
    </row>
    <row r="32" spans="1:13">
      <c r="A32" t="s">
        <v>289</v>
      </c>
      <c r="B32" t="s">
        <v>290</v>
      </c>
      <c r="C32" t="s">
        <v>291</v>
      </c>
      <c r="D32" s="176">
        <v>25171</v>
      </c>
      <c r="E32" t="s">
        <v>122</v>
      </c>
      <c r="F32" t="s">
        <v>123</v>
      </c>
      <c r="G32" t="s">
        <v>124</v>
      </c>
      <c r="H32" t="s">
        <v>292</v>
      </c>
      <c r="I32" t="s">
        <v>132</v>
      </c>
      <c r="J32" t="s">
        <v>234</v>
      </c>
      <c r="K32" t="str">
        <f t="shared" si="0"/>
        <v>D3</v>
      </c>
      <c r="L32" t="s">
        <v>293</v>
      </c>
      <c r="M32" t="s">
        <v>118</v>
      </c>
    </row>
    <row r="33" spans="1:13">
      <c r="A33" t="s">
        <v>294</v>
      </c>
      <c r="B33" t="s">
        <v>295</v>
      </c>
      <c r="C33" t="s">
        <v>296</v>
      </c>
      <c r="D33" s="176">
        <v>37547</v>
      </c>
      <c r="E33" t="s">
        <v>122</v>
      </c>
      <c r="F33" t="s">
        <v>123</v>
      </c>
      <c r="G33" t="s">
        <v>124</v>
      </c>
      <c r="H33" t="s">
        <v>297</v>
      </c>
      <c r="I33" t="s">
        <v>126</v>
      </c>
      <c r="J33" t="s">
        <v>126</v>
      </c>
      <c r="K33" t="str">
        <f t="shared" si="0"/>
        <v>Jun</v>
      </c>
      <c r="L33" t="s">
        <v>102</v>
      </c>
      <c r="M33" t="s">
        <v>118</v>
      </c>
    </row>
    <row r="34" spans="1:13">
      <c r="A34" t="s">
        <v>298</v>
      </c>
      <c r="B34" t="s">
        <v>299</v>
      </c>
      <c r="C34" t="s">
        <v>300</v>
      </c>
      <c r="D34" s="176">
        <v>33288</v>
      </c>
      <c r="E34" t="s">
        <v>122</v>
      </c>
      <c r="F34" t="s">
        <v>123</v>
      </c>
      <c r="G34" t="s">
        <v>124</v>
      </c>
      <c r="H34" t="s">
        <v>301</v>
      </c>
      <c r="I34" t="s">
        <v>132</v>
      </c>
      <c r="J34" t="s">
        <v>194</v>
      </c>
      <c r="K34" t="str">
        <f t="shared" si="0"/>
        <v>D1</v>
      </c>
      <c r="L34" t="s">
        <v>302</v>
      </c>
      <c r="M34" t="s">
        <v>118</v>
      </c>
    </row>
    <row r="35" spans="1:13">
      <c r="A35" t="s">
        <v>303</v>
      </c>
      <c r="B35" t="s">
        <v>304</v>
      </c>
      <c r="C35" t="s">
        <v>305</v>
      </c>
      <c r="D35" s="176">
        <v>32445</v>
      </c>
      <c r="E35" t="s">
        <v>122</v>
      </c>
      <c r="F35" t="s">
        <v>123</v>
      </c>
      <c r="G35" t="s">
        <v>124</v>
      </c>
      <c r="H35" t="s">
        <v>306</v>
      </c>
      <c r="I35" t="s">
        <v>307</v>
      </c>
      <c r="J35" t="s">
        <v>194</v>
      </c>
      <c r="K35" t="str">
        <f t="shared" si="0"/>
        <v>Pas</v>
      </c>
      <c r="L35" t="s">
        <v>101</v>
      </c>
      <c r="M35" t="s">
        <v>118</v>
      </c>
    </row>
    <row r="36" spans="1:13">
      <c r="A36" t="s">
        <v>308</v>
      </c>
      <c r="B36" t="s">
        <v>309</v>
      </c>
      <c r="C36" t="s">
        <v>310</v>
      </c>
      <c r="D36" s="176">
        <v>39561</v>
      </c>
      <c r="E36" t="s">
        <v>122</v>
      </c>
      <c r="F36" t="s">
        <v>123</v>
      </c>
      <c r="G36" t="s">
        <v>124</v>
      </c>
      <c r="H36" t="s">
        <v>311</v>
      </c>
      <c r="I36" t="s">
        <v>157</v>
      </c>
      <c r="J36" t="s">
        <v>38</v>
      </c>
      <c r="K36" t="str">
        <f t="shared" si="0"/>
        <v>Ben</v>
      </c>
      <c r="L36" t="s">
        <v>163</v>
      </c>
      <c r="M36" t="s">
        <v>118</v>
      </c>
    </row>
    <row r="37" spans="1:13">
      <c r="A37" t="s">
        <v>312</v>
      </c>
      <c r="B37" t="s">
        <v>313</v>
      </c>
      <c r="C37" t="s">
        <v>273</v>
      </c>
      <c r="D37" s="176">
        <v>25147</v>
      </c>
      <c r="E37" t="s">
        <v>122</v>
      </c>
      <c r="F37" t="s">
        <v>123</v>
      </c>
      <c r="G37" t="s">
        <v>124</v>
      </c>
      <c r="H37" t="s">
        <v>314</v>
      </c>
      <c r="I37" t="s">
        <v>264</v>
      </c>
      <c r="J37" t="s">
        <v>38</v>
      </c>
      <c r="K37" t="str">
        <f t="shared" si="0"/>
        <v>Arb</v>
      </c>
      <c r="L37" t="s">
        <v>103</v>
      </c>
      <c r="M37" t="s">
        <v>118</v>
      </c>
    </row>
    <row r="38" spans="1:13">
      <c r="A38" t="s">
        <v>315</v>
      </c>
      <c r="B38" t="s">
        <v>316</v>
      </c>
      <c r="C38" t="s">
        <v>137</v>
      </c>
      <c r="D38" s="176">
        <v>18152</v>
      </c>
      <c r="E38" t="s">
        <v>122</v>
      </c>
      <c r="F38" t="s">
        <v>123</v>
      </c>
      <c r="G38" t="s">
        <v>124</v>
      </c>
      <c r="H38" t="s">
        <v>317</v>
      </c>
      <c r="I38" t="s">
        <v>132</v>
      </c>
      <c r="J38" t="s">
        <v>133</v>
      </c>
      <c r="K38" t="str">
        <f t="shared" si="0"/>
        <v>D4</v>
      </c>
      <c r="L38" t="s">
        <v>318</v>
      </c>
      <c r="M38" t="s">
        <v>118</v>
      </c>
    </row>
    <row r="39" spans="1:13">
      <c r="A39" t="s">
        <v>319</v>
      </c>
      <c r="B39" t="s">
        <v>320</v>
      </c>
      <c r="C39" t="s">
        <v>273</v>
      </c>
      <c r="D39" s="176">
        <v>36920</v>
      </c>
      <c r="E39" t="s">
        <v>122</v>
      </c>
      <c r="F39" t="s">
        <v>123</v>
      </c>
      <c r="G39" t="s">
        <v>124</v>
      </c>
      <c r="H39" t="s">
        <v>321</v>
      </c>
      <c r="I39" t="s">
        <v>126</v>
      </c>
      <c r="J39" t="s">
        <v>126</v>
      </c>
      <c r="K39" t="str">
        <f t="shared" si="0"/>
        <v>Jun</v>
      </c>
      <c r="L39" t="s">
        <v>322</v>
      </c>
      <c r="M39" t="s">
        <v>118</v>
      </c>
    </row>
    <row r="40" spans="1:13">
      <c r="A40" t="s">
        <v>323</v>
      </c>
      <c r="B40" t="s">
        <v>324</v>
      </c>
      <c r="C40" t="s">
        <v>291</v>
      </c>
      <c r="D40" s="176">
        <v>27636</v>
      </c>
      <c r="E40" t="s">
        <v>122</v>
      </c>
      <c r="F40" t="s">
        <v>123</v>
      </c>
      <c r="G40" t="s">
        <v>124</v>
      </c>
      <c r="H40" t="s">
        <v>325</v>
      </c>
      <c r="I40" t="s">
        <v>209</v>
      </c>
      <c r="J40" t="s">
        <v>38</v>
      </c>
      <c r="K40" t="str">
        <f t="shared" si="0"/>
        <v>Pas</v>
      </c>
      <c r="L40" t="s">
        <v>326</v>
      </c>
      <c r="M40" t="s">
        <v>118</v>
      </c>
    </row>
    <row r="41" spans="1:13">
      <c r="A41" t="s">
        <v>327</v>
      </c>
      <c r="B41" t="s">
        <v>328</v>
      </c>
      <c r="C41" t="s">
        <v>329</v>
      </c>
      <c r="D41" s="176">
        <v>37394</v>
      </c>
      <c r="E41" t="s">
        <v>179</v>
      </c>
      <c r="F41" t="s">
        <v>123</v>
      </c>
      <c r="G41" t="s">
        <v>124</v>
      </c>
      <c r="H41" t="s">
        <v>330</v>
      </c>
      <c r="I41" t="s">
        <v>126</v>
      </c>
      <c r="J41" t="s">
        <v>126</v>
      </c>
      <c r="K41" t="str">
        <f t="shared" si="0"/>
        <v>Jun</v>
      </c>
      <c r="L41" t="s">
        <v>331</v>
      </c>
      <c r="M41" t="s">
        <v>118</v>
      </c>
    </row>
    <row r="42" spans="1:13">
      <c r="A42" t="s">
        <v>332</v>
      </c>
      <c r="B42" t="s">
        <v>333</v>
      </c>
      <c r="C42" t="s">
        <v>137</v>
      </c>
      <c r="D42" s="176">
        <v>21071</v>
      </c>
      <c r="E42" t="s">
        <v>122</v>
      </c>
      <c r="F42" t="s">
        <v>123</v>
      </c>
      <c r="G42" t="s">
        <v>124</v>
      </c>
      <c r="H42" t="s">
        <v>334</v>
      </c>
      <c r="I42" t="s">
        <v>145</v>
      </c>
      <c r="J42" t="s">
        <v>38</v>
      </c>
      <c r="K42" t="str">
        <f t="shared" si="0"/>
        <v>Pas</v>
      </c>
      <c r="L42" t="s">
        <v>104</v>
      </c>
      <c r="M42" t="s">
        <v>118</v>
      </c>
    </row>
    <row r="43" spans="1:13">
      <c r="A43" t="s">
        <v>335</v>
      </c>
      <c r="B43" t="s">
        <v>336</v>
      </c>
      <c r="C43" t="s">
        <v>337</v>
      </c>
      <c r="D43" s="176">
        <v>32602</v>
      </c>
      <c r="E43" t="s">
        <v>122</v>
      </c>
      <c r="F43" t="s">
        <v>123</v>
      </c>
      <c r="G43" t="s">
        <v>124</v>
      </c>
      <c r="H43" t="s">
        <v>338</v>
      </c>
      <c r="I43" t="s">
        <v>339</v>
      </c>
      <c r="J43" t="s">
        <v>38</v>
      </c>
      <c r="K43" t="str">
        <f t="shared" si="0"/>
        <v>1èr</v>
      </c>
      <c r="L43" t="s">
        <v>200</v>
      </c>
      <c r="M43" t="s">
        <v>118</v>
      </c>
    </row>
    <row r="44" spans="1:13">
      <c r="A44" t="s">
        <v>340</v>
      </c>
      <c r="B44" t="s">
        <v>341</v>
      </c>
      <c r="C44" t="s">
        <v>342</v>
      </c>
      <c r="D44" s="176">
        <v>38124</v>
      </c>
      <c r="E44" t="s">
        <v>122</v>
      </c>
      <c r="F44" t="s">
        <v>123</v>
      </c>
      <c r="G44" t="s">
        <v>124</v>
      </c>
      <c r="H44" t="s">
        <v>343</v>
      </c>
      <c r="I44" t="s">
        <v>174</v>
      </c>
      <c r="J44" t="s">
        <v>38</v>
      </c>
      <c r="K44" t="str">
        <f t="shared" si="0"/>
        <v>Cad</v>
      </c>
      <c r="L44" t="s">
        <v>215</v>
      </c>
      <c r="M44" t="s">
        <v>118</v>
      </c>
    </row>
    <row r="45" spans="1:13">
      <c r="A45" t="s">
        <v>344</v>
      </c>
      <c r="B45" t="s">
        <v>345</v>
      </c>
      <c r="C45" t="s">
        <v>346</v>
      </c>
      <c r="D45" s="176">
        <v>34847</v>
      </c>
      <c r="E45" t="s">
        <v>122</v>
      </c>
      <c r="F45" t="s">
        <v>123</v>
      </c>
      <c r="G45" t="s">
        <v>124</v>
      </c>
      <c r="H45" t="s">
        <v>347</v>
      </c>
      <c r="I45" t="s">
        <v>243</v>
      </c>
      <c r="J45" t="s">
        <v>38</v>
      </c>
      <c r="K45" t="str">
        <f t="shared" si="0"/>
        <v>3èm</v>
      </c>
      <c r="L45" t="s">
        <v>127</v>
      </c>
      <c r="M45" t="s">
        <v>118</v>
      </c>
    </row>
    <row r="46" spans="1:13">
      <c r="A46" t="s">
        <v>348</v>
      </c>
      <c r="B46" t="s">
        <v>349</v>
      </c>
      <c r="C46" t="s">
        <v>350</v>
      </c>
      <c r="D46" s="176">
        <v>18698</v>
      </c>
      <c r="E46" t="s">
        <v>122</v>
      </c>
      <c r="F46" t="s">
        <v>123</v>
      </c>
      <c r="G46" t="s">
        <v>124</v>
      </c>
      <c r="H46" t="s">
        <v>351</v>
      </c>
      <c r="I46" t="s">
        <v>275</v>
      </c>
      <c r="J46" t="s">
        <v>38</v>
      </c>
      <c r="K46" t="str">
        <f t="shared" si="0"/>
        <v>Mot</v>
      </c>
      <c r="L46" t="s">
        <v>195</v>
      </c>
      <c r="M46" t="s">
        <v>118</v>
      </c>
    </row>
    <row r="47" spans="1:13">
      <c r="A47" t="s">
        <v>352</v>
      </c>
      <c r="B47" t="s">
        <v>353</v>
      </c>
      <c r="C47" t="s">
        <v>310</v>
      </c>
      <c r="D47" s="176">
        <v>39138</v>
      </c>
      <c r="E47" t="s">
        <v>122</v>
      </c>
      <c r="F47" t="s">
        <v>123</v>
      </c>
      <c r="G47" t="s">
        <v>124</v>
      </c>
      <c r="H47" t="s">
        <v>354</v>
      </c>
      <c r="I47" t="s">
        <v>157</v>
      </c>
      <c r="J47" t="s">
        <v>38</v>
      </c>
      <c r="K47" t="str">
        <f t="shared" si="0"/>
        <v>Ben</v>
      </c>
      <c r="L47" t="s">
        <v>355</v>
      </c>
      <c r="M47" t="s">
        <v>118</v>
      </c>
    </row>
    <row r="48" spans="1:13">
      <c r="A48" t="s">
        <v>356</v>
      </c>
      <c r="B48" t="s">
        <v>357</v>
      </c>
      <c r="C48" t="s">
        <v>358</v>
      </c>
      <c r="D48" s="176">
        <v>29281</v>
      </c>
      <c r="E48" t="s">
        <v>122</v>
      </c>
      <c r="F48" t="s">
        <v>123</v>
      </c>
      <c r="G48" t="s">
        <v>124</v>
      </c>
      <c r="H48" t="s">
        <v>359</v>
      </c>
      <c r="I48" t="s">
        <v>307</v>
      </c>
      <c r="J48" t="s">
        <v>194</v>
      </c>
      <c r="K48" t="str">
        <f t="shared" si="0"/>
        <v>Pas</v>
      </c>
      <c r="L48" t="s">
        <v>318</v>
      </c>
      <c r="M48" t="s">
        <v>118</v>
      </c>
    </row>
    <row r="49" spans="1:13">
      <c r="A49" t="s">
        <v>360</v>
      </c>
      <c r="B49" t="s">
        <v>361</v>
      </c>
      <c r="C49" t="s">
        <v>362</v>
      </c>
      <c r="D49" s="176">
        <v>40473</v>
      </c>
      <c r="E49" t="s">
        <v>122</v>
      </c>
      <c r="F49" t="s">
        <v>123</v>
      </c>
      <c r="G49" t="s">
        <v>124</v>
      </c>
      <c r="H49" t="s">
        <v>363</v>
      </c>
      <c r="I49" t="s">
        <v>151</v>
      </c>
      <c r="J49" t="s">
        <v>38</v>
      </c>
      <c r="K49" t="str">
        <f t="shared" si="0"/>
        <v>Pup</v>
      </c>
      <c r="L49" t="s">
        <v>364</v>
      </c>
      <c r="M49" t="s">
        <v>118</v>
      </c>
    </row>
    <row r="50" spans="1:13">
      <c r="A50" t="s">
        <v>365</v>
      </c>
      <c r="B50" t="s">
        <v>366</v>
      </c>
      <c r="C50" t="s">
        <v>367</v>
      </c>
      <c r="D50" s="176">
        <v>26253</v>
      </c>
      <c r="E50" t="s">
        <v>122</v>
      </c>
      <c r="F50" t="s">
        <v>123</v>
      </c>
      <c r="G50" t="s">
        <v>124</v>
      </c>
      <c r="H50" t="s">
        <v>368</v>
      </c>
      <c r="I50" t="s">
        <v>209</v>
      </c>
      <c r="J50" t="s">
        <v>38</v>
      </c>
      <c r="K50" t="str">
        <f t="shared" si="0"/>
        <v>Pas</v>
      </c>
      <c r="L50" t="s">
        <v>38</v>
      </c>
      <c r="M50" t="s">
        <v>118</v>
      </c>
    </row>
    <row r="51" spans="1:13">
      <c r="A51" t="s">
        <v>369</v>
      </c>
      <c r="B51" t="s">
        <v>370</v>
      </c>
      <c r="C51" t="s">
        <v>371</v>
      </c>
      <c r="D51" s="176">
        <v>38252</v>
      </c>
      <c r="E51" t="s">
        <v>122</v>
      </c>
      <c r="F51" t="s">
        <v>123</v>
      </c>
      <c r="G51" t="s">
        <v>124</v>
      </c>
      <c r="H51" t="s">
        <v>372</v>
      </c>
      <c r="I51" t="s">
        <v>174</v>
      </c>
      <c r="J51" t="s">
        <v>38</v>
      </c>
      <c r="K51" t="str">
        <f t="shared" si="0"/>
        <v>Cad</v>
      </c>
      <c r="L51" t="s">
        <v>260</v>
      </c>
      <c r="M51" t="s">
        <v>118</v>
      </c>
    </row>
    <row r="52" spans="1:13">
      <c r="A52" t="s">
        <v>373</v>
      </c>
      <c r="B52" t="s">
        <v>374</v>
      </c>
      <c r="C52" t="s">
        <v>375</v>
      </c>
      <c r="D52" s="176">
        <v>38727</v>
      </c>
      <c r="E52" t="s">
        <v>122</v>
      </c>
      <c r="F52" t="s">
        <v>123</v>
      </c>
      <c r="G52" t="s">
        <v>124</v>
      </c>
      <c r="H52" t="s">
        <v>376</v>
      </c>
      <c r="I52" t="s">
        <v>283</v>
      </c>
      <c r="J52" t="s">
        <v>38</v>
      </c>
      <c r="K52" t="str">
        <f t="shared" si="0"/>
        <v>Min</v>
      </c>
      <c r="L52" t="s">
        <v>189</v>
      </c>
      <c r="M52" t="s">
        <v>118</v>
      </c>
    </row>
    <row r="53" spans="1:13">
      <c r="A53" t="s">
        <v>377</v>
      </c>
      <c r="B53" t="s">
        <v>378</v>
      </c>
      <c r="C53" t="s">
        <v>379</v>
      </c>
      <c r="D53" s="176">
        <v>36272</v>
      </c>
      <c r="E53" t="s">
        <v>122</v>
      </c>
      <c r="F53" t="s">
        <v>380</v>
      </c>
      <c r="G53" t="s">
        <v>381</v>
      </c>
      <c r="H53" t="s">
        <v>382</v>
      </c>
      <c r="I53" t="s">
        <v>339</v>
      </c>
      <c r="J53" t="s">
        <v>38</v>
      </c>
      <c r="K53" t="str">
        <f t="shared" si="0"/>
        <v>1èr</v>
      </c>
      <c r="L53" t="s">
        <v>200</v>
      </c>
      <c r="M53" t="s">
        <v>118</v>
      </c>
    </row>
    <row r="54" spans="1:13">
      <c r="A54" t="s">
        <v>383</v>
      </c>
      <c r="B54" t="s">
        <v>384</v>
      </c>
      <c r="C54" t="s">
        <v>385</v>
      </c>
      <c r="D54" s="176">
        <v>39238</v>
      </c>
      <c r="E54" t="s">
        <v>122</v>
      </c>
      <c r="F54" t="s">
        <v>123</v>
      </c>
      <c r="G54" t="s">
        <v>124</v>
      </c>
      <c r="H54" t="s">
        <v>386</v>
      </c>
      <c r="I54" t="s">
        <v>157</v>
      </c>
      <c r="J54" t="s">
        <v>38</v>
      </c>
      <c r="K54" t="str">
        <f t="shared" si="0"/>
        <v>Ben</v>
      </c>
      <c r="L54" t="s">
        <v>175</v>
      </c>
      <c r="M54" t="s">
        <v>118</v>
      </c>
    </row>
    <row r="55" spans="1:13">
      <c r="A55" t="s">
        <v>387</v>
      </c>
      <c r="B55" t="s">
        <v>388</v>
      </c>
      <c r="C55" t="s">
        <v>389</v>
      </c>
      <c r="D55" s="176">
        <v>25826</v>
      </c>
      <c r="E55" t="s">
        <v>122</v>
      </c>
      <c r="F55" t="s">
        <v>123</v>
      </c>
      <c r="G55" t="s">
        <v>124</v>
      </c>
      <c r="H55" t="s">
        <v>390</v>
      </c>
      <c r="I55" t="s">
        <v>132</v>
      </c>
      <c r="J55" t="s">
        <v>234</v>
      </c>
      <c r="K55" t="str">
        <f t="shared" si="0"/>
        <v>D3</v>
      </c>
      <c r="L55" t="s">
        <v>391</v>
      </c>
      <c r="M55" t="s">
        <v>118</v>
      </c>
    </row>
    <row r="56" spans="1:13">
      <c r="A56" t="s">
        <v>392</v>
      </c>
      <c r="B56" t="s">
        <v>393</v>
      </c>
      <c r="C56" t="s">
        <v>394</v>
      </c>
      <c r="D56" s="176">
        <v>25042</v>
      </c>
      <c r="E56" t="s">
        <v>122</v>
      </c>
      <c r="F56" t="s">
        <v>123</v>
      </c>
      <c r="G56" t="s">
        <v>124</v>
      </c>
      <c r="H56" t="s">
        <v>395</v>
      </c>
      <c r="I56" t="s">
        <v>132</v>
      </c>
      <c r="J56" t="s">
        <v>396</v>
      </c>
      <c r="K56" t="str">
        <f t="shared" si="0"/>
        <v>D2</v>
      </c>
      <c r="L56" t="s">
        <v>260</v>
      </c>
      <c r="M56" t="s">
        <v>118</v>
      </c>
    </row>
    <row r="57" spans="1:13">
      <c r="A57" t="s">
        <v>397</v>
      </c>
      <c r="B57" t="s">
        <v>267</v>
      </c>
      <c r="C57" t="s">
        <v>398</v>
      </c>
      <c r="D57" s="176">
        <v>36260</v>
      </c>
      <c r="E57" t="s">
        <v>122</v>
      </c>
      <c r="F57" t="s">
        <v>123</v>
      </c>
      <c r="G57" t="s">
        <v>124</v>
      </c>
      <c r="H57" t="s">
        <v>399</v>
      </c>
      <c r="I57" t="s">
        <v>307</v>
      </c>
      <c r="J57" t="s">
        <v>194</v>
      </c>
      <c r="K57" t="str">
        <f t="shared" si="0"/>
        <v>Pas</v>
      </c>
      <c r="L57" t="s">
        <v>276</v>
      </c>
      <c r="M57" t="s">
        <v>118</v>
      </c>
    </row>
    <row r="58" spans="1:13">
      <c r="A58" t="s">
        <v>400</v>
      </c>
      <c r="B58" t="s">
        <v>401</v>
      </c>
      <c r="C58" t="s">
        <v>149</v>
      </c>
      <c r="D58" s="176">
        <v>39496</v>
      </c>
      <c r="E58" t="s">
        <v>122</v>
      </c>
      <c r="F58" t="s">
        <v>123</v>
      </c>
      <c r="G58" t="s">
        <v>124</v>
      </c>
      <c r="H58" t="s">
        <v>402</v>
      </c>
      <c r="I58" t="s">
        <v>157</v>
      </c>
      <c r="J58" t="s">
        <v>38</v>
      </c>
      <c r="K58" t="str">
        <f t="shared" si="0"/>
        <v>Ben</v>
      </c>
      <c r="L58" t="s">
        <v>302</v>
      </c>
      <c r="M58" t="s">
        <v>118</v>
      </c>
    </row>
    <row r="59" spans="1:13">
      <c r="A59" t="s">
        <v>403</v>
      </c>
      <c r="B59" t="s">
        <v>404</v>
      </c>
      <c r="C59" t="s">
        <v>405</v>
      </c>
      <c r="D59" s="176">
        <v>26879</v>
      </c>
      <c r="E59" t="s">
        <v>122</v>
      </c>
      <c r="F59" t="s">
        <v>123</v>
      </c>
      <c r="G59" t="s">
        <v>124</v>
      </c>
      <c r="H59" t="s">
        <v>406</v>
      </c>
      <c r="I59" t="s">
        <v>132</v>
      </c>
      <c r="J59" t="s">
        <v>234</v>
      </c>
      <c r="K59" t="str">
        <f t="shared" si="0"/>
        <v>D3</v>
      </c>
      <c r="L59" t="s">
        <v>407</v>
      </c>
      <c r="M59" t="s">
        <v>118</v>
      </c>
    </row>
    <row r="60" spans="1:13">
      <c r="A60" t="s">
        <v>408</v>
      </c>
      <c r="B60" t="s">
        <v>409</v>
      </c>
      <c r="C60" t="s">
        <v>410</v>
      </c>
      <c r="D60" s="176">
        <v>21051</v>
      </c>
      <c r="E60" t="s">
        <v>122</v>
      </c>
      <c r="F60" t="s">
        <v>123</v>
      </c>
      <c r="G60" t="s">
        <v>124</v>
      </c>
      <c r="H60" t="s">
        <v>411</v>
      </c>
      <c r="I60" t="s">
        <v>145</v>
      </c>
      <c r="J60" t="s">
        <v>38</v>
      </c>
      <c r="K60" t="str">
        <f t="shared" si="0"/>
        <v>Pas</v>
      </c>
      <c r="L60" t="s">
        <v>103</v>
      </c>
      <c r="M60" t="s">
        <v>118</v>
      </c>
    </row>
    <row r="61" spans="1:13">
      <c r="A61" t="s">
        <v>412</v>
      </c>
      <c r="B61" t="s">
        <v>413</v>
      </c>
      <c r="C61" t="s">
        <v>257</v>
      </c>
      <c r="D61" s="176">
        <v>28893</v>
      </c>
      <c r="E61" t="s">
        <v>122</v>
      </c>
      <c r="F61" t="s">
        <v>123</v>
      </c>
      <c r="G61" t="s">
        <v>124</v>
      </c>
      <c r="H61" t="s">
        <v>414</v>
      </c>
      <c r="I61" t="s">
        <v>132</v>
      </c>
      <c r="J61" t="s">
        <v>234</v>
      </c>
      <c r="K61" t="str">
        <f t="shared" si="0"/>
        <v>D3</v>
      </c>
      <c r="L61" t="s">
        <v>415</v>
      </c>
      <c r="M61" t="s">
        <v>118</v>
      </c>
    </row>
    <row r="62" spans="1:13">
      <c r="A62" t="s">
        <v>416</v>
      </c>
      <c r="B62" t="s">
        <v>417</v>
      </c>
      <c r="C62" t="s">
        <v>418</v>
      </c>
      <c r="D62" s="176">
        <v>37132</v>
      </c>
      <c r="E62" t="s">
        <v>122</v>
      </c>
      <c r="F62" t="s">
        <v>123</v>
      </c>
      <c r="G62" t="s">
        <v>124</v>
      </c>
      <c r="H62" t="s">
        <v>419</v>
      </c>
      <c r="I62" t="s">
        <v>126</v>
      </c>
      <c r="J62" t="s">
        <v>126</v>
      </c>
      <c r="K62" t="str">
        <f t="shared" si="0"/>
        <v>Jun</v>
      </c>
      <c r="L62" t="s">
        <v>101</v>
      </c>
      <c r="M62" t="s">
        <v>118</v>
      </c>
    </row>
    <row r="63" spans="1:13">
      <c r="A63" t="s">
        <v>420</v>
      </c>
      <c r="B63" t="s">
        <v>421</v>
      </c>
      <c r="C63" t="s">
        <v>422</v>
      </c>
      <c r="D63" s="176">
        <v>18753</v>
      </c>
      <c r="E63" t="s">
        <v>122</v>
      </c>
      <c r="F63" t="s">
        <v>123</v>
      </c>
      <c r="G63" t="s">
        <v>124</v>
      </c>
      <c r="H63" t="s">
        <v>423</v>
      </c>
      <c r="I63" t="s">
        <v>132</v>
      </c>
      <c r="J63" t="s">
        <v>133</v>
      </c>
      <c r="K63" t="str">
        <f t="shared" si="0"/>
        <v>D4</v>
      </c>
      <c r="L63" t="s">
        <v>424</v>
      </c>
      <c r="M63" t="s">
        <v>118</v>
      </c>
    </row>
    <row r="64" spans="1:13">
      <c r="A64" t="s">
        <v>425</v>
      </c>
      <c r="B64" t="s">
        <v>426</v>
      </c>
      <c r="C64" t="s">
        <v>427</v>
      </c>
      <c r="D64" s="176">
        <v>16881</v>
      </c>
      <c r="E64" t="s">
        <v>179</v>
      </c>
      <c r="F64" t="s">
        <v>123</v>
      </c>
      <c r="G64" t="s">
        <v>124</v>
      </c>
      <c r="H64" t="s">
        <v>428</v>
      </c>
      <c r="I64" t="s">
        <v>181</v>
      </c>
      <c r="J64" t="s">
        <v>182</v>
      </c>
      <c r="K64" t="str">
        <f t="shared" si="0"/>
        <v>Enc</v>
      </c>
      <c r="L64" t="s">
        <v>429</v>
      </c>
      <c r="M64" t="s">
        <v>118</v>
      </c>
    </row>
    <row r="65" spans="1:13">
      <c r="A65" t="s">
        <v>430</v>
      </c>
      <c r="B65" t="s">
        <v>431</v>
      </c>
      <c r="C65" t="s">
        <v>432</v>
      </c>
      <c r="D65" s="176">
        <v>39681</v>
      </c>
      <c r="E65" t="s">
        <v>122</v>
      </c>
      <c r="F65" t="s">
        <v>123</v>
      </c>
      <c r="G65" t="s">
        <v>124</v>
      </c>
      <c r="H65" t="s">
        <v>433</v>
      </c>
      <c r="I65" t="s">
        <v>157</v>
      </c>
      <c r="J65" t="s">
        <v>38</v>
      </c>
      <c r="K65" t="str">
        <f t="shared" si="0"/>
        <v>Ben</v>
      </c>
      <c r="L65" t="s">
        <v>434</v>
      </c>
      <c r="M65" t="s">
        <v>118</v>
      </c>
    </row>
    <row r="66" spans="1:13">
      <c r="A66" t="s">
        <v>435</v>
      </c>
      <c r="B66" t="s">
        <v>436</v>
      </c>
      <c r="C66" t="s">
        <v>437</v>
      </c>
      <c r="D66" s="176">
        <v>40152</v>
      </c>
      <c r="E66" t="s">
        <v>122</v>
      </c>
      <c r="F66" t="s">
        <v>123</v>
      </c>
      <c r="G66" t="s">
        <v>124</v>
      </c>
      <c r="H66" t="s">
        <v>438</v>
      </c>
      <c r="I66" t="s">
        <v>151</v>
      </c>
      <c r="J66" t="s">
        <v>38</v>
      </c>
      <c r="K66" t="str">
        <f t="shared" si="0"/>
        <v>Pup</v>
      </c>
      <c r="L66" t="s">
        <v>439</v>
      </c>
      <c r="M66" t="s">
        <v>118</v>
      </c>
    </row>
    <row r="67" spans="1:13">
      <c r="A67" t="s">
        <v>440</v>
      </c>
      <c r="B67" t="s">
        <v>336</v>
      </c>
      <c r="C67" t="s">
        <v>441</v>
      </c>
      <c r="D67" s="176">
        <v>22564</v>
      </c>
      <c r="E67" t="s">
        <v>122</v>
      </c>
      <c r="F67" t="s">
        <v>123</v>
      </c>
      <c r="G67" t="s">
        <v>124</v>
      </c>
      <c r="H67" t="s">
        <v>442</v>
      </c>
      <c r="I67" t="s">
        <v>132</v>
      </c>
      <c r="J67" t="s">
        <v>133</v>
      </c>
      <c r="K67" t="str">
        <f t="shared" ref="K67:K130" si="1">IF(I67="pass'cyclisme",J67,LEFT(I67,3))</f>
        <v>D4</v>
      </c>
      <c r="L67" t="s">
        <v>276</v>
      </c>
      <c r="M67" t="s">
        <v>118</v>
      </c>
    </row>
    <row r="68" spans="1:13">
      <c r="A68" t="s">
        <v>443</v>
      </c>
      <c r="B68" t="s">
        <v>444</v>
      </c>
      <c r="C68" t="s">
        <v>445</v>
      </c>
      <c r="D68" s="176">
        <v>38738</v>
      </c>
      <c r="E68" t="s">
        <v>179</v>
      </c>
      <c r="F68" t="s">
        <v>123</v>
      </c>
      <c r="G68" t="s">
        <v>124</v>
      </c>
      <c r="H68" t="s">
        <v>446</v>
      </c>
      <c r="I68" t="s">
        <v>283</v>
      </c>
      <c r="J68" t="s">
        <v>38</v>
      </c>
      <c r="K68" t="str">
        <f t="shared" si="1"/>
        <v>Min</v>
      </c>
      <c r="L68" t="s">
        <v>447</v>
      </c>
      <c r="M68" t="s">
        <v>118</v>
      </c>
    </row>
    <row r="69" spans="1:13">
      <c r="A69" t="s">
        <v>448</v>
      </c>
      <c r="B69" t="s">
        <v>449</v>
      </c>
      <c r="C69" t="s">
        <v>287</v>
      </c>
      <c r="D69" s="176">
        <v>24909</v>
      </c>
      <c r="E69" t="s">
        <v>122</v>
      </c>
      <c r="F69" t="s">
        <v>123</v>
      </c>
      <c r="G69" t="s">
        <v>124</v>
      </c>
      <c r="H69" t="s">
        <v>450</v>
      </c>
      <c r="I69" t="s">
        <v>451</v>
      </c>
      <c r="J69" t="s">
        <v>38</v>
      </c>
      <c r="K69" t="str">
        <f t="shared" si="1"/>
        <v>Arb</v>
      </c>
      <c r="L69" t="s">
        <v>169</v>
      </c>
      <c r="M69" t="s">
        <v>118</v>
      </c>
    </row>
    <row r="70" spans="1:13">
      <c r="A70" t="s">
        <v>452</v>
      </c>
      <c r="B70" t="s">
        <v>453</v>
      </c>
      <c r="C70" t="s">
        <v>454</v>
      </c>
      <c r="D70" s="176">
        <v>42330</v>
      </c>
      <c r="E70" t="s">
        <v>122</v>
      </c>
      <c r="F70" t="s">
        <v>123</v>
      </c>
      <c r="G70" t="s">
        <v>124</v>
      </c>
      <c r="H70" t="s">
        <v>455</v>
      </c>
      <c r="I70" t="s">
        <v>456</v>
      </c>
      <c r="J70" t="s">
        <v>38</v>
      </c>
      <c r="K70" t="str">
        <f t="shared" si="1"/>
        <v>Bab</v>
      </c>
      <c r="L70" t="s">
        <v>457</v>
      </c>
      <c r="M70" t="s">
        <v>118</v>
      </c>
    </row>
    <row r="71" spans="1:13">
      <c r="A71" t="s">
        <v>458</v>
      </c>
      <c r="B71" t="s">
        <v>459</v>
      </c>
      <c r="C71" t="s">
        <v>389</v>
      </c>
      <c r="D71" s="176">
        <v>26278</v>
      </c>
      <c r="E71" t="s">
        <v>122</v>
      </c>
      <c r="F71" t="s">
        <v>123</v>
      </c>
      <c r="G71" t="s">
        <v>124</v>
      </c>
      <c r="H71" t="s">
        <v>460</v>
      </c>
      <c r="I71" t="s">
        <v>209</v>
      </c>
      <c r="J71" t="s">
        <v>38</v>
      </c>
      <c r="K71" t="str">
        <f t="shared" si="1"/>
        <v>Pas</v>
      </c>
      <c r="L71" t="s">
        <v>146</v>
      </c>
      <c r="M71" t="s">
        <v>118</v>
      </c>
    </row>
    <row r="72" spans="1:13">
      <c r="A72" t="s">
        <v>461</v>
      </c>
      <c r="B72" t="s">
        <v>462</v>
      </c>
      <c r="C72" t="s">
        <v>398</v>
      </c>
      <c r="D72" s="176">
        <v>37718</v>
      </c>
      <c r="E72" t="s">
        <v>122</v>
      </c>
      <c r="F72" t="s">
        <v>123</v>
      </c>
      <c r="G72" t="s">
        <v>124</v>
      </c>
      <c r="H72" t="s">
        <v>463</v>
      </c>
      <c r="I72" t="s">
        <v>174</v>
      </c>
      <c r="J72" t="s">
        <v>38</v>
      </c>
      <c r="K72" t="str">
        <f t="shared" si="1"/>
        <v>Cad</v>
      </c>
      <c r="L72" t="s">
        <v>464</v>
      </c>
      <c r="M72" t="s">
        <v>118</v>
      </c>
    </row>
    <row r="73" spans="1:13">
      <c r="A73" t="s">
        <v>465</v>
      </c>
      <c r="B73" t="s">
        <v>466</v>
      </c>
      <c r="C73" t="s">
        <v>467</v>
      </c>
      <c r="D73" s="176">
        <v>36943</v>
      </c>
      <c r="E73" t="s">
        <v>122</v>
      </c>
      <c r="F73" t="s">
        <v>123</v>
      </c>
      <c r="G73" t="s">
        <v>124</v>
      </c>
      <c r="H73" t="s">
        <v>468</v>
      </c>
      <c r="I73" t="s">
        <v>126</v>
      </c>
      <c r="J73" t="s">
        <v>469</v>
      </c>
      <c r="K73" t="str">
        <f t="shared" si="1"/>
        <v>Jun</v>
      </c>
      <c r="L73" t="s">
        <v>249</v>
      </c>
      <c r="M73" t="s">
        <v>118</v>
      </c>
    </row>
    <row r="74" spans="1:13">
      <c r="A74" t="s">
        <v>470</v>
      </c>
      <c r="B74" t="s">
        <v>471</v>
      </c>
      <c r="C74" t="s">
        <v>472</v>
      </c>
      <c r="D74" s="176">
        <v>27941</v>
      </c>
      <c r="E74" t="s">
        <v>122</v>
      </c>
      <c r="F74" t="s">
        <v>123</v>
      </c>
      <c r="G74" t="s">
        <v>124</v>
      </c>
      <c r="H74" t="s">
        <v>473</v>
      </c>
      <c r="I74" t="s">
        <v>474</v>
      </c>
      <c r="J74" t="s">
        <v>38</v>
      </c>
      <c r="K74" t="str">
        <f t="shared" si="1"/>
        <v>Arb</v>
      </c>
      <c r="L74" t="s">
        <v>163</v>
      </c>
      <c r="M74" t="s">
        <v>118</v>
      </c>
    </row>
    <row r="75" spans="1:13">
      <c r="A75" t="s">
        <v>475</v>
      </c>
      <c r="B75" t="s">
        <v>476</v>
      </c>
      <c r="C75" t="s">
        <v>398</v>
      </c>
      <c r="D75" s="176">
        <v>35647</v>
      </c>
      <c r="E75" t="s">
        <v>122</v>
      </c>
      <c r="F75" t="s">
        <v>123</v>
      </c>
      <c r="G75" t="s">
        <v>124</v>
      </c>
      <c r="H75" t="s">
        <v>477</v>
      </c>
      <c r="I75" t="s">
        <v>168</v>
      </c>
      <c r="J75" t="s">
        <v>38</v>
      </c>
      <c r="K75" t="str">
        <f t="shared" si="1"/>
        <v>2èm</v>
      </c>
      <c r="L75" t="s">
        <v>478</v>
      </c>
      <c r="M75" t="s">
        <v>118</v>
      </c>
    </row>
    <row r="76" spans="1:13">
      <c r="A76" t="s">
        <v>479</v>
      </c>
      <c r="B76" t="s">
        <v>480</v>
      </c>
      <c r="C76" t="s">
        <v>291</v>
      </c>
      <c r="D76" s="176">
        <v>27537</v>
      </c>
      <c r="E76" t="s">
        <v>122</v>
      </c>
      <c r="F76" t="s">
        <v>123</v>
      </c>
      <c r="G76" t="s">
        <v>124</v>
      </c>
      <c r="H76" t="s">
        <v>481</v>
      </c>
      <c r="I76" t="s">
        <v>132</v>
      </c>
      <c r="J76" t="s">
        <v>396</v>
      </c>
      <c r="K76" t="str">
        <f t="shared" si="1"/>
        <v>D2</v>
      </c>
      <c r="L76" t="s">
        <v>482</v>
      </c>
      <c r="M76" t="s">
        <v>118</v>
      </c>
    </row>
    <row r="77" spans="1:13">
      <c r="A77" t="s">
        <v>483</v>
      </c>
      <c r="B77" t="s">
        <v>484</v>
      </c>
      <c r="C77" t="s">
        <v>437</v>
      </c>
      <c r="D77" s="176">
        <v>38034</v>
      </c>
      <c r="E77" t="s">
        <v>122</v>
      </c>
      <c r="F77" t="s">
        <v>123</v>
      </c>
      <c r="G77" t="s">
        <v>124</v>
      </c>
      <c r="H77" t="s">
        <v>485</v>
      </c>
      <c r="I77" t="s">
        <v>174</v>
      </c>
      <c r="J77" t="s">
        <v>38</v>
      </c>
      <c r="K77" t="str">
        <f t="shared" si="1"/>
        <v>Cad</v>
      </c>
      <c r="L77" t="s">
        <v>103</v>
      </c>
      <c r="M77" t="s">
        <v>118</v>
      </c>
    </row>
    <row r="78" spans="1:13">
      <c r="A78" t="s">
        <v>486</v>
      </c>
      <c r="B78" t="s">
        <v>487</v>
      </c>
      <c r="C78" t="s">
        <v>291</v>
      </c>
      <c r="D78" s="176">
        <v>25924</v>
      </c>
      <c r="E78" t="s">
        <v>122</v>
      </c>
      <c r="F78" t="s">
        <v>123</v>
      </c>
      <c r="G78" t="s">
        <v>124</v>
      </c>
      <c r="H78" t="s">
        <v>488</v>
      </c>
      <c r="I78" t="s">
        <v>132</v>
      </c>
      <c r="J78" t="s">
        <v>234</v>
      </c>
      <c r="K78" t="str">
        <f t="shared" si="1"/>
        <v>D3</v>
      </c>
      <c r="L78" t="s">
        <v>391</v>
      </c>
      <c r="M78" t="s">
        <v>118</v>
      </c>
    </row>
    <row r="79" spans="1:13">
      <c r="A79" t="s">
        <v>489</v>
      </c>
      <c r="B79" t="s">
        <v>490</v>
      </c>
      <c r="C79" t="s">
        <v>491</v>
      </c>
      <c r="D79" s="176">
        <v>39025</v>
      </c>
      <c r="E79" t="s">
        <v>122</v>
      </c>
      <c r="F79" t="s">
        <v>123</v>
      </c>
      <c r="G79" t="s">
        <v>124</v>
      </c>
      <c r="H79" t="s">
        <v>492</v>
      </c>
      <c r="I79" t="s">
        <v>283</v>
      </c>
      <c r="J79" t="s">
        <v>38</v>
      </c>
      <c r="K79" t="str">
        <f t="shared" si="1"/>
        <v>Min</v>
      </c>
      <c r="L79" t="s">
        <v>493</v>
      </c>
      <c r="M79" t="s">
        <v>118</v>
      </c>
    </row>
    <row r="80" spans="1:13">
      <c r="A80" t="s">
        <v>494</v>
      </c>
      <c r="B80" t="s">
        <v>495</v>
      </c>
      <c r="C80" t="s">
        <v>346</v>
      </c>
      <c r="D80" s="176">
        <v>39234</v>
      </c>
      <c r="E80" t="s">
        <v>122</v>
      </c>
      <c r="F80" t="s">
        <v>123</v>
      </c>
      <c r="G80" t="s">
        <v>124</v>
      </c>
      <c r="H80" t="s">
        <v>496</v>
      </c>
      <c r="I80" t="s">
        <v>157</v>
      </c>
      <c r="J80" t="s">
        <v>38</v>
      </c>
      <c r="K80" t="str">
        <f t="shared" si="1"/>
        <v>Ben</v>
      </c>
      <c r="L80" t="s">
        <v>134</v>
      </c>
      <c r="M80" t="s">
        <v>118</v>
      </c>
    </row>
    <row r="81" spans="1:13">
      <c r="A81" t="s">
        <v>497</v>
      </c>
      <c r="B81" t="s">
        <v>498</v>
      </c>
      <c r="C81" t="s">
        <v>499</v>
      </c>
      <c r="D81" s="176">
        <v>17094</v>
      </c>
      <c r="E81" t="s">
        <v>122</v>
      </c>
      <c r="F81" t="s">
        <v>123</v>
      </c>
      <c r="G81" t="s">
        <v>124</v>
      </c>
      <c r="H81" t="s">
        <v>500</v>
      </c>
      <c r="I81" t="s">
        <v>132</v>
      </c>
      <c r="J81" t="s">
        <v>133</v>
      </c>
      <c r="K81" t="str">
        <f t="shared" si="1"/>
        <v>D4</v>
      </c>
      <c r="L81" t="s">
        <v>501</v>
      </c>
      <c r="M81" t="s">
        <v>118</v>
      </c>
    </row>
    <row r="82" spans="1:13">
      <c r="A82" t="s">
        <v>502</v>
      </c>
      <c r="B82" t="s">
        <v>503</v>
      </c>
      <c r="C82" t="s">
        <v>504</v>
      </c>
      <c r="D82" s="176">
        <v>20863</v>
      </c>
      <c r="E82" t="s">
        <v>122</v>
      </c>
      <c r="F82" t="s">
        <v>123</v>
      </c>
      <c r="G82" t="s">
        <v>124</v>
      </c>
      <c r="H82" t="s">
        <v>505</v>
      </c>
      <c r="I82" t="s">
        <v>132</v>
      </c>
      <c r="J82" t="s">
        <v>133</v>
      </c>
      <c r="K82" t="str">
        <f t="shared" si="1"/>
        <v>D4</v>
      </c>
      <c r="L82" t="s">
        <v>506</v>
      </c>
      <c r="M82" t="s">
        <v>118</v>
      </c>
    </row>
    <row r="83" spans="1:13">
      <c r="A83" t="s">
        <v>507</v>
      </c>
      <c r="B83" t="s">
        <v>508</v>
      </c>
      <c r="C83" t="s">
        <v>305</v>
      </c>
      <c r="D83" s="176">
        <v>29568</v>
      </c>
      <c r="E83" t="s">
        <v>122</v>
      </c>
      <c r="F83" t="s">
        <v>123</v>
      </c>
      <c r="G83" t="s">
        <v>124</v>
      </c>
      <c r="H83" t="s">
        <v>509</v>
      </c>
      <c r="I83" t="s">
        <v>243</v>
      </c>
      <c r="J83" t="s">
        <v>38</v>
      </c>
      <c r="K83" t="str">
        <f t="shared" si="1"/>
        <v>3èm</v>
      </c>
      <c r="L83" t="s">
        <v>169</v>
      </c>
      <c r="M83" t="s">
        <v>118</v>
      </c>
    </row>
    <row r="84" spans="1:13">
      <c r="A84" t="s">
        <v>510</v>
      </c>
      <c r="B84" t="s">
        <v>511</v>
      </c>
      <c r="C84" t="s">
        <v>512</v>
      </c>
      <c r="D84" s="176">
        <v>21726</v>
      </c>
      <c r="E84" t="s">
        <v>122</v>
      </c>
      <c r="F84" t="s">
        <v>123</v>
      </c>
      <c r="G84" t="s">
        <v>124</v>
      </c>
      <c r="H84" t="s">
        <v>513</v>
      </c>
      <c r="I84" t="s">
        <v>275</v>
      </c>
      <c r="J84" t="s">
        <v>38</v>
      </c>
      <c r="K84" t="str">
        <f t="shared" si="1"/>
        <v>Mot</v>
      </c>
      <c r="L84" t="s">
        <v>215</v>
      </c>
      <c r="M84" t="s">
        <v>118</v>
      </c>
    </row>
    <row r="85" spans="1:13">
      <c r="A85" t="s">
        <v>514</v>
      </c>
      <c r="B85" t="s">
        <v>515</v>
      </c>
      <c r="C85" t="s">
        <v>516</v>
      </c>
      <c r="D85" s="176">
        <v>32948</v>
      </c>
      <c r="E85" t="s">
        <v>122</v>
      </c>
      <c r="F85" t="s">
        <v>123</v>
      </c>
      <c r="G85" t="s">
        <v>124</v>
      </c>
      <c r="H85" t="s">
        <v>517</v>
      </c>
      <c r="I85" t="s">
        <v>307</v>
      </c>
      <c r="J85" t="s">
        <v>194</v>
      </c>
      <c r="K85" t="str">
        <f t="shared" si="1"/>
        <v>Pas</v>
      </c>
      <c r="L85" t="s">
        <v>518</v>
      </c>
      <c r="M85" t="s">
        <v>118</v>
      </c>
    </row>
    <row r="86" spans="1:13">
      <c r="A86" t="s">
        <v>519</v>
      </c>
      <c r="B86" t="s">
        <v>520</v>
      </c>
      <c r="C86" t="s">
        <v>346</v>
      </c>
      <c r="D86" s="176">
        <v>35795</v>
      </c>
      <c r="E86" t="s">
        <v>122</v>
      </c>
      <c r="F86" t="s">
        <v>123</v>
      </c>
      <c r="G86" t="s">
        <v>124</v>
      </c>
      <c r="H86" t="s">
        <v>521</v>
      </c>
      <c r="I86" t="s">
        <v>243</v>
      </c>
      <c r="J86" t="s">
        <v>38</v>
      </c>
      <c r="K86" t="str">
        <f t="shared" si="1"/>
        <v>3èm</v>
      </c>
      <c r="L86" t="s">
        <v>215</v>
      </c>
      <c r="M86" t="s">
        <v>118</v>
      </c>
    </row>
    <row r="87" spans="1:13">
      <c r="A87" t="s">
        <v>522</v>
      </c>
      <c r="B87" t="s">
        <v>523</v>
      </c>
      <c r="C87" t="s">
        <v>524</v>
      </c>
      <c r="D87" s="176">
        <v>38344</v>
      </c>
      <c r="E87" t="s">
        <v>122</v>
      </c>
      <c r="F87" t="s">
        <v>123</v>
      </c>
      <c r="G87" t="s">
        <v>124</v>
      </c>
      <c r="H87" t="s">
        <v>525</v>
      </c>
      <c r="I87" t="s">
        <v>174</v>
      </c>
      <c r="J87" t="s">
        <v>38</v>
      </c>
      <c r="K87" t="str">
        <f t="shared" si="1"/>
        <v>Cad</v>
      </c>
      <c r="L87" t="s">
        <v>270</v>
      </c>
      <c r="M87" t="s">
        <v>118</v>
      </c>
    </row>
    <row r="88" spans="1:13">
      <c r="A88" t="s">
        <v>526</v>
      </c>
      <c r="B88" t="s">
        <v>527</v>
      </c>
      <c r="C88" t="s">
        <v>528</v>
      </c>
      <c r="D88" s="176">
        <v>37338</v>
      </c>
      <c r="E88" t="s">
        <v>122</v>
      </c>
      <c r="F88" t="s">
        <v>123</v>
      </c>
      <c r="G88" t="s">
        <v>124</v>
      </c>
      <c r="H88" t="s">
        <v>529</v>
      </c>
      <c r="I88" t="s">
        <v>126</v>
      </c>
      <c r="J88" t="s">
        <v>469</v>
      </c>
      <c r="K88" t="str">
        <f t="shared" si="1"/>
        <v>Jun</v>
      </c>
      <c r="L88" t="s">
        <v>530</v>
      </c>
      <c r="M88" t="s">
        <v>118</v>
      </c>
    </row>
    <row r="89" spans="1:13">
      <c r="A89" t="s">
        <v>531</v>
      </c>
      <c r="B89" t="s">
        <v>532</v>
      </c>
      <c r="C89" t="s">
        <v>533</v>
      </c>
      <c r="D89" s="176">
        <v>31009</v>
      </c>
      <c r="E89" t="s">
        <v>179</v>
      </c>
      <c r="F89" t="s">
        <v>123</v>
      </c>
      <c r="G89" t="s">
        <v>124</v>
      </c>
      <c r="H89" t="s">
        <v>534</v>
      </c>
      <c r="I89" t="s">
        <v>181</v>
      </c>
      <c r="J89" t="s">
        <v>535</v>
      </c>
      <c r="K89" t="str">
        <f t="shared" si="1"/>
        <v>Enc</v>
      </c>
      <c r="L89" t="s">
        <v>536</v>
      </c>
      <c r="M89" t="s">
        <v>118</v>
      </c>
    </row>
    <row r="90" spans="1:13">
      <c r="A90" t="s">
        <v>537</v>
      </c>
      <c r="B90" t="s">
        <v>538</v>
      </c>
      <c r="C90" t="s">
        <v>539</v>
      </c>
      <c r="D90" s="176">
        <v>37351</v>
      </c>
      <c r="E90" t="s">
        <v>179</v>
      </c>
      <c r="F90" t="s">
        <v>123</v>
      </c>
      <c r="G90" t="s">
        <v>124</v>
      </c>
      <c r="H90" t="s">
        <v>540</v>
      </c>
      <c r="I90" t="s">
        <v>126</v>
      </c>
      <c r="J90" t="s">
        <v>126</v>
      </c>
      <c r="K90" t="str">
        <f t="shared" si="1"/>
        <v>Jun</v>
      </c>
      <c r="L90" t="s">
        <v>541</v>
      </c>
      <c r="M90" t="s">
        <v>118</v>
      </c>
    </row>
    <row r="91" spans="1:13">
      <c r="A91" t="s">
        <v>542</v>
      </c>
      <c r="B91" t="s">
        <v>543</v>
      </c>
      <c r="C91" t="s">
        <v>491</v>
      </c>
      <c r="D91" s="176">
        <v>37877</v>
      </c>
      <c r="E91" t="s">
        <v>122</v>
      </c>
      <c r="F91" t="s">
        <v>123</v>
      </c>
      <c r="G91" t="s">
        <v>124</v>
      </c>
      <c r="H91" t="s">
        <v>544</v>
      </c>
      <c r="I91" t="s">
        <v>174</v>
      </c>
      <c r="J91" t="s">
        <v>38</v>
      </c>
      <c r="K91" t="str">
        <f t="shared" si="1"/>
        <v>Cad</v>
      </c>
      <c r="L91" t="s">
        <v>215</v>
      </c>
      <c r="M91" t="s">
        <v>118</v>
      </c>
    </row>
    <row r="92" spans="1:13">
      <c r="A92" t="s">
        <v>545</v>
      </c>
      <c r="B92" t="s">
        <v>546</v>
      </c>
      <c r="C92" t="s">
        <v>279</v>
      </c>
      <c r="D92" s="176">
        <v>36278</v>
      </c>
      <c r="E92" t="s">
        <v>122</v>
      </c>
      <c r="F92" t="s">
        <v>123</v>
      </c>
      <c r="G92" t="s">
        <v>124</v>
      </c>
      <c r="H92" t="s">
        <v>547</v>
      </c>
      <c r="I92" t="s">
        <v>339</v>
      </c>
      <c r="J92" t="s">
        <v>38</v>
      </c>
      <c r="K92" t="str">
        <f t="shared" si="1"/>
        <v>1èr</v>
      </c>
      <c r="L92" t="s">
        <v>548</v>
      </c>
      <c r="M92" t="s">
        <v>118</v>
      </c>
    </row>
    <row r="93" spans="1:13">
      <c r="A93" t="s">
        <v>549</v>
      </c>
      <c r="B93" t="s">
        <v>550</v>
      </c>
      <c r="C93" t="s">
        <v>305</v>
      </c>
      <c r="D93" s="176">
        <v>39425</v>
      </c>
      <c r="E93" t="s">
        <v>122</v>
      </c>
      <c r="F93" t="s">
        <v>123</v>
      </c>
      <c r="G93" t="s">
        <v>124</v>
      </c>
      <c r="H93" t="s">
        <v>551</v>
      </c>
      <c r="I93" t="s">
        <v>157</v>
      </c>
      <c r="J93" t="s">
        <v>38</v>
      </c>
      <c r="K93" t="str">
        <f t="shared" si="1"/>
        <v>Ben</v>
      </c>
      <c r="L93" t="s">
        <v>260</v>
      </c>
      <c r="M93" t="s">
        <v>118</v>
      </c>
    </row>
    <row r="94" spans="1:13">
      <c r="A94" t="s">
        <v>552</v>
      </c>
      <c r="B94" t="s">
        <v>553</v>
      </c>
      <c r="C94" t="s">
        <v>554</v>
      </c>
      <c r="D94" s="176">
        <v>31013</v>
      </c>
      <c r="E94" t="s">
        <v>179</v>
      </c>
      <c r="F94" t="s">
        <v>123</v>
      </c>
      <c r="G94" t="s">
        <v>124</v>
      </c>
      <c r="H94" t="s">
        <v>555</v>
      </c>
      <c r="I94" t="s">
        <v>132</v>
      </c>
      <c r="J94" t="s">
        <v>396</v>
      </c>
      <c r="K94" t="str">
        <f t="shared" si="1"/>
        <v>D2</v>
      </c>
      <c r="L94" t="s">
        <v>163</v>
      </c>
      <c r="M94" t="s">
        <v>118</v>
      </c>
    </row>
    <row r="95" spans="1:13">
      <c r="A95" t="s">
        <v>556</v>
      </c>
      <c r="B95" t="s">
        <v>557</v>
      </c>
      <c r="C95" t="s">
        <v>558</v>
      </c>
      <c r="D95" s="176">
        <v>39409</v>
      </c>
      <c r="E95" t="s">
        <v>122</v>
      </c>
      <c r="F95" t="s">
        <v>123</v>
      </c>
      <c r="G95" t="s">
        <v>124</v>
      </c>
      <c r="H95" t="s">
        <v>559</v>
      </c>
      <c r="I95" t="s">
        <v>157</v>
      </c>
      <c r="J95" t="s">
        <v>38</v>
      </c>
      <c r="K95" t="str">
        <f t="shared" si="1"/>
        <v>Ben</v>
      </c>
      <c r="L95" t="s">
        <v>541</v>
      </c>
      <c r="M95" t="s">
        <v>118</v>
      </c>
    </row>
    <row r="96" spans="1:13">
      <c r="A96" t="s">
        <v>560</v>
      </c>
      <c r="B96" t="s">
        <v>561</v>
      </c>
      <c r="C96" t="s">
        <v>350</v>
      </c>
      <c r="D96" s="176">
        <v>22287</v>
      </c>
      <c r="E96" t="s">
        <v>122</v>
      </c>
      <c r="F96" t="s">
        <v>123</v>
      </c>
      <c r="G96" t="s">
        <v>124</v>
      </c>
      <c r="H96" t="s">
        <v>562</v>
      </c>
      <c r="I96" t="s">
        <v>132</v>
      </c>
      <c r="J96" t="s">
        <v>133</v>
      </c>
      <c r="K96" t="str">
        <f t="shared" si="1"/>
        <v>D4</v>
      </c>
      <c r="L96" t="s">
        <v>563</v>
      </c>
      <c r="M96" t="s">
        <v>118</v>
      </c>
    </row>
    <row r="97" spans="1:13">
      <c r="A97" t="s">
        <v>564</v>
      </c>
      <c r="B97" t="s">
        <v>565</v>
      </c>
      <c r="C97" t="s">
        <v>566</v>
      </c>
      <c r="D97" s="176">
        <v>25156</v>
      </c>
      <c r="E97" t="s">
        <v>122</v>
      </c>
      <c r="F97" t="s">
        <v>123</v>
      </c>
      <c r="G97" t="s">
        <v>124</v>
      </c>
      <c r="H97" t="s">
        <v>567</v>
      </c>
      <c r="I97" t="s">
        <v>132</v>
      </c>
      <c r="J97" t="s">
        <v>133</v>
      </c>
      <c r="K97" t="str">
        <f t="shared" si="1"/>
        <v>D4</v>
      </c>
      <c r="L97" t="s">
        <v>439</v>
      </c>
      <c r="M97" t="s">
        <v>118</v>
      </c>
    </row>
    <row r="98" spans="1:13">
      <c r="A98" t="s">
        <v>568</v>
      </c>
      <c r="B98" t="s">
        <v>569</v>
      </c>
      <c r="C98" t="s">
        <v>394</v>
      </c>
      <c r="D98" s="176">
        <v>26482</v>
      </c>
      <c r="E98" t="s">
        <v>122</v>
      </c>
      <c r="F98" t="s">
        <v>123</v>
      </c>
      <c r="G98" t="s">
        <v>124</v>
      </c>
      <c r="H98" t="s">
        <v>570</v>
      </c>
      <c r="I98" t="s">
        <v>209</v>
      </c>
      <c r="J98" t="s">
        <v>38</v>
      </c>
      <c r="K98" t="str">
        <f t="shared" si="1"/>
        <v>Pas</v>
      </c>
      <c r="L98" t="s">
        <v>146</v>
      </c>
      <c r="M98" t="s">
        <v>118</v>
      </c>
    </row>
    <row r="99" spans="1:13">
      <c r="A99" t="s">
        <v>571</v>
      </c>
      <c r="B99" t="s">
        <v>572</v>
      </c>
      <c r="C99" t="s">
        <v>418</v>
      </c>
      <c r="D99" s="176">
        <v>39077</v>
      </c>
      <c r="E99" t="s">
        <v>122</v>
      </c>
      <c r="F99" t="s">
        <v>123</v>
      </c>
      <c r="G99" t="s">
        <v>124</v>
      </c>
      <c r="H99" t="s">
        <v>573</v>
      </c>
      <c r="I99" t="s">
        <v>283</v>
      </c>
      <c r="J99" t="s">
        <v>38</v>
      </c>
      <c r="K99" t="str">
        <f t="shared" si="1"/>
        <v>Min</v>
      </c>
      <c r="L99" t="s">
        <v>302</v>
      </c>
      <c r="M99" t="s">
        <v>118</v>
      </c>
    </row>
    <row r="100" spans="1:13">
      <c r="A100" t="s">
        <v>574</v>
      </c>
      <c r="B100" t="s">
        <v>575</v>
      </c>
      <c r="C100" t="s">
        <v>576</v>
      </c>
      <c r="D100" s="176">
        <v>30380</v>
      </c>
      <c r="E100" t="s">
        <v>179</v>
      </c>
      <c r="F100" t="s">
        <v>123</v>
      </c>
      <c r="G100" t="s">
        <v>124</v>
      </c>
      <c r="H100" t="s">
        <v>577</v>
      </c>
      <c r="I100" t="s">
        <v>243</v>
      </c>
      <c r="J100" t="s">
        <v>38</v>
      </c>
      <c r="K100" t="str">
        <f t="shared" si="1"/>
        <v>3èm</v>
      </c>
      <c r="L100" t="s">
        <v>415</v>
      </c>
      <c r="M100" t="s">
        <v>118</v>
      </c>
    </row>
    <row r="101" spans="1:13">
      <c r="A101" t="s">
        <v>578</v>
      </c>
      <c r="B101" t="s">
        <v>579</v>
      </c>
      <c r="C101" t="s">
        <v>273</v>
      </c>
      <c r="D101" s="176">
        <v>21237</v>
      </c>
      <c r="E101" t="s">
        <v>122</v>
      </c>
      <c r="F101" t="s">
        <v>123</v>
      </c>
      <c r="G101" t="s">
        <v>124</v>
      </c>
      <c r="H101" t="s">
        <v>580</v>
      </c>
      <c r="I101" t="s">
        <v>132</v>
      </c>
      <c r="J101" t="s">
        <v>234</v>
      </c>
      <c r="K101" t="str">
        <f t="shared" si="1"/>
        <v>D3</v>
      </c>
      <c r="L101" t="s">
        <v>581</v>
      </c>
      <c r="M101" t="s">
        <v>118</v>
      </c>
    </row>
    <row r="102" spans="1:13">
      <c r="A102" t="s">
        <v>582</v>
      </c>
      <c r="B102" t="s">
        <v>583</v>
      </c>
      <c r="C102" t="s">
        <v>437</v>
      </c>
      <c r="D102" s="176">
        <v>40592</v>
      </c>
      <c r="E102" t="s">
        <v>122</v>
      </c>
      <c r="F102" t="s">
        <v>123</v>
      </c>
      <c r="G102" t="s">
        <v>124</v>
      </c>
      <c r="H102" t="s">
        <v>584</v>
      </c>
      <c r="I102" t="s">
        <v>188</v>
      </c>
      <c r="J102" t="s">
        <v>38</v>
      </c>
      <c r="K102" t="str">
        <f t="shared" si="1"/>
        <v>Pou</v>
      </c>
      <c r="L102" t="s">
        <v>585</v>
      </c>
      <c r="M102" t="s">
        <v>118</v>
      </c>
    </row>
    <row r="103" spans="1:13">
      <c r="A103" t="s">
        <v>586</v>
      </c>
      <c r="B103" t="s">
        <v>587</v>
      </c>
      <c r="C103" t="s">
        <v>588</v>
      </c>
      <c r="D103" s="176">
        <v>38366</v>
      </c>
      <c r="E103" t="s">
        <v>122</v>
      </c>
      <c r="F103" t="s">
        <v>123</v>
      </c>
      <c r="G103" t="s">
        <v>124</v>
      </c>
      <c r="H103" t="s">
        <v>589</v>
      </c>
      <c r="I103" t="s">
        <v>283</v>
      </c>
      <c r="J103" t="s">
        <v>38</v>
      </c>
      <c r="K103" t="str">
        <f t="shared" si="1"/>
        <v>Min</v>
      </c>
      <c r="L103" t="s">
        <v>590</v>
      </c>
      <c r="M103" t="s">
        <v>118</v>
      </c>
    </row>
    <row r="104" spans="1:13">
      <c r="A104" t="s">
        <v>591</v>
      </c>
      <c r="B104" t="s">
        <v>538</v>
      </c>
      <c r="C104" t="s">
        <v>592</v>
      </c>
      <c r="D104" s="176">
        <v>22016</v>
      </c>
      <c r="E104" t="s">
        <v>122</v>
      </c>
      <c r="F104" t="s">
        <v>123</v>
      </c>
      <c r="G104" t="s">
        <v>124</v>
      </c>
      <c r="H104" t="s">
        <v>593</v>
      </c>
      <c r="I104" t="s">
        <v>145</v>
      </c>
      <c r="J104" t="s">
        <v>38</v>
      </c>
      <c r="K104" t="str">
        <f t="shared" si="1"/>
        <v>Pas</v>
      </c>
      <c r="L104" t="s">
        <v>541</v>
      </c>
      <c r="M104" t="s">
        <v>118</v>
      </c>
    </row>
    <row r="105" spans="1:13">
      <c r="A105" t="s">
        <v>594</v>
      </c>
      <c r="B105" t="s">
        <v>595</v>
      </c>
      <c r="C105" t="s">
        <v>596</v>
      </c>
      <c r="D105" s="176">
        <v>37154</v>
      </c>
      <c r="E105" t="s">
        <v>122</v>
      </c>
      <c r="F105" t="s">
        <v>123</v>
      </c>
      <c r="G105" t="s">
        <v>124</v>
      </c>
      <c r="H105" t="s">
        <v>597</v>
      </c>
      <c r="I105" t="s">
        <v>126</v>
      </c>
      <c r="J105" t="s">
        <v>126</v>
      </c>
      <c r="K105" t="str">
        <f t="shared" si="1"/>
        <v>Jun</v>
      </c>
      <c r="L105" t="s">
        <v>598</v>
      </c>
      <c r="M105" t="s">
        <v>118</v>
      </c>
    </row>
    <row r="106" spans="1:13">
      <c r="A106" t="s">
        <v>599</v>
      </c>
      <c r="B106" t="s">
        <v>600</v>
      </c>
      <c r="C106" t="s">
        <v>601</v>
      </c>
      <c r="D106" s="176">
        <v>29193</v>
      </c>
      <c r="E106" t="s">
        <v>179</v>
      </c>
      <c r="F106" t="s">
        <v>123</v>
      </c>
      <c r="G106" t="s">
        <v>124</v>
      </c>
      <c r="H106" t="s">
        <v>602</v>
      </c>
      <c r="I106" t="s">
        <v>145</v>
      </c>
      <c r="J106" t="s">
        <v>38</v>
      </c>
      <c r="K106" t="str">
        <f t="shared" si="1"/>
        <v>Pas</v>
      </c>
      <c r="L106" t="s">
        <v>302</v>
      </c>
      <c r="M106" t="s">
        <v>118</v>
      </c>
    </row>
    <row r="107" spans="1:13">
      <c r="A107" t="s">
        <v>603</v>
      </c>
      <c r="B107" t="s">
        <v>604</v>
      </c>
      <c r="C107" t="s">
        <v>441</v>
      </c>
      <c r="D107" s="176">
        <v>31505</v>
      </c>
      <c r="E107" t="s">
        <v>122</v>
      </c>
      <c r="F107" t="s">
        <v>123</v>
      </c>
      <c r="G107" t="s">
        <v>124</v>
      </c>
      <c r="H107" t="s">
        <v>605</v>
      </c>
      <c r="I107" t="s">
        <v>132</v>
      </c>
      <c r="J107" t="s">
        <v>396</v>
      </c>
      <c r="K107" t="str">
        <f t="shared" si="1"/>
        <v>D2</v>
      </c>
      <c r="L107" t="s">
        <v>606</v>
      </c>
      <c r="M107" t="s">
        <v>118</v>
      </c>
    </row>
    <row r="108" spans="1:13">
      <c r="A108" t="s">
        <v>607</v>
      </c>
      <c r="B108" t="s">
        <v>608</v>
      </c>
      <c r="C108" t="s">
        <v>609</v>
      </c>
      <c r="D108" s="176">
        <v>39747</v>
      </c>
      <c r="E108" t="s">
        <v>122</v>
      </c>
      <c r="F108" t="s">
        <v>123</v>
      </c>
      <c r="G108" t="s">
        <v>124</v>
      </c>
      <c r="H108" t="s">
        <v>610</v>
      </c>
      <c r="I108" t="s">
        <v>157</v>
      </c>
      <c r="J108" t="s">
        <v>38</v>
      </c>
      <c r="K108" t="str">
        <f t="shared" si="1"/>
        <v>Ben</v>
      </c>
      <c r="L108" t="s">
        <v>169</v>
      </c>
      <c r="M108" t="s">
        <v>118</v>
      </c>
    </row>
    <row r="109" spans="1:13">
      <c r="A109" t="s">
        <v>611</v>
      </c>
      <c r="B109" t="s">
        <v>612</v>
      </c>
      <c r="C109" t="s">
        <v>613</v>
      </c>
      <c r="D109" s="176">
        <v>34839</v>
      </c>
      <c r="E109" t="s">
        <v>122</v>
      </c>
      <c r="F109" t="s">
        <v>123</v>
      </c>
      <c r="G109" t="s">
        <v>124</v>
      </c>
      <c r="H109" t="s">
        <v>614</v>
      </c>
      <c r="I109" t="s">
        <v>243</v>
      </c>
      <c r="J109" t="s">
        <v>38</v>
      </c>
      <c r="K109" t="str">
        <f t="shared" si="1"/>
        <v>3èm</v>
      </c>
      <c r="L109" t="s">
        <v>493</v>
      </c>
      <c r="M109" t="s">
        <v>118</v>
      </c>
    </row>
    <row r="110" spans="1:13">
      <c r="A110" t="s">
        <v>615</v>
      </c>
      <c r="B110" t="s">
        <v>616</v>
      </c>
      <c r="C110" t="s">
        <v>257</v>
      </c>
      <c r="D110" s="176">
        <v>28742</v>
      </c>
      <c r="E110" t="s">
        <v>122</v>
      </c>
      <c r="F110" t="s">
        <v>123</v>
      </c>
      <c r="G110" t="s">
        <v>124</v>
      </c>
      <c r="H110" t="s">
        <v>617</v>
      </c>
      <c r="I110" t="s">
        <v>132</v>
      </c>
      <c r="J110" t="s">
        <v>234</v>
      </c>
      <c r="K110" t="str">
        <f t="shared" si="1"/>
        <v>D3</v>
      </c>
      <c r="L110" t="s">
        <v>618</v>
      </c>
      <c r="M110" t="s">
        <v>118</v>
      </c>
    </row>
    <row r="111" spans="1:13">
      <c r="A111" t="s">
        <v>619</v>
      </c>
      <c r="B111" t="s">
        <v>620</v>
      </c>
      <c r="C111" t="s">
        <v>621</v>
      </c>
      <c r="D111" s="176">
        <v>12253</v>
      </c>
      <c r="E111" t="s">
        <v>122</v>
      </c>
      <c r="F111" t="s">
        <v>123</v>
      </c>
      <c r="G111" t="s">
        <v>124</v>
      </c>
      <c r="H111" t="s">
        <v>622</v>
      </c>
      <c r="I111" t="s">
        <v>139</v>
      </c>
      <c r="J111" t="s">
        <v>38</v>
      </c>
      <c r="K111" t="str">
        <f t="shared" si="1"/>
        <v>Sig</v>
      </c>
      <c r="L111" t="s">
        <v>623</v>
      </c>
      <c r="M111" t="s">
        <v>118</v>
      </c>
    </row>
    <row r="112" spans="1:13">
      <c r="A112" t="s">
        <v>624</v>
      </c>
      <c r="B112" t="s">
        <v>625</v>
      </c>
      <c r="C112" t="s">
        <v>626</v>
      </c>
      <c r="D112" s="176">
        <v>35557</v>
      </c>
      <c r="E112" t="s">
        <v>179</v>
      </c>
      <c r="F112" t="s">
        <v>123</v>
      </c>
      <c r="G112" t="s">
        <v>124</v>
      </c>
      <c r="H112" t="s">
        <v>627</v>
      </c>
      <c r="I112" t="s">
        <v>243</v>
      </c>
      <c r="J112" t="s">
        <v>38</v>
      </c>
      <c r="K112" t="str">
        <f t="shared" si="1"/>
        <v>3èm</v>
      </c>
      <c r="L112" t="s">
        <v>628</v>
      </c>
      <c r="M112" t="s">
        <v>118</v>
      </c>
    </row>
    <row r="113" spans="1:13">
      <c r="A113" t="s">
        <v>629</v>
      </c>
      <c r="B113" t="s">
        <v>630</v>
      </c>
      <c r="C113" t="s">
        <v>631</v>
      </c>
      <c r="D113" s="176">
        <v>36042</v>
      </c>
      <c r="E113" t="s">
        <v>122</v>
      </c>
      <c r="F113" t="s">
        <v>123</v>
      </c>
      <c r="G113" t="s">
        <v>124</v>
      </c>
      <c r="H113" t="s">
        <v>632</v>
      </c>
      <c r="I113" t="s">
        <v>243</v>
      </c>
      <c r="J113" t="s">
        <v>38</v>
      </c>
      <c r="K113" t="str">
        <f t="shared" si="1"/>
        <v>3èm</v>
      </c>
      <c r="L113" t="s">
        <v>434</v>
      </c>
      <c r="M113" t="s">
        <v>118</v>
      </c>
    </row>
    <row r="114" spans="1:13">
      <c r="A114" t="s">
        <v>633</v>
      </c>
      <c r="B114" t="s">
        <v>634</v>
      </c>
      <c r="C114" t="s">
        <v>198</v>
      </c>
      <c r="D114" s="176">
        <v>28572</v>
      </c>
      <c r="E114" t="s">
        <v>122</v>
      </c>
      <c r="F114" t="s">
        <v>123</v>
      </c>
      <c r="G114" t="s">
        <v>124</v>
      </c>
      <c r="H114" t="s">
        <v>635</v>
      </c>
      <c r="I114" t="s">
        <v>145</v>
      </c>
      <c r="J114" t="s">
        <v>38</v>
      </c>
      <c r="K114" t="str">
        <f t="shared" si="1"/>
        <v>Pas</v>
      </c>
      <c r="L114" t="s">
        <v>322</v>
      </c>
      <c r="M114" t="s">
        <v>118</v>
      </c>
    </row>
    <row r="115" spans="1:13">
      <c r="A115" t="s">
        <v>636</v>
      </c>
      <c r="B115" t="s">
        <v>637</v>
      </c>
      <c r="C115" t="s">
        <v>638</v>
      </c>
      <c r="D115" s="176">
        <v>25342</v>
      </c>
      <c r="E115" t="s">
        <v>179</v>
      </c>
      <c r="F115" t="s">
        <v>123</v>
      </c>
      <c r="G115" t="s">
        <v>124</v>
      </c>
      <c r="H115" t="s">
        <v>639</v>
      </c>
      <c r="I115" t="s">
        <v>181</v>
      </c>
      <c r="J115" t="s">
        <v>182</v>
      </c>
      <c r="K115" t="str">
        <f t="shared" si="1"/>
        <v>Enc</v>
      </c>
      <c r="L115" t="s">
        <v>640</v>
      </c>
      <c r="M115" t="s">
        <v>118</v>
      </c>
    </row>
    <row r="116" spans="1:13">
      <c r="A116" t="s">
        <v>641</v>
      </c>
      <c r="B116" t="s">
        <v>642</v>
      </c>
      <c r="C116" t="s">
        <v>643</v>
      </c>
      <c r="D116" s="176">
        <v>19798</v>
      </c>
      <c r="E116" t="s">
        <v>122</v>
      </c>
      <c r="F116" t="s">
        <v>123</v>
      </c>
      <c r="G116" t="s">
        <v>124</v>
      </c>
      <c r="H116" t="s">
        <v>644</v>
      </c>
      <c r="I116" t="s">
        <v>275</v>
      </c>
      <c r="J116" t="s">
        <v>38</v>
      </c>
      <c r="K116" t="str">
        <f t="shared" si="1"/>
        <v>Mot</v>
      </c>
      <c r="L116" t="s">
        <v>429</v>
      </c>
      <c r="M116" t="s">
        <v>118</v>
      </c>
    </row>
    <row r="117" spans="1:13">
      <c r="A117" t="s">
        <v>645</v>
      </c>
      <c r="B117" t="s">
        <v>646</v>
      </c>
      <c r="C117" t="s">
        <v>647</v>
      </c>
      <c r="D117" s="176">
        <v>37232</v>
      </c>
      <c r="E117" t="s">
        <v>122</v>
      </c>
      <c r="F117" t="s">
        <v>123</v>
      </c>
      <c r="G117" t="s">
        <v>124</v>
      </c>
      <c r="H117" t="s">
        <v>648</v>
      </c>
      <c r="I117" t="s">
        <v>126</v>
      </c>
      <c r="J117" t="s">
        <v>469</v>
      </c>
      <c r="K117" t="str">
        <f t="shared" si="1"/>
        <v>Jun</v>
      </c>
      <c r="L117" t="s">
        <v>548</v>
      </c>
      <c r="M117" t="s">
        <v>118</v>
      </c>
    </row>
    <row r="118" spans="1:13">
      <c r="A118" t="s">
        <v>649</v>
      </c>
      <c r="B118" t="s">
        <v>650</v>
      </c>
      <c r="C118" t="s">
        <v>651</v>
      </c>
      <c r="D118" s="176">
        <v>39448</v>
      </c>
      <c r="E118" t="s">
        <v>122</v>
      </c>
      <c r="F118" t="s">
        <v>123</v>
      </c>
      <c r="G118" t="s">
        <v>124</v>
      </c>
      <c r="H118" t="s">
        <v>652</v>
      </c>
      <c r="I118" t="s">
        <v>157</v>
      </c>
      <c r="J118" t="s">
        <v>38</v>
      </c>
      <c r="K118" t="str">
        <f t="shared" si="1"/>
        <v>Ben</v>
      </c>
      <c r="L118" t="s">
        <v>331</v>
      </c>
      <c r="M118" t="s">
        <v>118</v>
      </c>
    </row>
    <row r="119" spans="1:13">
      <c r="A119" t="s">
        <v>653</v>
      </c>
      <c r="B119" t="s">
        <v>654</v>
      </c>
      <c r="C119" t="s">
        <v>655</v>
      </c>
      <c r="D119" s="176">
        <v>24259</v>
      </c>
      <c r="E119" t="s">
        <v>122</v>
      </c>
      <c r="F119" t="s">
        <v>123</v>
      </c>
      <c r="G119" t="s">
        <v>124</v>
      </c>
      <c r="H119" t="s">
        <v>656</v>
      </c>
      <c r="I119" t="s">
        <v>132</v>
      </c>
      <c r="J119" t="s">
        <v>133</v>
      </c>
      <c r="K119" t="str">
        <f t="shared" si="1"/>
        <v>D4</v>
      </c>
      <c r="L119" t="s">
        <v>249</v>
      </c>
      <c r="M119" t="s">
        <v>118</v>
      </c>
    </row>
    <row r="120" spans="1:13">
      <c r="A120" t="s">
        <v>657</v>
      </c>
      <c r="B120" t="s">
        <v>658</v>
      </c>
      <c r="C120" t="s">
        <v>588</v>
      </c>
      <c r="D120" s="176">
        <v>39895</v>
      </c>
      <c r="E120" t="s">
        <v>122</v>
      </c>
      <c r="F120" t="s">
        <v>123</v>
      </c>
      <c r="G120" t="s">
        <v>124</v>
      </c>
      <c r="H120" t="s">
        <v>659</v>
      </c>
      <c r="I120" t="s">
        <v>151</v>
      </c>
      <c r="J120" t="s">
        <v>38</v>
      </c>
      <c r="K120" t="str">
        <f t="shared" si="1"/>
        <v>Pup</v>
      </c>
      <c r="L120" t="s">
        <v>628</v>
      </c>
      <c r="M120" t="s">
        <v>118</v>
      </c>
    </row>
    <row r="121" spans="1:13">
      <c r="A121" t="s">
        <v>660</v>
      </c>
      <c r="B121" t="s">
        <v>661</v>
      </c>
      <c r="C121" t="s">
        <v>662</v>
      </c>
      <c r="D121" s="176">
        <v>33083</v>
      </c>
      <c r="E121" t="s">
        <v>179</v>
      </c>
      <c r="F121" t="s">
        <v>123</v>
      </c>
      <c r="G121" t="s">
        <v>124</v>
      </c>
      <c r="H121" t="s">
        <v>663</v>
      </c>
      <c r="I121" t="s">
        <v>145</v>
      </c>
      <c r="J121" t="s">
        <v>38</v>
      </c>
      <c r="K121" t="str">
        <f t="shared" si="1"/>
        <v>Pas</v>
      </c>
      <c r="L121" t="s">
        <v>664</v>
      </c>
      <c r="M121" t="s">
        <v>118</v>
      </c>
    </row>
    <row r="122" spans="1:13">
      <c r="A122" t="s">
        <v>665</v>
      </c>
      <c r="B122" t="s">
        <v>666</v>
      </c>
      <c r="C122" t="s">
        <v>667</v>
      </c>
      <c r="D122" s="176">
        <v>40151</v>
      </c>
      <c r="E122" t="s">
        <v>122</v>
      </c>
      <c r="F122" t="s">
        <v>123</v>
      </c>
      <c r="G122" t="s">
        <v>124</v>
      </c>
      <c r="H122" t="s">
        <v>668</v>
      </c>
      <c r="I122" t="s">
        <v>151</v>
      </c>
      <c r="J122" t="s">
        <v>38</v>
      </c>
      <c r="K122" t="str">
        <f t="shared" si="1"/>
        <v>Pup</v>
      </c>
      <c r="L122" t="s">
        <v>536</v>
      </c>
      <c r="M122" t="s">
        <v>118</v>
      </c>
    </row>
    <row r="123" spans="1:13">
      <c r="A123" t="s">
        <v>669</v>
      </c>
      <c r="B123" t="s">
        <v>670</v>
      </c>
      <c r="C123" t="s">
        <v>671</v>
      </c>
      <c r="D123" s="176">
        <v>15995</v>
      </c>
      <c r="E123" t="s">
        <v>122</v>
      </c>
      <c r="F123" t="s">
        <v>123</v>
      </c>
      <c r="G123" t="s">
        <v>124</v>
      </c>
      <c r="H123" t="s">
        <v>672</v>
      </c>
      <c r="I123" t="s">
        <v>181</v>
      </c>
      <c r="J123" t="s">
        <v>182</v>
      </c>
      <c r="K123" t="str">
        <f t="shared" si="1"/>
        <v>Enc</v>
      </c>
      <c r="L123" t="s">
        <v>618</v>
      </c>
      <c r="M123" t="s">
        <v>118</v>
      </c>
    </row>
    <row r="124" spans="1:13">
      <c r="A124" t="s">
        <v>673</v>
      </c>
      <c r="B124" t="s">
        <v>674</v>
      </c>
      <c r="C124" t="s">
        <v>675</v>
      </c>
      <c r="D124" s="176">
        <v>24733</v>
      </c>
      <c r="E124" t="s">
        <v>122</v>
      </c>
      <c r="F124" t="s">
        <v>123</v>
      </c>
      <c r="G124" t="s">
        <v>124</v>
      </c>
      <c r="H124" t="s">
        <v>676</v>
      </c>
      <c r="I124" t="s">
        <v>132</v>
      </c>
      <c r="J124" t="s">
        <v>234</v>
      </c>
      <c r="K124" t="str">
        <f t="shared" si="1"/>
        <v>D3</v>
      </c>
      <c r="L124" t="s">
        <v>265</v>
      </c>
      <c r="M124" t="s">
        <v>118</v>
      </c>
    </row>
    <row r="125" spans="1:13">
      <c r="A125" t="s">
        <v>677</v>
      </c>
      <c r="B125" t="s">
        <v>678</v>
      </c>
      <c r="C125" t="s">
        <v>398</v>
      </c>
      <c r="D125" s="176">
        <v>37560</v>
      </c>
      <c r="E125" t="s">
        <v>122</v>
      </c>
      <c r="F125" t="s">
        <v>123</v>
      </c>
      <c r="G125" t="s">
        <v>124</v>
      </c>
      <c r="H125" t="s">
        <v>679</v>
      </c>
      <c r="I125" t="s">
        <v>126</v>
      </c>
      <c r="J125" t="s">
        <v>126</v>
      </c>
      <c r="K125" t="str">
        <f t="shared" si="1"/>
        <v>Jun</v>
      </c>
      <c r="L125" t="s">
        <v>680</v>
      </c>
      <c r="M125" t="s">
        <v>118</v>
      </c>
    </row>
    <row r="126" spans="1:13">
      <c r="A126" t="s">
        <v>681</v>
      </c>
      <c r="B126" t="s">
        <v>682</v>
      </c>
      <c r="C126" t="s">
        <v>683</v>
      </c>
      <c r="D126" s="176">
        <v>28823</v>
      </c>
      <c r="E126" t="s">
        <v>122</v>
      </c>
      <c r="F126" t="s">
        <v>123</v>
      </c>
      <c r="G126" t="s">
        <v>124</v>
      </c>
      <c r="H126" t="s">
        <v>684</v>
      </c>
      <c r="I126" t="s">
        <v>685</v>
      </c>
      <c r="J126" t="s">
        <v>38</v>
      </c>
      <c r="K126" t="str">
        <f t="shared" si="1"/>
        <v>Sym</v>
      </c>
      <c r="L126" t="s">
        <v>686</v>
      </c>
      <c r="M126" t="s">
        <v>118</v>
      </c>
    </row>
    <row r="127" spans="1:13">
      <c r="A127" t="s">
        <v>687</v>
      </c>
      <c r="B127" t="s">
        <v>688</v>
      </c>
      <c r="C127" t="s">
        <v>689</v>
      </c>
      <c r="D127" s="176">
        <v>37011</v>
      </c>
      <c r="E127" t="s">
        <v>122</v>
      </c>
      <c r="F127" t="s">
        <v>123</v>
      </c>
      <c r="G127" t="s">
        <v>124</v>
      </c>
      <c r="H127" t="s">
        <v>690</v>
      </c>
      <c r="I127" t="s">
        <v>126</v>
      </c>
      <c r="J127" t="s">
        <v>126</v>
      </c>
      <c r="K127" t="str">
        <f t="shared" si="1"/>
        <v>Jun</v>
      </c>
      <c r="L127" t="s">
        <v>590</v>
      </c>
      <c r="M127" t="s">
        <v>118</v>
      </c>
    </row>
    <row r="128" spans="1:13">
      <c r="A128" t="s">
        <v>691</v>
      </c>
      <c r="B128" t="s">
        <v>692</v>
      </c>
      <c r="C128" t="s">
        <v>693</v>
      </c>
      <c r="D128" s="176">
        <v>40127</v>
      </c>
      <c r="E128" t="s">
        <v>122</v>
      </c>
      <c r="F128" t="s">
        <v>123</v>
      </c>
      <c r="G128" t="s">
        <v>124</v>
      </c>
      <c r="H128" t="s">
        <v>694</v>
      </c>
      <c r="I128" t="s">
        <v>151</v>
      </c>
      <c r="J128" t="s">
        <v>38</v>
      </c>
      <c r="K128" t="str">
        <f t="shared" si="1"/>
        <v>Pup</v>
      </c>
      <c r="L128" t="s">
        <v>175</v>
      </c>
      <c r="M128" t="s">
        <v>118</v>
      </c>
    </row>
    <row r="129" spans="1:13">
      <c r="A129" t="s">
        <v>695</v>
      </c>
      <c r="B129" t="s">
        <v>696</v>
      </c>
      <c r="C129" t="s">
        <v>697</v>
      </c>
      <c r="D129" s="176">
        <v>39543</v>
      </c>
      <c r="E129" t="s">
        <v>179</v>
      </c>
      <c r="F129" t="s">
        <v>123</v>
      </c>
      <c r="G129" t="s">
        <v>124</v>
      </c>
      <c r="H129" t="s">
        <v>698</v>
      </c>
      <c r="I129" t="s">
        <v>157</v>
      </c>
      <c r="J129" t="s">
        <v>38</v>
      </c>
      <c r="K129" t="str">
        <f t="shared" si="1"/>
        <v>Ben</v>
      </c>
      <c r="L129" t="s">
        <v>322</v>
      </c>
      <c r="M129" t="s">
        <v>118</v>
      </c>
    </row>
    <row r="130" spans="1:13">
      <c r="A130" t="s">
        <v>699</v>
      </c>
      <c r="B130" t="s">
        <v>700</v>
      </c>
      <c r="C130" t="s">
        <v>701</v>
      </c>
      <c r="D130" s="176">
        <v>39621</v>
      </c>
      <c r="E130" t="s">
        <v>122</v>
      </c>
      <c r="F130" t="s">
        <v>123</v>
      </c>
      <c r="G130" t="s">
        <v>124</v>
      </c>
      <c r="H130" t="s">
        <v>702</v>
      </c>
      <c r="I130" t="s">
        <v>157</v>
      </c>
      <c r="J130" t="s">
        <v>38</v>
      </c>
      <c r="K130" t="str">
        <f t="shared" si="1"/>
        <v>Ben</v>
      </c>
      <c r="L130" t="s">
        <v>152</v>
      </c>
      <c r="M130" t="s">
        <v>118</v>
      </c>
    </row>
    <row r="131" spans="1:13">
      <c r="A131" t="s">
        <v>703</v>
      </c>
      <c r="B131" t="s">
        <v>267</v>
      </c>
      <c r="C131" t="s">
        <v>432</v>
      </c>
      <c r="D131" s="176">
        <v>37496</v>
      </c>
      <c r="E131" t="s">
        <v>122</v>
      </c>
      <c r="F131" t="s">
        <v>123</v>
      </c>
      <c r="G131" t="s">
        <v>124</v>
      </c>
      <c r="H131" t="s">
        <v>704</v>
      </c>
      <c r="I131" t="s">
        <v>126</v>
      </c>
      <c r="J131" t="s">
        <v>126</v>
      </c>
      <c r="K131" t="str">
        <f t="shared" ref="K131:K194" si="2">IF(I131="pass'cyclisme",J131,LEFT(I131,3))</f>
        <v>Jun</v>
      </c>
      <c r="L131" t="s">
        <v>276</v>
      </c>
      <c r="M131" t="s">
        <v>118</v>
      </c>
    </row>
    <row r="132" spans="1:13">
      <c r="A132" t="s">
        <v>705</v>
      </c>
      <c r="B132" t="s">
        <v>706</v>
      </c>
      <c r="C132" t="s">
        <v>707</v>
      </c>
      <c r="D132" s="176">
        <v>37756</v>
      </c>
      <c r="E132" t="s">
        <v>179</v>
      </c>
      <c r="F132" t="s">
        <v>123</v>
      </c>
      <c r="G132" t="s">
        <v>124</v>
      </c>
      <c r="H132" t="s">
        <v>708</v>
      </c>
      <c r="I132" t="s">
        <v>174</v>
      </c>
      <c r="J132" t="s">
        <v>38</v>
      </c>
      <c r="K132" t="str">
        <f t="shared" si="2"/>
        <v>Cad</v>
      </c>
      <c r="L132" t="s">
        <v>175</v>
      </c>
      <c r="M132" t="s">
        <v>118</v>
      </c>
    </row>
    <row r="133" spans="1:13">
      <c r="A133" t="s">
        <v>709</v>
      </c>
      <c r="B133" t="s">
        <v>710</v>
      </c>
      <c r="C133" t="s">
        <v>711</v>
      </c>
      <c r="D133" s="176">
        <v>37840</v>
      </c>
      <c r="E133" t="s">
        <v>122</v>
      </c>
      <c r="F133" t="s">
        <v>123</v>
      </c>
      <c r="G133" t="s">
        <v>124</v>
      </c>
      <c r="H133" t="s">
        <v>712</v>
      </c>
      <c r="I133" t="s">
        <v>174</v>
      </c>
      <c r="J133" t="s">
        <v>38</v>
      </c>
      <c r="K133" t="str">
        <f t="shared" si="2"/>
        <v>Cad</v>
      </c>
      <c r="L133" t="s">
        <v>254</v>
      </c>
      <c r="M133" t="s">
        <v>118</v>
      </c>
    </row>
    <row r="134" spans="1:13">
      <c r="A134" t="s">
        <v>713</v>
      </c>
      <c r="B134" t="s">
        <v>714</v>
      </c>
      <c r="C134" t="s">
        <v>157</v>
      </c>
      <c r="D134" s="176">
        <v>38909</v>
      </c>
      <c r="E134" t="s">
        <v>122</v>
      </c>
      <c r="F134" t="s">
        <v>123</v>
      </c>
      <c r="G134" t="s">
        <v>124</v>
      </c>
      <c r="H134" t="s">
        <v>715</v>
      </c>
      <c r="I134" t="s">
        <v>283</v>
      </c>
      <c r="J134" t="s">
        <v>38</v>
      </c>
      <c r="K134" t="str">
        <f t="shared" si="2"/>
        <v>Min</v>
      </c>
      <c r="L134" t="s">
        <v>439</v>
      </c>
      <c r="M134" t="s">
        <v>118</v>
      </c>
    </row>
    <row r="135" spans="1:13">
      <c r="A135" t="s">
        <v>716</v>
      </c>
      <c r="B135" t="s">
        <v>717</v>
      </c>
      <c r="C135" t="s">
        <v>718</v>
      </c>
      <c r="D135" s="176">
        <v>26217</v>
      </c>
      <c r="E135" t="s">
        <v>122</v>
      </c>
      <c r="F135" t="s">
        <v>123</v>
      </c>
      <c r="G135" t="s">
        <v>124</v>
      </c>
      <c r="H135" t="s">
        <v>719</v>
      </c>
      <c r="I135" t="s">
        <v>243</v>
      </c>
      <c r="J135" t="s">
        <v>38</v>
      </c>
      <c r="K135" t="str">
        <f t="shared" si="2"/>
        <v>3èm</v>
      </c>
      <c r="L135" t="s">
        <v>415</v>
      </c>
      <c r="M135" t="s">
        <v>118</v>
      </c>
    </row>
    <row r="136" spans="1:13">
      <c r="A136" t="s">
        <v>720</v>
      </c>
      <c r="B136" t="s">
        <v>721</v>
      </c>
      <c r="C136" t="s">
        <v>722</v>
      </c>
      <c r="D136" s="176">
        <v>37085</v>
      </c>
      <c r="E136" t="s">
        <v>122</v>
      </c>
      <c r="F136" t="s">
        <v>123</v>
      </c>
      <c r="G136" t="s">
        <v>124</v>
      </c>
      <c r="H136" t="s">
        <v>723</v>
      </c>
      <c r="I136" t="s">
        <v>259</v>
      </c>
      <c r="J136" t="s">
        <v>38</v>
      </c>
      <c r="K136" t="str">
        <f t="shared" si="2"/>
        <v>Pas</v>
      </c>
      <c r="L136" t="s">
        <v>229</v>
      </c>
      <c r="M136" t="s">
        <v>118</v>
      </c>
    </row>
    <row r="137" spans="1:13">
      <c r="A137" t="s">
        <v>724</v>
      </c>
      <c r="B137" t="s">
        <v>725</v>
      </c>
      <c r="C137" t="s">
        <v>166</v>
      </c>
      <c r="D137" s="176">
        <v>30117</v>
      </c>
      <c r="E137" t="s">
        <v>122</v>
      </c>
      <c r="F137" t="s">
        <v>123</v>
      </c>
      <c r="G137" t="s">
        <v>124</v>
      </c>
      <c r="H137" t="s">
        <v>726</v>
      </c>
      <c r="I137" t="s">
        <v>132</v>
      </c>
      <c r="J137" t="s">
        <v>396</v>
      </c>
      <c r="K137" t="str">
        <f t="shared" si="2"/>
        <v>D2</v>
      </c>
      <c r="L137" t="s">
        <v>104</v>
      </c>
      <c r="M137" t="s">
        <v>118</v>
      </c>
    </row>
    <row r="138" spans="1:13">
      <c r="A138" t="s">
        <v>727</v>
      </c>
      <c r="B138" t="s">
        <v>728</v>
      </c>
      <c r="C138" t="s">
        <v>729</v>
      </c>
      <c r="D138" s="176">
        <v>18446</v>
      </c>
      <c r="E138" t="s">
        <v>122</v>
      </c>
      <c r="F138" t="s">
        <v>123</v>
      </c>
      <c r="G138" t="s">
        <v>124</v>
      </c>
      <c r="H138" t="s">
        <v>730</v>
      </c>
      <c r="I138" t="s">
        <v>275</v>
      </c>
      <c r="J138" t="s">
        <v>38</v>
      </c>
      <c r="K138" t="str">
        <f t="shared" si="2"/>
        <v>Mot</v>
      </c>
      <c r="L138" t="s">
        <v>478</v>
      </c>
      <c r="M138" t="s">
        <v>118</v>
      </c>
    </row>
    <row r="139" spans="1:13">
      <c r="A139" t="s">
        <v>731</v>
      </c>
      <c r="B139" t="s">
        <v>732</v>
      </c>
      <c r="C139" t="s">
        <v>358</v>
      </c>
      <c r="D139" s="176">
        <v>27587</v>
      </c>
      <c r="E139" t="s">
        <v>122</v>
      </c>
      <c r="F139" t="s">
        <v>123</v>
      </c>
      <c r="G139" t="s">
        <v>124</v>
      </c>
      <c r="H139" t="s">
        <v>733</v>
      </c>
      <c r="I139" t="s">
        <v>132</v>
      </c>
      <c r="J139" t="s">
        <v>234</v>
      </c>
      <c r="K139" t="str">
        <f t="shared" si="2"/>
        <v>D3</v>
      </c>
      <c r="L139" t="s">
        <v>734</v>
      </c>
      <c r="M139" t="s">
        <v>118</v>
      </c>
    </row>
    <row r="140" spans="1:13">
      <c r="A140" t="s">
        <v>735</v>
      </c>
      <c r="B140" t="s">
        <v>736</v>
      </c>
      <c r="C140" t="s">
        <v>737</v>
      </c>
      <c r="D140" s="176">
        <v>37267</v>
      </c>
      <c r="E140" t="s">
        <v>122</v>
      </c>
      <c r="F140" t="s">
        <v>123</v>
      </c>
      <c r="G140" t="s">
        <v>124</v>
      </c>
      <c r="H140" t="s">
        <v>738</v>
      </c>
      <c r="I140" t="s">
        <v>259</v>
      </c>
      <c r="J140" t="s">
        <v>38</v>
      </c>
      <c r="K140" t="str">
        <f t="shared" si="2"/>
        <v>Pas</v>
      </c>
      <c r="L140" t="s">
        <v>224</v>
      </c>
      <c r="M140" t="s">
        <v>118</v>
      </c>
    </row>
    <row r="141" spans="1:13">
      <c r="A141" t="s">
        <v>739</v>
      </c>
      <c r="B141" t="s">
        <v>740</v>
      </c>
      <c r="C141" t="s">
        <v>741</v>
      </c>
      <c r="D141" s="176">
        <v>20849</v>
      </c>
      <c r="E141" t="s">
        <v>179</v>
      </c>
      <c r="F141" t="s">
        <v>123</v>
      </c>
      <c r="G141" t="s">
        <v>124</v>
      </c>
      <c r="H141" t="s">
        <v>742</v>
      </c>
      <c r="I141" t="s">
        <v>181</v>
      </c>
      <c r="J141" t="s">
        <v>182</v>
      </c>
      <c r="K141" t="str">
        <f t="shared" si="2"/>
        <v>Enc</v>
      </c>
      <c r="L141" t="s">
        <v>743</v>
      </c>
      <c r="M141" t="s">
        <v>118</v>
      </c>
    </row>
    <row r="142" spans="1:13">
      <c r="A142" t="s">
        <v>744</v>
      </c>
      <c r="B142" t="s">
        <v>745</v>
      </c>
      <c r="C142" t="s">
        <v>746</v>
      </c>
      <c r="D142" s="176">
        <v>24169</v>
      </c>
      <c r="E142" t="s">
        <v>122</v>
      </c>
      <c r="F142" t="s">
        <v>123</v>
      </c>
      <c r="G142" t="s">
        <v>124</v>
      </c>
      <c r="H142" t="s">
        <v>747</v>
      </c>
      <c r="I142" t="s">
        <v>275</v>
      </c>
      <c r="J142" t="s">
        <v>38</v>
      </c>
      <c r="K142" t="str">
        <f t="shared" si="2"/>
        <v>Mot</v>
      </c>
      <c r="L142" t="s">
        <v>169</v>
      </c>
      <c r="M142" t="s">
        <v>118</v>
      </c>
    </row>
    <row r="143" spans="1:13">
      <c r="A143" t="s">
        <v>748</v>
      </c>
      <c r="B143" t="s">
        <v>749</v>
      </c>
      <c r="C143" t="s">
        <v>750</v>
      </c>
      <c r="D143" s="176">
        <v>39707</v>
      </c>
      <c r="E143" t="s">
        <v>122</v>
      </c>
      <c r="F143" t="s">
        <v>123</v>
      </c>
      <c r="G143" t="s">
        <v>124</v>
      </c>
      <c r="H143" t="s">
        <v>751</v>
      </c>
      <c r="I143" t="s">
        <v>157</v>
      </c>
      <c r="J143" t="s">
        <v>38</v>
      </c>
      <c r="K143" t="str">
        <f t="shared" si="2"/>
        <v>Ben</v>
      </c>
      <c r="L143" t="s">
        <v>152</v>
      </c>
      <c r="M143" t="s">
        <v>118</v>
      </c>
    </row>
    <row r="144" spans="1:13">
      <c r="A144" t="s">
        <v>752</v>
      </c>
      <c r="B144" t="s">
        <v>753</v>
      </c>
      <c r="C144" t="s">
        <v>754</v>
      </c>
      <c r="D144" s="176">
        <v>14112</v>
      </c>
      <c r="E144" t="s">
        <v>122</v>
      </c>
      <c r="F144" t="s">
        <v>123</v>
      </c>
      <c r="G144" t="s">
        <v>124</v>
      </c>
      <c r="H144" t="s">
        <v>755</v>
      </c>
      <c r="I144" t="s">
        <v>139</v>
      </c>
      <c r="J144" t="s">
        <v>38</v>
      </c>
      <c r="K144" t="str">
        <f t="shared" si="2"/>
        <v>Sig</v>
      </c>
      <c r="L144" t="s">
        <v>424</v>
      </c>
      <c r="M144" t="s">
        <v>118</v>
      </c>
    </row>
    <row r="145" spans="1:13">
      <c r="A145" t="s">
        <v>756</v>
      </c>
      <c r="B145" t="s">
        <v>757</v>
      </c>
      <c r="C145" t="s">
        <v>758</v>
      </c>
      <c r="D145" s="176">
        <v>29038</v>
      </c>
      <c r="E145" t="s">
        <v>122</v>
      </c>
      <c r="F145" t="s">
        <v>123</v>
      </c>
      <c r="G145" t="s">
        <v>124</v>
      </c>
      <c r="H145" t="s">
        <v>759</v>
      </c>
      <c r="I145" t="s">
        <v>132</v>
      </c>
      <c r="J145" t="s">
        <v>234</v>
      </c>
      <c r="K145" t="str">
        <f t="shared" si="2"/>
        <v>D3</v>
      </c>
      <c r="L145" t="s">
        <v>760</v>
      </c>
      <c r="M145" t="s">
        <v>118</v>
      </c>
    </row>
    <row r="146" spans="1:13">
      <c r="A146" t="s">
        <v>761</v>
      </c>
      <c r="B146" t="s">
        <v>762</v>
      </c>
      <c r="C146" t="s">
        <v>279</v>
      </c>
      <c r="D146" s="176">
        <v>36525</v>
      </c>
      <c r="E146" t="s">
        <v>122</v>
      </c>
      <c r="F146" t="s">
        <v>123</v>
      </c>
      <c r="G146" t="s">
        <v>124</v>
      </c>
      <c r="H146" t="s">
        <v>763</v>
      </c>
      <c r="I146" t="s">
        <v>243</v>
      </c>
      <c r="J146" t="s">
        <v>38</v>
      </c>
      <c r="K146" t="str">
        <f t="shared" si="2"/>
        <v>3èm</v>
      </c>
      <c r="L146" t="s">
        <v>276</v>
      </c>
      <c r="M146" t="s">
        <v>118</v>
      </c>
    </row>
    <row r="147" spans="1:13">
      <c r="A147" t="s">
        <v>764</v>
      </c>
      <c r="B147" t="s">
        <v>765</v>
      </c>
      <c r="C147" t="s">
        <v>766</v>
      </c>
      <c r="D147" s="176">
        <v>28104</v>
      </c>
      <c r="E147" t="s">
        <v>122</v>
      </c>
      <c r="F147" t="s">
        <v>123</v>
      </c>
      <c r="G147" t="s">
        <v>124</v>
      </c>
      <c r="H147" t="s">
        <v>767</v>
      </c>
      <c r="I147" t="s">
        <v>259</v>
      </c>
      <c r="J147" t="s">
        <v>38</v>
      </c>
      <c r="K147" t="str">
        <f t="shared" si="2"/>
        <v>Pas</v>
      </c>
      <c r="L147" t="s">
        <v>464</v>
      </c>
      <c r="M147" t="s">
        <v>118</v>
      </c>
    </row>
    <row r="148" spans="1:13">
      <c r="A148" t="s">
        <v>768</v>
      </c>
      <c r="B148" t="s">
        <v>769</v>
      </c>
      <c r="C148" t="s">
        <v>358</v>
      </c>
      <c r="D148" s="176">
        <v>27143</v>
      </c>
      <c r="E148" t="s">
        <v>122</v>
      </c>
      <c r="F148" t="s">
        <v>123</v>
      </c>
      <c r="G148" t="s">
        <v>124</v>
      </c>
      <c r="H148" t="s">
        <v>770</v>
      </c>
      <c r="I148" t="s">
        <v>243</v>
      </c>
      <c r="J148" t="s">
        <v>38</v>
      </c>
      <c r="K148" t="str">
        <f t="shared" si="2"/>
        <v>3èm</v>
      </c>
      <c r="L148" t="s">
        <v>439</v>
      </c>
      <c r="M148" t="s">
        <v>118</v>
      </c>
    </row>
    <row r="149" spans="1:13">
      <c r="A149" t="s">
        <v>771</v>
      </c>
      <c r="B149" t="s">
        <v>772</v>
      </c>
      <c r="C149" t="s">
        <v>773</v>
      </c>
      <c r="D149" s="176">
        <v>27519</v>
      </c>
      <c r="E149" t="s">
        <v>122</v>
      </c>
      <c r="F149" t="s">
        <v>123</v>
      </c>
      <c r="G149" t="s">
        <v>124</v>
      </c>
      <c r="H149" t="s">
        <v>774</v>
      </c>
      <c r="I149" t="s">
        <v>132</v>
      </c>
      <c r="J149" t="s">
        <v>396</v>
      </c>
      <c r="K149" t="str">
        <f t="shared" si="2"/>
        <v>D2</v>
      </c>
      <c r="L149" t="s">
        <v>775</v>
      </c>
      <c r="M149" t="s">
        <v>118</v>
      </c>
    </row>
    <row r="150" spans="1:13">
      <c r="A150" t="s">
        <v>776</v>
      </c>
      <c r="B150" t="s">
        <v>777</v>
      </c>
      <c r="C150" t="s">
        <v>778</v>
      </c>
      <c r="D150" s="176">
        <v>25652</v>
      </c>
      <c r="E150" t="s">
        <v>122</v>
      </c>
      <c r="F150" t="s">
        <v>123</v>
      </c>
      <c r="G150" t="s">
        <v>124</v>
      </c>
      <c r="H150" t="s">
        <v>779</v>
      </c>
      <c r="I150" t="s">
        <v>307</v>
      </c>
      <c r="J150" t="s">
        <v>194</v>
      </c>
      <c r="K150" t="str">
        <f t="shared" si="2"/>
        <v>Pas</v>
      </c>
      <c r="L150" t="s">
        <v>780</v>
      </c>
      <c r="M150" t="s">
        <v>118</v>
      </c>
    </row>
    <row r="151" spans="1:13">
      <c r="A151" t="s">
        <v>781</v>
      </c>
      <c r="B151" t="s">
        <v>782</v>
      </c>
      <c r="C151" t="s">
        <v>296</v>
      </c>
      <c r="D151" s="176">
        <v>31394</v>
      </c>
      <c r="E151" t="s">
        <v>122</v>
      </c>
      <c r="F151" t="s">
        <v>123</v>
      </c>
      <c r="G151" t="s">
        <v>124</v>
      </c>
      <c r="H151" t="s">
        <v>783</v>
      </c>
      <c r="I151" t="s">
        <v>132</v>
      </c>
      <c r="J151" t="s">
        <v>396</v>
      </c>
      <c r="K151" t="str">
        <f t="shared" si="2"/>
        <v>D2</v>
      </c>
      <c r="L151" t="s">
        <v>784</v>
      </c>
      <c r="M151" t="s">
        <v>118</v>
      </c>
    </row>
    <row r="152" spans="1:13">
      <c r="A152" t="s">
        <v>785</v>
      </c>
      <c r="B152" t="s">
        <v>786</v>
      </c>
      <c r="C152" t="s">
        <v>787</v>
      </c>
      <c r="D152" s="176">
        <v>25048</v>
      </c>
      <c r="E152" t="s">
        <v>122</v>
      </c>
      <c r="F152" t="s">
        <v>123</v>
      </c>
      <c r="G152" t="s">
        <v>124</v>
      </c>
      <c r="H152" t="s">
        <v>788</v>
      </c>
      <c r="I152" t="s">
        <v>789</v>
      </c>
      <c r="J152" t="s">
        <v>38</v>
      </c>
      <c r="K152" t="str">
        <f t="shared" si="2"/>
        <v>Arb</v>
      </c>
      <c r="L152" t="s">
        <v>364</v>
      </c>
      <c r="M152" t="s">
        <v>118</v>
      </c>
    </row>
    <row r="153" spans="1:13">
      <c r="A153" t="s">
        <v>790</v>
      </c>
      <c r="B153" t="s">
        <v>791</v>
      </c>
      <c r="C153" t="s">
        <v>792</v>
      </c>
      <c r="D153" s="176">
        <v>19464</v>
      </c>
      <c r="E153" t="s">
        <v>122</v>
      </c>
      <c r="F153" t="s">
        <v>123</v>
      </c>
      <c r="G153" t="s">
        <v>124</v>
      </c>
      <c r="H153" t="s">
        <v>793</v>
      </c>
      <c r="I153" t="s">
        <v>132</v>
      </c>
      <c r="J153" t="s">
        <v>133</v>
      </c>
      <c r="K153" t="str">
        <f t="shared" si="2"/>
        <v>D4</v>
      </c>
      <c r="L153" t="s">
        <v>794</v>
      </c>
      <c r="M153" t="s">
        <v>118</v>
      </c>
    </row>
    <row r="154" spans="1:13">
      <c r="A154" t="s">
        <v>795</v>
      </c>
      <c r="B154" t="s">
        <v>796</v>
      </c>
      <c r="C154" t="s">
        <v>588</v>
      </c>
      <c r="D154" s="176">
        <v>40041</v>
      </c>
      <c r="E154" t="s">
        <v>122</v>
      </c>
      <c r="F154" t="s">
        <v>123</v>
      </c>
      <c r="G154" t="s">
        <v>124</v>
      </c>
      <c r="H154" t="s">
        <v>797</v>
      </c>
      <c r="I154" t="s">
        <v>151</v>
      </c>
      <c r="J154" t="s">
        <v>38</v>
      </c>
      <c r="K154" t="str">
        <f t="shared" si="2"/>
        <v>Pup</v>
      </c>
      <c r="L154" t="s">
        <v>183</v>
      </c>
      <c r="M154" t="s">
        <v>118</v>
      </c>
    </row>
    <row r="155" spans="1:13">
      <c r="A155" t="s">
        <v>798</v>
      </c>
      <c r="B155" t="s">
        <v>799</v>
      </c>
      <c r="C155" t="s">
        <v>750</v>
      </c>
      <c r="D155" s="176">
        <v>34368</v>
      </c>
      <c r="E155" t="s">
        <v>122</v>
      </c>
      <c r="F155" t="s">
        <v>123</v>
      </c>
      <c r="G155" t="s">
        <v>124</v>
      </c>
      <c r="H155" t="s">
        <v>800</v>
      </c>
      <c r="I155" t="s">
        <v>243</v>
      </c>
      <c r="J155" t="s">
        <v>38</v>
      </c>
      <c r="K155" t="str">
        <f t="shared" si="2"/>
        <v>3èm</v>
      </c>
      <c r="L155" t="s">
        <v>215</v>
      </c>
      <c r="M155" t="s">
        <v>118</v>
      </c>
    </row>
    <row r="156" spans="1:13">
      <c r="A156" t="s">
        <v>801</v>
      </c>
      <c r="B156" t="s">
        <v>802</v>
      </c>
      <c r="C156" t="s">
        <v>803</v>
      </c>
      <c r="D156" s="176">
        <v>15545</v>
      </c>
      <c r="E156" t="s">
        <v>122</v>
      </c>
      <c r="F156" t="s">
        <v>123</v>
      </c>
      <c r="G156" t="s">
        <v>124</v>
      </c>
      <c r="H156" t="s">
        <v>804</v>
      </c>
      <c r="I156" t="s">
        <v>264</v>
      </c>
      <c r="J156" t="s">
        <v>38</v>
      </c>
      <c r="K156" t="str">
        <f t="shared" si="2"/>
        <v>Arb</v>
      </c>
      <c r="L156" t="s">
        <v>805</v>
      </c>
      <c r="M156" t="s">
        <v>118</v>
      </c>
    </row>
    <row r="157" spans="1:13">
      <c r="A157" t="s">
        <v>806</v>
      </c>
      <c r="B157" t="s">
        <v>807</v>
      </c>
      <c r="C157" t="s">
        <v>389</v>
      </c>
      <c r="D157" s="176">
        <v>25603</v>
      </c>
      <c r="E157" t="s">
        <v>122</v>
      </c>
      <c r="F157" t="s">
        <v>123</v>
      </c>
      <c r="G157" t="s">
        <v>124</v>
      </c>
      <c r="H157" t="s">
        <v>808</v>
      </c>
      <c r="I157" t="s">
        <v>132</v>
      </c>
      <c r="J157" t="s">
        <v>234</v>
      </c>
      <c r="K157" t="str">
        <f t="shared" si="2"/>
        <v>D3</v>
      </c>
      <c r="L157" t="s">
        <v>809</v>
      </c>
      <c r="M157" t="s">
        <v>118</v>
      </c>
    </row>
    <row r="158" spans="1:13">
      <c r="A158" t="s">
        <v>810</v>
      </c>
      <c r="B158" t="s">
        <v>811</v>
      </c>
      <c r="C158" t="s">
        <v>812</v>
      </c>
      <c r="D158" s="176">
        <v>39466</v>
      </c>
      <c r="E158" t="s">
        <v>179</v>
      </c>
      <c r="F158" t="s">
        <v>123</v>
      </c>
      <c r="G158" t="s">
        <v>124</v>
      </c>
      <c r="H158" t="s">
        <v>813</v>
      </c>
      <c r="I158" t="s">
        <v>157</v>
      </c>
      <c r="J158" t="s">
        <v>38</v>
      </c>
      <c r="K158" t="str">
        <f t="shared" si="2"/>
        <v>Ben</v>
      </c>
      <c r="L158" t="s">
        <v>814</v>
      </c>
      <c r="M158" t="s">
        <v>118</v>
      </c>
    </row>
    <row r="159" spans="1:13">
      <c r="A159" t="s">
        <v>815</v>
      </c>
      <c r="B159" t="s">
        <v>816</v>
      </c>
      <c r="C159" t="s">
        <v>817</v>
      </c>
      <c r="D159" s="176">
        <v>37991</v>
      </c>
      <c r="E159" t="s">
        <v>122</v>
      </c>
      <c r="F159" t="s">
        <v>123</v>
      </c>
      <c r="G159" t="s">
        <v>124</v>
      </c>
      <c r="H159" t="s">
        <v>818</v>
      </c>
      <c r="I159" t="s">
        <v>174</v>
      </c>
      <c r="J159" t="s">
        <v>38</v>
      </c>
      <c r="K159" t="str">
        <f t="shared" si="2"/>
        <v>Cad</v>
      </c>
      <c r="L159" t="s">
        <v>284</v>
      </c>
      <c r="M159" t="s">
        <v>118</v>
      </c>
    </row>
    <row r="160" spans="1:13">
      <c r="A160" t="s">
        <v>819</v>
      </c>
      <c r="B160" t="s">
        <v>820</v>
      </c>
      <c r="C160" t="s">
        <v>821</v>
      </c>
      <c r="D160" s="176">
        <v>31419</v>
      </c>
      <c r="E160" t="s">
        <v>122</v>
      </c>
      <c r="F160" t="s">
        <v>123</v>
      </c>
      <c r="G160" t="s">
        <v>124</v>
      </c>
      <c r="H160" t="s">
        <v>822</v>
      </c>
      <c r="I160" t="s">
        <v>132</v>
      </c>
      <c r="J160" t="s">
        <v>396</v>
      </c>
      <c r="K160" t="str">
        <f t="shared" si="2"/>
        <v>D2</v>
      </c>
      <c r="L160" t="s">
        <v>606</v>
      </c>
      <c r="M160" t="s">
        <v>118</v>
      </c>
    </row>
    <row r="161" spans="1:13">
      <c r="A161" t="s">
        <v>823</v>
      </c>
      <c r="B161" t="s">
        <v>824</v>
      </c>
      <c r="C161" t="s">
        <v>252</v>
      </c>
      <c r="D161" s="176">
        <v>20450</v>
      </c>
      <c r="E161" t="s">
        <v>122</v>
      </c>
      <c r="F161" t="s">
        <v>123</v>
      </c>
      <c r="G161" t="s">
        <v>124</v>
      </c>
      <c r="H161" t="s">
        <v>825</v>
      </c>
      <c r="I161" t="s">
        <v>139</v>
      </c>
      <c r="J161" t="s">
        <v>38</v>
      </c>
      <c r="K161" t="str">
        <f t="shared" si="2"/>
        <v>Sig</v>
      </c>
      <c r="L161" t="s">
        <v>102</v>
      </c>
      <c r="M161" t="s">
        <v>118</v>
      </c>
    </row>
    <row r="162" spans="1:13">
      <c r="A162" t="s">
        <v>826</v>
      </c>
      <c r="B162" t="s">
        <v>827</v>
      </c>
      <c r="C162" t="s">
        <v>828</v>
      </c>
      <c r="D162" s="176">
        <v>18346</v>
      </c>
      <c r="E162" t="s">
        <v>179</v>
      </c>
      <c r="F162" t="s">
        <v>123</v>
      </c>
      <c r="G162" t="s">
        <v>124</v>
      </c>
      <c r="H162" t="s">
        <v>829</v>
      </c>
      <c r="I162" t="s">
        <v>145</v>
      </c>
      <c r="J162" t="s">
        <v>38</v>
      </c>
      <c r="K162" t="str">
        <f t="shared" si="2"/>
        <v>Pas</v>
      </c>
      <c r="L162" t="s">
        <v>590</v>
      </c>
      <c r="M162" t="s">
        <v>118</v>
      </c>
    </row>
    <row r="163" spans="1:13">
      <c r="A163" t="s">
        <v>830</v>
      </c>
      <c r="B163" t="s">
        <v>831</v>
      </c>
      <c r="C163" t="s">
        <v>279</v>
      </c>
      <c r="D163" s="176">
        <v>42353</v>
      </c>
      <c r="E163" t="s">
        <v>122</v>
      </c>
      <c r="F163" t="s">
        <v>123</v>
      </c>
      <c r="G163" t="s">
        <v>124</v>
      </c>
      <c r="H163" t="s">
        <v>832</v>
      </c>
      <c r="I163" t="s">
        <v>456</v>
      </c>
      <c r="J163" t="s">
        <v>38</v>
      </c>
      <c r="K163" t="str">
        <f t="shared" si="2"/>
        <v>Bab</v>
      </c>
      <c r="L163" t="s">
        <v>457</v>
      </c>
      <c r="M163" t="s">
        <v>118</v>
      </c>
    </row>
    <row r="164" spans="1:13">
      <c r="A164" t="s">
        <v>833</v>
      </c>
      <c r="B164" t="s">
        <v>834</v>
      </c>
      <c r="C164" t="s">
        <v>621</v>
      </c>
      <c r="D164" s="176">
        <v>18690</v>
      </c>
      <c r="E164" t="s">
        <v>122</v>
      </c>
      <c r="F164" t="s">
        <v>123</v>
      </c>
      <c r="G164" t="s">
        <v>124</v>
      </c>
      <c r="H164" t="s">
        <v>835</v>
      </c>
      <c r="I164" t="s">
        <v>181</v>
      </c>
      <c r="J164" t="s">
        <v>182</v>
      </c>
      <c r="K164" t="str">
        <f t="shared" si="2"/>
        <v>Enc</v>
      </c>
      <c r="L164" t="s">
        <v>457</v>
      </c>
      <c r="M164" t="s">
        <v>118</v>
      </c>
    </row>
    <row r="165" spans="1:13">
      <c r="A165" t="s">
        <v>836</v>
      </c>
      <c r="B165" t="s">
        <v>837</v>
      </c>
      <c r="C165" t="s">
        <v>838</v>
      </c>
      <c r="D165" s="176">
        <v>31166</v>
      </c>
      <c r="E165" t="s">
        <v>122</v>
      </c>
      <c r="F165" t="s">
        <v>123</v>
      </c>
      <c r="G165" t="s">
        <v>124</v>
      </c>
      <c r="H165" t="s">
        <v>839</v>
      </c>
      <c r="I165" t="s">
        <v>243</v>
      </c>
      <c r="J165" t="s">
        <v>38</v>
      </c>
      <c r="K165" t="str">
        <f t="shared" si="2"/>
        <v>3èm</v>
      </c>
      <c r="L165" t="s">
        <v>270</v>
      </c>
      <c r="M165" t="s">
        <v>118</v>
      </c>
    </row>
    <row r="166" spans="1:13">
      <c r="A166" t="s">
        <v>840</v>
      </c>
      <c r="B166" t="s">
        <v>841</v>
      </c>
      <c r="C166" t="s">
        <v>842</v>
      </c>
      <c r="D166" s="176">
        <v>34565</v>
      </c>
      <c r="E166" t="s">
        <v>122</v>
      </c>
      <c r="F166" t="s">
        <v>123</v>
      </c>
      <c r="G166" t="s">
        <v>124</v>
      </c>
      <c r="H166" t="s">
        <v>843</v>
      </c>
      <c r="I166" t="s">
        <v>243</v>
      </c>
      <c r="J166" t="s">
        <v>38</v>
      </c>
      <c r="K166" t="str">
        <f t="shared" si="2"/>
        <v>3èm</v>
      </c>
      <c r="L166" t="s">
        <v>102</v>
      </c>
      <c r="M166" t="s">
        <v>118</v>
      </c>
    </row>
    <row r="167" spans="1:13">
      <c r="A167" t="s">
        <v>844</v>
      </c>
      <c r="B167" t="s">
        <v>845</v>
      </c>
      <c r="C167" t="s">
        <v>398</v>
      </c>
      <c r="D167" s="176">
        <v>40643</v>
      </c>
      <c r="E167" t="s">
        <v>122</v>
      </c>
      <c r="F167" t="s">
        <v>123</v>
      </c>
      <c r="G167" t="s">
        <v>124</v>
      </c>
      <c r="H167" t="s">
        <v>846</v>
      </c>
      <c r="I167" t="s">
        <v>188</v>
      </c>
      <c r="J167" t="s">
        <v>38</v>
      </c>
      <c r="K167" t="str">
        <f t="shared" si="2"/>
        <v>Pou</v>
      </c>
      <c r="L167" t="s">
        <v>302</v>
      </c>
      <c r="M167" t="s">
        <v>118</v>
      </c>
    </row>
    <row r="168" spans="1:13">
      <c r="A168" t="s">
        <v>847</v>
      </c>
      <c r="B168" t="s">
        <v>848</v>
      </c>
      <c r="C168" t="s">
        <v>849</v>
      </c>
      <c r="D168" s="176">
        <v>42086</v>
      </c>
      <c r="E168" t="s">
        <v>122</v>
      </c>
      <c r="F168" t="s">
        <v>123</v>
      </c>
      <c r="G168" t="s">
        <v>124</v>
      </c>
      <c r="H168" t="s">
        <v>850</v>
      </c>
      <c r="I168" t="s">
        <v>456</v>
      </c>
      <c r="J168" t="s">
        <v>38</v>
      </c>
      <c r="K168" t="str">
        <f t="shared" si="2"/>
        <v>Bab</v>
      </c>
      <c r="L168" t="s">
        <v>152</v>
      </c>
      <c r="M168" t="s">
        <v>118</v>
      </c>
    </row>
    <row r="169" spans="1:13">
      <c r="A169" t="s">
        <v>851</v>
      </c>
      <c r="B169" t="s">
        <v>852</v>
      </c>
      <c r="C169" t="s">
        <v>853</v>
      </c>
      <c r="D169" s="176">
        <v>23001</v>
      </c>
      <c r="E169" t="s">
        <v>122</v>
      </c>
      <c r="F169" t="s">
        <v>123</v>
      </c>
      <c r="G169" t="s">
        <v>124</v>
      </c>
      <c r="H169" t="s">
        <v>854</v>
      </c>
      <c r="I169" t="s">
        <v>209</v>
      </c>
      <c r="J169" t="s">
        <v>38</v>
      </c>
      <c r="K169" t="str">
        <f t="shared" si="2"/>
        <v>Pas</v>
      </c>
      <c r="L169" t="s">
        <v>102</v>
      </c>
      <c r="M169" t="s">
        <v>118</v>
      </c>
    </row>
    <row r="170" spans="1:13">
      <c r="A170" t="s">
        <v>855</v>
      </c>
      <c r="B170" t="s">
        <v>856</v>
      </c>
      <c r="C170" t="s">
        <v>857</v>
      </c>
      <c r="D170" s="176">
        <v>34288</v>
      </c>
      <c r="E170" t="s">
        <v>122</v>
      </c>
      <c r="F170" t="s">
        <v>123</v>
      </c>
      <c r="G170" t="s">
        <v>124</v>
      </c>
      <c r="H170" t="s">
        <v>858</v>
      </c>
      <c r="I170" t="s">
        <v>307</v>
      </c>
      <c r="J170" t="s">
        <v>194</v>
      </c>
      <c r="K170" t="str">
        <f t="shared" si="2"/>
        <v>Pas</v>
      </c>
      <c r="L170" t="s">
        <v>482</v>
      </c>
      <c r="M170" t="s">
        <v>118</v>
      </c>
    </row>
    <row r="171" spans="1:13">
      <c r="A171" t="s">
        <v>859</v>
      </c>
      <c r="B171" t="s">
        <v>191</v>
      </c>
      <c r="C171" t="s">
        <v>693</v>
      </c>
      <c r="D171" s="176">
        <v>40684</v>
      </c>
      <c r="E171" t="s">
        <v>122</v>
      </c>
      <c r="F171" t="s">
        <v>123</v>
      </c>
      <c r="G171" t="s">
        <v>124</v>
      </c>
      <c r="H171" t="s">
        <v>860</v>
      </c>
      <c r="I171" t="s">
        <v>188</v>
      </c>
      <c r="J171" t="s">
        <v>38</v>
      </c>
      <c r="K171" t="str">
        <f t="shared" si="2"/>
        <v>Pou</v>
      </c>
      <c r="L171" t="s">
        <v>439</v>
      </c>
      <c r="M171" t="s">
        <v>118</v>
      </c>
    </row>
    <row r="172" spans="1:13">
      <c r="A172" t="s">
        <v>861</v>
      </c>
      <c r="B172" t="s">
        <v>862</v>
      </c>
      <c r="C172" t="s">
        <v>701</v>
      </c>
      <c r="D172" s="176">
        <v>18162</v>
      </c>
      <c r="E172" t="s">
        <v>122</v>
      </c>
      <c r="F172" t="s">
        <v>123</v>
      </c>
      <c r="G172" t="s">
        <v>124</v>
      </c>
      <c r="H172" t="s">
        <v>863</v>
      </c>
      <c r="I172" t="s">
        <v>139</v>
      </c>
      <c r="J172" t="s">
        <v>38</v>
      </c>
      <c r="K172" t="str">
        <f t="shared" si="2"/>
        <v>Sig</v>
      </c>
      <c r="L172" t="s">
        <v>623</v>
      </c>
      <c r="M172" t="s">
        <v>118</v>
      </c>
    </row>
    <row r="173" spans="1:13">
      <c r="A173" t="s">
        <v>864</v>
      </c>
      <c r="B173" t="s">
        <v>503</v>
      </c>
      <c r="C173" t="s">
        <v>596</v>
      </c>
      <c r="D173" s="176">
        <v>38097</v>
      </c>
      <c r="E173" t="s">
        <v>122</v>
      </c>
      <c r="F173" t="s">
        <v>123</v>
      </c>
      <c r="G173" t="s">
        <v>124</v>
      </c>
      <c r="H173" t="s">
        <v>865</v>
      </c>
      <c r="I173" t="s">
        <v>174</v>
      </c>
      <c r="J173" t="s">
        <v>38</v>
      </c>
      <c r="K173" t="str">
        <f t="shared" si="2"/>
        <v>Cad</v>
      </c>
      <c r="L173" t="s">
        <v>364</v>
      </c>
      <c r="M173" t="s">
        <v>118</v>
      </c>
    </row>
    <row r="174" spans="1:13">
      <c r="A174" t="s">
        <v>866</v>
      </c>
      <c r="B174" t="s">
        <v>867</v>
      </c>
      <c r="C174" t="s">
        <v>868</v>
      </c>
      <c r="D174" s="176">
        <v>29003</v>
      </c>
      <c r="E174" t="s">
        <v>122</v>
      </c>
      <c r="F174" t="s">
        <v>123</v>
      </c>
      <c r="G174" t="s">
        <v>124</v>
      </c>
      <c r="H174" t="s">
        <v>869</v>
      </c>
      <c r="I174" t="s">
        <v>145</v>
      </c>
      <c r="J174" t="s">
        <v>38</v>
      </c>
      <c r="K174" t="str">
        <f t="shared" si="2"/>
        <v>Pas</v>
      </c>
      <c r="L174" t="s">
        <v>457</v>
      </c>
      <c r="M174" t="s">
        <v>118</v>
      </c>
    </row>
    <row r="175" spans="1:13">
      <c r="A175" t="s">
        <v>870</v>
      </c>
      <c r="B175" t="s">
        <v>871</v>
      </c>
      <c r="C175" t="s">
        <v>803</v>
      </c>
      <c r="D175" s="176">
        <v>23034</v>
      </c>
      <c r="E175" t="s">
        <v>122</v>
      </c>
      <c r="F175" t="s">
        <v>123</v>
      </c>
      <c r="G175" t="s">
        <v>124</v>
      </c>
      <c r="H175" t="s">
        <v>872</v>
      </c>
      <c r="I175" t="s">
        <v>209</v>
      </c>
      <c r="J175" t="s">
        <v>38</v>
      </c>
      <c r="K175" t="str">
        <f t="shared" si="2"/>
        <v>Pas</v>
      </c>
      <c r="L175" t="s">
        <v>195</v>
      </c>
      <c r="M175" t="s">
        <v>118</v>
      </c>
    </row>
    <row r="176" spans="1:13">
      <c r="A176" t="s">
        <v>873</v>
      </c>
      <c r="B176" t="s">
        <v>874</v>
      </c>
      <c r="C176" t="s">
        <v>157</v>
      </c>
      <c r="D176" s="176">
        <v>37227</v>
      </c>
      <c r="E176" t="s">
        <v>122</v>
      </c>
      <c r="F176" t="s">
        <v>123</v>
      </c>
      <c r="G176" t="s">
        <v>124</v>
      </c>
      <c r="H176" t="s">
        <v>875</v>
      </c>
      <c r="I176" t="s">
        <v>259</v>
      </c>
      <c r="J176" t="s">
        <v>38</v>
      </c>
      <c r="K176" t="str">
        <f t="shared" si="2"/>
        <v>Pas</v>
      </c>
      <c r="L176" t="s">
        <v>391</v>
      </c>
      <c r="M176" t="s">
        <v>118</v>
      </c>
    </row>
    <row r="177" spans="1:13">
      <c r="A177" t="s">
        <v>876</v>
      </c>
      <c r="B177" t="s">
        <v>877</v>
      </c>
      <c r="C177" t="s">
        <v>878</v>
      </c>
      <c r="D177" s="176">
        <v>33345</v>
      </c>
      <c r="E177" t="s">
        <v>122</v>
      </c>
      <c r="F177" t="s">
        <v>123</v>
      </c>
      <c r="G177" t="s">
        <v>124</v>
      </c>
      <c r="H177" t="s">
        <v>879</v>
      </c>
      <c r="I177" t="s">
        <v>132</v>
      </c>
      <c r="J177" t="s">
        <v>194</v>
      </c>
      <c r="K177" t="str">
        <f t="shared" si="2"/>
        <v>D1</v>
      </c>
      <c r="L177" t="s">
        <v>322</v>
      </c>
      <c r="M177" t="s">
        <v>118</v>
      </c>
    </row>
    <row r="178" spans="1:13">
      <c r="A178" t="s">
        <v>880</v>
      </c>
      <c r="B178" t="s">
        <v>881</v>
      </c>
      <c r="C178" t="s">
        <v>121</v>
      </c>
      <c r="D178" s="176">
        <v>27313</v>
      </c>
      <c r="E178" t="s">
        <v>122</v>
      </c>
      <c r="F178" t="s">
        <v>123</v>
      </c>
      <c r="G178" t="s">
        <v>124</v>
      </c>
      <c r="H178" t="s">
        <v>882</v>
      </c>
      <c r="I178" t="s">
        <v>132</v>
      </c>
      <c r="J178" t="s">
        <v>234</v>
      </c>
      <c r="K178" t="str">
        <f t="shared" si="2"/>
        <v>D3</v>
      </c>
      <c r="L178" t="s">
        <v>883</v>
      </c>
      <c r="M178" t="s">
        <v>118</v>
      </c>
    </row>
    <row r="179" spans="1:13">
      <c r="A179" t="s">
        <v>884</v>
      </c>
      <c r="B179" t="s">
        <v>885</v>
      </c>
      <c r="C179" t="s">
        <v>592</v>
      </c>
      <c r="D179" s="176">
        <v>21501</v>
      </c>
      <c r="E179" t="s">
        <v>122</v>
      </c>
      <c r="F179" t="s">
        <v>123</v>
      </c>
      <c r="G179" t="s">
        <v>124</v>
      </c>
      <c r="H179" t="s">
        <v>886</v>
      </c>
      <c r="I179" t="s">
        <v>132</v>
      </c>
      <c r="J179" t="s">
        <v>234</v>
      </c>
      <c r="K179" t="str">
        <f t="shared" si="2"/>
        <v>D3</v>
      </c>
      <c r="L179" t="s">
        <v>887</v>
      </c>
      <c r="M179" t="s">
        <v>118</v>
      </c>
    </row>
    <row r="180" spans="1:13">
      <c r="A180" t="s">
        <v>888</v>
      </c>
      <c r="B180" t="s">
        <v>889</v>
      </c>
      <c r="C180" t="s">
        <v>207</v>
      </c>
      <c r="D180" s="176">
        <v>21960</v>
      </c>
      <c r="E180" t="s">
        <v>122</v>
      </c>
      <c r="F180" t="s">
        <v>123</v>
      </c>
      <c r="G180" t="s">
        <v>124</v>
      </c>
      <c r="H180" t="s">
        <v>890</v>
      </c>
      <c r="I180" t="s">
        <v>139</v>
      </c>
      <c r="J180" t="s">
        <v>38</v>
      </c>
      <c r="K180" t="str">
        <f t="shared" si="2"/>
        <v>Sig</v>
      </c>
      <c r="L180" t="s">
        <v>623</v>
      </c>
      <c r="M180" t="s">
        <v>118</v>
      </c>
    </row>
    <row r="181" spans="1:13">
      <c r="A181" t="s">
        <v>891</v>
      </c>
      <c r="B181" t="s">
        <v>892</v>
      </c>
      <c r="C181" t="s">
        <v>398</v>
      </c>
      <c r="D181" s="176">
        <v>36248</v>
      </c>
      <c r="E181" t="s">
        <v>122</v>
      </c>
      <c r="F181" t="s">
        <v>123</v>
      </c>
      <c r="G181" t="s">
        <v>124</v>
      </c>
      <c r="H181" t="s">
        <v>893</v>
      </c>
      <c r="I181" t="s">
        <v>243</v>
      </c>
      <c r="J181" t="s">
        <v>38</v>
      </c>
      <c r="K181" t="str">
        <f t="shared" si="2"/>
        <v>3èm</v>
      </c>
      <c r="L181" t="s">
        <v>276</v>
      </c>
      <c r="M181" t="s">
        <v>118</v>
      </c>
    </row>
    <row r="182" spans="1:13">
      <c r="A182" t="s">
        <v>894</v>
      </c>
      <c r="B182" t="s">
        <v>895</v>
      </c>
      <c r="C182" t="s">
        <v>896</v>
      </c>
      <c r="D182" s="176">
        <v>27555</v>
      </c>
      <c r="E182" t="s">
        <v>122</v>
      </c>
      <c r="F182" t="s">
        <v>123</v>
      </c>
      <c r="G182" t="s">
        <v>124</v>
      </c>
      <c r="H182" t="s">
        <v>897</v>
      </c>
      <c r="I182" t="s">
        <v>898</v>
      </c>
      <c r="J182" t="s">
        <v>38</v>
      </c>
      <c r="K182" t="str">
        <f t="shared" si="2"/>
        <v>Cha</v>
      </c>
      <c r="L182" t="s">
        <v>326</v>
      </c>
      <c r="M182" t="s">
        <v>118</v>
      </c>
    </row>
    <row r="183" spans="1:13">
      <c r="A183" t="s">
        <v>899</v>
      </c>
      <c r="B183" t="s">
        <v>900</v>
      </c>
      <c r="C183" t="s">
        <v>252</v>
      </c>
      <c r="D183" s="176">
        <v>20350</v>
      </c>
      <c r="E183" t="s">
        <v>122</v>
      </c>
      <c r="F183" t="s">
        <v>123</v>
      </c>
      <c r="G183" t="s">
        <v>124</v>
      </c>
      <c r="H183" t="s">
        <v>901</v>
      </c>
      <c r="I183" t="s">
        <v>145</v>
      </c>
      <c r="J183" t="s">
        <v>38</v>
      </c>
      <c r="K183" t="str">
        <f t="shared" si="2"/>
        <v>Pas</v>
      </c>
      <c r="L183" t="s">
        <v>415</v>
      </c>
      <c r="M183" t="s">
        <v>118</v>
      </c>
    </row>
    <row r="184" spans="1:13">
      <c r="A184" t="s">
        <v>902</v>
      </c>
      <c r="B184" t="s">
        <v>903</v>
      </c>
      <c r="C184" t="s">
        <v>287</v>
      </c>
      <c r="D184" s="176">
        <v>22996</v>
      </c>
      <c r="E184" t="s">
        <v>122</v>
      </c>
      <c r="F184" t="s">
        <v>123</v>
      </c>
      <c r="G184" t="s">
        <v>124</v>
      </c>
      <c r="H184" t="s">
        <v>904</v>
      </c>
      <c r="I184" t="s">
        <v>209</v>
      </c>
      <c r="J184" t="s">
        <v>38</v>
      </c>
      <c r="K184" t="str">
        <f t="shared" si="2"/>
        <v>Pas</v>
      </c>
      <c r="L184" t="s">
        <v>140</v>
      </c>
      <c r="M184" t="s">
        <v>118</v>
      </c>
    </row>
    <row r="185" spans="1:13">
      <c r="A185" t="s">
        <v>905</v>
      </c>
      <c r="B185" t="s">
        <v>906</v>
      </c>
      <c r="C185" t="s">
        <v>907</v>
      </c>
      <c r="D185" s="176">
        <v>41636</v>
      </c>
      <c r="E185" t="s">
        <v>122</v>
      </c>
      <c r="F185" t="s">
        <v>123</v>
      </c>
      <c r="G185" t="s">
        <v>124</v>
      </c>
      <c r="H185" t="s">
        <v>908</v>
      </c>
      <c r="I185" t="s">
        <v>909</v>
      </c>
      <c r="J185" t="s">
        <v>38</v>
      </c>
      <c r="K185" t="str">
        <f t="shared" si="2"/>
        <v>Pré</v>
      </c>
      <c r="L185" t="s">
        <v>680</v>
      </c>
      <c r="M185" t="s">
        <v>118</v>
      </c>
    </row>
    <row r="186" spans="1:13">
      <c r="A186" t="s">
        <v>910</v>
      </c>
      <c r="B186" t="s">
        <v>911</v>
      </c>
      <c r="C186" t="s">
        <v>912</v>
      </c>
      <c r="D186" s="176">
        <v>40478</v>
      </c>
      <c r="E186" t="s">
        <v>122</v>
      </c>
      <c r="F186" t="s">
        <v>123</v>
      </c>
      <c r="G186" t="s">
        <v>124</v>
      </c>
      <c r="H186" t="s">
        <v>913</v>
      </c>
      <c r="I186" t="s">
        <v>151</v>
      </c>
      <c r="J186" t="s">
        <v>38</v>
      </c>
      <c r="K186" t="str">
        <f t="shared" si="2"/>
        <v>Pup</v>
      </c>
      <c r="L186" t="s">
        <v>530</v>
      </c>
      <c r="M186" t="s">
        <v>118</v>
      </c>
    </row>
    <row r="187" spans="1:13">
      <c r="A187" t="s">
        <v>914</v>
      </c>
      <c r="B187" t="s">
        <v>915</v>
      </c>
      <c r="C187" t="s">
        <v>896</v>
      </c>
      <c r="D187" s="176">
        <v>26375</v>
      </c>
      <c r="E187" t="s">
        <v>122</v>
      </c>
      <c r="F187" t="s">
        <v>123</v>
      </c>
      <c r="G187" t="s">
        <v>124</v>
      </c>
      <c r="H187" t="s">
        <v>916</v>
      </c>
      <c r="I187" t="s">
        <v>275</v>
      </c>
      <c r="J187" t="s">
        <v>38</v>
      </c>
      <c r="K187" t="str">
        <f t="shared" si="2"/>
        <v>Mot</v>
      </c>
      <c r="L187" t="s">
        <v>917</v>
      </c>
      <c r="M187" t="s">
        <v>118</v>
      </c>
    </row>
    <row r="188" spans="1:13">
      <c r="A188" t="s">
        <v>918</v>
      </c>
      <c r="B188" t="s">
        <v>919</v>
      </c>
      <c r="C188" t="s">
        <v>920</v>
      </c>
      <c r="D188" s="176">
        <v>19909</v>
      </c>
      <c r="E188" t="s">
        <v>122</v>
      </c>
      <c r="F188" t="s">
        <v>123</v>
      </c>
      <c r="G188" t="s">
        <v>124</v>
      </c>
      <c r="H188" t="s">
        <v>921</v>
      </c>
      <c r="I188" t="s">
        <v>209</v>
      </c>
      <c r="J188" t="s">
        <v>38</v>
      </c>
      <c r="K188" t="str">
        <f t="shared" si="2"/>
        <v>Pas</v>
      </c>
      <c r="L188" t="s">
        <v>922</v>
      </c>
      <c r="M188" t="s">
        <v>118</v>
      </c>
    </row>
    <row r="189" spans="1:13">
      <c r="A189" t="s">
        <v>923</v>
      </c>
      <c r="B189" t="s">
        <v>924</v>
      </c>
      <c r="C189" t="s">
        <v>925</v>
      </c>
      <c r="D189" s="176">
        <v>19951</v>
      </c>
      <c r="E189" t="s">
        <v>122</v>
      </c>
      <c r="F189" t="s">
        <v>123</v>
      </c>
      <c r="G189" t="s">
        <v>124</v>
      </c>
      <c r="H189" t="s">
        <v>926</v>
      </c>
      <c r="I189" t="s">
        <v>132</v>
      </c>
      <c r="J189" t="s">
        <v>133</v>
      </c>
      <c r="K189" t="str">
        <f t="shared" si="2"/>
        <v>D4</v>
      </c>
      <c r="L189" t="s">
        <v>407</v>
      </c>
      <c r="M189" t="s">
        <v>118</v>
      </c>
    </row>
    <row r="190" spans="1:13">
      <c r="A190" t="s">
        <v>927</v>
      </c>
      <c r="B190" t="s">
        <v>928</v>
      </c>
      <c r="C190" t="s">
        <v>929</v>
      </c>
      <c r="D190" s="176">
        <v>13512</v>
      </c>
      <c r="E190" t="s">
        <v>179</v>
      </c>
      <c r="F190" t="s">
        <v>123</v>
      </c>
      <c r="G190" t="s">
        <v>124</v>
      </c>
      <c r="H190" t="s">
        <v>930</v>
      </c>
      <c r="I190" t="s">
        <v>264</v>
      </c>
      <c r="J190" t="s">
        <v>38</v>
      </c>
      <c r="K190" t="str">
        <f t="shared" si="2"/>
        <v>Arb</v>
      </c>
      <c r="L190" t="s">
        <v>276</v>
      </c>
      <c r="M190" t="s">
        <v>118</v>
      </c>
    </row>
    <row r="191" spans="1:13">
      <c r="A191" t="s">
        <v>931</v>
      </c>
      <c r="B191" t="s">
        <v>932</v>
      </c>
      <c r="C191" t="s">
        <v>933</v>
      </c>
      <c r="D191" s="176">
        <v>25122</v>
      </c>
      <c r="E191" t="s">
        <v>122</v>
      </c>
      <c r="F191" t="s">
        <v>123</v>
      </c>
      <c r="G191" t="s">
        <v>124</v>
      </c>
      <c r="H191" t="s">
        <v>934</v>
      </c>
      <c r="I191" t="s">
        <v>145</v>
      </c>
      <c r="J191" t="s">
        <v>38</v>
      </c>
      <c r="K191" t="str">
        <f t="shared" si="2"/>
        <v>Pas</v>
      </c>
      <c r="L191" t="s">
        <v>249</v>
      </c>
      <c r="M191" t="s">
        <v>118</v>
      </c>
    </row>
    <row r="192" spans="1:13">
      <c r="A192" t="s">
        <v>935</v>
      </c>
      <c r="B192" t="s">
        <v>936</v>
      </c>
      <c r="C192" t="s">
        <v>711</v>
      </c>
      <c r="D192" s="176">
        <v>39874</v>
      </c>
      <c r="E192" t="s">
        <v>122</v>
      </c>
      <c r="F192" t="s">
        <v>123</v>
      </c>
      <c r="G192" t="s">
        <v>124</v>
      </c>
      <c r="H192" t="s">
        <v>937</v>
      </c>
      <c r="I192" t="s">
        <v>151</v>
      </c>
      <c r="J192" t="s">
        <v>38</v>
      </c>
      <c r="K192" t="str">
        <f t="shared" si="2"/>
        <v>Pup</v>
      </c>
      <c r="L192" t="s">
        <v>628</v>
      </c>
      <c r="M192" t="s">
        <v>118</v>
      </c>
    </row>
    <row r="193" spans="1:13">
      <c r="A193" t="s">
        <v>938</v>
      </c>
      <c r="B193" t="s">
        <v>939</v>
      </c>
      <c r="C193" t="s">
        <v>432</v>
      </c>
      <c r="D193" s="176">
        <v>37801</v>
      </c>
      <c r="E193" t="s">
        <v>122</v>
      </c>
      <c r="F193" t="s">
        <v>123</v>
      </c>
      <c r="G193" t="s">
        <v>124</v>
      </c>
      <c r="H193" t="s">
        <v>940</v>
      </c>
      <c r="I193" t="s">
        <v>174</v>
      </c>
      <c r="J193" t="s">
        <v>38</v>
      </c>
      <c r="K193" t="str">
        <f t="shared" si="2"/>
        <v>Cad</v>
      </c>
      <c r="L193" t="s">
        <v>127</v>
      </c>
      <c r="M193" t="s">
        <v>118</v>
      </c>
    </row>
    <row r="194" spans="1:13">
      <c r="A194" t="s">
        <v>941</v>
      </c>
      <c r="B194" t="s">
        <v>942</v>
      </c>
      <c r="C194" t="s">
        <v>943</v>
      </c>
      <c r="D194" s="176">
        <v>38046</v>
      </c>
      <c r="E194" t="s">
        <v>122</v>
      </c>
      <c r="F194" t="s">
        <v>123</v>
      </c>
      <c r="G194" t="s">
        <v>124</v>
      </c>
      <c r="H194" t="s">
        <v>944</v>
      </c>
      <c r="I194" t="s">
        <v>174</v>
      </c>
      <c r="J194" t="s">
        <v>38</v>
      </c>
      <c r="K194" t="str">
        <f t="shared" si="2"/>
        <v>Cad</v>
      </c>
      <c r="L194" t="s">
        <v>276</v>
      </c>
      <c r="M194" t="s">
        <v>118</v>
      </c>
    </row>
    <row r="195" spans="1:13">
      <c r="A195" t="s">
        <v>945</v>
      </c>
      <c r="B195" t="s">
        <v>946</v>
      </c>
      <c r="C195" t="s">
        <v>857</v>
      </c>
      <c r="D195" s="176">
        <v>29044</v>
      </c>
      <c r="E195" t="s">
        <v>122</v>
      </c>
      <c r="F195" t="s">
        <v>123</v>
      </c>
      <c r="G195" t="s">
        <v>124</v>
      </c>
      <c r="H195" t="s">
        <v>947</v>
      </c>
      <c r="I195" t="s">
        <v>132</v>
      </c>
      <c r="J195" t="s">
        <v>396</v>
      </c>
      <c r="K195" t="str">
        <f t="shared" ref="K195:K258" si="3">IF(I195="pass'cyclisme",J195,LEFT(I195,3))</f>
        <v>D2</v>
      </c>
      <c r="L195" t="s">
        <v>146</v>
      </c>
      <c r="M195" t="s">
        <v>118</v>
      </c>
    </row>
    <row r="196" spans="1:13">
      <c r="A196" t="s">
        <v>948</v>
      </c>
      <c r="B196" t="s">
        <v>949</v>
      </c>
      <c r="C196" t="s">
        <v>394</v>
      </c>
      <c r="D196" s="176">
        <v>25005</v>
      </c>
      <c r="E196" t="s">
        <v>122</v>
      </c>
      <c r="F196" t="s">
        <v>123</v>
      </c>
      <c r="G196" t="s">
        <v>124</v>
      </c>
      <c r="H196" t="s">
        <v>950</v>
      </c>
      <c r="I196" t="s">
        <v>132</v>
      </c>
      <c r="J196" t="s">
        <v>133</v>
      </c>
      <c r="K196" t="str">
        <f t="shared" si="3"/>
        <v>D4</v>
      </c>
      <c r="L196" t="s">
        <v>809</v>
      </c>
      <c r="M196" t="s">
        <v>118</v>
      </c>
    </row>
    <row r="197" spans="1:13">
      <c r="A197" t="s">
        <v>951</v>
      </c>
      <c r="B197" t="s">
        <v>952</v>
      </c>
      <c r="C197" t="s">
        <v>953</v>
      </c>
      <c r="D197" s="176">
        <v>30393</v>
      </c>
      <c r="E197" t="s">
        <v>179</v>
      </c>
      <c r="F197" t="s">
        <v>123</v>
      </c>
      <c r="G197" t="s">
        <v>124</v>
      </c>
      <c r="H197" t="s">
        <v>954</v>
      </c>
      <c r="I197" t="s">
        <v>145</v>
      </c>
      <c r="J197" t="s">
        <v>38</v>
      </c>
      <c r="K197" t="str">
        <f t="shared" si="3"/>
        <v>Pas</v>
      </c>
      <c r="L197" t="s">
        <v>955</v>
      </c>
      <c r="M197" t="s">
        <v>118</v>
      </c>
    </row>
    <row r="198" spans="1:13">
      <c r="A198" t="s">
        <v>956</v>
      </c>
      <c r="B198" t="s">
        <v>957</v>
      </c>
      <c r="C198" t="s">
        <v>252</v>
      </c>
      <c r="D198" s="176">
        <v>20233</v>
      </c>
      <c r="E198" t="s">
        <v>122</v>
      </c>
      <c r="F198" t="s">
        <v>123</v>
      </c>
      <c r="G198" t="s">
        <v>124</v>
      </c>
      <c r="H198" t="s">
        <v>958</v>
      </c>
      <c r="I198" t="s">
        <v>132</v>
      </c>
      <c r="J198" t="s">
        <v>133</v>
      </c>
      <c r="K198" t="str">
        <f t="shared" si="3"/>
        <v>D4</v>
      </c>
      <c r="L198" t="s">
        <v>959</v>
      </c>
      <c r="M198" t="s">
        <v>118</v>
      </c>
    </row>
    <row r="199" spans="1:13">
      <c r="A199" t="s">
        <v>960</v>
      </c>
      <c r="B199" t="s">
        <v>961</v>
      </c>
      <c r="C199" t="s">
        <v>268</v>
      </c>
      <c r="D199" s="176">
        <v>38242</v>
      </c>
      <c r="E199" t="s">
        <v>122</v>
      </c>
      <c r="F199" t="s">
        <v>123</v>
      </c>
      <c r="G199" t="s">
        <v>124</v>
      </c>
      <c r="H199" t="s">
        <v>962</v>
      </c>
      <c r="I199" t="s">
        <v>174</v>
      </c>
      <c r="J199" t="s">
        <v>38</v>
      </c>
      <c r="K199" t="str">
        <f t="shared" si="3"/>
        <v>Cad</v>
      </c>
      <c r="L199" t="s">
        <v>814</v>
      </c>
      <c r="M199" t="s">
        <v>118</v>
      </c>
    </row>
    <row r="200" spans="1:13">
      <c r="A200" t="s">
        <v>963</v>
      </c>
      <c r="B200" t="s">
        <v>964</v>
      </c>
      <c r="C200" t="s">
        <v>222</v>
      </c>
      <c r="D200" s="176">
        <v>34964</v>
      </c>
      <c r="E200" t="s">
        <v>122</v>
      </c>
      <c r="F200" t="s">
        <v>123</v>
      </c>
      <c r="G200" t="s">
        <v>124</v>
      </c>
      <c r="H200" t="s">
        <v>965</v>
      </c>
      <c r="I200" t="s">
        <v>132</v>
      </c>
      <c r="J200" t="s">
        <v>194</v>
      </c>
      <c r="K200" t="str">
        <f t="shared" si="3"/>
        <v>D1</v>
      </c>
      <c r="L200" t="s">
        <v>966</v>
      </c>
      <c r="M200" t="s">
        <v>118</v>
      </c>
    </row>
    <row r="201" spans="1:13">
      <c r="A201" t="s">
        <v>967</v>
      </c>
      <c r="B201" t="s">
        <v>968</v>
      </c>
      <c r="C201" t="s">
        <v>969</v>
      </c>
      <c r="D201" s="176">
        <v>26472</v>
      </c>
      <c r="E201" t="s">
        <v>122</v>
      </c>
      <c r="F201" t="s">
        <v>123</v>
      </c>
      <c r="G201" t="s">
        <v>124</v>
      </c>
      <c r="H201" t="s">
        <v>970</v>
      </c>
      <c r="I201" t="s">
        <v>145</v>
      </c>
      <c r="J201" t="s">
        <v>38</v>
      </c>
      <c r="K201" t="str">
        <f t="shared" si="3"/>
        <v>Pas</v>
      </c>
      <c r="L201" t="s">
        <v>585</v>
      </c>
      <c r="M201" t="s">
        <v>118</v>
      </c>
    </row>
    <row r="202" spans="1:13">
      <c r="A202" t="s">
        <v>971</v>
      </c>
      <c r="B202" t="s">
        <v>827</v>
      </c>
      <c r="C202" t="s">
        <v>972</v>
      </c>
      <c r="D202" s="176">
        <v>25945</v>
      </c>
      <c r="E202" t="s">
        <v>122</v>
      </c>
      <c r="F202" t="s">
        <v>123</v>
      </c>
      <c r="G202" t="s">
        <v>124</v>
      </c>
      <c r="H202" t="s">
        <v>973</v>
      </c>
      <c r="I202" t="s">
        <v>132</v>
      </c>
      <c r="J202" t="s">
        <v>234</v>
      </c>
      <c r="K202" t="str">
        <f t="shared" si="3"/>
        <v>D3</v>
      </c>
      <c r="L202" t="s">
        <v>104</v>
      </c>
      <c r="M202" t="s">
        <v>118</v>
      </c>
    </row>
    <row r="203" spans="1:13">
      <c r="A203" t="s">
        <v>974</v>
      </c>
      <c r="B203" t="s">
        <v>975</v>
      </c>
      <c r="C203" t="s">
        <v>976</v>
      </c>
      <c r="D203" s="176">
        <v>39574</v>
      </c>
      <c r="E203" t="s">
        <v>122</v>
      </c>
      <c r="F203" t="s">
        <v>123</v>
      </c>
      <c r="G203" t="s">
        <v>124</v>
      </c>
      <c r="H203" t="s">
        <v>977</v>
      </c>
      <c r="I203" t="s">
        <v>157</v>
      </c>
      <c r="J203" t="s">
        <v>38</v>
      </c>
      <c r="K203" t="str">
        <f t="shared" si="3"/>
        <v>Ben</v>
      </c>
      <c r="L203" t="s">
        <v>447</v>
      </c>
      <c r="M203" t="s">
        <v>118</v>
      </c>
    </row>
    <row r="204" spans="1:13">
      <c r="A204" t="s">
        <v>978</v>
      </c>
      <c r="B204" t="s">
        <v>979</v>
      </c>
      <c r="C204" t="s">
        <v>980</v>
      </c>
      <c r="D204" s="176">
        <v>33586</v>
      </c>
      <c r="E204" t="s">
        <v>122</v>
      </c>
      <c r="F204" t="s">
        <v>123</v>
      </c>
      <c r="G204" t="s">
        <v>124</v>
      </c>
      <c r="H204" t="s">
        <v>981</v>
      </c>
      <c r="I204" t="s">
        <v>243</v>
      </c>
      <c r="J204" t="s">
        <v>38</v>
      </c>
      <c r="K204" t="str">
        <f t="shared" si="3"/>
        <v>3èm</v>
      </c>
      <c r="L204" t="s">
        <v>478</v>
      </c>
      <c r="M204" t="s">
        <v>118</v>
      </c>
    </row>
    <row r="205" spans="1:13">
      <c r="A205" t="s">
        <v>982</v>
      </c>
      <c r="B205" t="s">
        <v>983</v>
      </c>
      <c r="C205" t="s">
        <v>222</v>
      </c>
      <c r="D205" s="176">
        <v>19657</v>
      </c>
      <c r="E205" t="s">
        <v>122</v>
      </c>
      <c r="F205" t="s">
        <v>123</v>
      </c>
      <c r="G205" t="s">
        <v>124</v>
      </c>
      <c r="H205" t="s">
        <v>984</v>
      </c>
      <c r="I205" t="s">
        <v>132</v>
      </c>
      <c r="J205" t="s">
        <v>133</v>
      </c>
      <c r="K205" t="str">
        <f t="shared" si="3"/>
        <v>D4</v>
      </c>
      <c r="L205" t="s">
        <v>985</v>
      </c>
      <c r="M205" t="s">
        <v>118</v>
      </c>
    </row>
    <row r="206" spans="1:13">
      <c r="A206" t="s">
        <v>986</v>
      </c>
      <c r="B206" t="s">
        <v>987</v>
      </c>
      <c r="C206" t="s">
        <v>291</v>
      </c>
      <c r="D206" s="176">
        <v>29812</v>
      </c>
      <c r="E206" t="s">
        <v>122</v>
      </c>
      <c r="F206" t="s">
        <v>123</v>
      </c>
      <c r="G206" t="s">
        <v>124</v>
      </c>
      <c r="H206" t="s">
        <v>988</v>
      </c>
      <c r="I206" t="s">
        <v>132</v>
      </c>
      <c r="J206" t="s">
        <v>396</v>
      </c>
      <c r="K206" t="str">
        <f t="shared" si="3"/>
        <v>D2</v>
      </c>
      <c r="L206" t="s">
        <v>434</v>
      </c>
      <c r="M206" t="s">
        <v>118</v>
      </c>
    </row>
    <row r="207" spans="1:13">
      <c r="A207" t="s">
        <v>989</v>
      </c>
      <c r="B207" t="s">
        <v>990</v>
      </c>
      <c r="C207" t="s">
        <v>991</v>
      </c>
      <c r="D207" s="176">
        <v>34401</v>
      </c>
      <c r="E207" t="s">
        <v>122</v>
      </c>
      <c r="F207" t="s">
        <v>123</v>
      </c>
      <c r="G207" t="s">
        <v>124</v>
      </c>
      <c r="H207" t="s">
        <v>992</v>
      </c>
      <c r="I207" t="s">
        <v>243</v>
      </c>
      <c r="J207" t="s">
        <v>38</v>
      </c>
      <c r="K207" t="str">
        <f t="shared" si="3"/>
        <v>3èm</v>
      </c>
      <c r="L207" t="s">
        <v>734</v>
      </c>
      <c r="M207" t="s">
        <v>118</v>
      </c>
    </row>
    <row r="208" spans="1:13">
      <c r="A208" t="s">
        <v>993</v>
      </c>
      <c r="B208" t="s">
        <v>994</v>
      </c>
      <c r="C208" t="s">
        <v>995</v>
      </c>
      <c r="D208" s="176">
        <v>30784</v>
      </c>
      <c r="E208" t="s">
        <v>122</v>
      </c>
      <c r="F208" t="s">
        <v>123</v>
      </c>
      <c r="G208" t="s">
        <v>124</v>
      </c>
      <c r="H208" t="s">
        <v>996</v>
      </c>
      <c r="I208" t="s">
        <v>132</v>
      </c>
      <c r="J208" t="s">
        <v>396</v>
      </c>
      <c r="K208" t="str">
        <f t="shared" si="3"/>
        <v>D2</v>
      </c>
      <c r="L208" t="s">
        <v>997</v>
      </c>
      <c r="M208" t="s">
        <v>118</v>
      </c>
    </row>
    <row r="209" spans="1:13">
      <c r="A209" t="s">
        <v>998</v>
      </c>
      <c r="B209" t="s">
        <v>999</v>
      </c>
      <c r="C209" t="s">
        <v>1000</v>
      </c>
      <c r="D209" s="176">
        <v>40196</v>
      </c>
      <c r="E209" t="s">
        <v>122</v>
      </c>
      <c r="F209" t="s">
        <v>123</v>
      </c>
      <c r="G209" t="s">
        <v>124</v>
      </c>
      <c r="H209" t="s">
        <v>1001</v>
      </c>
      <c r="I209" t="s">
        <v>151</v>
      </c>
      <c r="J209" t="s">
        <v>38</v>
      </c>
      <c r="K209" t="str">
        <f t="shared" si="3"/>
        <v>Pup</v>
      </c>
      <c r="L209" t="s">
        <v>598</v>
      </c>
      <c r="M209" t="s">
        <v>118</v>
      </c>
    </row>
    <row r="210" spans="1:13">
      <c r="A210" t="s">
        <v>1002</v>
      </c>
      <c r="B210" t="s">
        <v>1003</v>
      </c>
      <c r="C210" t="s">
        <v>1004</v>
      </c>
      <c r="D210" s="176">
        <v>29771</v>
      </c>
      <c r="E210" t="s">
        <v>122</v>
      </c>
      <c r="F210" t="s">
        <v>123</v>
      </c>
      <c r="G210" t="s">
        <v>124</v>
      </c>
      <c r="H210" t="s">
        <v>1005</v>
      </c>
      <c r="I210" t="s">
        <v>259</v>
      </c>
      <c r="J210" t="s">
        <v>38</v>
      </c>
      <c r="K210" t="str">
        <f t="shared" si="3"/>
        <v>Pas</v>
      </c>
      <c r="L210" t="s">
        <v>302</v>
      </c>
      <c r="M210" t="s">
        <v>118</v>
      </c>
    </row>
    <row r="211" spans="1:13">
      <c r="A211" t="s">
        <v>1006</v>
      </c>
      <c r="B211" t="s">
        <v>1007</v>
      </c>
      <c r="C211" t="s">
        <v>1008</v>
      </c>
      <c r="D211" s="176">
        <v>29055</v>
      </c>
      <c r="E211" t="s">
        <v>122</v>
      </c>
      <c r="F211" t="s">
        <v>123</v>
      </c>
      <c r="G211" t="s">
        <v>124</v>
      </c>
      <c r="H211" t="s">
        <v>1009</v>
      </c>
      <c r="I211" t="s">
        <v>132</v>
      </c>
      <c r="J211" t="s">
        <v>396</v>
      </c>
      <c r="K211" t="str">
        <f t="shared" si="3"/>
        <v>D2</v>
      </c>
      <c r="L211" t="s">
        <v>104</v>
      </c>
      <c r="M211" t="s">
        <v>118</v>
      </c>
    </row>
    <row r="212" spans="1:13">
      <c r="A212" t="s">
        <v>1010</v>
      </c>
      <c r="B212" t="s">
        <v>1011</v>
      </c>
      <c r="C212" t="s">
        <v>418</v>
      </c>
      <c r="D212" s="176">
        <v>37499</v>
      </c>
      <c r="E212" t="s">
        <v>122</v>
      </c>
      <c r="F212" t="s">
        <v>123</v>
      </c>
      <c r="G212" t="s">
        <v>124</v>
      </c>
      <c r="H212" t="s">
        <v>1012</v>
      </c>
      <c r="I212" t="s">
        <v>126</v>
      </c>
      <c r="J212" t="s">
        <v>126</v>
      </c>
      <c r="K212" t="str">
        <f t="shared" si="3"/>
        <v>Jun</v>
      </c>
      <c r="L212" t="s">
        <v>215</v>
      </c>
      <c r="M212" t="s">
        <v>118</v>
      </c>
    </row>
    <row r="213" spans="1:13">
      <c r="A213" t="s">
        <v>1013</v>
      </c>
      <c r="B213" t="s">
        <v>1014</v>
      </c>
      <c r="C213" t="s">
        <v>218</v>
      </c>
      <c r="D213" s="176">
        <v>36783</v>
      </c>
      <c r="E213" t="s">
        <v>122</v>
      </c>
      <c r="F213" t="s">
        <v>123</v>
      </c>
      <c r="G213" t="s">
        <v>124</v>
      </c>
      <c r="H213" t="s">
        <v>1015</v>
      </c>
      <c r="I213" t="s">
        <v>145</v>
      </c>
      <c r="J213" t="s">
        <v>38</v>
      </c>
      <c r="K213" t="str">
        <f t="shared" si="3"/>
        <v>Pas</v>
      </c>
      <c r="L213" t="s">
        <v>146</v>
      </c>
      <c r="M213" t="s">
        <v>118</v>
      </c>
    </row>
    <row r="214" spans="1:13">
      <c r="A214" t="s">
        <v>1016</v>
      </c>
      <c r="B214" t="s">
        <v>1017</v>
      </c>
      <c r="C214" t="s">
        <v>746</v>
      </c>
      <c r="D214" s="176">
        <v>20592</v>
      </c>
      <c r="E214" t="s">
        <v>122</v>
      </c>
      <c r="F214" t="s">
        <v>123</v>
      </c>
      <c r="G214" t="s">
        <v>124</v>
      </c>
      <c r="H214" t="s">
        <v>1018</v>
      </c>
      <c r="I214" t="s">
        <v>275</v>
      </c>
      <c r="J214" t="s">
        <v>38</v>
      </c>
      <c r="K214" t="str">
        <f t="shared" si="3"/>
        <v>Mot</v>
      </c>
      <c r="L214" t="s">
        <v>195</v>
      </c>
      <c r="M214" t="s">
        <v>118</v>
      </c>
    </row>
    <row r="215" spans="1:13">
      <c r="A215" t="s">
        <v>1019</v>
      </c>
      <c r="B215" t="s">
        <v>1020</v>
      </c>
      <c r="C215" t="s">
        <v>1021</v>
      </c>
      <c r="D215" s="176">
        <v>18147</v>
      </c>
      <c r="E215" t="s">
        <v>179</v>
      </c>
      <c r="F215" t="s">
        <v>123</v>
      </c>
      <c r="G215" t="s">
        <v>124</v>
      </c>
      <c r="H215" t="s">
        <v>1022</v>
      </c>
      <c r="I215" t="s">
        <v>181</v>
      </c>
      <c r="J215" t="s">
        <v>182</v>
      </c>
      <c r="K215" t="str">
        <f t="shared" si="3"/>
        <v>Enc</v>
      </c>
      <c r="L215" t="s">
        <v>966</v>
      </c>
      <c r="M215" t="s">
        <v>118</v>
      </c>
    </row>
    <row r="216" spans="1:13">
      <c r="A216" t="s">
        <v>1023</v>
      </c>
      <c r="B216" t="s">
        <v>1024</v>
      </c>
      <c r="C216" t="s">
        <v>558</v>
      </c>
      <c r="D216" s="176">
        <v>39442</v>
      </c>
      <c r="E216" t="s">
        <v>122</v>
      </c>
      <c r="F216" t="s">
        <v>123</v>
      </c>
      <c r="G216" t="s">
        <v>124</v>
      </c>
      <c r="H216" t="s">
        <v>1025</v>
      </c>
      <c r="I216" t="s">
        <v>157</v>
      </c>
      <c r="J216" t="s">
        <v>38</v>
      </c>
      <c r="K216" t="str">
        <f t="shared" si="3"/>
        <v>Ben</v>
      </c>
      <c r="L216" t="s">
        <v>447</v>
      </c>
      <c r="M216" t="s">
        <v>118</v>
      </c>
    </row>
    <row r="217" spans="1:13">
      <c r="A217" t="s">
        <v>1026</v>
      </c>
      <c r="B217" t="s">
        <v>1027</v>
      </c>
      <c r="C217" t="s">
        <v>1028</v>
      </c>
      <c r="D217" s="176">
        <v>38042</v>
      </c>
      <c r="E217" t="s">
        <v>122</v>
      </c>
      <c r="F217" t="s">
        <v>123</v>
      </c>
      <c r="G217" t="s">
        <v>124</v>
      </c>
      <c r="H217" t="s">
        <v>1029</v>
      </c>
      <c r="I217" t="s">
        <v>174</v>
      </c>
      <c r="J217" t="s">
        <v>38</v>
      </c>
      <c r="K217" t="str">
        <f t="shared" si="3"/>
        <v>Cad</v>
      </c>
      <c r="L217" t="s">
        <v>224</v>
      </c>
      <c r="M217" t="s">
        <v>118</v>
      </c>
    </row>
    <row r="218" spans="1:13">
      <c r="A218" t="s">
        <v>1030</v>
      </c>
      <c r="B218" t="s">
        <v>1031</v>
      </c>
      <c r="C218" t="s">
        <v>1032</v>
      </c>
      <c r="D218" s="176">
        <v>39349</v>
      </c>
      <c r="E218" t="s">
        <v>122</v>
      </c>
      <c r="F218" t="s">
        <v>123</v>
      </c>
      <c r="G218" t="s">
        <v>124</v>
      </c>
      <c r="H218" t="s">
        <v>1033</v>
      </c>
      <c r="I218" t="s">
        <v>157</v>
      </c>
      <c r="J218" t="s">
        <v>38</v>
      </c>
      <c r="K218" t="str">
        <f t="shared" si="3"/>
        <v>Ben</v>
      </c>
      <c r="L218" t="s">
        <v>103</v>
      </c>
      <c r="M218" t="s">
        <v>118</v>
      </c>
    </row>
    <row r="219" spans="1:13">
      <c r="A219" t="s">
        <v>1034</v>
      </c>
      <c r="B219" t="s">
        <v>1035</v>
      </c>
      <c r="C219" t="s">
        <v>257</v>
      </c>
      <c r="D219" s="176">
        <v>28563</v>
      </c>
      <c r="E219" t="s">
        <v>122</v>
      </c>
      <c r="F219" t="s">
        <v>123</v>
      </c>
      <c r="G219" t="s">
        <v>124</v>
      </c>
      <c r="H219" t="s">
        <v>1036</v>
      </c>
      <c r="I219" t="s">
        <v>243</v>
      </c>
      <c r="J219" t="s">
        <v>38</v>
      </c>
      <c r="K219" t="str">
        <f t="shared" si="3"/>
        <v>3èm</v>
      </c>
      <c r="L219" t="s">
        <v>200</v>
      </c>
      <c r="M219" t="s">
        <v>118</v>
      </c>
    </row>
    <row r="220" spans="1:13">
      <c r="A220" t="s">
        <v>1037</v>
      </c>
      <c r="B220" t="s">
        <v>1038</v>
      </c>
      <c r="C220" t="s">
        <v>1039</v>
      </c>
      <c r="D220" s="176">
        <v>39838</v>
      </c>
      <c r="E220" t="s">
        <v>179</v>
      </c>
      <c r="F220" t="s">
        <v>123</v>
      </c>
      <c r="G220" t="s">
        <v>124</v>
      </c>
      <c r="H220" t="s">
        <v>1040</v>
      </c>
      <c r="I220" t="s">
        <v>151</v>
      </c>
      <c r="J220" t="s">
        <v>38</v>
      </c>
      <c r="K220" t="str">
        <f t="shared" si="3"/>
        <v>Pup</v>
      </c>
      <c r="L220" t="s">
        <v>541</v>
      </c>
      <c r="M220" t="s">
        <v>118</v>
      </c>
    </row>
    <row r="221" spans="1:13">
      <c r="A221" t="s">
        <v>1041</v>
      </c>
      <c r="B221" t="s">
        <v>1042</v>
      </c>
      <c r="C221" t="s">
        <v>1043</v>
      </c>
      <c r="D221" s="176">
        <v>40483</v>
      </c>
      <c r="E221" t="s">
        <v>122</v>
      </c>
      <c r="F221" t="s">
        <v>123</v>
      </c>
      <c r="G221" t="s">
        <v>124</v>
      </c>
      <c r="H221" t="s">
        <v>1044</v>
      </c>
      <c r="I221" t="s">
        <v>151</v>
      </c>
      <c r="J221" t="s">
        <v>38</v>
      </c>
      <c r="K221" t="str">
        <f t="shared" si="3"/>
        <v>Pup</v>
      </c>
      <c r="L221" t="s">
        <v>530</v>
      </c>
      <c r="M221" t="s">
        <v>118</v>
      </c>
    </row>
    <row r="222" spans="1:13">
      <c r="A222" t="s">
        <v>1045</v>
      </c>
      <c r="B222" t="s">
        <v>1046</v>
      </c>
      <c r="C222" t="s">
        <v>1047</v>
      </c>
      <c r="D222" s="176">
        <v>18872</v>
      </c>
      <c r="E222" t="s">
        <v>122</v>
      </c>
      <c r="F222" t="s">
        <v>123</v>
      </c>
      <c r="G222" t="s">
        <v>124</v>
      </c>
      <c r="H222" t="s">
        <v>1048</v>
      </c>
      <c r="I222" t="s">
        <v>132</v>
      </c>
      <c r="J222" t="s">
        <v>133</v>
      </c>
      <c r="K222" t="str">
        <f t="shared" si="3"/>
        <v>D4</v>
      </c>
      <c r="L222" t="s">
        <v>598</v>
      </c>
      <c r="M222" t="s">
        <v>118</v>
      </c>
    </row>
    <row r="223" spans="1:13">
      <c r="A223" t="s">
        <v>1049</v>
      </c>
      <c r="B223" t="s">
        <v>1050</v>
      </c>
      <c r="C223" t="s">
        <v>613</v>
      </c>
      <c r="D223" s="176">
        <v>38810</v>
      </c>
      <c r="E223" t="s">
        <v>122</v>
      </c>
      <c r="F223" t="s">
        <v>123</v>
      </c>
      <c r="G223" t="s">
        <v>124</v>
      </c>
      <c r="H223" t="s">
        <v>1051</v>
      </c>
      <c r="I223" t="s">
        <v>283</v>
      </c>
      <c r="J223" t="s">
        <v>38</v>
      </c>
      <c r="K223" t="str">
        <f t="shared" si="3"/>
        <v>Min</v>
      </c>
      <c r="L223" t="s">
        <v>244</v>
      </c>
      <c r="M223" t="s">
        <v>118</v>
      </c>
    </row>
    <row r="224" spans="1:13">
      <c r="A224" t="s">
        <v>1052</v>
      </c>
      <c r="B224" t="s">
        <v>1053</v>
      </c>
      <c r="C224" t="s">
        <v>441</v>
      </c>
      <c r="D224" s="176">
        <v>24085</v>
      </c>
      <c r="E224" t="s">
        <v>122</v>
      </c>
      <c r="F224" t="s">
        <v>123</v>
      </c>
      <c r="G224" t="s">
        <v>124</v>
      </c>
      <c r="H224" t="s">
        <v>1054</v>
      </c>
      <c r="I224" t="s">
        <v>181</v>
      </c>
      <c r="J224" t="s">
        <v>182</v>
      </c>
      <c r="K224" t="str">
        <f t="shared" si="3"/>
        <v>Enc</v>
      </c>
      <c r="L224" t="s">
        <v>1055</v>
      </c>
      <c r="M224" t="s">
        <v>118</v>
      </c>
    </row>
    <row r="225" spans="1:13">
      <c r="A225" t="s">
        <v>1056</v>
      </c>
      <c r="B225" t="s">
        <v>1057</v>
      </c>
      <c r="C225" t="s">
        <v>1058</v>
      </c>
      <c r="D225" s="176">
        <v>24504</v>
      </c>
      <c r="E225" t="s">
        <v>122</v>
      </c>
      <c r="F225" t="s">
        <v>123</v>
      </c>
      <c r="G225" t="s">
        <v>124</v>
      </c>
      <c r="H225" t="s">
        <v>1059</v>
      </c>
      <c r="I225" t="s">
        <v>145</v>
      </c>
      <c r="J225" t="s">
        <v>38</v>
      </c>
      <c r="K225" t="str">
        <f t="shared" si="3"/>
        <v>Pas</v>
      </c>
      <c r="L225" t="s">
        <v>200</v>
      </c>
      <c r="M225" t="s">
        <v>118</v>
      </c>
    </row>
    <row r="226" spans="1:13">
      <c r="A226" t="s">
        <v>1060</v>
      </c>
      <c r="B226" t="s">
        <v>1061</v>
      </c>
      <c r="C226" t="s">
        <v>1062</v>
      </c>
      <c r="D226" s="176">
        <v>38059</v>
      </c>
      <c r="E226" t="s">
        <v>122</v>
      </c>
      <c r="F226" t="s">
        <v>123</v>
      </c>
      <c r="G226" t="s">
        <v>124</v>
      </c>
      <c r="H226" t="s">
        <v>1063</v>
      </c>
      <c r="I226" t="s">
        <v>174</v>
      </c>
      <c r="J226" t="s">
        <v>38</v>
      </c>
      <c r="K226" t="str">
        <f t="shared" si="3"/>
        <v>Cad</v>
      </c>
      <c r="L226" t="s">
        <v>585</v>
      </c>
      <c r="M226" t="s">
        <v>118</v>
      </c>
    </row>
    <row r="227" spans="1:13">
      <c r="A227" t="s">
        <v>1064</v>
      </c>
      <c r="B227" t="s">
        <v>516</v>
      </c>
      <c r="C227" t="s">
        <v>1065</v>
      </c>
      <c r="D227" s="176">
        <v>37376</v>
      </c>
      <c r="E227" t="s">
        <v>122</v>
      </c>
      <c r="F227" t="s">
        <v>123</v>
      </c>
      <c r="G227" t="s">
        <v>124</v>
      </c>
      <c r="H227" t="s">
        <v>1066</v>
      </c>
      <c r="I227" t="s">
        <v>126</v>
      </c>
      <c r="J227" t="s">
        <v>126</v>
      </c>
      <c r="K227" t="str">
        <f t="shared" si="3"/>
        <v>Jun</v>
      </c>
      <c r="L227" t="s">
        <v>530</v>
      </c>
      <c r="M227" t="s">
        <v>118</v>
      </c>
    </row>
    <row r="228" spans="1:13">
      <c r="A228" t="s">
        <v>1067</v>
      </c>
      <c r="B228" t="s">
        <v>1068</v>
      </c>
      <c r="C228" t="s">
        <v>1069</v>
      </c>
      <c r="D228" s="176">
        <v>40938</v>
      </c>
      <c r="E228" t="s">
        <v>122</v>
      </c>
      <c r="F228" t="s">
        <v>123</v>
      </c>
      <c r="G228" t="s">
        <v>124</v>
      </c>
      <c r="H228" t="s">
        <v>1070</v>
      </c>
      <c r="I228" t="s">
        <v>188</v>
      </c>
      <c r="J228" t="s">
        <v>38</v>
      </c>
      <c r="K228" t="str">
        <f t="shared" si="3"/>
        <v>Pou</v>
      </c>
      <c r="L228" t="s">
        <v>169</v>
      </c>
      <c r="M228" t="s">
        <v>118</v>
      </c>
    </row>
    <row r="229" spans="1:13">
      <c r="A229" t="s">
        <v>1071</v>
      </c>
      <c r="B229" t="s">
        <v>1072</v>
      </c>
      <c r="C229" t="s">
        <v>1073</v>
      </c>
      <c r="D229" s="176">
        <v>39083</v>
      </c>
      <c r="E229" t="s">
        <v>122</v>
      </c>
      <c r="F229" t="s">
        <v>123</v>
      </c>
      <c r="G229" t="s">
        <v>124</v>
      </c>
      <c r="H229" t="s">
        <v>1074</v>
      </c>
      <c r="I229" t="s">
        <v>157</v>
      </c>
      <c r="J229" t="s">
        <v>38</v>
      </c>
      <c r="K229" t="str">
        <f t="shared" si="3"/>
        <v>Ben</v>
      </c>
      <c r="L229" t="s">
        <v>254</v>
      </c>
      <c r="M229" t="s">
        <v>118</v>
      </c>
    </row>
    <row r="230" spans="1:13">
      <c r="A230" t="s">
        <v>1075</v>
      </c>
      <c r="B230" t="s">
        <v>1076</v>
      </c>
      <c r="C230" t="s">
        <v>418</v>
      </c>
      <c r="D230" s="176">
        <v>37598</v>
      </c>
      <c r="E230" t="s">
        <v>122</v>
      </c>
      <c r="F230" t="s">
        <v>123</v>
      </c>
      <c r="G230" t="s">
        <v>124</v>
      </c>
      <c r="H230" t="s">
        <v>1077</v>
      </c>
      <c r="I230" t="s">
        <v>126</v>
      </c>
      <c r="J230" t="s">
        <v>126</v>
      </c>
      <c r="K230" t="str">
        <f t="shared" si="3"/>
        <v>Jun</v>
      </c>
      <c r="L230" t="s">
        <v>457</v>
      </c>
      <c r="M230" t="s">
        <v>118</v>
      </c>
    </row>
    <row r="231" spans="1:13">
      <c r="A231" t="s">
        <v>1078</v>
      </c>
      <c r="B231" t="s">
        <v>1079</v>
      </c>
      <c r="C231" t="s">
        <v>504</v>
      </c>
      <c r="D231" s="176">
        <v>40117</v>
      </c>
      <c r="E231" t="s">
        <v>122</v>
      </c>
      <c r="F231" t="s">
        <v>123</v>
      </c>
      <c r="G231" t="s">
        <v>124</v>
      </c>
      <c r="H231" t="s">
        <v>1080</v>
      </c>
      <c r="I231" t="s">
        <v>151</v>
      </c>
      <c r="J231" t="s">
        <v>38</v>
      </c>
      <c r="K231" t="str">
        <f t="shared" si="3"/>
        <v>Pup</v>
      </c>
      <c r="L231" t="s">
        <v>628</v>
      </c>
      <c r="M231" t="s">
        <v>118</v>
      </c>
    </row>
    <row r="232" spans="1:13">
      <c r="A232" t="s">
        <v>1081</v>
      </c>
      <c r="B232" t="s">
        <v>1082</v>
      </c>
      <c r="C232" t="s">
        <v>367</v>
      </c>
      <c r="D232" s="176">
        <v>40226</v>
      </c>
      <c r="E232" t="s">
        <v>122</v>
      </c>
      <c r="F232" t="s">
        <v>123</v>
      </c>
      <c r="G232" t="s">
        <v>124</v>
      </c>
      <c r="H232" t="s">
        <v>1083</v>
      </c>
      <c r="I232" t="s">
        <v>151</v>
      </c>
      <c r="J232" t="s">
        <v>38</v>
      </c>
      <c r="K232" t="str">
        <f t="shared" si="3"/>
        <v>Pup</v>
      </c>
      <c r="L232" t="s">
        <v>628</v>
      </c>
      <c r="M232" t="s">
        <v>118</v>
      </c>
    </row>
    <row r="233" spans="1:13">
      <c r="A233" t="s">
        <v>1084</v>
      </c>
      <c r="B233" t="s">
        <v>1085</v>
      </c>
      <c r="C233" t="s">
        <v>1086</v>
      </c>
      <c r="D233" s="176">
        <v>34886</v>
      </c>
      <c r="E233" t="s">
        <v>122</v>
      </c>
      <c r="F233" t="s">
        <v>123</v>
      </c>
      <c r="G233" t="s">
        <v>124</v>
      </c>
      <c r="H233" t="s">
        <v>1087</v>
      </c>
      <c r="I233" t="s">
        <v>243</v>
      </c>
      <c r="J233" t="s">
        <v>38</v>
      </c>
      <c r="K233" t="str">
        <f t="shared" si="3"/>
        <v>3èm</v>
      </c>
      <c r="L233" t="s">
        <v>302</v>
      </c>
      <c r="M233" t="s">
        <v>118</v>
      </c>
    </row>
    <row r="234" spans="1:13">
      <c r="A234" t="s">
        <v>1088</v>
      </c>
      <c r="B234" t="s">
        <v>1089</v>
      </c>
      <c r="C234" t="s">
        <v>389</v>
      </c>
      <c r="D234" s="176">
        <v>22544</v>
      </c>
      <c r="E234" t="s">
        <v>122</v>
      </c>
      <c r="F234" t="s">
        <v>123</v>
      </c>
      <c r="G234" t="s">
        <v>124</v>
      </c>
      <c r="H234" t="s">
        <v>1090</v>
      </c>
      <c r="I234" t="s">
        <v>1091</v>
      </c>
      <c r="J234" t="s">
        <v>38</v>
      </c>
      <c r="K234" t="str">
        <f t="shared" si="3"/>
        <v>Per</v>
      </c>
      <c r="L234" t="s">
        <v>628</v>
      </c>
      <c r="M234" t="s">
        <v>118</v>
      </c>
    </row>
    <row r="235" spans="1:13">
      <c r="A235" t="s">
        <v>1092</v>
      </c>
      <c r="B235" t="s">
        <v>1093</v>
      </c>
      <c r="C235" t="s">
        <v>1094</v>
      </c>
      <c r="D235" s="176">
        <v>27089</v>
      </c>
      <c r="E235" t="s">
        <v>179</v>
      </c>
      <c r="F235" t="s">
        <v>123</v>
      </c>
      <c r="G235" t="s">
        <v>124</v>
      </c>
      <c r="H235" t="s">
        <v>1095</v>
      </c>
      <c r="I235" t="s">
        <v>132</v>
      </c>
      <c r="J235" t="s">
        <v>234</v>
      </c>
      <c r="K235" t="str">
        <f t="shared" si="3"/>
        <v>D3</v>
      </c>
      <c r="L235" t="s">
        <v>1096</v>
      </c>
      <c r="M235" t="s">
        <v>118</v>
      </c>
    </row>
    <row r="236" spans="1:13">
      <c r="A236" t="s">
        <v>1097</v>
      </c>
      <c r="B236" t="s">
        <v>1098</v>
      </c>
      <c r="C236" t="s">
        <v>1099</v>
      </c>
      <c r="D236" s="176">
        <v>37670</v>
      </c>
      <c r="E236" t="s">
        <v>122</v>
      </c>
      <c r="F236" t="s">
        <v>123</v>
      </c>
      <c r="G236" t="s">
        <v>124</v>
      </c>
      <c r="H236" t="s">
        <v>1100</v>
      </c>
      <c r="I236" t="s">
        <v>174</v>
      </c>
      <c r="J236" t="s">
        <v>38</v>
      </c>
      <c r="K236" t="str">
        <f t="shared" si="3"/>
        <v>Cad</v>
      </c>
      <c r="L236" t="s">
        <v>1055</v>
      </c>
      <c r="M236" t="s">
        <v>118</v>
      </c>
    </row>
    <row r="237" spans="1:13">
      <c r="A237" t="s">
        <v>1101</v>
      </c>
      <c r="B237" t="s">
        <v>1102</v>
      </c>
      <c r="C237" t="s">
        <v>737</v>
      </c>
      <c r="D237" s="176">
        <v>42275</v>
      </c>
      <c r="E237" t="s">
        <v>122</v>
      </c>
      <c r="F237" t="s">
        <v>123</v>
      </c>
      <c r="G237" t="s">
        <v>124</v>
      </c>
      <c r="H237" t="s">
        <v>1103</v>
      </c>
      <c r="I237" t="s">
        <v>456</v>
      </c>
      <c r="J237" t="s">
        <v>38</v>
      </c>
      <c r="K237" t="str">
        <f t="shared" si="3"/>
        <v>Bab</v>
      </c>
      <c r="L237" t="s">
        <v>175</v>
      </c>
      <c r="M237" t="s">
        <v>118</v>
      </c>
    </row>
    <row r="238" spans="1:13">
      <c r="A238" t="s">
        <v>1104</v>
      </c>
      <c r="B238" t="s">
        <v>1105</v>
      </c>
      <c r="C238" t="s">
        <v>991</v>
      </c>
      <c r="D238" s="176">
        <v>36799</v>
      </c>
      <c r="E238" t="s">
        <v>122</v>
      </c>
      <c r="F238" t="s">
        <v>123</v>
      </c>
      <c r="G238" t="s">
        <v>124</v>
      </c>
      <c r="H238" t="s">
        <v>1106</v>
      </c>
      <c r="I238" t="s">
        <v>243</v>
      </c>
      <c r="J238" t="s">
        <v>38</v>
      </c>
      <c r="K238" t="str">
        <f t="shared" si="3"/>
        <v>3èm</v>
      </c>
      <c r="L238" t="s">
        <v>244</v>
      </c>
      <c r="M238" t="s">
        <v>118</v>
      </c>
    </row>
    <row r="239" spans="1:13">
      <c r="A239" t="s">
        <v>1107</v>
      </c>
      <c r="B239" t="s">
        <v>1108</v>
      </c>
      <c r="C239" t="s">
        <v>1109</v>
      </c>
      <c r="D239" s="176">
        <v>21121</v>
      </c>
      <c r="E239" t="s">
        <v>179</v>
      </c>
      <c r="F239" t="s">
        <v>123</v>
      </c>
      <c r="G239" t="s">
        <v>124</v>
      </c>
      <c r="H239" t="s">
        <v>1110</v>
      </c>
      <c r="I239" t="s">
        <v>685</v>
      </c>
      <c r="J239" t="s">
        <v>38</v>
      </c>
      <c r="K239" t="str">
        <f t="shared" si="3"/>
        <v>Sym</v>
      </c>
      <c r="L239" t="s">
        <v>140</v>
      </c>
      <c r="M239" t="s">
        <v>118</v>
      </c>
    </row>
    <row r="240" spans="1:13">
      <c r="A240" t="s">
        <v>1111</v>
      </c>
      <c r="B240" t="s">
        <v>1112</v>
      </c>
      <c r="C240" t="s">
        <v>1113</v>
      </c>
      <c r="D240" s="176">
        <v>29172</v>
      </c>
      <c r="E240" t="s">
        <v>122</v>
      </c>
      <c r="F240" t="s">
        <v>123</v>
      </c>
      <c r="G240" t="s">
        <v>124</v>
      </c>
      <c r="H240" t="s">
        <v>1114</v>
      </c>
      <c r="I240" t="s">
        <v>132</v>
      </c>
      <c r="J240" t="s">
        <v>234</v>
      </c>
      <c r="K240" t="str">
        <f t="shared" si="3"/>
        <v>D3</v>
      </c>
      <c r="L240" t="s">
        <v>439</v>
      </c>
      <c r="M240" t="s">
        <v>118</v>
      </c>
    </row>
    <row r="241" spans="1:13">
      <c r="A241" t="s">
        <v>1115</v>
      </c>
      <c r="B241" t="s">
        <v>267</v>
      </c>
      <c r="C241" t="s">
        <v>1116</v>
      </c>
      <c r="D241" s="176">
        <v>30007</v>
      </c>
      <c r="E241" t="s">
        <v>122</v>
      </c>
      <c r="F241" t="s">
        <v>123</v>
      </c>
      <c r="G241" t="s">
        <v>124</v>
      </c>
      <c r="H241" t="s">
        <v>1117</v>
      </c>
      <c r="I241" t="s">
        <v>132</v>
      </c>
      <c r="J241" t="s">
        <v>396</v>
      </c>
      <c r="K241" t="str">
        <f t="shared" si="3"/>
        <v>D2</v>
      </c>
      <c r="L241" t="s">
        <v>407</v>
      </c>
      <c r="M241" t="s">
        <v>118</v>
      </c>
    </row>
    <row r="242" spans="1:13">
      <c r="A242" t="s">
        <v>1118</v>
      </c>
      <c r="B242" t="s">
        <v>1119</v>
      </c>
      <c r="C242" t="s">
        <v>432</v>
      </c>
      <c r="D242" s="176">
        <v>38156</v>
      </c>
      <c r="E242" t="s">
        <v>122</v>
      </c>
      <c r="F242" t="s">
        <v>123</v>
      </c>
      <c r="G242" t="s">
        <v>124</v>
      </c>
      <c r="H242" t="s">
        <v>1120</v>
      </c>
      <c r="I242" t="s">
        <v>174</v>
      </c>
      <c r="J242" t="s">
        <v>38</v>
      </c>
      <c r="K242" t="str">
        <f t="shared" si="3"/>
        <v>Cad</v>
      </c>
      <c r="L242" t="s">
        <v>195</v>
      </c>
      <c r="M242" t="s">
        <v>118</v>
      </c>
    </row>
    <row r="243" spans="1:13">
      <c r="A243" t="s">
        <v>1121</v>
      </c>
      <c r="B243" t="s">
        <v>1122</v>
      </c>
      <c r="C243" t="s">
        <v>1123</v>
      </c>
      <c r="D243" s="176">
        <v>35983</v>
      </c>
      <c r="E243" t="s">
        <v>179</v>
      </c>
      <c r="F243" t="s">
        <v>123</v>
      </c>
      <c r="G243" t="s">
        <v>124</v>
      </c>
      <c r="H243" t="s">
        <v>1124</v>
      </c>
      <c r="I243" t="s">
        <v>243</v>
      </c>
      <c r="J243" t="s">
        <v>38</v>
      </c>
      <c r="K243" t="str">
        <f t="shared" si="3"/>
        <v>3èm</v>
      </c>
      <c r="L243" t="s">
        <v>814</v>
      </c>
      <c r="M243" t="s">
        <v>118</v>
      </c>
    </row>
    <row r="244" spans="1:13">
      <c r="A244" t="s">
        <v>1125</v>
      </c>
      <c r="B244" t="s">
        <v>1126</v>
      </c>
      <c r="C244" t="s">
        <v>257</v>
      </c>
      <c r="D244" s="176">
        <v>25531</v>
      </c>
      <c r="E244" t="s">
        <v>122</v>
      </c>
      <c r="F244" t="s">
        <v>123</v>
      </c>
      <c r="G244" t="s">
        <v>124</v>
      </c>
      <c r="H244" t="s">
        <v>1127</v>
      </c>
      <c r="I244" t="s">
        <v>307</v>
      </c>
      <c r="J244" t="s">
        <v>194</v>
      </c>
      <c r="K244" t="str">
        <f t="shared" si="3"/>
        <v>Pas</v>
      </c>
      <c r="L244" t="s">
        <v>563</v>
      </c>
      <c r="M244" t="s">
        <v>118</v>
      </c>
    </row>
    <row r="245" spans="1:13">
      <c r="A245" t="s">
        <v>1128</v>
      </c>
      <c r="B245" t="s">
        <v>1129</v>
      </c>
      <c r="C245" t="s">
        <v>1130</v>
      </c>
      <c r="D245" s="176">
        <v>27935</v>
      </c>
      <c r="E245" t="s">
        <v>179</v>
      </c>
      <c r="F245" t="s">
        <v>123</v>
      </c>
      <c r="G245" t="s">
        <v>124</v>
      </c>
      <c r="H245" t="s">
        <v>1131</v>
      </c>
      <c r="I245" t="s">
        <v>275</v>
      </c>
      <c r="J245" t="s">
        <v>38</v>
      </c>
      <c r="K245" t="str">
        <f t="shared" si="3"/>
        <v>Mot</v>
      </c>
      <c r="L245" t="s">
        <v>195</v>
      </c>
      <c r="M245" t="s">
        <v>118</v>
      </c>
    </row>
    <row r="246" spans="1:13">
      <c r="A246" t="s">
        <v>1132</v>
      </c>
      <c r="B246" t="s">
        <v>1133</v>
      </c>
      <c r="C246" t="s">
        <v>758</v>
      </c>
      <c r="D246" s="176">
        <v>30663</v>
      </c>
      <c r="E246" t="s">
        <v>122</v>
      </c>
      <c r="F246" t="s">
        <v>123</v>
      </c>
      <c r="G246" t="s">
        <v>124</v>
      </c>
      <c r="H246" t="s">
        <v>1134</v>
      </c>
      <c r="I246" t="s">
        <v>243</v>
      </c>
      <c r="J246" t="s">
        <v>38</v>
      </c>
      <c r="K246" t="str">
        <f t="shared" si="3"/>
        <v>3èm</v>
      </c>
      <c r="L246" t="s">
        <v>104</v>
      </c>
      <c r="M246" t="s">
        <v>118</v>
      </c>
    </row>
    <row r="247" spans="1:13">
      <c r="A247" t="s">
        <v>1135</v>
      </c>
      <c r="B247" t="s">
        <v>1136</v>
      </c>
      <c r="C247" t="s">
        <v>539</v>
      </c>
      <c r="D247" s="176">
        <v>35142</v>
      </c>
      <c r="E247" t="s">
        <v>179</v>
      </c>
      <c r="F247" t="s">
        <v>123</v>
      </c>
      <c r="G247" t="s">
        <v>124</v>
      </c>
      <c r="H247" t="s">
        <v>1137</v>
      </c>
      <c r="I247" t="s">
        <v>181</v>
      </c>
      <c r="J247" t="s">
        <v>182</v>
      </c>
      <c r="K247" t="str">
        <f t="shared" si="3"/>
        <v>Enc</v>
      </c>
      <c r="L247" t="s">
        <v>686</v>
      </c>
      <c r="M247" t="s">
        <v>118</v>
      </c>
    </row>
    <row r="248" spans="1:13">
      <c r="A248" t="s">
        <v>1138</v>
      </c>
      <c r="B248" t="s">
        <v>1139</v>
      </c>
      <c r="C248" t="s">
        <v>279</v>
      </c>
      <c r="D248" s="176">
        <v>36882</v>
      </c>
      <c r="E248" t="s">
        <v>122</v>
      </c>
      <c r="F248" t="s">
        <v>123</v>
      </c>
      <c r="G248" t="s">
        <v>124</v>
      </c>
      <c r="H248" t="s">
        <v>1140</v>
      </c>
      <c r="I248" t="s">
        <v>132</v>
      </c>
      <c r="J248" t="s">
        <v>194</v>
      </c>
      <c r="K248" t="str">
        <f t="shared" si="3"/>
        <v>D1</v>
      </c>
      <c r="L248" t="s">
        <v>224</v>
      </c>
      <c r="M248" t="s">
        <v>118</v>
      </c>
    </row>
    <row r="249" spans="1:13">
      <c r="A249" t="s">
        <v>1141</v>
      </c>
      <c r="B249" t="s">
        <v>1142</v>
      </c>
      <c r="C249" t="s">
        <v>222</v>
      </c>
      <c r="D249" s="176">
        <v>37689</v>
      </c>
      <c r="E249" t="s">
        <v>122</v>
      </c>
      <c r="F249" t="s">
        <v>123</v>
      </c>
      <c r="G249" t="s">
        <v>124</v>
      </c>
      <c r="H249" t="s">
        <v>1143</v>
      </c>
      <c r="I249" t="s">
        <v>174</v>
      </c>
      <c r="J249" t="s">
        <v>38</v>
      </c>
      <c r="K249" t="str">
        <f t="shared" si="3"/>
        <v>Cad</v>
      </c>
      <c r="L249" t="s">
        <v>1144</v>
      </c>
      <c r="M249" t="s">
        <v>118</v>
      </c>
    </row>
    <row r="250" spans="1:13">
      <c r="A250" t="s">
        <v>1145</v>
      </c>
      <c r="B250" t="s">
        <v>1146</v>
      </c>
      <c r="C250" t="s">
        <v>1147</v>
      </c>
      <c r="D250" s="176">
        <v>17139</v>
      </c>
      <c r="E250" t="s">
        <v>179</v>
      </c>
      <c r="F250" t="s">
        <v>123</v>
      </c>
      <c r="G250" t="s">
        <v>124</v>
      </c>
      <c r="H250" t="s">
        <v>1148</v>
      </c>
      <c r="I250" t="s">
        <v>181</v>
      </c>
      <c r="J250" t="s">
        <v>182</v>
      </c>
      <c r="K250" t="str">
        <f t="shared" si="3"/>
        <v>Enc</v>
      </c>
      <c r="L250" t="s">
        <v>195</v>
      </c>
      <c r="M250" t="s">
        <v>118</v>
      </c>
    </row>
    <row r="251" spans="1:13">
      <c r="A251" t="s">
        <v>1149</v>
      </c>
      <c r="B251" t="s">
        <v>1150</v>
      </c>
      <c r="C251" t="s">
        <v>222</v>
      </c>
      <c r="D251" s="176">
        <v>37379</v>
      </c>
      <c r="E251" t="s">
        <v>122</v>
      </c>
      <c r="F251" t="s">
        <v>123</v>
      </c>
      <c r="G251" t="s">
        <v>124</v>
      </c>
      <c r="H251" t="s">
        <v>1151</v>
      </c>
      <c r="I251" t="s">
        <v>126</v>
      </c>
      <c r="J251" t="s">
        <v>126</v>
      </c>
      <c r="K251" t="str">
        <f t="shared" si="3"/>
        <v>Jun</v>
      </c>
      <c r="L251" t="s">
        <v>326</v>
      </c>
      <c r="M251" t="s">
        <v>118</v>
      </c>
    </row>
    <row r="252" spans="1:13">
      <c r="A252" t="s">
        <v>1152</v>
      </c>
      <c r="B252" t="s">
        <v>1153</v>
      </c>
      <c r="C252" t="s">
        <v>1154</v>
      </c>
      <c r="D252" s="176">
        <v>26002</v>
      </c>
      <c r="E252" t="s">
        <v>122</v>
      </c>
      <c r="F252" t="s">
        <v>123</v>
      </c>
      <c r="G252" t="s">
        <v>124</v>
      </c>
      <c r="H252" t="s">
        <v>1155</v>
      </c>
      <c r="I252" t="s">
        <v>181</v>
      </c>
      <c r="J252" t="s">
        <v>182</v>
      </c>
      <c r="K252" t="str">
        <f t="shared" si="3"/>
        <v>Enc</v>
      </c>
      <c r="L252" t="s">
        <v>302</v>
      </c>
      <c r="M252" t="s">
        <v>118</v>
      </c>
    </row>
    <row r="253" spans="1:13">
      <c r="A253" t="s">
        <v>1156</v>
      </c>
      <c r="B253" t="s">
        <v>1157</v>
      </c>
      <c r="C253" t="s">
        <v>792</v>
      </c>
      <c r="D253" s="176">
        <v>28574</v>
      </c>
      <c r="E253" t="s">
        <v>122</v>
      </c>
      <c r="F253" t="s">
        <v>123</v>
      </c>
      <c r="G253" t="s">
        <v>124</v>
      </c>
      <c r="H253" t="s">
        <v>1158</v>
      </c>
      <c r="I253" t="s">
        <v>145</v>
      </c>
      <c r="J253" t="s">
        <v>38</v>
      </c>
      <c r="K253" t="str">
        <f t="shared" si="3"/>
        <v>Pas</v>
      </c>
      <c r="L253" t="s">
        <v>457</v>
      </c>
      <c r="M253" t="s">
        <v>118</v>
      </c>
    </row>
    <row r="254" spans="1:13">
      <c r="A254" t="s">
        <v>1159</v>
      </c>
      <c r="B254" t="s">
        <v>1160</v>
      </c>
      <c r="C254" t="s">
        <v>1161</v>
      </c>
      <c r="D254" s="176">
        <v>31078</v>
      </c>
      <c r="E254" t="s">
        <v>122</v>
      </c>
      <c r="F254" t="s">
        <v>123</v>
      </c>
      <c r="G254" t="s">
        <v>124</v>
      </c>
      <c r="H254" t="s">
        <v>1162</v>
      </c>
      <c r="I254" t="s">
        <v>168</v>
      </c>
      <c r="J254" t="s">
        <v>38</v>
      </c>
      <c r="K254" t="str">
        <f t="shared" si="3"/>
        <v>2èm</v>
      </c>
      <c r="L254" t="s">
        <v>1163</v>
      </c>
      <c r="M254" t="s">
        <v>118</v>
      </c>
    </row>
    <row r="255" spans="1:13">
      <c r="A255" t="s">
        <v>1164</v>
      </c>
      <c r="B255" t="s">
        <v>1165</v>
      </c>
      <c r="C255" t="s">
        <v>991</v>
      </c>
      <c r="D255" s="176">
        <v>34793</v>
      </c>
      <c r="E255" t="s">
        <v>122</v>
      </c>
      <c r="F255" t="s">
        <v>123</v>
      </c>
      <c r="G255" t="s">
        <v>124</v>
      </c>
      <c r="H255" t="s">
        <v>1166</v>
      </c>
      <c r="I255" t="s">
        <v>243</v>
      </c>
      <c r="J255" t="s">
        <v>38</v>
      </c>
      <c r="K255" t="str">
        <f t="shared" si="3"/>
        <v>3èm</v>
      </c>
      <c r="L255" t="s">
        <v>434</v>
      </c>
      <c r="M255" t="s">
        <v>118</v>
      </c>
    </row>
    <row r="256" spans="1:13">
      <c r="A256" t="s">
        <v>1167</v>
      </c>
      <c r="B256" t="s">
        <v>1168</v>
      </c>
      <c r="C256" t="s">
        <v>558</v>
      </c>
      <c r="D256" s="176">
        <v>34932</v>
      </c>
      <c r="E256" t="s">
        <v>122</v>
      </c>
      <c r="F256" t="s">
        <v>123</v>
      </c>
      <c r="G256" t="s">
        <v>124</v>
      </c>
      <c r="H256" t="s">
        <v>1169</v>
      </c>
      <c r="I256" t="s">
        <v>243</v>
      </c>
      <c r="J256" t="s">
        <v>38</v>
      </c>
      <c r="K256" t="str">
        <f t="shared" si="3"/>
        <v>3èm</v>
      </c>
      <c r="L256" t="s">
        <v>146</v>
      </c>
      <c r="M256" t="s">
        <v>118</v>
      </c>
    </row>
    <row r="257" spans="1:13">
      <c r="A257" t="s">
        <v>1170</v>
      </c>
      <c r="B257" t="s">
        <v>1171</v>
      </c>
      <c r="C257" t="s">
        <v>1172</v>
      </c>
      <c r="D257" s="176">
        <v>40756</v>
      </c>
      <c r="E257" t="s">
        <v>122</v>
      </c>
      <c r="F257" t="s">
        <v>123</v>
      </c>
      <c r="G257" t="s">
        <v>124</v>
      </c>
      <c r="H257" t="s">
        <v>1173</v>
      </c>
      <c r="I257" t="s">
        <v>188</v>
      </c>
      <c r="J257" t="s">
        <v>38</v>
      </c>
      <c r="K257" t="str">
        <f t="shared" si="3"/>
        <v>Pou</v>
      </c>
      <c r="L257" t="s">
        <v>140</v>
      </c>
      <c r="M257" t="s">
        <v>118</v>
      </c>
    </row>
    <row r="258" spans="1:13">
      <c r="A258" t="s">
        <v>1174</v>
      </c>
      <c r="B258" t="s">
        <v>1175</v>
      </c>
      <c r="C258" t="s">
        <v>554</v>
      </c>
      <c r="D258" s="176">
        <v>27209</v>
      </c>
      <c r="E258" t="s">
        <v>179</v>
      </c>
      <c r="F258" t="s">
        <v>123</v>
      </c>
      <c r="G258" t="s">
        <v>124</v>
      </c>
      <c r="H258" t="s">
        <v>1176</v>
      </c>
      <c r="I258" t="s">
        <v>181</v>
      </c>
      <c r="J258" t="s">
        <v>182</v>
      </c>
      <c r="K258" t="str">
        <f t="shared" si="3"/>
        <v>Enc</v>
      </c>
      <c r="L258" t="s">
        <v>966</v>
      </c>
      <c r="M258" t="s">
        <v>118</v>
      </c>
    </row>
    <row r="259" spans="1:13">
      <c r="A259" t="s">
        <v>1177</v>
      </c>
      <c r="B259" t="s">
        <v>1178</v>
      </c>
      <c r="C259" t="s">
        <v>718</v>
      </c>
      <c r="D259" s="176">
        <v>30467</v>
      </c>
      <c r="E259" t="s">
        <v>122</v>
      </c>
      <c r="F259" t="s">
        <v>123</v>
      </c>
      <c r="G259" t="s">
        <v>124</v>
      </c>
      <c r="H259" t="s">
        <v>1179</v>
      </c>
      <c r="I259" t="s">
        <v>132</v>
      </c>
      <c r="J259" t="s">
        <v>194</v>
      </c>
      <c r="K259" t="str">
        <f t="shared" ref="K259:K322" si="4">IF(I259="pass'cyclisme",J259,LEFT(I259,3))</f>
        <v>D1</v>
      </c>
      <c r="L259" t="s">
        <v>1055</v>
      </c>
      <c r="M259" t="s">
        <v>118</v>
      </c>
    </row>
    <row r="260" spans="1:13">
      <c r="A260" t="s">
        <v>1180</v>
      </c>
      <c r="B260" t="s">
        <v>1181</v>
      </c>
      <c r="C260" t="s">
        <v>252</v>
      </c>
      <c r="D260" s="176">
        <v>26068</v>
      </c>
      <c r="E260" t="s">
        <v>122</v>
      </c>
      <c r="F260" t="s">
        <v>123</v>
      </c>
      <c r="G260" t="s">
        <v>124</v>
      </c>
      <c r="H260" t="s">
        <v>1182</v>
      </c>
      <c r="I260" t="s">
        <v>209</v>
      </c>
      <c r="J260" t="s">
        <v>38</v>
      </c>
      <c r="K260" t="str">
        <f t="shared" si="4"/>
        <v>Pas</v>
      </c>
      <c r="L260" t="s">
        <v>103</v>
      </c>
      <c r="M260" t="s">
        <v>118</v>
      </c>
    </row>
    <row r="261" spans="1:13">
      <c r="A261" t="s">
        <v>1183</v>
      </c>
      <c r="B261" t="s">
        <v>503</v>
      </c>
      <c r="C261" t="s">
        <v>609</v>
      </c>
      <c r="D261" s="176">
        <v>38603</v>
      </c>
      <c r="E261" t="s">
        <v>122</v>
      </c>
      <c r="F261" t="s">
        <v>123</v>
      </c>
      <c r="G261" t="s">
        <v>124</v>
      </c>
      <c r="H261" t="s">
        <v>1184</v>
      </c>
      <c r="I261" t="s">
        <v>283</v>
      </c>
      <c r="J261" t="s">
        <v>38</v>
      </c>
      <c r="K261" t="str">
        <f t="shared" si="4"/>
        <v>Min</v>
      </c>
      <c r="L261" t="s">
        <v>447</v>
      </c>
      <c r="M261" t="s">
        <v>118</v>
      </c>
    </row>
    <row r="262" spans="1:13">
      <c r="A262" t="s">
        <v>1185</v>
      </c>
      <c r="B262" t="s">
        <v>1186</v>
      </c>
      <c r="C262" t="s">
        <v>389</v>
      </c>
      <c r="D262" s="176">
        <v>23729</v>
      </c>
      <c r="E262" t="s">
        <v>122</v>
      </c>
      <c r="F262" t="s">
        <v>123</v>
      </c>
      <c r="G262" t="s">
        <v>124</v>
      </c>
      <c r="H262" t="s">
        <v>1187</v>
      </c>
      <c r="I262" t="s">
        <v>243</v>
      </c>
      <c r="J262" t="s">
        <v>38</v>
      </c>
      <c r="K262" t="str">
        <f t="shared" si="4"/>
        <v>3èm</v>
      </c>
      <c r="L262" t="s">
        <v>210</v>
      </c>
      <c r="M262" t="s">
        <v>118</v>
      </c>
    </row>
    <row r="263" spans="1:13">
      <c r="A263" t="s">
        <v>1188</v>
      </c>
      <c r="B263" t="s">
        <v>1189</v>
      </c>
      <c r="C263" t="s">
        <v>1190</v>
      </c>
      <c r="D263" s="176">
        <v>40066</v>
      </c>
      <c r="E263" t="s">
        <v>122</v>
      </c>
      <c r="F263" t="s">
        <v>123</v>
      </c>
      <c r="G263" t="s">
        <v>124</v>
      </c>
      <c r="H263" t="s">
        <v>1191</v>
      </c>
      <c r="I263" t="s">
        <v>151</v>
      </c>
      <c r="J263" t="s">
        <v>38</v>
      </c>
      <c r="K263" t="str">
        <f t="shared" si="4"/>
        <v>Pup</v>
      </c>
      <c r="L263" t="s">
        <v>1192</v>
      </c>
      <c r="M263" t="s">
        <v>118</v>
      </c>
    </row>
    <row r="264" spans="1:13">
      <c r="A264" t="s">
        <v>1193</v>
      </c>
      <c r="B264" t="s">
        <v>1194</v>
      </c>
      <c r="C264" t="s">
        <v>1195</v>
      </c>
      <c r="D264" s="176">
        <v>39826</v>
      </c>
      <c r="E264" t="s">
        <v>122</v>
      </c>
      <c r="F264" t="s">
        <v>123</v>
      </c>
      <c r="G264" t="s">
        <v>124</v>
      </c>
      <c r="H264" t="s">
        <v>1196</v>
      </c>
      <c r="I264" t="s">
        <v>151</v>
      </c>
      <c r="J264" t="s">
        <v>38</v>
      </c>
      <c r="K264" t="str">
        <f t="shared" si="4"/>
        <v>Pup</v>
      </c>
      <c r="L264" t="s">
        <v>200</v>
      </c>
      <c r="M264" t="s">
        <v>118</v>
      </c>
    </row>
    <row r="265" spans="1:13">
      <c r="A265" t="s">
        <v>1197</v>
      </c>
      <c r="B265" t="s">
        <v>1198</v>
      </c>
      <c r="C265" t="s">
        <v>252</v>
      </c>
      <c r="D265" s="176">
        <v>17977</v>
      </c>
      <c r="E265" t="s">
        <v>122</v>
      </c>
      <c r="F265" t="s">
        <v>123</v>
      </c>
      <c r="G265" t="s">
        <v>124</v>
      </c>
      <c r="H265" t="s">
        <v>1199</v>
      </c>
      <c r="I265" t="s">
        <v>132</v>
      </c>
      <c r="J265" t="s">
        <v>133</v>
      </c>
      <c r="K265" t="str">
        <f t="shared" si="4"/>
        <v>D4</v>
      </c>
      <c r="L265" t="s">
        <v>1200</v>
      </c>
      <c r="M265" t="s">
        <v>118</v>
      </c>
    </row>
    <row r="266" spans="1:13">
      <c r="A266" t="s">
        <v>1201</v>
      </c>
      <c r="B266" t="s">
        <v>1202</v>
      </c>
      <c r="C266" t="s">
        <v>1203</v>
      </c>
      <c r="D266" s="176">
        <v>41541</v>
      </c>
      <c r="E266" t="s">
        <v>122</v>
      </c>
      <c r="F266" t="s">
        <v>123</v>
      </c>
      <c r="G266" t="s">
        <v>124</v>
      </c>
      <c r="H266" t="s">
        <v>1204</v>
      </c>
      <c r="I266" t="s">
        <v>909</v>
      </c>
      <c r="J266" t="s">
        <v>38</v>
      </c>
      <c r="K266" t="str">
        <f t="shared" si="4"/>
        <v>Pré</v>
      </c>
      <c r="L266" t="s">
        <v>457</v>
      </c>
      <c r="M266" t="s">
        <v>118</v>
      </c>
    </row>
    <row r="267" spans="1:13">
      <c r="A267" t="s">
        <v>1205</v>
      </c>
      <c r="B267" t="s">
        <v>1206</v>
      </c>
      <c r="C267" t="s">
        <v>592</v>
      </c>
      <c r="D267" s="176">
        <v>21570</v>
      </c>
      <c r="E267" t="s">
        <v>122</v>
      </c>
      <c r="F267" t="s">
        <v>123</v>
      </c>
      <c r="G267" t="s">
        <v>124</v>
      </c>
      <c r="H267" t="s">
        <v>1207</v>
      </c>
      <c r="I267" t="s">
        <v>181</v>
      </c>
      <c r="J267" t="s">
        <v>182</v>
      </c>
      <c r="K267" t="str">
        <f t="shared" si="4"/>
        <v>Enc</v>
      </c>
      <c r="L267" t="s">
        <v>260</v>
      </c>
      <c r="M267" t="s">
        <v>118</v>
      </c>
    </row>
    <row r="268" spans="1:13">
      <c r="A268" t="s">
        <v>1208</v>
      </c>
      <c r="B268" t="s">
        <v>1209</v>
      </c>
      <c r="C268" t="s">
        <v>499</v>
      </c>
      <c r="D268" s="176">
        <v>18050</v>
      </c>
      <c r="E268" t="s">
        <v>122</v>
      </c>
      <c r="F268" t="s">
        <v>123</v>
      </c>
      <c r="G268" t="s">
        <v>124</v>
      </c>
      <c r="H268" t="s">
        <v>1210</v>
      </c>
      <c r="I268" t="s">
        <v>139</v>
      </c>
      <c r="J268" t="s">
        <v>38</v>
      </c>
      <c r="K268" t="str">
        <f t="shared" si="4"/>
        <v>Sig</v>
      </c>
      <c r="L268" t="s">
        <v>1211</v>
      </c>
      <c r="M268" t="s">
        <v>118</v>
      </c>
    </row>
    <row r="269" spans="1:13">
      <c r="A269" t="s">
        <v>1212</v>
      </c>
      <c r="B269" t="s">
        <v>1213</v>
      </c>
      <c r="C269" t="s">
        <v>1214</v>
      </c>
      <c r="D269" s="176">
        <v>39429</v>
      </c>
      <c r="E269" t="s">
        <v>122</v>
      </c>
      <c r="F269" t="s">
        <v>123</v>
      </c>
      <c r="G269" t="s">
        <v>124</v>
      </c>
      <c r="H269" t="s">
        <v>1215</v>
      </c>
      <c r="I269" t="s">
        <v>157</v>
      </c>
      <c r="J269" t="s">
        <v>38</v>
      </c>
      <c r="K269" t="str">
        <f t="shared" si="4"/>
        <v>Ben</v>
      </c>
      <c r="L269" t="s">
        <v>415</v>
      </c>
      <c r="M269" t="s">
        <v>118</v>
      </c>
    </row>
    <row r="270" spans="1:13">
      <c r="A270" t="s">
        <v>1216</v>
      </c>
      <c r="B270" t="s">
        <v>1017</v>
      </c>
      <c r="C270" t="s">
        <v>454</v>
      </c>
      <c r="D270" s="176">
        <v>39933</v>
      </c>
      <c r="E270" t="s">
        <v>122</v>
      </c>
      <c r="F270" t="s">
        <v>123</v>
      </c>
      <c r="G270" t="s">
        <v>124</v>
      </c>
      <c r="H270" t="s">
        <v>1217</v>
      </c>
      <c r="I270" t="s">
        <v>151</v>
      </c>
      <c r="J270" t="s">
        <v>38</v>
      </c>
      <c r="K270" t="str">
        <f t="shared" si="4"/>
        <v>Pup</v>
      </c>
      <c r="L270" t="s">
        <v>163</v>
      </c>
      <c r="M270" t="s">
        <v>118</v>
      </c>
    </row>
    <row r="271" spans="1:13">
      <c r="A271" t="s">
        <v>1218</v>
      </c>
      <c r="B271" t="s">
        <v>754</v>
      </c>
      <c r="C271" t="s">
        <v>596</v>
      </c>
      <c r="D271" s="176">
        <v>25914</v>
      </c>
      <c r="E271" t="s">
        <v>122</v>
      </c>
      <c r="F271" t="s">
        <v>123</v>
      </c>
      <c r="G271" t="s">
        <v>124</v>
      </c>
      <c r="H271" t="s">
        <v>1219</v>
      </c>
      <c r="I271" t="s">
        <v>132</v>
      </c>
      <c r="J271" t="s">
        <v>234</v>
      </c>
      <c r="K271" t="str">
        <f t="shared" si="4"/>
        <v>D3</v>
      </c>
      <c r="L271" t="s">
        <v>794</v>
      </c>
      <c r="M271" t="s">
        <v>118</v>
      </c>
    </row>
    <row r="272" spans="1:13">
      <c r="A272" t="s">
        <v>1220</v>
      </c>
      <c r="B272" t="s">
        <v>1221</v>
      </c>
      <c r="C272" t="s">
        <v>1222</v>
      </c>
      <c r="D272" s="176">
        <v>39270</v>
      </c>
      <c r="E272" t="s">
        <v>179</v>
      </c>
      <c r="F272" t="s">
        <v>123</v>
      </c>
      <c r="G272" t="s">
        <v>124</v>
      </c>
      <c r="H272" t="s">
        <v>1223</v>
      </c>
      <c r="I272" t="s">
        <v>157</v>
      </c>
      <c r="J272" t="s">
        <v>38</v>
      </c>
      <c r="K272" t="str">
        <f t="shared" si="4"/>
        <v>Ben</v>
      </c>
      <c r="L272" t="s">
        <v>200</v>
      </c>
      <c r="M272" t="s">
        <v>118</v>
      </c>
    </row>
    <row r="273" spans="1:13">
      <c r="A273" t="s">
        <v>1224</v>
      </c>
      <c r="B273" t="s">
        <v>1225</v>
      </c>
      <c r="C273" t="s">
        <v>367</v>
      </c>
      <c r="D273" s="176">
        <v>35098</v>
      </c>
      <c r="E273" t="s">
        <v>122</v>
      </c>
      <c r="F273" t="s">
        <v>123</v>
      </c>
      <c r="G273" t="s">
        <v>124</v>
      </c>
      <c r="H273" t="s">
        <v>1226</v>
      </c>
      <c r="I273" t="s">
        <v>243</v>
      </c>
      <c r="J273" t="s">
        <v>38</v>
      </c>
      <c r="K273" t="str">
        <f t="shared" si="4"/>
        <v>3èm</v>
      </c>
      <c r="L273" t="s">
        <v>623</v>
      </c>
      <c r="M273" t="s">
        <v>118</v>
      </c>
    </row>
    <row r="274" spans="1:13">
      <c r="A274" t="s">
        <v>1227</v>
      </c>
      <c r="B274" t="s">
        <v>1228</v>
      </c>
      <c r="C274" t="s">
        <v>222</v>
      </c>
      <c r="D274" s="176">
        <v>31907</v>
      </c>
      <c r="E274" t="s">
        <v>122</v>
      </c>
      <c r="F274" t="s">
        <v>123</v>
      </c>
      <c r="G274" t="s">
        <v>124</v>
      </c>
      <c r="H274" t="s">
        <v>1229</v>
      </c>
      <c r="I274" t="s">
        <v>132</v>
      </c>
      <c r="J274" t="s">
        <v>396</v>
      </c>
      <c r="K274" t="str">
        <f t="shared" si="4"/>
        <v>D2</v>
      </c>
      <c r="L274" t="s">
        <v>606</v>
      </c>
      <c r="M274" t="s">
        <v>118</v>
      </c>
    </row>
    <row r="275" spans="1:13">
      <c r="A275" t="s">
        <v>1230</v>
      </c>
      <c r="B275" t="s">
        <v>1231</v>
      </c>
      <c r="C275" t="s">
        <v>1232</v>
      </c>
      <c r="D275" s="176">
        <v>38949</v>
      </c>
      <c r="E275" t="s">
        <v>122</v>
      </c>
      <c r="F275" t="s">
        <v>123</v>
      </c>
      <c r="G275" t="s">
        <v>124</v>
      </c>
      <c r="H275" t="s">
        <v>1233</v>
      </c>
      <c r="I275" t="s">
        <v>283</v>
      </c>
      <c r="J275" t="s">
        <v>38</v>
      </c>
      <c r="K275" t="str">
        <f t="shared" si="4"/>
        <v>Min</v>
      </c>
      <c r="L275" t="s">
        <v>581</v>
      </c>
      <c r="M275" t="s">
        <v>118</v>
      </c>
    </row>
    <row r="276" spans="1:13">
      <c r="A276" t="s">
        <v>1234</v>
      </c>
      <c r="B276" t="s">
        <v>1235</v>
      </c>
      <c r="C276" t="s">
        <v>1236</v>
      </c>
      <c r="D276" s="176">
        <v>28415</v>
      </c>
      <c r="E276" t="s">
        <v>122</v>
      </c>
      <c r="F276" t="s">
        <v>123</v>
      </c>
      <c r="G276" t="s">
        <v>124</v>
      </c>
      <c r="H276" t="s">
        <v>1237</v>
      </c>
      <c r="I276" t="s">
        <v>181</v>
      </c>
      <c r="J276" t="s">
        <v>1238</v>
      </c>
      <c r="K276" t="str">
        <f t="shared" si="4"/>
        <v>Enc</v>
      </c>
      <c r="L276" t="s">
        <v>1239</v>
      </c>
      <c r="M276" t="s">
        <v>118</v>
      </c>
    </row>
    <row r="277" spans="1:13">
      <c r="A277" t="s">
        <v>1240</v>
      </c>
      <c r="B277" t="s">
        <v>1241</v>
      </c>
      <c r="C277" t="s">
        <v>1242</v>
      </c>
      <c r="D277" s="176">
        <v>20124</v>
      </c>
      <c r="E277" t="s">
        <v>122</v>
      </c>
      <c r="F277" t="s">
        <v>123</v>
      </c>
      <c r="G277" t="s">
        <v>124</v>
      </c>
      <c r="H277" t="s">
        <v>1243</v>
      </c>
      <c r="I277" t="s">
        <v>275</v>
      </c>
      <c r="J277" t="s">
        <v>38</v>
      </c>
      <c r="K277" t="str">
        <f t="shared" si="4"/>
        <v>Mot</v>
      </c>
      <c r="L277" t="s">
        <v>563</v>
      </c>
      <c r="M277" t="s">
        <v>118</v>
      </c>
    </row>
    <row r="278" spans="1:13">
      <c r="A278" t="s">
        <v>1244</v>
      </c>
      <c r="B278" t="s">
        <v>1245</v>
      </c>
      <c r="C278" t="s">
        <v>268</v>
      </c>
      <c r="D278" s="176">
        <v>40854</v>
      </c>
      <c r="E278" t="s">
        <v>122</v>
      </c>
      <c r="F278" t="s">
        <v>123</v>
      </c>
      <c r="G278" t="s">
        <v>124</v>
      </c>
      <c r="H278" t="s">
        <v>1246</v>
      </c>
      <c r="I278" t="s">
        <v>188</v>
      </c>
      <c r="J278" t="s">
        <v>38</v>
      </c>
      <c r="K278" t="str">
        <f t="shared" si="4"/>
        <v>Pou</v>
      </c>
      <c r="L278" t="s">
        <v>664</v>
      </c>
      <c r="M278" t="s">
        <v>118</v>
      </c>
    </row>
    <row r="279" spans="1:13">
      <c r="A279" t="s">
        <v>1247</v>
      </c>
      <c r="B279" t="s">
        <v>1248</v>
      </c>
      <c r="C279" t="s">
        <v>1249</v>
      </c>
      <c r="D279" s="176">
        <v>23840</v>
      </c>
      <c r="E279" t="s">
        <v>179</v>
      </c>
      <c r="F279" t="s">
        <v>123</v>
      </c>
      <c r="G279" t="s">
        <v>124</v>
      </c>
      <c r="H279" t="s">
        <v>1250</v>
      </c>
      <c r="I279" t="s">
        <v>181</v>
      </c>
      <c r="J279" t="s">
        <v>182</v>
      </c>
      <c r="K279" t="str">
        <f t="shared" si="4"/>
        <v>Enc</v>
      </c>
      <c r="L279" t="s">
        <v>1251</v>
      </c>
      <c r="M279" t="s">
        <v>118</v>
      </c>
    </row>
    <row r="280" spans="1:13">
      <c r="A280" t="s">
        <v>1252</v>
      </c>
      <c r="B280" t="s">
        <v>1253</v>
      </c>
      <c r="C280" t="s">
        <v>143</v>
      </c>
      <c r="D280" s="176">
        <v>38250</v>
      </c>
      <c r="E280" t="s">
        <v>122</v>
      </c>
      <c r="F280" t="s">
        <v>123</v>
      </c>
      <c r="G280" t="s">
        <v>124</v>
      </c>
      <c r="H280" t="s">
        <v>1254</v>
      </c>
      <c r="I280" t="s">
        <v>174</v>
      </c>
      <c r="J280" t="s">
        <v>38</v>
      </c>
      <c r="K280" t="str">
        <f t="shared" si="4"/>
        <v>Cad</v>
      </c>
      <c r="L280" t="s">
        <v>215</v>
      </c>
      <c r="M280" t="s">
        <v>118</v>
      </c>
    </row>
    <row r="281" spans="1:13">
      <c r="A281" t="s">
        <v>1255</v>
      </c>
      <c r="B281" t="s">
        <v>1256</v>
      </c>
      <c r="C281" t="s">
        <v>207</v>
      </c>
      <c r="D281" s="176">
        <v>21756</v>
      </c>
      <c r="E281" t="s">
        <v>122</v>
      </c>
      <c r="F281" t="s">
        <v>123</v>
      </c>
      <c r="G281" t="s">
        <v>124</v>
      </c>
      <c r="H281" t="s">
        <v>1257</v>
      </c>
      <c r="I281" t="s">
        <v>132</v>
      </c>
      <c r="J281" t="s">
        <v>234</v>
      </c>
      <c r="K281" t="str">
        <f t="shared" si="4"/>
        <v>D3</v>
      </c>
      <c r="L281" t="s">
        <v>1258</v>
      </c>
      <c r="M281" t="s">
        <v>118</v>
      </c>
    </row>
    <row r="282" spans="1:13">
      <c r="A282" t="s">
        <v>1259</v>
      </c>
      <c r="B282" t="s">
        <v>1260</v>
      </c>
      <c r="C282" t="s">
        <v>842</v>
      </c>
      <c r="D282" s="176">
        <v>36470</v>
      </c>
      <c r="E282" t="s">
        <v>122</v>
      </c>
      <c r="F282" t="s">
        <v>123</v>
      </c>
      <c r="G282" t="s">
        <v>124</v>
      </c>
      <c r="H282" t="s">
        <v>1261</v>
      </c>
      <c r="I282" t="s">
        <v>243</v>
      </c>
      <c r="J282" t="s">
        <v>38</v>
      </c>
      <c r="K282" t="str">
        <f t="shared" si="4"/>
        <v>3èm</v>
      </c>
      <c r="L282" t="s">
        <v>585</v>
      </c>
      <c r="M282" t="s">
        <v>118</v>
      </c>
    </row>
    <row r="283" spans="1:13">
      <c r="A283" t="s">
        <v>1262</v>
      </c>
      <c r="B283" t="s">
        <v>1263</v>
      </c>
      <c r="C283" t="s">
        <v>1264</v>
      </c>
      <c r="D283" s="176">
        <v>24267</v>
      </c>
      <c r="E283" t="s">
        <v>179</v>
      </c>
      <c r="F283" t="s">
        <v>123</v>
      </c>
      <c r="G283" t="s">
        <v>124</v>
      </c>
      <c r="H283" t="s">
        <v>1265</v>
      </c>
      <c r="I283" t="s">
        <v>259</v>
      </c>
      <c r="J283" t="s">
        <v>38</v>
      </c>
      <c r="K283" t="str">
        <f t="shared" si="4"/>
        <v>Pas</v>
      </c>
      <c r="L283" t="s">
        <v>581</v>
      </c>
      <c r="M283" t="s">
        <v>118</v>
      </c>
    </row>
    <row r="284" spans="1:13">
      <c r="A284" t="s">
        <v>1266</v>
      </c>
      <c r="B284" t="s">
        <v>1267</v>
      </c>
      <c r="C284" t="s">
        <v>842</v>
      </c>
      <c r="D284" s="176">
        <v>38660</v>
      </c>
      <c r="E284" t="s">
        <v>122</v>
      </c>
      <c r="F284" t="s">
        <v>123</v>
      </c>
      <c r="G284" t="s">
        <v>124</v>
      </c>
      <c r="H284" t="s">
        <v>1268</v>
      </c>
      <c r="I284" t="s">
        <v>283</v>
      </c>
      <c r="J284" t="s">
        <v>38</v>
      </c>
      <c r="K284" t="str">
        <f t="shared" si="4"/>
        <v>Min</v>
      </c>
      <c r="L284" t="s">
        <v>183</v>
      </c>
      <c r="M284" t="s">
        <v>118</v>
      </c>
    </row>
    <row r="285" spans="1:13">
      <c r="A285" t="s">
        <v>1269</v>
      </c>
      <c r="B285" t="s">
        <v>1270</v>
      </c>
      <c r="C285" t="s">
        <v>1271</v>
      </c>
      <c r="D285" s="176">
        <v>29809</v>
      </c>
      <c r="E285" t="s">
        <v>122</v>
      </c>
      <c r="F285" t="s">
        <v>123</v>
      </c>
      <c r="G285" t="s">
        <v>124</v>
      </c>
      <c r="H285" t="s">
        <v>1272</v>
      </c>
      <c r="I285" t="s">
        <v>307</v>
      </c>
      <c r="J285" t="s">
        <v>396</v>
      </c>
      <c r="K285" t="str">
        <f t="shared" si="4"/>
        <v>Pas</v>
      </c>
      <c r="L285" t="s">
        <v>548</v>
      </c>
      <c r="M285" t="s">
        <v>118</v>
      </c>
    </row>
    <row r="286" spans="1:13">
      <c r="A286" t="s">
        <v>1273</v>
      </c>
      <c r="B286" t="s">
        <v>1274</v>
      </c>
      <c r="C286" t="s">
        <v>675</v>
      </c>
      <c r="D286" s="176">
        <v>28574</v>
      </c>
      <c r="E286" t="s">
        <v>122</v>
      </c>
      <c r="F286" t="s">
        <v>123</v>
      </c>
      <c r="G286" t="s">
        <v>124</v>
      </c>
      <c r="H286" t="s">
        <v>1275</v>
      </c>
      <c r="I286" t="s">
        <v>132</v>
      </c>
      <c r="J286" t="s">
        <v>396</v>
      </c>
      <c r="K286" t="str">
        <f t="shared" si="4"/>
        <v>D2</v>
      </c>
      <c r="L286" t="s">
        <v>457</v>
      </c>
      <c r="M286" t="s">
        <v>118</v>
      </c>
    </row>
    <row r="287" spans="1:13">
      <c r="A287" t="s">
        <v>1276</v>
      </c>
      <c r="B287" t="s">
        <v>1277</v>
      </c>
      <c r="C287" t="s">
        <v>1278</v>
      </c>
      <c r="D287" s="176">
        <v>38908</v>
      </c>
      <c r="E287" t="s">
        <v>122</v>
      </c>
      <c r="F287" t="s">
        <v>123</v>
      </c>
      <c r="G287" t="s">
        <v>124</v>
      </c>
      <c r="H287" t="s">
        <v>1279</v>
      </c>
      <c r="I287" t="s">
        <v>283</v>
      </c>
      <c r="J287" t="s">
        <v>38</v>
      </c>
      <c r="K287" t="str">
        <f t="shared" si="4"/>
        <v>Min</v>
      </c>
      <c r="L287" t="s">
        <v>134</v>
      </c>
      <c r="M287" t="s">
        <v>118</v>
      </c>
    </row>
    <row r="288" spans="1:13">
      <c r="A288" t="s">
        <v>1280</v>
      </c>
      <c r="B288" t="s">
        <v>1281</v>
      </c>
      <c r="C288" t="s">
        <v>1282</v>
      </c>
      <c r="D288" s="176">
        <v>38043</v>
      </c>
      <c r="E288" t="s">
        <v>122</v>
      </c>
      <c r="F288" t="s">
        <v>123</v>
      </c>
      <c r="G288" t="s">
        <v>124</v>
      </c>
      <c r="H288" t="s">
        <v>1283</v>
      </c>
      <c r="I288" t="s">
        <v>174</v>
      </c>
      <c r="J288" t="s">
        <v>38</v>
      </c>
      <c r="K288" t="str">
        <f t="shared" si="4"/>
        <v>Cad</v>
      </c>
      <c r="L288" t="s">
        <v>276</v>
      </c>
      <c r="M288" t="s">
        <v>118</v>
      </c>
    </row>
    <row r="289" spans="1:13">
      <c r="A289" t="s">
        <v>1284</v>
      </c>
      <c r="B289" t="s">
        <v>1285</v>
      </c>
      <c r="C289" t="s">
        <v>1286</v>
      </c>
      <c r="D289" s="176">
        <v>19449</v>
      </c>
      <c r="E289" t="s">
        <v>122</v>
      </c>
      <c r="F289" t="s">
        <v>123</v>
      </c>
      <c r="G289" t="s">
        <v>124</v>
      </c>
      <c r="H289" t="s">
        <v>1287</v>
      </c>
      <c r="I289" t="s">
        <v>264</v>
      </c>
      <c r="J289" t="s">
        <v>38</v>
      </c>
      <c r="K289" t="str">
        <f t="shared" si="4"/>
        <v>Arb</v>
      </c>
      <c r="L289" t="s">
        <v>407</v>
      </c>
      <c r="M289" t="s">
        <v>118</v>
      </c>
    </row>
    <row r="290" spans="1:13">
      <c r="A290" t="s">
        <v>1288</v>
      </c>
      <c r="B290" t="s">
        <v>1289</v>
      </c>
      <c r="C290" t="s">
        <v>1290</v>
      </c>
      <c r="D290" s="176">
        <v>39391</v>
      </c>
      <c r="E290" t="s">
        <v>122</v>
      </c>
      <c r="F290" t="s">
        <v>123</v>
      </c>
      <c r="G290" t="s">
        <v>124</v>
      </c>
      <c r="H290" t="s">
        <v>1291</v>
      </c>
      <c r="I290" t="s">
        <v>157</v>
      </c>
      <c r="J290" t="s">
        <v>38</v>
      </c>
      <c r="K290" t="str">
        <f t="shared" si="4"/>
        <v>Ben</v>
      </c>
      <c r="L290" t="s">
        <v>447</v>
      </c>
      <c r="M290" t="s">
        <v>118</v>
      </c>
    </row>
    <row r="291" spans="1:13">
      <c r="A291" t="s">
        <v>1292</v>
      </c>
      <c r="B291" t="s">
        <v>1293</v>
      </c>
      <c r="C291" t="s">
        <v>342</v>
      </c>
      <c r="D291" s="176">
        <v>39880</v>
      </c>
      <c r="E291" t="s">
        <v>122</v>
      </c>
      <c r="F291" t="s">
        <v>123</v>
      </c>
      <c r="G291" t="s">
        <v>124</v>
      </c>
      <c r="H291" t="s">
        <v>1294</v>
      </c>
      <c r="I291" t="s">
        <v>151</v>
      </c>
      <c r="J291" t="s">
        <v>38</v>
      </c>
      <c r="K291" t="str">
        <f t="shared" si="4"/>
        <v>Pup</v>
      </c>
      <c r="L291" t="s">
        <v>183</v>
      </c>
      <c r="M291" t="s">
        <v>118</v>
      </c>
    </row>
    <row r="292" spans="1:13">
      <c r="A292" t="s">
        <v>1295</v>
      </c>
      <c r="B292" t="s">
        <v>1296</v>
      </c>
      <c r="C292" t="s">
        <v>1297</v>
      </c>
      <c r="D292" s="176">
        <v>39773</v>
      </c>
      <c r="E292" t="s">
        <v>122</v>
      </c>
      <c r="F292" t="s">
        <v>123</v>
      </c>
      <c r="G292" t="s">
        <v>124</v>
      </c>
      <c r="H292" t="s">
        <v>1298</v>
      </c>
      <c r="I292" t="s">
        <v>145</v>
      </c>
      <c r="J292" t="s">
        <v>38</v>
      </c>
      <c r="K292" t="str">
        <f t="shared" si="4"/>
        <v>Pas</v>
      </c>
      <c r="L292" t="s">
        <v>1299</v>
      </c>
      <c r="M292" t="s">
        <v>118</v>
      </c>
    </row>
    <row r="293" spans="1:13">
      <c r="A293" t="s">
        <v>1300</v>
      </c>
      <c r="B293" t="s">
        <v>1301</v>
      </c>
      <c r="C293" t="s">
        <v>817</v>
      </c>
      <c r="D293" s="176">
        <v>39706</v>
      </c>
      <c r="E293" t="s">
        <v>122</v>
      </c>
      <c r="F293" t="s">
        <v>123</v>
      </c>
      <c r="G293" t="s">
        <v>124</v>
      </c>
      <c r="H293" t="s">
        <v>1302</v>
      </c>
      <c r="I293" t="s">
        <v>157</v>
      </c>
      <c r="J293" t="s">
        <v>38</v>
      </c>
      <c r="K293" t="str">
        <f t="shared" si="4"/>
        <v>Ben</v>
      </c>
      <c r="L293" t="s">
        <v>163</v>
      </c>
      <c r="M293" t="s">
        <v>118</v>
      </c>
    </row>
    <row r="294" spans="1:13">
      <c r="A294" t="s">
        <v>1303</v>
      </c>
      <c r="B294" t="s">
        <v>1304</v>
      </c>
      <c r="C294" t="s">
        <v>1305</v>
      </c>
      <c r="D294" s="176">
        <v>39535</v>
      </c>
      <c r="E294" t="s">
        <v>122</v>
      </c>
      <c r="F294" t="s">
        <v>123</v>
      </c>
      <c r="G294" t="s">
        <v>124</v>
      </c>
      <c r="H294" t="s">
        <v>1306</v>
      </c>
      <c r="I294" t="s">
        <v>157</v>
      </c>
      <c r="J294" t="s">
        <v>38</v>
      </c>
      <c r="K294" t="str">
        <f t="shared" si="4"/>
        <v>Ben</v>
      </c>
      <c r="L294" t="s">
        <v>760</v>
      </c>
      <c r="M294" t="s">
        <v>118</v>
      </c>
    </row>
    <row r="295" spans="1:13">
      <c r="A295" t="s">
        <v>1307</v>
      </c>
      <c r="B295" t="s">
        <v>1093</v>
      </c>
      <c r="C295" t="s">
        <v>398</v>
      </c>
      <c r="D295" s="176">
        <v>39884</v>
      </c>
      <c r="E295" t="s">
        <v>122</v>
      </c>
      <c r="F295" t="s">
        <v>123</v>
      </c>
      <c r="G295" t="s">
        <v>124</v>
      </c>
      <c r="H295" t="s">
        <v>1308</v>
      </c>
      <c r="I295" t="s">
        <v>151</v>
      </c>
      <c r="J295" t="s">
        <v>38</v>
      </c>
      <c r="K295" t="str">
        <f t="shared" si="4"/>
        <v>Pup</v>
      </c>
      <c r="L295" t="s">
        <v>1096</v>
      </c>
      <c r="M295" t="s">
        <v>118</v>
      </c>
    </row>
    <row r="296" spans="1:13">
      <c r="A296" t="s">
        <v>1309</v>
      </c>
      <c r="B296" t="s">
        <v>1310</v>
      </c>
      <c r="C296" t="s">
        <v>291</v>
      </c>
      <c r="D296" s="176">
        <v>22703</v>
      </c>
      <c r="E296" t="s">
        <v>122</v>
      </c>
      <c r="F296" t="s">
        <v>123</v>
      </c>
      <c r="G296" t="s">
        <v>124</v>
      </c>
      <c r="H296" t="s">
        <v>1311</v>
      </c>
      <c r="I296" t="s">
        <v>132</v>
      </c>
      <c r="J296" t="s">
        <v>234</v>
      </c>
      <c r="K296" t="str">
        <f t="shared" si="4"/>
        <v>D3</v>
      </c>
      <c r="L296" t="s">
        <v>985</v>
      </c>
      <c r="M296" t="s">
        <v>118</v>
      </c>
    </row>
    <row r="297" spans="1:13">
      <c r="A297" t="s">
        <v>1312</v>
      </c>
      <c r="B297" t="s">
        <v>1313</v>
      </c>
      <c r="C297" t="s">
        <v>558</v>
      </c>
      <c r="D297" s="176">
        <v>40936</v>
      </c>
      <c r="E297" t="s">
        <v>122</v>
      </c>
      <c r="F297" t="s">
        <v>123</v>
      </c>
      <c r="G297" t="s">
        <v>124</v>
      </c>
      <c r="H297" t="s">
        <v>1314</v>
      </c>
      <c r="I297" t="s">
        <v>188</v>
      </c>
      <c r="J297" t="s">
        <v>38</v>
      </c>
      <c r="K297" t="str">
        <f t="shared" si="4"/>
        <v>Pou</v>
      </c>
      <c r="L297" t="s">
        <v>1315</v>
      </c>
      <c r="M297" t="s">
        <v>118</v>
      </c>
    </row>
    <row r="298" spans="1:13">
      <c r="A298" t="s">
        <v>1316</v>
      </c>
      <c r="B298" t="s">
        <v>1317</v>
      </c>
      <c r="C298" t="s">
        <v>592</v>
      </c>
      <c r="D298" s="176">
        <v>19175</v>
      </c>
      <c r="E298" t="s">
        <v>122</v>
      </c>
      <c r="F298" t="s">
        <v>123</v>
      </c>
      <c r="G298" t="s">
        <v>124</v>
      </c>
      <c r="H298" t="s">
        <v>1318</v>
      </c>
      <c r="I298" t="s">
        <v>132</v>
      </c>
      <c r="J298" t="s">
        <v>133</v>
      </c>
      <c r="K298" t="str">
        <f t="shared" si="4"/>
        <v>D4</v>
      </c>
      <c r="L298" t="s">
        <v>1055</v>
      </c>
      <c r="M298" t="s">
        <v>118</v>
      </c>
    </row>
    <row r="299" spans="1:13">
      <c r="A299" t="s">
        <v>1319</v>
      </c>
      <c r="B299" t="s">
        <v>1320</v>
      </c>
      <c r="C299" t="s">
        <v>821</v>
      </c>
      <c r="D299" s="176">
        <v>27630</v>
      </c>
      <c r="E299" t="s">
        <v>122</v>
      </c>
      <c r="F299" t="s">
        <v>123</v>
      </c>
      <c r="G299" t="s">
        <v>124</v>
      </c>
      <c r="H299" t="s">
        <v>1321</v>
      </c>
      <c r="I299" t="s">
        <v>132</v>
      </c>
      <c r="J299" t="s">
        <v>234</v>
      </c>
      <c r="K299" t="str">
        <f t="shared" si="4"/>
        <v>D3</v>
      </c>
      <c r="L299" t="s">
        <v>270</v>
      </c>
      <c r="M299" t="s">
        <v>118</v>
      </c>
    </row>
    <row r="300" spans="1:13">
      <c r="A300" t="s">
        <v>1322</v>
      </c>
      <c r="B300" t="s">
        <v>1323</v>
      </c>
      <c r="C300" t="s">
        <v>143</v>
      </c>
      <c r="D300" s="176">
        <v>38234</v>
      </c>
      <c r="E300" t="s">
        <v>122</v>
      </c>
      <c r="F300" t="s">
        <v>123</v>
      </c>
      <c r="G300" t="s">
        <v>124</v>
      </c>
      <c r="H300" t="s">
        <v>1324</v>
      </c>
      <c r="I300" t="s">
        <v>174</v>
      </c>
      <c r="J300" t="s">
        <v>38</v>
      </c>
      <c r="K300" t="str">
        <f t="shared" si="4"/>
        <v>Cad</v>
      </c>
      <c r="L300" t="s">
        <v>270</v>
      </c>
      <c r="M300" t="s">
        <v>118</v>
      </c>
    </row>
    <row r="301" spans="1:13">
      <c r="A301" t="s">
        <v>1325</v>
      </c>
      <c r="B301" t="s">
        <v>1326</v>
      </c>
      <c r="C301" t="s">
        <v>1327</v>
      </c>
      <c r="D301" s="176">
        <v>36949</v>
      </c>
      <c r="E301" t="s">
        <v>122</v>
      </c>
      <c r="F301" t="s">
        <v>123</v>
      </c>
      <c r="G301" t="s">
        <v>124</v>
      </c>
      <c r="H301" t="s">
        <v>1328</v>
      </c>
      <c r="I301" t="s">
        <v>145</v>
      </c>
      <c r="J301" t="s">
        <v>38</v>
      </c>
      <c r="K301" t="str">
        <f t="shared" si="4"/>
        <v>Pas</v>
      </c>
      <c r="L301" t="s">
        <v>140</v>
      </c>
      <c r="M301" t="s">
        <v>118</v>
      </c>
    </row>
    <row r="302" spans="1:13">
      <c r="A302" t="s">
        <v>1329</v>
      </c>
      <c r="B302" t="s">
        <v>1330</v>
      </c>
      <c r="C302" t="s">
        <v>499</v>
      </c>
      <c r="D302" s="176">
        <v>20980</v>
      </c>
      <c r="E302" t="s">
        <v>122</v>
      </c>
      <c r="F302" t="s">
        <v>123</v>
      </c>
      <c r="G302" t="s">
        <v>124</v>
      </c>
      <c r="H302" t="s">
        <v>1331</v>
      </c>
      <c r="I302" t="s">
        <v>209</v>
      </c>
      <c r="J302" t="s">
        <v>38</v>
      </c>
      <c r="K302" t="str">
        <f t="shared" si="4"/>
        <v>Pas</v>
      </c>
      <c r="L302" t="s">
        <v>439</v>
      </c>
      <c r="M302" t="s">
        <v>118</v>
      </c>
    </row>
    <row r="303" spans="1:13">
      <c r="A303" t="s">
        <v>1332</v>
      </c>
      <c r="B303" t="s">
        <v>1160</v>
      </c>
      <c r="C303" t="s">
        <v>1147</v>
      </c>
      <c r="D303" s="176">
        <v>20137</v>
      </c>
      <c r="E303" t="s">
        <v>179</v>
      </c>
      <c r="F303" t="s">
        <v>123</v>
      </c>
      <c r="G303" t="s">
        <v>124</v>
      </c>
      <c r="H303" t="s">
        <v>1333</v>
      </c>
      <c r="I303" t="s">
        <v>181</v>
      </c>
      <c r="J303" t="s">
        <v>182</v>
      </c>
      <c r="K303" t="str">
        <f t="shared" si="4"/>
        <v>Enc</v>
      </c>
      <c r="L303" t="s">
        <v>1163</v>
      </c>
      <c r="M303" t="s">
        <v>118</v>
      </c>
    </row>
    <row r="304" spans="1:13">
      <c r="A304" t="s">
        <v>1334</v>
      </c>
      <c r="B304" t="s">
        <v>1335</v>
      </c>
      <c r="C304" t="s">
        <v>1336</v>
      </c>
      <c r="D304" s="176">
        <v>25254</v>
      </c>
      <c r="E304" t="s">
        <v>179</v>
      </c>
      <c r="F304" t="s">
        <v>123</v>
      </c>
      <c r="G304" t="s">
        <v>124</v>
      </c>
      <c r="H304" t="s">
        <v>1337</v>
      </c>
      <c r="I304" t="s">
        <v>181</v>
      </c>
      <c r="J304" t="s">
        <v>182</v>
      </c>
      <c r="K304" t="str">
        <f t="shared" si="4"/>
        <v>Enc</v>
      </c>
      <c r="L304" t="s">
        <v>628</v>
      </c>
      <c r="M304" t="s">
        <v>118</v>
      </c>
    </row>
    <row r="305" spans="1:13">
      <c r="A305" t="s">
        <v>1338</v>
      </c>
      <c r="B305" t="s">
        <v>1339</v>
      </c>
      <c r="C305" t="s">
        <v>896</v>
      </c>
      <c r="D305" s="176">
        <v>24933</v>
      </c>
      <c r="E305" t="s">
        <v>122</v>
      </c>
      <c r="F305" t="s">
        <v>123</v>
      </c>
      <c r="G305" t="s">
        <v>124</v>
      </c>
      <c r="H305" t="s">
        <v>1340</v>
      </c>
      <c r="I305" t="s">
        <v>209</v>
      </c>
      <c r="J305" t="s">
        <v>38</v>
      </c>
      <c r="K305" t="str">
        <f t="shared" si="4"/>
        <v>Pas</v>
      </c>
      <c r="L305" t="s">
        <v>238</v>
      </c>
      <c r="M305" t="s">
        <v>118</v>
      </c>
    </row>
    <row r="306" spans="1:13">
      <c r="A306" t="s">
        <v>1341</v>
      </c>
      <c r="B306" t="s">
        <v>1342</v>
      </c>
      <c r="C306" t="s">
        <v>1343</v>
      </c>
      <c r="D306" s="176">
        <v>39614</v>
      </c>
      <c r="E306" t="s">
        <v>122</v>
      </c>
      <c r="F306" t="s">
        <v>123</v>
      </c>
      <c r="G306" t="s">
        <v>124</v>
      </c>
      <c r="H306" t="s">
        <v>1344</v>
      </c>
      <c r="I306" t="s">
        <v>157</v>
      </c>
      <c r="J306" t="s">
        <v>38</v>
      </c>
      <c r="K306" t="str">
        <f t="shared" si="4"/>
        <v>Ben</v>
      </c>
      <c r="L306" t="s">
        <v>1345</v>
      </c>
      <c r="M306" t="s">
        <v>118</v>
      </c>
    </row>
    <row r="307" spans="1:13">
      <c r="A307" t="s">
        <v>1346</v>
      </c>
      <c r="B307" t="s">
        <v>1347</v>
      </c>
      <c r="C307" t="s">
        <v>472</v>
      </c>
      <c r="D307" s="176">
        <v>25072</v>
      </c>
      <c r="E307" t="s">
        <v>122</v>
      </c>
      <c r="F307" t="s">
        <v>123</v>
      </c>
      <c r="G307" t="s">
        <v>124</v>
      </c>
      <c r="H307" t="s">
        <v>1348</v>
      </c>
      <c r="I307" t="s">
        <v>264</v>
      </c>
      <c r="J307" t="s">
        <v>38</v>
      </c>
      <c r="K307" t="str">
        <f t="shared" si="4"/>
        <v>Arb</v>
      </c>
      <c r="L307" t="s">
        <v>302</v>
      </c>
      <c r="M307" t="s">
        <v>118</v>
      </c>
    </row>
    <row r="308" spans="1:13">
      <c r="A308" t="s">
        <v>1349</v>
      </c>
      <c r="B308" t="s">
        <v>1350</v>
      </c>
      <c r="C308" t="s">
        <v>398</v>
      </c>
      <c r="D308" s="176">
        <v>34881</v>
      </c>
      <c r="E308" t="s">
        <v>122</v>
      </c>
      <c r="F308" t="s">
        <v>123</v>
      </c>
      <c r="G308" t="s">
        <v>124</v>
      </c>
      <c r="H308" t="s">
        <v>1351</v>
      </c>
      <c r="I308" t="s">
        <v>243</v>
      </c>
      <c r="J308" t="s">
        <v>38</v>
      </c>
      <c r="K308" t="str">
        <f t="shared" si="4"/>
        <v>3èm</v>
      </c>
      <c r="L308" t="s">
        <v>493</v>
      </c>
      <c r="M308" t="s">
        <v>118</v>
      </c>
    </row>
    <row r="309" spans="1:13">
      <c r="A309" t="s">
        <v>1352</v>
      </c>
      <c r="B309" t="s">
        <v>1353</v>
      </c>
      <c r="C309" t="s">
        <v>143</v>
      </c>
      <c r="D309" s="176">
        <v>39268</v>
      </c>
      <c r="E309" t="s">
        <v>122</v>
      </c>
      <c r="F309" t="s">
        <v>123</v>
      </c>
      <c r="G309" t="s">
        <v>124</v>
      </c>
      <c r="H309" t="s">
        <v>1354</v>
      </c>
      <c r="I309" t="s">
        <v>157</v>
      </c>
      <c r="J309" t="s">
        <v>38</v>
      </c>
      <c r="K309" t="str">
        <f t="shared" si="4"/>
        <v>Ben</v>
      </c>
      <c r="L309" t="s">
        <v>183</v>
      </c>
      <c r="M309" t="s">
        <v>118</v>
      </c>
    </row>
    <row r="310" spans="1:13">
      <c r="A310" t="s">
        <v>1355</v>
      </c>
      <c r="B310" t="s">
        <v>1181</v>
      </c>
      <c r="C310" t="s">
        <v>933</v>
      </c>
      <c r="D310" s="176">
        <v>17401</v>
      </c>
      <c r="E310" t="s">
        <v>122</v>
      </c>
      <c r="F310" t="s">
        <v>123</v>
      </c>
      <c r="G310" t="s">
        <v>124</v>
      </c>
      <c r="H310" t="s">
        <v>1356</v>
      </c>
      <c r="I310" t="s">
        <v>145</v>
      </c>
      <c r="J310" t="s">
        <v>38</v>
      </c>
      <c r="K310" t="str">
        <f t="shared" si="4"/>
        <v>Pas</v>
      </c>
      <c r="L310" t="s">
        <v>1357</v>
      </c>
      <c r="M310" t="s">
        <v>118</v>
      </c>
    </row>
    <row r="311" spans="1:13">
      <c r="A311" t="s">
        <v>1358</v>
      </c>
      <c r="B311" t="s">
        <v>1359</v>
      </c>
      <c r="C311" t="s">
        <v>558</v>
      </c>
      <c r="D311" s="176">
        <v>41322</v>
      </c>
      <c r="E311" t="s">
        <v>122</v>
      </c>
      <c r="F311" t="s">
        <v>123</v>
      </c>
      <c r="G311" t="s">
        <v>124</v>
      </c>
      <c r="H311" t="s">
        <v>1360</v>
      </c>
      <c r="I311" t="s">
        <v>909</v>
      </c>
      <c r="J311" t="s">
        <v>38</v>
      </c>
      <c r="K311" t="str">
        <f t="shared" si="4"/>
        <v>Pré</v>
      </c>
      <c r="L311" t="s">
        <v>302</v>
      </c>
      <c r="M311" t="s">
        <v>118</v>
      </c>
    </row>
    <row r="312" spans="1:13">
      <c r="A312" t="s">
        <v>1361</v>
      </c>
      <c r="B312" t="s">
        <v>1362</v>
      </c>
      <c r="C312" t="s">
        <v>143</v>
      </c>
      <c r="D312" s="176">
        <v>38646</v>
      </c>
      <c r="E312" t="s">
        <v>122</v>
      </c>
      <c r="F312" t="s">
        <v>123</v>
      </c>
      <c r="G312" t="s">
        <v>124</v>
      </c>
      <c r="H312" t="s">
        <v>1363</v>
      </c>
      <c r="I312" t="s">
        <v>283</v>
      </c>
      <c r="J312" t="s">
        <v>38</v>
      </c>
      <c r="K312" t="str">
        <f t="shared" si="4"/>
        <v>Min</v>
      </c>
      <c r="L312" t="s">
        <v>493</v>
      </c>
      <c r="M312" t="s">
        <v>118</v>
      </c>
    </row>
    <row r="313" spans="1:13">
      <c r="A313" t="s">
        <v>1364</v>
      </c>
      <c r="B313" t="s">
        <v>827</v>
      </c>
      <c r="C313" t="s">
        <v>1365</v>
      </c>
      <c r="D313" s="176">
        <v>15763</v>
      </c>
      <c r="E313" t="s">
        <v>122</v>
      </c>
      <c r="F313" t="s">
        <v>123</v>
      </c>
      <c r="G313" t="s">
        <v>124</v>
      </c>
      <c r="H313" t="s">
        <v>1366</v>
      </c>
      <c r="I313" t="s">
        <v>264</v>
      </c>
      <c r="J313" t="s">
        <v>38</v>
      </c>
      <c r="K313" t="str">
        <f t="shared" si="4"/>
        <v>Arb</v>
      </c>
      <c r="L313" t="s">
        <v>326</v>
      </c>
      <c r="M313" t="s">
        <v>118</v>
      </c>
    </row>
    <row r="314" spans="1:13">
      <c r="A314" t="s">
        <v>1367</v>
      </c>
      <c r="B314" t="s">
        <v>1368</v>
      </c>
      <c r="C314" t="s">
        <v>512</v>
      </c>
      <c r="D314" s="176">
        <v>22501</v>
      </c>
      <c r="E314" t="s">
        <v>122</v>
      </c>
      <c r="F314" t="s">
        <v>123</v>
      </c>
      <c r="G314" t="s">
        <v>124</v>
      </c>
      <c r="H314" t="s">
        <v>1369</v>
      </c>
      <c r="I314" t="s">
        <v>145</v>
      </c>
      <c r="J314" t="s">
        <v>38</v>
      </c>
      <c r="K314" t="str">
        <f t="shared" si="4"/>
        <v>Pas</v>
      </c>
      <c r="L314" t="s">
        <v>585</v>
      </c>
      <c r="M314" t="s">
        <v>118</v>
      </c>
    </row>
    <row r="315" spans="1:13">
      <c r="A315" t="s">
        <v>1370</v>
      </c>
      <c r="B315" t="s">
        <v>1371</v>
      </c>
      <c r="C315" t="s">
        <v>418</v>
      </c>
      <c r="D315" s="176">
        <v>36270</v>
      </c>
      <c r="E315" t="s">
        <v>122</v>
      </c>
      <c r="F315" t="s">
        <v>123</v>
      </c>
      <c r="G315" t="s">
        <v>124</v>
      </c>
      <c r="H315" t="s">
        <v>1372</v>
      </c>
      <c r="I315" t="s">
        <v>259</v>
      </c>
      <c r="J315" t="s">
        <v>38</v>
      </c>
      <c r="K315" t="str">
        <f t="shared" si="4"/>
        <v>Pas</v>
      </c>
      <c r="L315" t="s">
        <v>224</v>
      </c>
      <c r="M315" t="s">
        <v>118</v>
      </c>
    </row>
    <row r="316" spans="1:13">
      <c r="A316" t="s">
        <v>1373</v>
      </c>
      <c r="B316" t="s">
        <v>1374</v>
      </c>
      <c r="C316" t="s">
        <v>437</v>
      </c>
      <c r="D316" s="176">
        <v>40798</v>
      </c>
      <c r="E316" t="s">
        <v>122</v>
      </c>
      <c r="F316" t="s">
        <v>123</v>
      </c>
      <c r="G316" t="s">
        <v>124</v>
      </c>
      <c r="H316" t="s">
        <v>1375</v>
      </c>
      <c r="I316" t="s">
        <v>188</v>
      </c>
      <c r="J316" t="s">
        <v>38</v>
      </c>
      <c r="K316" t="str">
        <f t="shared" si="4"/>
        <v>Pou</v>
      </c>
      <c r="L316" t="s">
        <v>734</v>
      </c>
      <c r="M316" t="s">
        <v>118</v>
      </c>
    </row>
    <row r="317" spans="1:13">
      <c r="A317" t="s">
        <v>1376</v>
      </c>
      <c r="B317" t="s">
        <v>1377</v>
      </c>
      <c r="C317" t="s">
        <v>232</v>
      </c>
      <c r="D317" s="176">
        <v>30096</v>
      </c>
      <c r="E317" t="s">
        <v>122</v>
      </c>
      <c r="F317" t="s">
        <v>123</v>
      </c>
      <c r="G317" t="s">
        <v>124</v>
      </c>
      <c r="H317" t="s">
        <v>1378</v>
      </c>
      <c r="I317" t="s">
        <v>145</v>
      </c>
      <c r="J317" t="s">
        <v>38</v>
      </c>
      <c r="K317" t="str">
        <f t="shared" si="4"/>
        <v>Pas</v>
      </c>
      <c r="L317" t="s">
        <v>585</v>
      </c>
      <c r="M317" t="s">
        <v>118</v>
      </c>
    </row>
    <row r="318" spans="1:13">
      <c r="A318" t="s">
        <v>1379</v>
      </c>
      <c r="B318" t="s">
        <v>1380</v>
      </c>
      <c r="C318" t="s">
        <v>558</v>
      </c>
      <c r="D318" s="176">
        <v>38606</v>
      </c>
      <c r="E318" t="s">
        <v>122</v>
      </c>
      <c r="F318" t="s">
        <v>123</v>
      </c>
      <c r="G318" t="s">
        <v>124</v>
      </c>
      <c r="H318" t="s">
        <v>1381</v>
      </c>
      <c r="I318" t="s">
        <v>283</v>
      </c>
      <c r="J318" t="s">
        <v>38</v>
      </c>
      <c r="K318" t="str">
        <f t="shared" si="4"/>
        <v>Min</v>
      </c>
      <c r="L318" t="s">
        <v>434</v>
      </c>
      <c r="M318" t="s">
        <v>118</v>
      </c>
    </row>
    <row r="319" spans="1:13">
      <c r="A319" t="s">
        <v>1382</v>
      </c>
      <c r="B319" t="s">
        <v>1383</v>
      </c>
      <c r="C319" t="s">
        <v>1384</v>
      </c>
      <c r="D319" s="176">
        <v>28931</v>
      </c>
      <c r="E319" t="s">
        <v>122</v>
      </c>
      <c r="F319" t="s">
        <v>123</v>
      </c>
      <c r="G319" t="s">
        <v>124</v>
      </c>
      <c r="H319" t="s">
        <v>1385</v>
      </c>
      <c r="I319" t="s">
        <v>145</v>
      </c>
      <c r="J319" t="s">
        <v>38</v>
      </c>
      <c r="K319" t="str">
        <f t="shared" si="4"/>
        <v>Pas</v>
      </c>
      <c r="L319" t="s">
        <v>1096</v>
      </c>
      <c r="M319" t="s">
        <v>118</v>
      </c>
    </row>
    <row r="320" spans="1:13">
      <c r="A320" t="s">
        <v>1386</v>
      </c>
      <c r="B320" t="s">
        <v>1387</v>
      </c>
      <c r="C320" t="s">
        <v>933</v>
      </c>
      <c r="D320" s="176">
        <v>14465</v>
      </c>
      <c r="E320" t="s">
        <v>122</v>
      </c>
      <c r="F320" t="s">
        <v>123</v>
      </c>
      <c r="G320" t="s">
        <v>124</v>
      </c>
      <c r="H320" t="s">
        <v>1388</v>
      </c>
      <c r="I320" t="s">
        <v>209</v>
      </c>
      <c r="J320" t="s">
        <v>38</v>
      </c>
      <c r="K320" t="str">
        <f t="shared" si="4"/>
        <v>Pas</v>
      </c>
      <c r="L320" t="s">
        <v>563</v>
      </c>
      <c r="M320" t="s">
        <v>118</v>
      </c>
    </row>
    <row r="321" spans="1:13">
      <c r="A321" t="s">
        <v>1389</v>
      </c>
      <c r="B321" t="s">
        <v>1390</v>
      </c>
      <c r="C321" t="s">
        <v>566</v>
      </c>
      <c r="D321" s="176">
        <v>21400</v>
      </c>
      <c r="E321" t="s">
        <v>122</v>
      </c>
      <c r="F321" t="s">
        <v>123</v>
      </c>
      <c r="G321" t="s">
        <v>124</v>
      </c>
      <c r="H321" t="s">
        <v>1391</v>
      </c>
      <c r="I321" t="s">
        <v>181</v>
      </c>
      <c r="J321" t="s">
        <v>182</v>
      </c>
      <c r="K321" t="str">
        <f t="shared" si="4"/>
        <v>Enc</v>
      </c>
      <c r="L321" t="s">
        <v>1392</v>
      </c>
      <c r="M321" t="s">
        <v>118</v>
      </c>
    </row>
    <row r="322" spans="1:13">
      <c r="A322" t="s">
        <v>1393</v>
      </c>
      <c r="B322" t="s">
        <v>1394</v>
      </c>
      <c r="C322" t="s">
        <v>1395</v>
      </c>
      <c r="D322" s="176">
        <v>22179</v>
      </c>
      <c r="E322" t="s">
        <v>122</v>
      </c>
      <c r="F322" t="s">
        <v>123</v>
      </c>
      <c r="G322" t="s">
        <v>124</v>
      </c>
      <c r="H322" t="s">
        <v>1396</v>
      </c>
      <c r="I322" t="s">
        <v>145</v>
      </c>
      <c r="J322" t="s">
        <v>38</v>
      </c>
      <c r="K322" t="str">
        <f t="shared" si="4"/>
        <v>Pas</v>
      </c>
      <c r="L322" t="s">
        <v>391</v>
      </c>
      <c r="M322" t="s">
        <v>118</v>
      </c>
    </row>
    <row r="323" spans="1:13">
      <c r="A323" t="s">
        <v>1397</v>
      </c>
      <c r="B323" t="s">
        <v>892</v>
      </c>
      <c r="C323" t="s">
        <v>504</v>
      </c>
      <c r="D323" s="176">
        <v>32214</v>
      </c>
      <c r="E323" t="s">
        <v>122</v>
      </c>
      <c r="F323" t="s">
        <v>123</v>
      </c>
      <c r="G323" t="s">
        <v>124</v>
      </c>
      <c r="H323" t="s">
        <v>1398</v>
      </c>
      <c r="I323" t="s">
        <v>132</v>
      </c>
      <c r="J323" t="s">
        <v>396</v>
      </c>
      <c r="K323" t="str">
        <f t="shared" ref="K323:K386" si="5">IF(I323="pass'cyclisme",J323,LEFT(I323,3))</f>
        <v>D2</v>
      </c>
      <c r="L323" t="s">
        <v>326</v>
      </c>
      <c r="M323" t="s">
        <v>118</v>
      </c>
    </row>
    <row r="324" spans="1:13">
      <c r="A324" t="s">
        <v>1399</v>
      </c>
      <c r="B324" t="s">
        <v>1400</v>
      </c>
      <c r="C324" t="s">
        <v>1401</v>
      </c>
      <c r="D324" s="176">
        <v>29027</v>
      </c>
      <c r="E324" t="s">
        <v>179</v>
      </c>
      <c r="F324" t="s">
        <v>123</v>
      </c>
      <c r="G324" t="s">
        <v>124</v>
      </c>
      <c r="H324" t="s">
        <v>1402</v>
      </c>
      <c r="I324" t="s">
        <v>145</v>
      </c>
      <c r="J324" t="s">
        <v>38</v>
      </c>
      <c r="K324" t="str">
        <f t="shared" si="5"/>
        <v>Pas</v>
      </c>
      <c r="L324" t="s">
        <v>103</v>
      </c>
      <c r="M324" t="s">
        <v>118</v>
      </c>
    </row>
    <row r="325" spans="1:13">
      <c r="A325" t="s">
        <v>1403</v>
      </c>
      <c r="B325" t="s">
        <v>1404</v>
      </c>
      <c r="C325" t="s">
        <v>437</v>
      </c>
      <c r="D325" s="176">
        <v>40267</v>
      </c>
      <c r="E325" t="s">
        <v>122</v>
      </c>
      <c r="F325" t="s">
        <v>123</v>
      </c>
      <c r="G325" t="s">
        <v>124</v>
      </c>
      <c r="H325" t="s">
        <v>1405</v>
      </c>
      <c r="I325" t="s">
        <v>151</v>
      </c>
      <c r="J325" t="s">
        <v>38</v>
      </c>
      <c r="K325" t="str">
        <f t="shared" si="5"/>
        <v>Pup</v>
      </c>
      <c r="L325" t="s">
        <v>183</v>
      </c>
      <c r="M325" t="s">
        <v>118</v>
      </c>
    </row>
    <row r="326" spans="1:13">
      <c r="A326" t="s">
        <v>1406</v>
      </c>
      <c r="B326" t="s">
        <v>1407</v>
      </c>
      <c r="C326" t="s">
        <v>398</v>
      </c>
      <c r="D326" s="176">
        <v>35138</v>
      </c>
      <c r="E326" t="s">
        <v>122</v>
      </c>
      <c r="F326" t="s">
        <v>123</v>
      </c>
      <c r="G326" t="s">
        <v>124</v>
      </c>
      <c r="H326" t="s">
        <v>1408</v>
      </c>
      <c r="I326" t="s">
        <v>168</v>
      </c>
      <c r="J326" t="s">
        <v>38</v>
      </c>
      <c r="K326" t="str">
        <f t="shared" si="5"/>
        <v>2èm</v>
      </c>
      <c r="L326" t="s">
        <v>102</v>
      </c>
      <c r="M326" t="s">
        <v>118</v>
      </c>
    </row>
    <row r="327" spans="1:13">
      <c r="A327" t="s">
        <v>1409</v>
      </c>
      <c r="B327" t="s">
        <v>1410</v>
      </c>
      <c r="C327" t="s">
        <v>432</v>
      </c>
      <c r="D327" s="176">
        <v>35226</v>
      </c>
      <c r="E327" t="s">
        <v>122</v>
      </c>
      <c r="F327" t="s">
        <v>123</v>
      </c>
      <c r="G327" t="s">
        <v>124</v>
      </c>
      <c r="H327" t="s">
        <v>1411</v>
      </c>
      <c r="I327" t="s">
        <v>168</v>
      </c>
      <c r="J327" t="s">
        <v>38</v>
      </c>
      <c r="K327" t="str">
        <f t="shared" si="5"/>
        <v>2èm</v>
      </c>
      <c r="L327" t="s">
        <v>439</v>
      </c>
      <c r="M327" t="s">
        <v>118</v>
      </c>
    </row>
    <row r="328" spans="1:13">
      <c r="A328" t="s">
        <v>1412</v>
      </c>
      <c r="B328" t="s">
        <v>246</v>
      </c>
      <c r="C328" t="s">
        <v>512</v>
      </c>
      <c r="D328" s="176">
        <v>24540</v>
      </c>
      <c r="E328" t="s">
        <v>122</v>
      </c>
      <c r="F328" t="s">
        <v>123</v>
      </c>
      <c r="G328" t="s">
        <v>124</v>
      </c>
      <c r="H328" t="s">
        <v>1413</v>
      </c>
      <c r="I328" t="s">
        <v>132</v>
      </c>
      <c r="J328" t="s">
        <v>133</v>
      </c>
      <c r="K328" t="str">
        <f t="shared" si="5"/>
        <v>D4</v>
      </c>
      <c r="L328" t="s">
        <v>249</v>
      </c>
      <c r="M328" t="s">
        <v>118</v>
      </c>
    </row>
    <row r="329" spans="1:13">
      <c r="A329" t="s">
        <v>1414</v>
      </c>
      <c r="B329" t="s">
        <v>1415</v>
      </c>
      <c r="C329" t="s">
        <v>1416</v>
      </c>
      <c r="D329" s="176">
        <v>39380</v>
      </c>
      <c r="E329" t="s">
        <v>122</v>
      </c>
      <c r="F329" t="s">
        <v>123</v>
      </c>
      <c r="G329" t="s">
        <v>124</v>
      </c>
      <c r="H329" t="s">
        <v>1417</v>
      </c>
      <c r="I329" t="s">
        <v>157</v>
      </c>
      <c r="J329" t="s">
        <v>38</v>
      </c>
      <c r="K329" t="str">
        <f t="shared" si="5"/>
        <v>Ben</v>
      </c>
      <c r="L329" t="s">
        <v>104</v>
      </c>
      <c r="M329" t="s">
        <v>118</v>
      </c>
    </row>
    <row r="330" spans="1:13">
      <c r="A330" t="s">
        <v>1418</v>
      </c>
      <c r="B330" t="s">
        <v>1105</v>
      </c>
      <c r="C330" t="s">
        <v>1419</v>
      </c>
      <c r="D330" s="176">
        <v>39534</v>
      </c>
      <c r="E330" t="s">
        <v>122</v>
      </c>
      <c r="F330" t="s">
        <v>123</v>
      </c>
      <c r="G330" t="s">
        <v>124</v>
      </c>
      <c r="H330" t="s">
        <v>1420</v>
      </c>
      <c r="I330" t="s">
        <v>157</v>
      </c>
      <c r="J330" t="s">
        <v>38</v>
      </c>
      <c r="K330" t="str">
        <f t="shared" si="5"/>
        <v>Ben</v>
      </c>
      <c r="L330" t="s">
        <v>229</v>
      </c>
      <c r="M330" t="s">
        <v>118</v>
      </c>
    </row>
    <row r="331" spans="1:13">
      <c r="A331" t="s">
        <v>1421</v>
      </c>
      <c r="B331" t="s">
        <v>1422</v>
      </c>
      <c r="C331" t="s">
        <v>1423</v>
      </c>
      <c r="D331" s="176">
        <v>38657</v>
      </c>
      <c r="E331" t="s">
        <v>122</v>
      </c>
      <c r="F331" t="s">
        <v>1424</v>
      </c>
      <c r="G331" t="s">
        <v>1425</v>
      </c>
      <c r="H331" t="s">
        <v>1426</v>
      </c>
      <c r="I331" t="s">
        <v>283</v>
      </c>
      <c r="J331" t="s">
        <v>38</v>
      </c>
      <c r="K331" t="str">
        <f t="shared" si="5"/>
        <v>Min</v>
      </c>
      <c r="L331" t="s">
        <v>355</v>
      </c>
      <c r="M331" t="s">
        <v>118</v>
      </c>
    </row>
    <row r="332" spans="1:13">
      <c r="A332" t="s">
        <v>1427</v>
      </c>
      <c r="B332" t="s">
        <v>1428</v>
      </c>
      <c r="C332" t="s">
        <v>1429</v>
      </c>
      <c r="D332" s="176">
        <v>21982</v>
      </c>
      <c r="E332" t="s">
        <v>179</v>
      </c>
      <c r="F332" t="s">
        <v>123</v>
      </c>
      <c r="G332" t="s">
        <v>124</v>
      </c>
      <c r="H332" t="s">
        <v>1430</v>
      </c>
      <c r="I332" t="s">
        <v>139</v>
      </c>
      <c r="J332" t="s">
        <v>38</v>
      </c>
      <c r="K332" t="str">
        <f t="shared" si="5"/>
        <v>Sig</v>
      </c>
      <c r="L332" t="s">
        <v>1211</v>
      </c>
      <c r="M332" t="s">
        <v>118</v>
      </c>
    </row>
    <row r="333" spans="1:13">
      <c r="A333" t="s">
        <v>1431</v>
      </c>
      <c r="B333" t="s">
        <v>1432</v>
      </c>
      <c r="C333" t="s">
        <v>1271</v>
      </c>
      <c r="D333" s="176">
        <v>33084</v>
      </c>
      <c r="E333" t="s">
        <v>122</v>
      </c>
      <c r="F333" t="s">
        <v>123</v>
      </c>
      <c r="G333" t="s">
        <v>124</v>
      </c>
      <c r="H333" t="s">
        <v>1433</v>
      </c>
      <c r="I333" t="s">
        <v>307</v>
      </c>
      <c r="J333" t="s">
        <v>194</v>
      </c>
      <c r="K333" t="str">
        <f t="shared" si="5"/>
        <v>Pas</v>
      </c>
      <c r="L333" t="s">
        <v>966</v>
      </c>
      <c r="M333" t="s">
        <v>118</v>
      </c>
    </row>
    <row r="334" spans="1:13">
      <c r="A334" t="s">
        <v>1434</v>
      </c>
      <c r="B334" t="s">
        <v>1435</v>
      </c>
      <c r="C334" t="s">
        <v>1436</v>
      </c>
      <c r="D334" s="176">
        <v>39013</v>
      </c>
      <c r="E334" t="s">
        <v>122</v>
      </c>
      <c r="F334" t="s">
        <v>123</v>
      </c>
      <c r="G334" t="s">
        <v>124</v>
      </c>
      <c r="H334" t="s">
        <v>1437</v>
      </c>
      <c r="I334" t="s">
        <v>283</v>
      </c>
      <c r="J334" t="s">
        <v>38</v>
      </c>
      <c r="K334" t="str">
        <f t="shared" si="5"/>
        <v>Min</v>
      </c>
      <c r="L334" t="s">
        <v>302</v>
      </c>
      <c r="M334" t="s">
        <v>118</v>
      </c>
    </row>
    <row r="335" spans="1:13">
      <c r="A335" t="s">
        <v>1438</v>
      </c>
      <c r="B335" t="s">
        <v>1439</v>
      </c>
      <c r="C335" t="s">
        <v>1440</v>
      </c>
      <c r="D335" s="176">
        <v>23757</v>
      </c>
      <c r="E335" t="s">
        <v>122</v>
      </c>
      <c r="F335" t="s">
        <v>123</v>
      </c>
      <c r="G335" t="s">
        <v>124</v>
      </c>
      <c r="H335" t="s">
        <v>1441</v>
      </c>
      <c r="I335" t="s">
        <v>145</v>
      </c>
      <c r="J335" t="s">
        <v>38</v>
      </c>
      <c r="K335" t="str">
        <f t="shared" si="5"/>
        <v>Pas</v>
      </c>
      <c r="L335" t="s">
        <v>104</v>
      </c>
      <c r="M335" t="s">
        <v>118</v>
      </c>
    </row>
    <row r="336" spans="1:13">
      <c r="A336" t="s">
        <v>1442</v>
      </c>
      <c r="B336" t="s">
        <v>848</v>
      </c>
      <c r="C336" t="s">
        <v>1443</v>
      </c>
      <c r="D336" s="176">
        <v>41503</v>
      </c>
      <c r="E336" t="s">
        <v>179</v>
      </c>
      <c r="F336" t="s">
        <v>123</v>
      </c>
      <c r="G336" t="s">
        <v>124</v>
      </c>
      <c r="H336" t="s">
        <v>1444</v>
      </c>
      <c r="I336" t="s">
        <v>909</v>
      </c>
      <c r="J336" t="s">
        <v>38</v>
      </c>
      <c r="K336" t="str">
        <f t="shared" si="5"/>
        <v>Pré</v>
      </c>
      <c r="L336" t="s">
        <v>152</v>
      </c>
      <c r="M336" t="s">
        <v>118</v>
      </c>
    </row>
    <row r="337" spans="1:13">
      <c r="A337" t="s">
        <v>1445</v>
      </c>
      <c r="B337" t="s">
        <v>1446</v>
      </c>
      <c r="C337" t="s">
        <v>746</v>
      </c>
      <c r="D337" s="176">
        <v>21777</v>
      </c>
      <c r="E337" t="s">
        <v>122</v>
      </c>
      <c r="F337" t="s">
        <v>123</v>
      </c>
      <c r="G337" t="s">
        <v>124</v>
      </c>
      <c r="H337" t="s">
        <v>1447</v>
      </c>
      <c r="I337" t="s">
        <v>275</v>
      </c>
      <c r="J337" t="s">
        <v>38</v>
      </c>
      <c r="K337" t="str">
        <f t="shared" si="5"/>
        <v>Mot</v>
      </c>
      <c r="L337" t="s">
        <v>623</v>
      </c>
      <c r="M337" t="s">
        <v>118</v>
      </c>
    </row>
    <row r="338" spans="1:13">
      <c r="A338" t="s">
        <v>1448</v>
      </c>
      <c r="B338" t="s">
        <v>1079</v>
      </c>
      <c r="C338" t="s">
        <v>991</v>
      </c>
      <c r="D338" s="176">
        <v>30245</v>
      </c>
      <c r="E338" t="s">
        <v>122</v>
      </c>
      <c r="F338" t="s">
        <v>123</v>
      </c>
      <c r="G338" t="s">
        <v>124</v>
      </c>
      <c r="H338" t="s">
        <v>1449</v>
      </c>
      <c r="I338" t="s">
        <v>132</v>
      </c>
      <c r="J338" t="s">
        <v>396</v>
      </c>
      <c r="K338" t="str">
        <f t="shared" si="5"/>
        <v>D2</v>
      </c>
      <c r="L338" t="s">
        <v>175</v>
      </c>
      <c r="M338" t="s">
        <v>118</v>
      </c>
    </row>
    <row r="339" spans="1:13">
      <c r="A339" t="s">
        <v>1450</v>
      </c>
      <c r="B339" t="s">
        <v>129</v>
      </c>
      <c r="C339" t="s">
        <v>1451</v>
      </c>
      <c r="D339" s="176">
        <v>21531</v>
      </c>
      <c r="E339" t="s">
        <v>122</v>
      </c>
      <c r="F339" t="s">
        <v>123</v>
      </c>
      <c r="G339" t="s">
        <v>124</v>
      </c>
      <c r="H339" t="s">
        <v>1452</v>
      </c>
      <c r="I339" t="s">
        <v>209</v>
      </c>
      <c r="J339" t="s">
        <v>38</v>
      </c>
      <c r="K339" t="str">
        <f t="shared" si="5"/>
        <v>Pas</v>
      </c>
      <c r="L339" t="s">
        <v>238</v>
      </c>
      <c r="M339" t="s">
        <v>118</v>
      </c>
    </row>
    <row r="340" spans="1:13">
      <c r="A340" t="s">
        <v>1453</v>
      </c>
      <c r="B340" t="s">
        <v>1454</v>
      </c>
      <c r="C340" t="s">
        <v>1455</v>
      </c>
      <c r="D340" s="176">
        <v>30380</v>
      </c>
      <c r="E340" t="s">
        <v>122</v>
      </c>
      <c r="F340" t="s">
        <v>123</v>
      </c>
      <c r="G340" t="s">
        <v>124</v>
      </c>
      <c r="H340" t="s">
        <v>1456</v>
      </c>
      <c r="I340" t="s">
        <v>789</v>
      </c>
      <c r="J340" t="s">
        <v>38</v>
      </c>
      <c r="K340" t="str">
        <f t="shared" si="5"/>
        <v>Arb</v>
      </c>
      <c r="L340" t="s">
        <v>457</v>
      </c>
      <c r="M340" t="s">
        <v>118</v>
      </c>
    </row>
    <row r="341" spans="1:13">
      <c r="A341" t="s">
        <v>1457</v>
      </c>
      <c r="B341" t="s">
        <v>1458</v>
      </c>
      <c r="C341" t="s">
        <v>1459</v>
      </c>
      <c r="D341" s="176">
        <v>38431</v>
      </c>
      <c r="E341" t="s">
        <v>122</v>
      </c>
      <c r="F341" t="s">
        <v>123</v>
      </c>
      <c r="G341" t="s">
        <v>124</v>
      </c>
      <c r="H341" t="s">
        <v>1460</v>
      </c>
      <c r="I341" t="s">
        <v>283</v>
      </c>
      <c r="J341" t="s">
        <v>38</v>
      </c>
      <c r="K341" t="str">
        <f t="shared" si="5"/>
        <v>Min</v>
      </c>
      <c r="L341" t="s">
        <v>355</v>
      </c>
      <c r="M341" t="s">
        <v>118</v>
      </c>
    </row>
    <row r="342" spans="1:13">
      <c r="A342" t="s">
        <v>1461</v>
      </c>
      <c r="B342" t="s">
        <v>1462</v>
      </c>
      <c r="C342" t="s">
        <v>1463</v>
      </c>
      <c r="D342" s="176">
        <v>36575</v>
      </c>
      <c r="E342" t="s">
        <v>179</v>
      </c>
      <c r="F342" t="s">
        <v>123</v>
      </c>
      <c r="G342" t="s">
        <v>124</v>
      </c>
      <c r="H342" t="s">
        <v>1464</v>
      </c>
      <c r="I342" t="s">
        <v>243</v>
      </c>
      <c r="J342" t="s">
        <v>38</v>
      </c>
      <c r="K342" t="str">
        <f t="shared" si="5"/>
        <v>3èm</v>
      </c>
      <c r="L342" t="s">
        <v>590</v>
      </c>
      <c r="M342" t="s">
        <v>118</v>
      </c>
    </row>
    <row r="343" spans="1:13">
      <c r="A343" t="s">
        <v>1465</v>
      </c>
      <c r="B343" t="s">
        <v>1466</v>
      </c>
      <c r="C343" t="s">
        <v>609</v>
      </c>
      <c r="D343" s="176">
        <v>40297</v>
      </c>
      <c r="E343" t="s">
        <v>122</v>
      </c>
      <c r="F343" t="s">
        <v>123</v>
      </c>
      <c r="G343" t="s">
        <v>124</v>
      </c>
      <c r="H343" t="s">
        <v>1467</v>
      </c>
      <c r="I343" t="s">
        <v>151</v>
      </c>
      <c r="J343" t="s">
        <v>38</v>
      </c>
      <c r="K343" t="str">
        <f t="shared" si="5"/>
        <v>Pup</v>
      </c>
      <c r="L343" t="s">
        <v>127</v>
      </c>
      <c r="M343" t="s">
        <v>118</v>
      </c>
    </row>
    <row r="344" spans="1:13">
      <c r="A344" t="s">
        <v>1468</v>
      </c>
      <c r="B344" t="s">
        <v>1469</v>
      </c>
      <c r="C344" t="s">
        <v>1470</v>
      </c>
      <c r="D344" s="176">
        <v>40129</v>
      </c>
      <c r="E344" t="s">
        <v>122</v>
      </c>
      <c r="F344" t="s">
        <v>123</v>
      </c>
      <c r="G344" t="s">
        <v>124</v>
      </c>
      <c r="H344" t="s">
        <v>1471</v>
      </c>
      <c r="I344" t="s">
        <v>151</v>
      </c>
      <c r="J344" t="s">
        <v>38</v>
      </c>
      <c r="K344" t="str">
        <f t="shared" si="5"/>
        <v>Pup</v>
      </c>
      <c r="L344" t="s">
        <v>447</v>
      </c>
      <c r="M344" t="s">
        <v>118</v>
      </c>
    </row>
    <row r="345" spans="1:13">
      <c r="A345" t="s">
        <v>1472</v>
      </c>
      <c r="B345" t="s">
        <v>1473</v>
      </c>
      <c r="C345" t="s">
        <v>166</v>
      </c>
      <c r="D345" s="176">
        <v>35547</v>
      </c>
      <c r="E345" t="s">
        <v>122</v>
      </c>
      <c r="F345" t="s">
        <v>123</v>
      </c>
      <c r="G345" t="s">
        <v>124</v>
      </c>
      <c r="H345" t="s">
        <v>1474</v>
      </c>
      <c r="I345" t="s">
        <v>132</v>
      </c>
      <c r="J345" t="s">
        <v>194</v>
      </c>
      <c r="K345" t="str">
        <f t="shared" si="5"/>
        <v>D1</v>
      </c>
      <c r="L345" t="s">
        <v>183</v>
      </c>
      <c r="M345" t="s">
        <v>118</v>
      </c>
    </row>
    <row r="346" spans="1:13">
      <c r="A346" t="s">
        <v>1475</v>
      </c>
      <c r="B346" t="s">
        <v>1476</v>
      </c>
      <c r="C346" t="s">
        <v>1477</v>
      </c>
      <c r="D346" s="176">
        <v>16975</v>
      </c>
      <c r="E346" t="s">
        <v>179</v>
      </c>
      <c r="F346" t="s">
        <v>123</v>
      </c>
      <c r="G346" t="s">
        <v>124</v>
      </c>
      <c r="H346" t="s">
        <v>1478</v>
      </c>
      <c r="I346" t="s">
        <v>181</v>
      </c>
      <c r="J346" t="s">
        <v>182</v>
      </c>
      <c r="K346" t="str">
        <f t="shared" si="5"/>
        <v>Enc</v>
      </c>
      <c r="L346" t="s">
        <v>1251</v>
      </c>
      <c r="M346" t="s">
        <v>118</v>
      </c>
    </row>
    <row r="347" spans="1:13">
      <c r="A347" t="s">
        <v>1479</v>
      </c>
      <c r="B347" t="s">
        <v>1480</v>
      </c>
      <c r="C347" t="s">
        <v>1481</v>
      </c>
      <c r="D347" s="176">
        <v>38521</v>
      </c>
      <c r="E347" t="s">
        <v>122</v>
      </c>
      <c r="F347" t="s">
        <v>123</v>
      </c>
      <c r="G347" t="s">
        <v>124</v>
      </c>
      <c r="H347" t="s">
        <v>1482</v>
      </c>
      <c r="I347" t="s">
        <v>283</v>
      </c>
      <c r="J347" t="s">
        <v>38</v>
      </c>
      <c r="K347" t="str">
        <f t="shared" si="5"/>
        <v>Min</v>
      </c>
      <c r="L347" t="s">
        <v>215</v>
      </c>
      <c r="M347" t="s">
        <v>118</v>
      </c>
    </row>
    <row r="348" spans="1:13">
      <c r="A348" t="s">
        <v>1483</v>
      </c>
      <c r="B348" t="s">
        <v>1484</v>
      </c>
      <c r="C348" t="s">
        <v>675</v>
      </c>
      <c r="D348" s="176">
        <v>24179</v>
      </c>
      <c r="E348" t="s">
        <v>122</v>
      </c>
      <c r="F348" t="s">
        <v>123</v>
      </c>
      <c r="G348" t="s">
        <v>124</v>
      </c>
      <c r="H348" t="s">
        <v>1485</v>
      </c>
      <c r="I348" t="s">
        <v>209</v>
      </c>
      <c r="J348" t="s">
        <v>38</v>
      </c>
      <c r="K348" t="str">
        <f t="shared" si="5"/>
        <v>Pas</v>
      </c>
      <c r="L348" t="s">
        <v>548</v>
      </c>
      <c r="M348" t="s">
        <v>118</v>
      </c>
    </row>
    <row r="349" spans="1:13">
      <c r="A349" t="s">
        <v>1486</v>
      </c>
      <c r="B349" t="s">
        <v>129</v>
      </c>
      <c r="C349" t="s">
        <v>1203</v>
      </c>
      <c r="D349" s="176">
        <v>38637</v>
      </c>
      <c r="E349" t="s">
        <v>122</v>
      </c>
      <c r="F349" t="s">
        <v>123</v>
      </c>
      <c r="G349" t="s">
        <v>124</v>
      </c>
      <c r="H349" t="s">
        <v>1487</v>
      </c>
      <c r="I349" t="s">
        <v>283</v>
      </c>
      <c r="J349" t="s">
        <v>38</v>
      </c>
      <c r="K349" t="str">
        <f t="shared" si="5"/>
        <v>Min</v>
      </c>
      <c r="L349" t="s">
        <v>103</v>
      </c>
      <c r="M349" t="s">
        <v>118</v>
      </c>
    </row>
    <row r="350" spans="1:13">
      <c r="A350" t="s">
        <v>1488</v>
      </c>
      <c r="B350" t="s">
        <v>1489</v>
      </c>
      <c r="C350" t="s">
        <v>853</v>
      </c>
      <c r="D350" s="176">
        <v>19156</v>
      </c>
      <c r="E350" t="s">
        <v>122</v>
      </c>
      <c r="F350" t="s">
        <v>123</v>
      </c>
      <c r="G350" t="s">
        <v>124</v>
      </c>
      <c r="H350" t="s">
        <v>1490</v>
      </c>
      <c r="I350" t="s">
        <v>181</v>
      </c>
      <c r="J350" t="s">
        <v>182</v>
      </c>
      <c r="K350" t="str">
        <f t="shared" si="5"/>
        <v>Enc</v>
      </c>
      <c r="L350" t="s">
        <v>664</v>
      </c>
      <c r="M350" t="s">
        <v>118</v>
      </c>
    </row>
    <row r="351" spans="1:13">
      <c r="A351" t="s">
        <v>1491</v>
      </c>
      <c r="B351" t="s">
        <v>1160</v>
      </c>
      <c r="C351" t="s">
        <v>671</v>
      </c>
      <c r="D351" s="176">
        <v>42188</v>
      </c>
      <c r="E351" t="s">
        <v>122</v>
      </c>
      <c r="F351" t="s">
        <v>123</v>
      </c>
      <c r="G351" t="s">
        <v>124</v>
      </c>
      <c r="H351" t="s">
        <v>1492</v>
      </c>
      <c r="I351" t="s">
        <v>456</v>
      </c>
      <c r="J351" t="s">
        <v>38</v>
      </c>
      <c r="K351" t="str">
        <f t="shared" si="5"/>
        <v>Bab</v>
      </c>
      <c r="L351" t="s">
        <v>183</v>
      </c>
      <c r="M351" t="s">
        <v>118</v>
      </c>
    </row>
    <row r="352" spans="1:13">
      <c r="A352" t="s">
        <v>1493</v>
      </c>
      <c r="B352" t="s">
        <v>1494</v>
      </c>
      <c r="C352" t="s">
        <v>198</v>
      </c>
      <c r="D352" s="176">
        <v>25370</v>
      </c>
      <c r="E352" t="s">
        <v>122</v>
      </c>
      <c r="F352" t="s">
        <v>123</v>
      </c>
      <c r="G352" t="s">
        <v>124</v>
      </c>
      <c r="H352" t="s">
        <v>1495</v>
      </c>
      <c r="I352" t="s">
        <v>145</v>
      </c>
      <c r="J352" t="s">
        <v>38</v>
      </c>
      <c r="K352" t="str">
        <f t="shared" si="5"/>
        <v>Pas</v>
      </c>
      <c r="L352" t="s">
        <v>415</v>
      </c>
      <c r="M352" t="s">
        <v>118</v>
      </c>
    </row>
    <row r="353" spans="1:13">
      <c r="A353" t="s">
        <v>1496</v>
      </c>
      <c r="B353" t="s">
        <v>1497</v>
      </c>
      <c r="C353" t="s">
        <v>1498</v>
      </c>
      <c r="D353" s="176">
        <v>31170</v>
      </c>
      <c r="E353" t="s">
        <v>122</v>
      </c>
      <c r="F353" t="s">
        <v>123</v>
      </c>
      <c r="G353" t="s">
        <v>124</v>
      </c>
      <c r="H353" t="s">
        <v>1499</v>
      </c>
      <c r="I353" t="s">
        <v>243</v>
      </c>
      <c r="J353" t="s">
        <v>38</v>
      </c>
      <c r="K353" t="str">
        <f t="shared" si="5"/>
        <v>3èm</v>
      </c>
      <c r="L353" t="s">
        <v>493</v>
      </c>
      <c r="M353" t="s">
        <v>118</v>
      </c>
    </row>
    <row r="354" spans="1:13">
      <c r="A354" t="s">
        <v>1500</v>
      </c>
      <c r="B354" t="s">
        <v>1501</v>
      </c>
      <c r="C354" t="s">
        <v>157</v>
      </c>
      <c r="D354" s="176">
        <v>35519</v>
      </c>
      <c r="E354" t="s">
        <v>122</v>
      </c>
      <c r="F354" t="s">
        <v>123</v>
      </c>
      <c r="G354" t="s">
        <v>124</v>
      </c>
      <c r="H354" t="s">
        <v>1502</v>
      </c>
      <c r="I354" t="s">
        <v>139</v>
      </c>
      <c r="J354" t="s">
        <v>38</v>
      </c>
      <c r="K354" t="str">
        <f t="shared" si="5"/>
        <v>Sig</v>
      </c>
      <c r="L354" t="s">
        <v>966</v>
      </c>
      <c r="M354" t="s">
        <v>118</v>
      </c>
    </row>
    <row r="355" spans="1:13">
      <c r="A355" t="s">
        <v>1503</v>
      </c>
      <c r="B355" t="s">
        <v>1504</v>
      </c>
      <c r="C355" t="s">
        <v>1505</v>
      </c>
      <c r="D355" s="176">
        <v>18887</v>
      </c>
      <c r="E355" t="s">
        <v>122</v>
      </c>
      <c r="F355" t="s">
        <v>123</v>
      </c>
      <c r="G355" t="s">
        <v>124</v>
      </c>
      <c r="H355" t="s">
        <v>1506</v>
      </c>
      <c r="I355" t="s">
        <v>181</v>
      </c>
      <c r="J355" t="s">
        <v>535</v>
      </c>
      <c r="K355" t="str">
        <f t="shared" si="5"/>
        <v>Enc</v>
      </c>
      <c r="L355" t="s">
        <v>623</v>
      </c>
      <c r="M355" t="s">
        <v>118</v>
      </c>
    </row>
    <row r="356" spans="1:13">
      <c r="A356" t="s">
        <v>1507</v>
      </c>
      <c r="B356" t="s">
        <v>1508</v>
      </c>
      <c r="C356" t="s">
        <v>1271</v>
      </c>
      <c r="D356" s="176">
        <v>30704</v>
      </c>
      <c r="E356" t="s">
        <v>122</v>
      </c>
      <c r="F356" t="s">
        <v>123</v>
      </c>
      <c r="G356" t="s">
        <v>124</v>
      </c>
      <c r="H356" t="s">
        <v>1509</v>
      </c>
      <c r="I356" t="s">
        <v>132</v>
      </c>
      <c r="J356" t="s">
        <v>396</v>
      </c>
      <c r="K356" t="str">
        <f t="shared" si="5"/>
        <v>D2</v>
      </c>
      <c r="L356" t="s">
        <v>200</v>
      </c>
      <c r="M356" t="s">
        <v>118</v>
      </c>
    </row>
    <row r="357" spans="1:13">
      <c r="A357" t="s">
        <v>1510</v>
      </c>
      <c r="B357" t="s">
        <v>1511</v>
      </c>
      <c r="C357" t="s">
        <v>499</v>
      </c>
      <c r="D357" s="176">
        <v>20226</v>
      </c>
      <c r="E357" t="s">
        <v>122</v>
      </c>
      <c r="F357" t="s">
        <v>123</v>
      </c>
      <c r="G357" t="s">
        <v>124</v>
      </c>
      <c r="H357" t="s">
        <v>1512</v>
      </c>
      <c r="I357" t="s">
        <v>145</v>
      </c>
      <c r="J357" t="s">
        <v>38</v>
      </c>
      <c r="K357" t="str">
        <f t="shared" si="5"/>
        <v>Pas</v>
      </c>
      <c r="L357" t="s">
        <v>244</v>
      </c>
      <c r="M357" t="s">
        <v>118</v>
      </c>
    </row>
    <row r="358" spans="1:13">
      <c r="A358" t="s">
        <v>1513</v>
      </c>
      <c r="B358" t="s">
        <v>1514</v>
      </c>
      <c r="C358" t="s">
        <v>1236</v>
      </c>
      <c r="D358" s="176">
        <v>28666</v>
      </c>
      <c r="E358" t="s">
        <v>122</v>
      </c>
      <c r="F358" t="s">
        <v>123</v>
      </c>
      <c r="G358" t="s">
        <v>124</v>
      </c>
      <c r="H358" t="s">
        <v>1515</v>
      </c>
      <c r="I358" t="s">
        <v>181</v>
      </c>
      <c r="J358" t="s">
        <v>182</v>
      </c>
      <c r="K358" t="str">
        <f t="shared" si="5"/>
        <v>Enc</v>
      </c>
      <c r="L358" t="s">
        <v>457</v>
      </c>
      <c r="M358" t="s">
        <v>118</v>
      </c>
    </row>
    <row r="359" spans="1:13">
      <c r="A359" t="s">
        <v>1516</v>
      </c>
      <c r="B359" t="s">
        <v>1517</v>
      </c>
      <c r="C359" t="s">
        <v>504</v>
      </c>
      <c r="D359" s="176">
        <v>31620</v>
      </c>
      <c r="E359" t="s">
        <v>122</v>
      </c>
      <c r="F359" t="s">
        <v>123</v>
      </c>
      <c r="G359" t="s">
        <v>124</v>
      </c>
      <c r="H359" t="s">
        <v>1518</v>
      </c>
      <c r="I359" t="s">
        <v>145</v>
      </c>
      <c r="J359" t="s">
        <v>38</v>
      </c>
      <c r="K359" t="str">
        <f t="shared" si="5"/>
        <v>Pas</v>
      </c>
      <c r="L359" t="s">
        <v>563</v>
      </c>
      <c r="M359" t="s">
        <v>118</v>
      </c>
    </row>
    <row r="360" spans="1:13">
      <c r="A360" t="s">
        <v>1519</v>
      </c>
      <c r="B360" t="s">
        <v>1520</v>
      </c>
      <c r="C360" t="s">
        <v>257</v>
      </c>
      <c r="D360" s="176">
        <v>36265</v>
      </c>
      <c r="E360" t="s">
        <v>122</v>
      </c>
      <c r="F360" t="s">
        <v>1521</v>
      </c>
      <c r="G360" t="s">
        <v>1522</v>
      </c>
      <c r="H360" t="s">
        <v>1523</v>
      </c>
      <c r="I360" t="s">
        <v>339</v>
      </c>
      <c r="J360" t="s">
        <v>38</v>
      </c>
      <c r="K360" t="str">
        <f t="shared" si="5"/>
        <v>1èr</v>
      </c>
      <c r="L360" t="s">
        <v>200</v>
      </c>
      <c r="M360" t="s">
        <v>118</v>
      </c>
    </row>
    <row r="361" spans="1:13">
      <c r="A361" t="s">
        <v>1524</v>
      </c>
      <c r="B361" t="s">
        <v>1525</v>
      </c>
      <c r="C361" t="s">
        <v>1440</v>
      </c>
      <c r="D361" s="176">
        <v>22438</v>
      </c>
      <c r="E361" t="s">
        <v>122</v>
      </c>
      <c r="F361" t="s">
        <v>123</v>
      </c>
      <c r="G361" t="s">
        <v>124</v>
      </c>
      <c r="H361" t="s">
        <v>1526</v>
      </c>
      <c r="I361" t="s">
        <v>685</v>
      </c>
      <c r="J361" t="s">
        <v>38</v>
      </c>
      <c r="K361" t="str">
        <f t="shared" si="5"/>
        <v>Sym</v>
      </c>
      <c r="L361" t="s">
        <v>686</v>
      </c>
      <c r="M361" t="s">
        <v>118</v>
      </c>
    </row>
    <row r="362" spans="1:13">
      <c r="A362" t="s">
        <v>1527</v>
      </c>
      <c r="B362" t="s">
        <v>1528</v>
      </c>
      <c r="C362" t="s">
        <v>137</v>
      </c>
      <c r="D362" s="176">
        <v>24215</v>
      </c>
      <c r="E362" t="s">
        <v>122</v>
      </c>
      <c r="F362" t="s">
        <v>123</v>
      </c>
      <c r="G362" t="s">
        <v>124</v>
      </c>
      <c r="H362" t="s">
        <v>1529</v>
      </c>
      <c r="I362" t="s">
        <v>898</v>
      </c>
      <c r="J362" t="s">
        <v>38</v>
      </c>
      <c r="K362" t="str">
        <f t="shared" si="5"/>
        <v>Cha</v>
      </c>
      <c r="L362" t="s">
        <v>104</v>
      </c>
      <c r="M362" t="s">
        <v>118</v>
      </c>
    </row>
    <row r="363" spans="1:13">
      <c r="A363" t="s">
        <v>1530</v>
      </c>
      <c r="B363" t="s">
        <v>1531</v>
      </c>
      <c r="C363" t="s">
        <v>1190</v>
      </c>
      <c r="D363" s="176">
        <v>34006</v>
      </c>
      <c r="E363" t="s">
        <v>122</v>
      </c>
      <c r="F363" t="s">
        <v>123</v>
      </c>
      <c r="G363" t="s">
        <v>124</v>
      </c>
      <c r="H363" t="s">
        <v>1532</v>
      </c>
      <c r="I363" t="s">
        <v>132</v>
      </c>
      <c r="J363" t="s">
        <v>194</v>
      </c>
      <c r="K363" t="str">
        <f t="shared" si="5"/>
        <v>D1</v>
      </c>
      <c r="L363" t="s">
        <v>1096</v>
      </c>
      <c r="M363" t="s">
        <v>118</v>
      </c>
    </row>
    <row r="364" spans="1:13">
      <c r="A364" t="s">
        <v>1533</v>
      </c>
      <c r="B364" t="s">
        <v>1534</v>
      </c>
      <c r="C364" t="s">
        <v>711</v>
      </c>
      <c r="D364" s="176">
        <v>37136</v>
      </c>
      <c r="E364" t="s">
        <v>122</v>
      </c>
      <c r="F364" t="s">
        <v>123</v>
      </c>
      <c r="G364" t="s">
        <v>124</v>
      </c>
      <c r="H364" t="s">
        <v>1535</v>
      </c>
      <c r="I364" t="s">
        <v>145</v>
      </c>
      <c r="J364" t="s">
        <v>38</v>
      </c>
      <c r="K364" t="str">
        <f t="shared" si="5"/>
        <v>Pas</v>
      </c>
      <c r="L364" t="s">
        <v>585</v>
      </c>
      <c r="M364" t="s">
        <v>118</v>
      </c>
    </row>
    <row r="365" spans="1:13">
      <c r="A365" t="s">
        <v>1536</v>
      </c>
      <c r="B365" t="s">
        <v>1537</v>
      </c>
      <c r="C365" t="s">
        <v>279</v>
      </c>
      <c r="D365" s="176">
        <v>38424</v>
      </c>
      <c r="E365" t="s">
        <v>122</v>
      </c>
      <c r="F365" t="s">
        <v>123</v>
      </c>
      <c r="G365" t="s">
        <v>124</v>
      </c>
      <c r="H365" t="s">
        <v>1538</v>
      </c>
      <c r="I365" t="s">
        <v>283</v>
      </c>
      <c r="J365" t="s">
        <v>38</v>
      </c>
      <c r="K365" t="str">
        <f t="shared" si="5"/>
        <v>Min</v>
      </c>
      <c r="L365" t="s">
        <v>434</v>
      </c>
      <c r="M365" t="s">
        <v>118</v>
      </c>
    </row>
    <row r="366" spans="1:13">
      <c r="A366" t="s">
        <v>1539</v>
      </c>
      <c r="B366" t="s">
        <v>1540</v>
      </c>
      <c r="C366" t="s">
        <v>342</v>
      </c>
      <c r="D366" s="176">
        <v>35913</v>
      </c>
      <c r="E366" t="s">
        <v>122</v>
      </c>
      <c r="F366" t="s">
        <v>123</v>
      </c>
      <c r="G366" t="s">
        <v>124</v>
      </c>
      <c r="H366" t="s">
        <v>1541</v>
      </c>
      <c r="I366" t="s">
        <v>132</v>
      </c>
      <c r="J366" t="s">
        <v>194</v>
      </c>
      <c r="K366" t="str">
        <f t="shared" si="5"/>
        <v>D1</v>
      </c>
      <c r="L366" t="s">
        <v>628</v>
      </c>
      <c r="M366" t="s">
        <v>118</v>
      </c>
    </row>
    <row r="367" spans="1:13">
      <c r="A367" t="s">
        <v>1542</v>
      </c>
      <c r="B367" t="s">
        <v>1543</v>
      </c>
      <c r="C367" t="s">
        <v>1544</v>
      </c>
      <c r="D367" s="176">
        <v>38222</v>
      </c>
      <c r="E367" t="s">
        <v>122</v>
      </c>
      <c r="F367" t="s">
        <v>123</v>
      </c>
      <c r="G367" t="s">
        <v>124</v>
      </c>
      <c r="H367" t="s">
        <v>1545</v>
      </c>
      <c r="I367" t="s">
        <v>174</v>
      </c>
      <c r="J367" t="s">
        <v>38</v>
      </c>
      <c r="K367" t="str">
        <f t="shared" si="5"/>
        <v>Cad</v>
      </c>
      <c r="L367" t="s">
        <v>447</v>
      </c>
      <c r="M367" t="s">
        <v>118</v>
      </c>
    </row>
    <row r="368" spans="1:13">
      <c r="A368" t="s">
        <v>1546</v>
      </c>
      <c r="B368" t="s">
        <v>1547</v>
      </c>
      <c r="C368" t="s">
        <v>1116</v>
      </c>
      <c r="D368" s="176">
        <v>36939</v>
      </c>
      <c r="E368" t="s">
        <v>122</v>
      </c>
      <c r="F368" t="s">
        <v>123</v>
      </c>
      <c r="G368" t="s">
        <v>124</v>
      </c>
      <c r="H368" t="s">
        <v>1548</v>
      </c>
      <c r="I368" t="s">
        <v>126</v>
      </c>
      <c r="J368" t="s">
        <v>469</v>
      </c>
      <c r="K368" t="str">
        <f t="shared" si="5"/>
        <v>Jun</v>
      </c>
      <c r="L368" t="s">
        <v>415</v>
      </c>
      <c r="M368" t="s">
        <v>118</v>
      </c>
    </row>
    <row r="369" spans="1:13">
      <c r="A369" t="s">
        <v>1549</v>
      </c>
      <c r="B369" t="s">
        <v>1550</v>
      </c>
      <c r="C369" t="s">
        <v>566</v>
      </c>
      <c r="D369" s="176">
        <v>28389</v>
      </c>
      <c r="E369" t="s">
        <v>122</v>
      </c>
      <c r="F369" t="s">
        <v>123</v>
      </c>
      <c r="G369" t="s">
        <v>124</v>
      </c>
      <c r="H369" t="s">
        <v>1551</v>
      </c>
      <c r="I369" t="s">
        <v>145</v>
      </c>
      <c r="J369" t="s">
        <v>38</v>
      </c>
      <c r="K369" t="str">
        <f t="shared" si="5"/>
        <v>Pas</v>
      </c>
      <c r="L369" t="s">
        <v>1552</v>
      </c>
      <c r="M369" t="s">
        <v>118</v>
      </c>
    </row>
    <row r="370" spans="1:13">
      <c r="A370" t="s">
        <v>1553</v>
      </c>
      <c r="B370" t="s">
        <v>1554</v>
      </c>
      <c r="C370" t="s">
        <v>675</v>
      </c>
      <c r="D370" s="176">
        <v>27062</v>
      </c>
      <c r="E370" t="s">
        <v>122</v>
      </c>
      <c r="F370" t="s">
        <v>123</v>
      </c>
      <c r="G370" t="s">
        <v>124</v>
      </c>
      <c r="H370" t="s">
        <v>1555</v>
      </c>
      <c r="I370" t="s">
        <v>132</v>
      </c>
      <c r="J370" t="s">
        <v>194</v>
      </c>
      <c r="K370" t="str">
        <f t="shared" si="5"/>
        <v>D1</v>
      </c>
      <c r="L370" t="s">
        <v>482</v>
      </c>
      <c r="M370" t="s">
        <v>118</v>
      </c>
    </row>
    <row r="371" spans="1:13">
      <c r="A371" t="s">
        <v>1556</v>
      </c>
      <c r="B371" t="s">
        <v>1557</v>
      </c>
      <c r="C371" t="s">
        <v>296</v>
      </c>
      <c r="D371" s="176">
        <v>31875</v>
      </c>
      <c r="E371" t="s">
        <v>122</v>
      </c>
      <c r="F371" t="s">
        <v>123</v>
      </c>
      <c r="G371" t="s">
        <v>124</v>
      </c>
      <c r="H371" t="s">
        <v>1558</v>
      </c>
      <c r="I371" t="s">
        <v>132</v>
      </c>
      <c r="J371" t="s">
        <v>396</v>
      </c>
      <c r="K371" t="str">
        <f t="shared" si="5"/>
        <v>D2</v>
      </c>
      <c r="L371" t="s">
        <v>1559</v>
      </c>
      <c r="M371" t="s">
        <v>118</v>
      </c>
    </row>
    <row r="372" spans="1:13">
      <c r="A372" t="s">
        <v>1560</v>
      </c>
      <c r="B372" t="s">
        <v>1561</v>
      </c>
      <c r="C372" t="s">
        <v>1154</v>
      </c>
      <c r="D372" s="176">
        <v>30242</v>
      </c>
      <c r="E372" t="s">
        <v>122</v>
      </c>
      <c r="F372" t="s">
        <v>123</v>
      </c>
      <c r="G372" t="s">
        <v>124</v>
      </c>
      <c r="H372" t="s">
        <v>1562</v>
      </c>
      <c r="I372" t="s">
        <v>132</v>
      </c>
      <c r="J372" t="s">
        <v>396</v>
      </c>
      <c r="K372" t="str">
        <f t="shared" si="5"/>
        <v>D2</v>
      </c>
      <c r="L372" t="s">
        <v>482</v>
      </c>
      <c r="M372" t="s">
        <v>118</v>
      </c>
    </row>
    <row r="373" spans="1:13">
      <c r="A373" t="s">
        <v>1563</v>
      </c>
      <c r="B373" t="s">
        <v>1564</v>
      </c>
      <c r="C373" t="s">
        <v>1565</v>
      </c>
      <c r="D373" s="176">
        <v>40263</v>
      </c>
      <c r="E373" t="s">
        <v>122</v>
      </c>
      <c r="F373" t="s">
        <v>123</v>
      </c>
      <c r="G373" t="s">
        <v>124</v>
      </c>
      <c r="H373" t="s">
        <v>1566</v>
      </c>
      <c r="I373" t="s">
        <v>151</v>
      </c>
      <c r="J373" t="s">
        <v>38</v>
      </c>
      <c r="K373" t="str">
        <f t="shared" si="5"/>
        <v>Pup</v>
      </c>
      <c r="L373" t="s">
        <v>447</v>
      </c>
      <c r="M373" t="s">
        <v>118</v>
      </c>
    </row>
    <row r="374" spans="1:13">
      <c r="A374" t="s">
        <v>1567</v>
      </c>
      <c r="B374" t="s">
        <v>1568</v>
      </c>
      <c r="C374" t="s">
        <v>1569</v>
      </c>
      <c r="D374" s="176">
        <v>37786</v>
      </c>
      <c r="E374" t="s">
        <v>122</v>
      </c>
      <c r="F374" t="s">
        <v>123</v>
      </c>
      <c r="G374" t="s">
        <v>124</v>
      </c>
      <c r="H374" t="s">
        <v>1570</v>
      </c>
      <c r="I374" t="s">
        <v>174</v>
      </c>
      <c r="J374" t="s">
        <v>38</v>
      </c>
      <c r="K374" t="str">
        <f t="shared" si="5"/>
        <v>Cad</v>
      </c>
      <c r="L374" t="s">
        <v>215</v>
      </c>
      <c r="M374" t="s">
        <v>118</v>
      </c>
    </row>
    <row r="375" spans="1:13">
      <c r="A375" t="s">
        <v>1571</v>
      </c>
      <c r="B375" t="s">
        <v>1572</v>
      </c>
      <c r="C375" t="s">
        <v>1573</v>
      </c>
      <c r="D375" s="176">
        <v>27093</v>
      </c>
      <c r="E375" t="s">
        <v>179</v>
      </c>
      <c r="F375" t="s">
        <v>123</v>
      </c>
      <c r="G375" t="s">
        <v>124</v>
      </c>
      <c r="H375" t="s">
        <v>1574</v>
      </c>
      <c r="I375" t="s">
        <v>132</v>
      </c>
      <c r="J375" t="s">
        <v>234</v>
      </c>
      <c r="K375" t="str">
        <f t="shared" si="5"/>
        <v>D3</v>
      </c>
      <c r="L375" t="s">
        <v>1575</v>
      </c>
      <c r="M375" t="s">
        <v>118</v>
      </c>
    </row>
    <row r="376" spans="1:13">
      <c r="A376" t="s">
        <v>1576</v>
      </c>
      <c r="B376" t="s">
        <v>696</v>
      </c>
      <c r="C376" t="s">
        <v>1577</v>
      </c>
      <c r="D376" s="176">
        <v>27924</v>
      </c>
      <c r="E376" t="s">
        <v>122</v>
      </c>
      <c r="F376" t="s">
        <v>123</v>
      </c>
      <c r="G376" t="s">
        <v>124</v>
      </c>
      <c r="H376" t="s">
        <v>1578</v>
      </c>
      <c r="I376" t="s">
        <v>132</v>
      </c>
      <c r="J376" t="s">
        <v>234</v>
      </c>
      <c r="K376" t="str">
        <f t="shared" si="5"/>
        <v>D3</v>
      </c>
      <c r="L376" t="s">
        <v>276</v>
      </c>
      <c r="M376" t="s">
        <v>118</v>
      </c>
    </row>
    <row r="377" spans="1:13">
      <c r="A377" t="s">
        <v>1579</v>
      </c>
      <c r="B377" t="s">
        <v>1580</v>
      </c>
      <c r="C377" t="s">
        <v>337</v>
      </c>
      <c r="D377" s="176">
        <v>32935</v>
      </c>
      <c r="E377" t="s">
        <v>122</v>
      </c>
      <c r="F377" t="s">
        <v>123</v>
      </c>
      <c r="G377" t="s">
        <v>124</v>
      </c>
      <c r="H377" t="s">
        <v>1581</v>
      </c>
      <c r="I377" t="s">
        <v>307</v>
      </c>
      <c r="J377" t="s">
        <v>194</v>
      </c>
      <c r="K377" t="str">
        <f t="shared" si="5"/>
        <v>Pas</v>
      </c>
      <c r="L377" t="s">
        <v>276</v>
      </c>
      <c r="M377" t="s">
        <v>118</v>
      </c>
    </row>
    <row r="378" spans="1:13">
      <c r="A378" t="s">
        <v>1582</v>
      </c>
      <c r="B378" t="s">
        <v>1583</v>
      </c>
      <c r="C378" t="s">
        <v>1584</v>
      </c>
      <c r="D378" s="176">
        <v>16965</v>
      </c>
      <c r="E378" t="s">
        <v>179</v>
      </c>
      <c r="F378" t="s">
        <v>123</v>
      </c>
      <c r="G378" t="s">
        <v>124</v>
      </c>
      <c r="H378" t="s">
        <v>1585</v>
      </c>
      <c r="I378" t="s">
        <v>1091</v>
      </c>
      <c r="J378" t="s">
        <v>38</v>
      </c>
      <c r="K378" t="str">
        <f t="shared" si="5"/>
        <v>Per</v>
      </c>
      <c r="L378" t="s">
        <v>429</v>
      </c>
      <c r="M378" t="s">
        <v>118</v>
      </c>
    </row>
    <row r="379" spans="1:13">
      <c r="A379" t="s">
        <v>1586</v>
      </c>
      <c r="B379" t="s">
        <v>1587</v>
      </c>
      <c r="C379" t="s">
        <v>1588</v>
      </c>
      <c r="D379" s="176">
        <v>31087</v>
      </c>
      <c r="E379" t="s">
        <v>122</v>
      </c>
      <c r="F379" t="s">
        <v>123</v>
      </c>
      <c r="G379" t="s">
        <v>124</v>
      </c>
      <c r="H379" t="s">
        <v>1589</v>
      </c>
      <c r="I379" t="s">
        <v>132</v>
      </c>
      <c r="J379" t="s">
        <v>396</v>
      </c>
      <c r="K379" t="str">
        <f t="shared" si="5"/>
        <v>D2</v>
      </c>
      <c r="L379" t="s">
        <v>415</v>
      </c>
      <c r="M379" t="s">
        <v>118</v>
      </c>
    </row>
    <row r="380" spans="1:13">
      <c r="A380" t="s">
        <v>1590</v>
      </c>
      <c r="B380" t="s">
        <v>1591</v>
      </c>
      <c r="C380" t="s">
        <v>1592</v>
      </c>
      <c r="D380" s="176">
        <v>39721</v>
      </c>
      <c r="E380" t="s">
        <v>122</v>
      </c>
      <c r="F380" t="s">
        <v>123</v>
      </c>
      <c r="G380" t="s">
        <v>124</v>
      </c>
      <c r="H380" t="s">
        <v>1593</v>
      </c>
      <c r="I380" t="s">
        <v>157</v>
      </c>
      <c r="J380" t="s">
        <v>38</v>
      </c>
      <c r="K380" t="str">
        <f t="shared" si="5"/>
        <v>Ben</v>
      </c>
      <c r="L380" t="s">
        <v>302</v>
      </c>
      <c r="M380" t="s">
        <v>118</v>
      </c>
    </row>
    <row r="381" spans="1:13">
      <c r="A381" t="s">
        <v>1594</v>
      </c>
      <c r="B381" t="s">
        <v>1595</v>
      </c>
      <c r="C381" t="s">
        <v>1596</v>
      </c>
      <c r="D381" s="176">
        <v>17749</v>
      </c>
      <c r="E381" t="s">
        <v>122</v>
      </c>
      <c r="F381" t="s">
        <v>123</v>
      </c>
      <c r="G381" t="s">
        <v>124</v>
      </c>
      <c r="H381" t="s">
        <v>1597</v>
      </c>
      <c r="I381" t="s">
        <v>209</v>
      </c>
      <c r="J381" t="s">
        <v>38</v>
      </c>
      <c r="K381" t="str">
        <f t="shared" si="5"/>
        <v>Pas</v>
      </c>
      <c r="L381" t="s">
        <v>530</v>
      </c>
      <c r="M381" t="s">
        <v>118</v>
      </c>
    </row>
    <row r="382" spans="1:13">
      <c r="A382" t="s">
        <v>1598</v>
      </c>
      <c r="B382" t="s">
        <v>637</v>
      </c>
      <c r="C382" t="s">
        <v>279</v>
      </c>
      <c r="D382" s="176">
        <v>38765</v>
      </c>
      <c r="E382" t="s">
        <v>122</v>
      </c>
      <c r="F382" t="s">
        <v>123</v>
      </c>
      <c r="G382" t="s">
        <v>124</v>
      </c>
      <c r="H382" t="s">
        <v>1599</v>
      </c>
      <c r="I382" t="s">
        <v>283</v>
      </c>
      <c r="J382" t="s">
        <v>38</v>
      </c>
      <c r="K382" t="str">
        <f t="shared" si="5"/>
        <v>Min</v>
      </c>
      <c r="L382" t="s">
        <v>229</v>
      </c>
      <c r="M382" t="s">
        <v>118</v>
      </c>
    </row>
    <row r="383" spans="1:13">
      <c r="A383" t="s">
        <v>1600</v>
      </c>
      <c r="B383" t="s">
        <v>1601</v>
      </c>
      <c r="C383" t="s">
        <v>554</v>
      </c>
      <c r="D383" s="176">
        <v>28448</v>
      </c>
      <c r="E383" t="s">
        <v>179</v>
      </c>
      <c r="F383" t="s">
        <v>123</v>
      </c>
      <c r="G383" t="s">
        <v>124</v>
      </c>
      <c r="H383" t="s">
        <v>1602</v>
      </c>
      <c r="I383" t="s">
        <v>243</v>
      </c>
      <c r="J383" t="s">
        <v>38</v>
      </c>
      <c r="K383" t="str">
        <f t="shared" si="5"/>
        <v>3èm</v>
      </c>
      <c r="L383" t="s">
        <v>563</v>
      </c>
      <c r="M383" t="s">
        <v>118</v>
      </c>
    </row>
    <row r="384" spans="1:13">
      <c r="A384" t="s">
        <v>1603</v>
      </c>
      <c r="B384" t="s">
        <v>1248</v>
      </c>
      <c r="C384" t="s">
        <v>853</v>
      </c>
      <c r="D384" s="176">
        <v>23549</v>
      </c>
      <c r="E384" t="s">
        <v>122</v>
      </c>
      <c r="F384" t="s">
        <v>123</v>
      </c>
      <c r="G384" t="s">
        <v>124</v>
      </c>
      <c r="H384" t="s">
        <v>1604</v>
      </c>
      <c r="I384" t="s">
        <v>1605</v>
      </c>
      <c r="J384" t="s">
        <v>1606</v>
      </c>
      <c r="K384" t="str">
        <f t="shared" si="5"/>
        <v>Ani</v>
      </c>
      <c r="L384" t="s">
        <v>1251</v>
      </c>
      <c r="M384" t="s">
        <v>118</v>
      </c>
    </row>
    <row r="385" spans="1:13">
      <c r="A385" t="s">
        <v>1607</v>
      </c>
      <c r="B385" t="s">
        <v>1608</v>
      </c>
      <c r="C385" t="s">
        <v>1172</v>
      </c>
      <c r="D385" s="176">
        <v>41511</v>
      </c>
      <c r="E385" t="s">
        <v>122</v>
      </c>
      <c r="F385" t="s">
        <v>123</v>
      </c>
      <c r="G385" t="s">
        <v>124</v>
      </c>
      <c r="H385" t="s">
        <v>1609</v>
      </c>
      <c r="I385" t="s">
        <v>909</v>
      </c>
      <c r="J385" t="s">
        <v>38</v>
      </c>
      <c r="K385" t="str">
        <f t="shared" si="5"/>
        <v>Pré</v>
      </c>
      <c r="L385" t="s">
        <v>249</v>
      </c>
      <c r="M385" t="s">
        <v>118</v>
      </c>
    </row>
    <row r="386" spans="1:13">
      <c r="A386" t="s">
        <v>1610</v>
      </c>
      <c r="B386" t="s">
        <v>1611</v>
      </c>
      <c r="C386" t="s">
        <v>1612</v>
      </c>
      <c r="D386" s="176">
        <v>23980</v>
      </c>
      <c r="E386" t="s">
        <v>179</v>
      </c>
      <c r="F386" t="s">
        <v>123</v>
      </c>
      <c r="G386" t="s">
        <v>124</v>
      </c>
      <c r="H386" t="s">
        <v>1613</v>
      </c>
      <c r="I386" t="s">
        <v>264</v>
      </c>
      <c r="J386" t="s">
        <v>38</v>
      </c>
      <c r="K386" t="str">
        <f t="shared" si="5"/>
        <v>Arb</v>
      </c>
      <c r="L386" t="s">
        <v>1055</v>
      </c>
      <c r="M386" t="s">
        <v>118</v>
      </c>
    </row>
    <row r="387" spans="1:13">
      <c r="A387" t="s">
        <v>1614</v>
      </c>
      <c r="B387" t="s">
        <v>1615</v>
      </c>
      <c r="C387" t="s">
        <v>207</v>
      </c>
      <c r="D387" s="176">
        <v>19939</v>
      </c>
      <c r="E387" t="s">
        <v>122</v>
      </c>
      <c r="F387" t="s">
        <v>123</v>
      </c>
      <c r="G387" t="s">
        <v>124</v>
      </c>
      <c r="H387" t="s">
        <v>1616</v>
      </c>
      <c r="I387" t="s">
        <v>139</v>
      </c>
      <c r="J387" t="s">
        <v>38</v>
      </c>
      <c r="K387" t="str">
        <f t="shared" ref="K387:K450" si="6">IF(I387="pass'cyclisme",J387,LEFT(I387,3))</f>
        <v>Sig</v>
      </c>
      <c r="L387" t="s">
        <v>959</v>
      </c>
      <c r="M387" t="s">
        <v>118</v>
      </c>
    </row>
    <row r="388" spans="1:13">
      <c r="A388" t="s">
        <v>1617</v>
      </c>
      <c r="B388" t="s">
        <v>1618</v>
      </c>
      <c r="C388" t="s">
        <v>1619</v>
      </c>
      <c r="D388" s="176">
        <v>21549</v>
      </c>
      <c r="E388" t="s">
        <v>122</v>
      </c>
      <c r="F388" t="s">
        <v>123</v>
      </c>
      <c r="G388" t="s">
        <v>124</v>
      </c>
      <c r="H388" t="s">
        <v>1620</v>
      </c>
      <c r="I388" t="s">
        <v>132</v>
      </c>
      <c r="J388" t="s">
        <v>133</v>
      </c>
      <c r="K388" t="str">
        <f t="shared" si="6"/>
        <v>D4</v>
      </c>
      <c r="L388" t="s">
        <v>548</v>
      </c>
      <c r="M388" t="s">
        <v>118</v>
      </c>
    </row>
    <row r="389" spans="1:13">
      <c r="A389" t="s">
        <v>1621</v>
      </c>
      <c r="B389" t="s">
        <v>1622</v>
      </c>
      <c r="C389" t="s">
        <v>398</v>
      </c>
      <c r="D389" s="176">
        <v>39267</v>
      </c>
      <c r="E389" t="s">
        <v>122</v>
      </c>
      <c r="F389" t="s">
        <v>123</v>
      </c>
      <c r="G389" t="s">
        <v>124</v>
      </c>
      <c r="H389" t="s">
        <v>1623</v>
      </c>
      <c r="I389" t="s">
        <v>157</v>
      </c>
      <c r="J389" t="s">
        <v>38</v>
      </c>
      <c r="K389" t="str">
        <f t="shared" si="6"/>
        <v>Ben</v>
      </c>
      <c r="L389" t="s">
        <v>229</v>
      </c>
      <c r="M389" t="s">
        <v>118</v>
      </c>
    </row>
    <row r="390" spans="1:13">
      <c r="A390" t="s">
        <v>1624</v>
      </c>
      <c r="B390" t="s">
        <v>1625</v>
      </c>
      <c r="C390" t="s">
        <v>512</v>
      </c>
      <c r="D390" s="176">
        <v>25155</v>
      </c>
      <c r="E390" t="s">
        <v>122</v>
      </c>
      <c r="F390" t="s">
        <v>123</v>
      </c>
      <c r="G390" t="s">
        <v>124</v>
      </c>
      <c r="H390" t="s">
        <v>1626</v>
      </c>
      <c r="I390" t="s">
        <v>474</v>
      </c>
      <c r="J390" t="s">
        <v>38</v>
      </c>
      <c r="K390" t="str">
        <f t="shared" si="6"/>
        <v>Arb</v>
      </c>
      <c r="L390" t="s">
        <v>680</v>
      </c>
      <c r="M390" t="s">
        <v>118</v>
      </c>
    </row>
    <row r="391" spans="1:13">
      <c r="A391" t="s">
        <v>1627</v>
      </c>
      <c r="B391" t="s">
        <v>1628</v>
      </c>
      <c r="C391" t="s">
        <v>1629</v>
      </c>
      <c r="D391" s="176">
        <v>15558</v>
      </c>
      <c r="E391" t="s">
        <v>122</v>
      </c>
      <c r="F391" t="s">
        <v>123</v>
      </c>
      <c r="G391" t="s">
        <v>124</v>
      </c>
      <c r="H391" t="s">
        <v>1630</v>
      </c>
      <c r="I391" t="s">
        <v>145</v>
      </c>
      <c r="J391" t="s">
        <v>38</v>
      </c>
      <c r="K391" t="str">
        <f t="shared" si="6"/>
        <v>Pas</v>
      </c>
      <c r="L391" t="s">
        <v>563</v>
      </c>
      <c r="M391" t="s">
        <v>118</v>
      </c>
    </row>
    <row r="392" spans="1:13">
      <c r="A392" t="s">
        <v>1631</v>
      </c>
      <c r="B392" t="s">
        <v>1632</v>
      </c>
      <c r="C392" t="s">
        <v>1395</v>
      </c>
      <c r="D392" s="176">
        <v>19538</v>
      </c>
      <c r="E392" t="s">
        <v>122</v>
      </c>
      <c r="F392" t="s">
        <v>123</v>
      </c>
      <c r="G392" t="s">
        <v>124</v>
      </c>
      <c r="H392" t="s">
        <v>1633</v>
      </c>
      <c r="I392" t="s">
        <v>181</v>
      </c>
      <c r="J392" t="s">
        <v>182</v>
      </c>
      <c r="K392" t="str">
        <f t="shared" si="6"/>
        <v>Enc</v>
      </c>
      <c r="L392" t="s">
        <v>424</v>
      </c>
      <c r="M392" t="s">
        <v>118</v>
      </c>
    </row>
    <row r="393" spans="1:13">
      <c r="A393" t="s">
        <v>1634</v>
      </c>
      <c r="B393" t="s">
        <v>1635</v>
      </c>
      <c r="C393" t="s">
        <v>842</v>
      </c>
      <c r="D393" s="176">
        <v>36448</v>
      </c>
      <c r="E393" t="s">
        <v>122</v>
      </c>
      <c r="F393" t="s">
        <v>123</v>
      </c>
      <c r="G393" t="s">
        <v>124</v>
      </c>
      <c r="H393" t="s">
        <v>1636</v>
      </c>
      <c r="I393" t="s">
        <v>243</v>
      </c>
      <c r="J393" t="s">
        <v>38</v>
      </c>
      <c r="K393" t="str">
        <f t="shared" si="6"/>
        <v>3èm</v>
      </c>
      <c r="L393" t="s">
        <v>1055</v>
      </c>
      <c r="M393" t="s">
        <v>118</v>
      </c>
    </row>
    <row r="394" spans="1:13">
      <c r="A394" t="s">
        <v>1637</v>
      </c>
      <c r="B394" t="s">
        <v>1638</v>
      </c>
      <c r="C394" t="s">
        <v>1639</v>
      </c>
      <c r="D394" s="176">
        <v>40614</v>
      </c>
      <c r="E394" t="s">
        <v>122</v>
      </c>
      <c r="F394" t="s">
        <v>123</v>
      </c>
      <c r="G394" t="s">
        <v>124</v>
      </c>
      <c r="H394" t="s">
        <v>1640</v>
      </c>
      <c r="I394" t="s">
        <v>188</v>
      </c>
      <c r="J394" t="s">
        <v>38</v>
      </c>
      <c r="K394" t="str">
        <f t="shared" si="6"/>
        <v>Pou</v>
      </c>
      <c r="L394" t="s">
        <v>140</v>
      </c>
      <c r="M394" t="s">
        <v>118</v>
      </c>
    </row>
    <row r="395" spans="1:13">
      <c r="A395" t="s">
        <v>1641</v>
      </c>
      <c r="B395" t="s">
        <v>1642</v>
      </c>
      <c r="C395" t="s">
        <v>1643</v>
      </c>
      <c r="D395" s="176">
        <v>27153</v>
      </c>
      <c r="E395" t="s">
        <v>122</v>
      </c>
      <c r="F395" t="s">
        <v>123</v>
      </c>
      <c r="G395" t="s">
        <v>124</v>
      </c>
      <c r="H395" t="s">
        <v>1644</v>
      </c>
      <c r="I395" t="s">
        <v>132</v>
      </c>
      <c r="J395" t="s">
        <v>234</v>
      </c>
      <c r="K395" t="str">
        <f t="shared" si="6"/>
        <v>D3</v>
      </c>
      <c r="L395" t="s">
        <v>407</v>
      </c>
      <c r="M395" t="s">
        <v>118</v>
      </c>
    </row>
    <row r="396" spans="1:13">
      <c r="A396" t="s">
        <v>1645</v>
      </c>
      <c r="B396" t="s">
        <v>1646</v>
      </c>
      <c r="C396" t="s">
        <v>166</v>
      </c>
      <c r="D396" s="176">
        <v>34250</v>
      </c>
      <c r="E396" t="s">
        <v>122</v>
      </c>
      <c r="F396" t="s">
        <v>123</v>
      </c>
      <c r="G396" t="s">
        <v>124</v>
      </c>
      <c r="H396" t="s">
        <v>1647</v>
      </c>
      <c r="I396" t="s">
        <v>145</v>
      </c>
      <c r="J396" t="s">
        <v>38</v>
      </c>
      <c r="K396" t="str">
        <f t="shared" si="6"/>
        <v>Pas</v>
      </c>
      <c r="L396" t="s">
        <v>585</v>
      </c>
      <c r="M396" t="s">
        <v>118</v>
      </c>
    </row>
    <row r="397" spans="1:13">
      <c r="A397" t="s">
        <v>1648</v>
      </c>
      <c r="B397" t="s">
        <v>1649</v>
      </c>
      <c r="C397" t="s">
        <v>1650</v>
      </c>
      <c r="D397" s="176">
        <v>31805</v>
      </c>
      <c r="E397" t="s">
        <v>179</v>
      </c>
      <c r="F397" t="s">
        <v>123</v>
      </c>
      <c r="G397" t="s">
        <v>124</v>
      </c>
      <c r="H397" t="s">
        <v>1651</v>
      </c>
      <c r="I397" t="s">
        <v>145</v>
      </c>
      <c r="J397" t="s">
        <v>38</v>
      </c>
      <c r="K397" t="str">
        <f t="shared" si="6"/>
        <v>Pas</v>
      </c>
      <c r="L397" t="s">
        <v>590</v>
      </c>
      <c r="M397" t="s">
        <v>118</v>
      </c>
    </row>
    <row r="398" spans="1:13">
      <c r="A398" t="s">
        <v>38</v>
      </c>
      <c r="B398" t="s">
        <v>1652</v>
      </c>
      <c r="C398" t="s">
        <v>1653</v>
      </c>
      <c r="D398" s="176">
        <v>39263</v>
      </c>
      <c r="E398" t="s">
        <v>122</v>
      </c>
      <c r="F398" t="s">
        <v>123</v>
      </c>
      <c r="G398" t="s">
        <v>124</v>
      </c>
      <c r="H398" t="s">
        <v>38</v>
      </c>
      <c r="I398" t="s">
        <v>157</v>
      </c>
      <c r="J398" t="s">
        <v>38</v>
      </c>
      <c r="K398" t="str">
        <f t="shared" si="6"/>
        <v>Ben</v>
      </c>
      <c r="L398" t="s">
        <v>1654</v>
      </c>
      <c r="M398" t="s">
        <v>118</v>
      </c>
    </row>
    <row r="399" spans="1:13">
      <c r="A399" t="s">
        <v>1655</v>
      </c>
      <c r="B399" t="s">
        <v>1171</v>
      </c>
      <c r="C399" t="s">
        <v>1656</v>
      </c>
      <c r="D399" s="176">
        <v>25480</v>
      </c>
      <c r="E399" t="s">
        <v>179</v>
      </c>
      <c r="F399" t="s">
        <v>123</v>
      </c>
      <c r="G399" t="s">
        <v>124</v>
      </c>
      <c r="H399" t="s">
        <v>1657</v>
      </c>
      <c r="I399" t="s">
        <v>145</v>
      </c>
      <c r="J399" t="s">
        <v>38</v>
      </c>
      <c r="K399" t="str">
        <f t="shared" si="6"/>
        <v>Pas</v>
      </c>
      <c r="L399" t="s">
        <v>140</v>
      </c>
      <c r="M399" t="s">
        <v>118</v>
      </c>
    </row>
    <row r="400" spans="1:13">
      <c r="A400" t="s">
        <v>1658</v>
      </c>
      <c r="B400" t="s">
        <v>1659</v>
      </c>
      <c r="C400" t="s">
        <v>346</v>
      </c>
      <c r="D400" s="176">
        <v>32669</v>
      </c>
      <c r="E400" t="s">
        <v>122</v>
      </c>
      <c r="F400" t="s">
        <v>123</v>
      </c>
      <c r="G400" t="s">
        <v>124</v>
      </c>
      <c r="H400" t="s">
        <v>1660</v>
      </c>
      <c r="I400" t="s">
        <v>132</v>
      </c>
      <c r="J400" t="s">
        <v>396</v>
      </c>
      <c r="K400" t="str">
        <f t="shared" si="6"/>
        <v>D2</v>
      </c>
      <c r="L400" t="s">
        <v>1661</v>
      </c>
      <c r="M400" t="s">
        <v>118</v>
      </c>
    </row>
    <row r="401" spans="1:13">
      <c r="A401" t="s">
        <v>1662</v>
      </c>
      <c r="B401" t="s">
        <v>1663</v>
      </c>
      <c r="C401" t="s">
        <v>1664</v>
      </c>
      <c r="D401" s="176">
        <v>40909</v>
      </c>
      <c r="E401" t="s">
        <v>122</v>
      </c>
      <c r="F401" t="s">
        <v>123</v>
      </c>
      <c r="G401" t="s">
        <v>124</v>
      </c>
      <c r="H401" t="s">
        <v>1665</v>
      </c>
      <c r="I401" t="s">
        <v>188</v>
      </c>
      <c r="J401" t="s">
        <v>38</v>
      </c>
      <c r="K401" t="str">
        <f t="shared" si="6"/>
        <v>Pou</v>
      </c>
      <c r="L401" t="s">
        <v>585</v>
      </c>
      <c r="M401" t="s">
        <v>118</v>
      </c>
    </row>
    <row r="402" spans="1:13">
      <c r="A402" t="s">
        <v>1666</v>
      </c>
      <c r="B402" t="s">
        <v>1667</v>
      </c>
      <c r="C402" t="s">
        <v>1668</v>
      </c>
      <c r="D402" s="176">
        <v>26334</v>
      </c>
      <c r="E402" t="s">
        <v>122</v>
      </c>
      <c r="F402" t="s">
        <v>123</v>
      </c>
      <c r="G402" t="s">
        <v>124</v>
      </c>
      <c r="H402" t="s">
        <v>1669</v>
      </c>
      <c r="I402" t="s">
        <v>898</v>
      </c>
      <c r="J402" t="s">
        <v>38</v>
      </c>
      <c r="K402" t="str">
        <f t="shared" si="6"/>
        <v>Cha</v>
      </c>
      <c r="L402" t="s">
        <v>548</v>
      </c>
      <c r="M402" t="s">
        <v>118</v>
      </c>
    </row>
    <row r="403" spans="1:13">
      <c r="A403" t="s">
        <v>1670</v>
      </c>
      <c r="B403" t="s">
        <v>1671</v>
      </c>
      <c r="C403" t="s">
        <v>1672</v>
      </c>
      <c r="D403" s="176">
        <v>42096</v>
      </c>
      <c r="E403" t="s">
        <v>122</v>
      </c>
      <c r="F403" t="s">
        <v>123</v>
      </c>
      <c r="G403" t="s">
        <v>124</v>
      </c>
      <c r="H403" t="s">
        <v>1673</v>
      </c>
      <c r="I403" t="s">
        <v>456</v>
      </c>
      <c r="J403" t="s">
        <v>38</v>
      </c>
      <c r="K403" t="str">
        <f t="shared" si="6"/>
        <v>Bab</v>
      </c>
      <c r="L403" t="s">
        <v>606</v>
      </c>
      <c r="M403" t="s">
        <v>118</v>
      </c>
    </row>
    <row r="404" spans="1:13">
      <c r="A404" t="s">
        <v>1674</v>
      </c>
      <c r="B404" t="s">
        <v>1675</v>
      </c>
      <c r="C404" t="s">
        <v>1676</v>
      </c>
      <c r="D404" s="176">
        <v>18176</v>
      </c>
      <c r="E404" t="s">
        <v>122</v>
      </c>
      <c r="F404" t="s">
        <v>123</v>
      </c>
      <c r="G404" t="s">
        <v>124</v>
      </c>
      <c r="H404" t="s">
        <v>1677</v>
      </c>
      <c r="I404" t="s">
        <v>181</v>
      </c>
      <c r="J404" t="s">
        <v>182</v>
      </c>
      <c r="K404" t="str">
        <f t="shared" si="6"/>
        <v>Enc</v>
      </c>
      <c r="L404" t="s">
        <v>1678</v>
      </c>
      <c r="M404" t="s">
        <v>118</v>
      </c>
    </row>
    <row r="405" spans="1:13">
      <c r="A405" t="s">
        <v>1679</v>
      </c>
      <c r="B405" t="s">
        <v>1680</v>
      </c>
      <c r="C405" t="s">
        <v>418</v>
      </c>
      <c r="D405" s="176">
        <v>40075</v>
      </c>
      <c r="E405" t="s">
        <v>122</v>
      </c>
      <c r="F405" t="s">
        <v>123</v>
      </c>
      <c r="G405" t="s">
        <v>124</v>
      </c>
      <c r="H405" t="s">
        <v>1681</v>
      </c>
      <c r="I405" t="s">
        <v>151</v>
      </c>
      <c r="J405" t="s">
        <v>38</v>
      </c>
      <c r="K405" t="str">
        <f t="shared" si="6"/>
        <v>Pup</v>
      </c>
      <c r="L405" t="s">
        <v>331</v>
      </c>
      <c r="M405" t="s">
        <v>118</v>
      </c>
    </row>
    <row r="406" spans="1:13">
      <c r="A406" t="s">
        <v>1682</v>
      </c>
      <c r="B406" t="s">
        <v>1683</v>
      </c>
      <c r="C406" t="s">
        <v>1684</v>
      </c>
      <c r="D406" s="176">
        <v>38618</v>
      </c>
      <c r="E406" t="s">
        <v>122</v>
      </c>
      <c r="F406" t="s">
        <v>123</v>
      </c>
      <c r="G406" t="s">
        <v>124</v>
      </c>
      <c r="H406" t="s">
        <v>1685</v>
      </c>
      <c r="I406" t="s">
        <v>283</v>
      </c>
      <c r="J406" t="s">
        <v>38</v>
      </c>
      <c r="K406" t="str">
        <f t="shared" si="6"/>
        <v>Min</v>
      </c>
      <c r="L406" t="s">
        <v>434</v>
      </c>
      <c r="M406" t="s">
        <v>118</v>
      </c>
    </row>
    <row r="407" spans="1:13">
      <c r="A407" t="s">
        <v>1686</v>
      </c>
      <c r="B407" t="s">
        <v>1687</v>
      </c>
      <c r="C407" t="s">
        <v>1688</v>
      </c>
      <c r="D407" s="176">
        <v>41258</v>
      </c>
      <c r="E407" t="s">
        <v>122</v>
      </c>
      <c r="F407" t="s">
        <v>123</v>
      </c>
      <c r="G407" t="s">
        <v>124</v>
      </c>
      <c r="H407" t="s">
        <v>1689</v>
      </c>
      <c r="I407" t="s">
        <v>188</v>
      </c>
      <c r="J407" t="s">
        <v>38</v>
      </c>
      <c r="K407" t="str">
        <f t="shared" si="6"/>
        <v>Pou</v>
      </c>
      <c r="L407" t="s">
        <v>794</v>
      </c>
      <c r="M407" t="s">
        <v>118</v>
      </c>
    </row>
    <row r="408" spans="1:13">
      <c r="A408" t="s">
        <v>1690</v>
      </c>
      <c r="B408" t="s">
        <v>1691</v>
      </c>
      <c r="C408" t="s">
        <v>1692</v>
      </c>
      <c r="D408" s="176">
        <v>18780</v>
      </c>
      <c r="E408" t="s">
        <v>122</v>
      </c>
      <c r="F408" t="s">
        <v>123</v>
      </c>
      <c r="G408" t="s">
        <v>124</v>
      </c>
      <c r="H408" t="s">
        <v>1693</v>
      </c>
      <c r="I408" t="s">
        <v>145</v>
      </c>
      <c r="J408" t="s">
        <v>38</v>
      </c>
      <c r="K408" t="str">
        <f t="shared" si="6"/>
        <v>Pas</v>
      </c>
      <c r="L408" t="s">
        <v>501</v>
      </c>
      <c r="M408" t="s">
        <v>118</v>
      </c>
    </row>
    <row r="409" spans="1:13">
      <c r="A409" t="s">
        <v>1694</v>
      </c>
      <c r="B409" t="s">
        <v>1695</v>
      </c>
      <c r="C409" t="s">
        <v>1643</v>
      </c>
      <c r="D409" s="176">
        <v>27035</v>
      </c>
      <c r="E409" t="s">
        <v>122</v>
      </c>
      <c r="F409" t="s">
        <v>123</v>
      </c>
      <c r="G409" t="s">
        <v>124</v>
      </c>
      <c r="H409" t="s">
        <v>1696</v>
      </c>
      <c r="I409" t="s">
        <v>132</v>
      </c>
      <c r="J409" t="s">
        <v>234</v>
      </c>
      <c r="K409" t="str">
        <f t="shared" si="6"/>
        <v>D3</v>
      </c>
      <c r="L409" t="s">
        <v>439</v>
      </c>
      <c r="M409" t="s">
        <v>118</v>
      </c>
    </row>
    <row r="410" spans="1:13">
      <c r="A410" t="s">
        <v>1697</v>
      </c>
      <c r="B410" t="s">
        <v>1698</v>
      </c>
      <c r="C410" t="s">
        <v>1699</v>
      </c>
      <c r="D410" s="176">
        <v>42031</v>
      </c>
      <c r="E410" t="s">
        <v>179</v>
      </c>
      <c r="F410" t="s">
        <v>123</v>
      </c>
      <c r="G410" t="s">
        <v>124</v>
      </c>
      <c r="H410" t="s">
        <v>1700</v>
      </c>
      <c r="I410" t="s">
        <v>456</v>
      </c>
      <c r="J410" t="s">
        <v>38</v>
      </c>
      <c r="K410" t="str">
        <f t="shared" si="6"/>
        <v>Bab</v>
      </c>
      <c r="L410" t="s">
        <v>457</v>
      </c>
      <c r="M410" t="s">
        <v>118</v>
      </c>
    </row>
    <row r="411" spans="1:13">
      <c r="A411" t="s">
        <v>1701</v>
      </c>
      <c r="B411" t="s">
        <v>1702</v>
      </c>
      <c r="C411" t="s">
        <v>291</v>
      </c>
      <c r="D411" s="176">
        <v>27867</v>
      </c>
      <c r="E411" t="s">
        <v>122</v>
      </c>
      <c r="F411" t="s">
        <v>123</v>
      </c>
      <c r="G411" t="s">
        <v>124</v>
      </c>
      <c r="H411" t="s">
        <v>1703</v>
      </c>
      <c r="I411" t="s">
        <v>132</v>
      </c>
      <c r="J411" t="s">
        <v>234</v>
      </c>
      <c r="K411" t="str">
        <f t="shared" si="6"/>
        <v>D3</v>
      </c>
      <c r="L411" t="s">
        <v>163</v>
      </c>
      <c r="M411" t="s">
        <v>118</v>
      </c>
    </row>
    <row r="412" spans="1:13">
      <c r="A412" t="s">
        <v>1704</v>
      </c>
      <c r="B412" t="s">
        <v>1705</v>
      </c>
      <c r="C412" t="s">
        <v>1706</v>
      </c>
      <c r="D412" s="176">
        <v>37860</v>
      </c>
      <c r="E412" t="s">
        <v>122</v>
      </c>
      <c r="F412" t="s">
        <v>123</v>
      </c>
      <c r="G412" t="s">
        <v>124</v>
      </c>
      <c r="H412" t="s">
        <v>1707</v>
      </c>
      <c r="I412" t="s">
        <v>174</v>
      </c>
      <c r="J412" t="s">
        <v>38</v>
      </c>
      <c r="K412" t="str">
        <f t="shared" si="6"/>
        <v>Cad</v>
      </c>
      <c r="L412" t="s">
        <v>127</v>
      </c>
      <c r="M412" t="s">
        <v>118</v>
      </c>
    </row>
    <row r="413" spans="1:13">
      <c r="A413" t="s">
        <v>1708</v>
      </c>
      <c r="B413" t="s">
        <v>1709</v>
      </c>
      <c r="C413" t="s">
        <v>1710</v>
      </c>
      <c r="D413" s="176">
        <v>39160</v>
      </c>
      <c r="E413" t="s">
        <v>179</v>
      </c>
      <c r="F413" t="s">
        <v>123</v>
      </c>
      <c r="G413" t="s">
        <v>124</v>
      </c>
      <c r="H413" t="s">
        <v>1711</v>
      </c>
      <c r="I413" t="s">
        <v>157</v>
      </c>
      <c r="J413" t="s">
        <v>38</v>
      </c>
      <c r="K413" t="str">
        <f t="shared" si="6"/>
        <v>Ben</v>
      </c>
      <c r="L413" t="s">
        <v>249</v>
      </c>
      <c r="M413" t="s">
        <v>118</v>
      </c>
    </row>
    <row r="414" spans="1:13">
      <c r="A414" t="s">
        <v>1712</v>
      </c>
      <c r="B414" t="s">
        <v>874</v>
      </c>
      <c r="C414" t="s">
        <v>991</v>
      </c>
      <c r="D414" s="176">
        <v>40015</v>
      </c>
      <c r="E414" t="s">
        <v>122</v>
      </c>
      <c r="F414" t="s">
        <v>123</v>
      </c>
      <c r="G414" t="s">
        <v>124</v>
      </c>
      <c r="H414" t="s">
        <v>1713</v>
      </c>
      <c r="I414" t="s">
        <v>151</v>
      </c>
      <c r="J414" t="s">
        <v>38</v>
      </c>
      <c r="K414" t="str">
        <f t="shared" si="6"/>
        <v>Pup</v>
      </c>
      <c r="L414" t="s">
        <v>439</v>
      </c>
      <c r="M414" t="s">
        <v>118</v>
      </c>
    </row>
    <row r="415" spans="1:13">
      <c r="A415" t="s">
        <v>1714</v>
      </c>
      <c r="B415" t="s">
        <v>1715</v>
      </c>
      <c r="C415" t="s">
        <v>1716</v>
      </c>
      <c r="D415" s="176">
        <v>38875</v>
      </c>
      <c r="E415" t="s">
        <v>122</v>
      </c>
      <c r="F415" t="s">
        <v>123</v>
      </c>
      <c r="G415" t="s">
        <v>124</v>
      </c>
      <c r="H415" t="s">
        <v>1717</v>
      </c>
      <c r="I415" t="s">
        <v>283</v>
      </c>
      <c r="J415" t="s">
        <v>38</v>
      </c>
      <c r="K415" t="str">
        <f t="shared" si="6"/>
        <v>Min</v>
      </c>
      <c r="L415" t="s">
        <v>780</v>
      </c>
      <c r="M415" t="s">
        <v>118</v>
      </c>
    </row>
    <row r="416" spans="1:13">
      <c r="A416" t="s">
        <v>1718</v>
      </c>
      <c r="B416" t="s">
        <v>1719</v>
      </c>
      <c r="C416" t="s">
        <v>675</v>
      </c>
      <c r="D416" s="176">
        <v>24263</v>
      </c>
      <c r="E416" t="s">
        <v>122</v>
      </c>
      <c r="F416" t="s">
        <v>123</v>
      </c>
      <c r="G416" t="s">
        <v>124</v>
      </c>
      <c r="H416" t="s">
        <v>1720</v>
      </c>
      <c r="I416" t="s">
        <v>132</v>
      </c>
      <c r="J416" t="s">
        <v>133</v>
      </c>
      <c r="K416" t="str">
        <f t="shared" si="6"/>
        <v>D4</v>
      </c>
      <c r="L416" t="s">
        <v>548</v>
      </c>
      <c r="M416" t="s">
        <v>118</v>
      </c>
    </row>
    <row r="417" spans="1:13">
      <c r="A417" t="s">
        <v>1721</v>
      </c>
      <c r="B417" t="s">
        <v>1722</v>
      </c>
      <c r="C417" t="s">
        <v>1723</v>
      </c>
      <c r="D417" s="176">
        <v>37277</v>
      </c>
      <c r="E417" t="s">
        <v>122</v>
      </c>
      <c r="F417" t="s">
        <v>123</v>
      </c>
      <c r="G417" t="s">
        <v>124</v>
      </c>
      <c r="H417" t="s">
        <v>1724</v>
      </c>
      <c r="I417" t="s">
        <v>126</v>
      </c>
      <c r="J417" t="s">
        <v>126</v>
      </c>
      <c r="K417" t="str">
        <f t="shared" si="6"/>
        <v>Jun</v>
      </c>
      <c r="L417" t="s">
        <v>457</v>
      </c>
      <c r="M417" t="s">
        <v>118</v>
      </c>
    </row>
    <row r="418" spans="1:13">
      <c r="A418" t="s">
        <v>1725</v>
      </c>
      <c r="B418" t="s">
        <v>1726</v>
      </c>
      <c r="C418" t="s">
        <v>1727</v>
      </c>
      <c r="D418" s="176">
        <v>38045</v>
      </c>
      <c r="E418" t="s">
        <v>179</v>
      </c>
      <c r="F418" t="s">
        <v>123</v>
      </c>
      <c r="G418" t="s">
        <v>124</v>
      </c>
      <c r="H418" t="s">
        <v>1728</v>
      </c>
      <c r="I418" t="s">
        <v>174</v>
      </c>
      <c r="J418" t="s">
        <v>38</v>
      </c>
      <c r="K418" t="str">
        <f t="shared" si="6"/>
        <v>Cad</v>
      </c>
      <c r="L418" t="s">
        <v>146</v>
      </c>
      <c r="M418" t="s">
        <v>118</v>
      </c>
    </row>
    <row r="419" spans="1:13">
      <c r="A419" t="s">
        <v>1729</v>
      </c>
      <c r="B419" t="s">
        <v>1730</v>
      </c>
      <c r="C419" t="s">
        <v>346</v>
      </c>
      <c r="D419" s="176">
        <v>33343</v>
      </c>
      <c r="E419" t="s">
        <v>122</v>
      </c>
      <c r="F419" t="s">
        <v>123</v>
      </c>
      <c r="G419" t="s">
        <v>124</v>
      </c>
      <c r="H419" t="s">
        <v>1731</v>
      </c>
      <c r="I419" t="s">
        <v>132</v>
      </c>
      <c r="J419" t="s">
        <v>194</v>
      </c>
      <c r="K419" t="str">
        <f t="shared" si="6"/>
        <v>D1</v>
      </c>
      <c r="L419" t="s">
        <v>331</v>
      </c>
      <c r="M419" t="s">
        <v>118</v>
      </c>
    </row>
    <row r="420" spans="1:13">
      <c r="A420" t="s">
        <v>1732</v>
      </c>
      <c r="B420" t="s">
        <v>1733</v>
      </c>
      <c r="C420" t="s">
        <v>296</v>
      </c>
      <c r="D420" s="176">
        <v>35752</v>
      </c>
      <c r="E420" t="s">
        <v>122</v>
      </c>
      <c r="F420" t="s">
        <v>123</v>
      </c>
      <c r="G420" t="s">
        <v>124</v>
      </c>
      <c r="H420" t="s">
        <v>1734</v>
      </c>
      <c r="I420" t="s">
        <v>132</v>
      </c>
      <c r="J420" t="s">
        <v>396</v>
      </c>
      <c r="K420" t="str">
        <f t="shared" si="6"/>
        <v>D2</v>
      </c>
      <c r="L420" t="s">
        <v>434</v>
      </c>
      <c r="M420" t="s">
        <v>118</v>
      </c>
    </row>
    <row r="421" spans="1:13">
      <c r="A421" t="s">
        <v>1735</v>
      </c>
      <c r="B421" t="s">
        <v>1736</v>
      </c>
      <c r="C421" t="s">
        <v>342</v>
      </c>
      <c r="D421" s="176">
        <v>38509</v>
      </c>
      <c r="E421" t="s">
        <v>122</v>
      </c>
      <c r="F421" t="s">
        <v>123</v>
      </c>
      <c r="G421" t="s">
        <v>124</v>
      </c>
      <c r="H421" t="s">
        <v>1737</v>
      </c>
      <c r="I421" t="s">
        <v>283</v>
      </c>
      <c r="J421" t="s">
        <v>38</v>
      </c>
      <c r="K421" t="str">
        <f t="shared" si="6"/>
        <v>Min</v>
      </c>
      <c r="L421" t="s">
        <v>548</v>
      </c>
      <c r="M421" t="s">
        <v>118</v>
      </c>
    </row>
    <row r="422" spans="1:13">
      <c r="A422" t="s">
        <v>1738</v>
      </c>
      <c r="B422" t="s">
        <v>1739</v>
      </c>
      <c r="C422" t="s">
        <v>130</v>
      </c>
      <c r="D422" s="176">
        <v>17432</v>
      </c>
      <c r="E422" t="s">
        <v>122</v>
      </c>
      <c r="F422" t="s">
        <v>123</v>
      </c>
      <c r="G422" t="s">
        <v>124</v>
      </c>
      <c r="H422" t="s">
        <v>1740</v>
      </c>
      <c r="I422" t="s">
        <v>209</v>
      </c>
      <c r="J422" t="s">
        <v>38</v>
      </c>
      <c r="K422" t="str">
        <f t="shared" si="6"/>
        <v>Pas</v>
      </c>
      <c r="L422" t="s">
        <v>628</v>
      </c>
      <c r="M422" t="s">
        <v>118</v>
      </c>
    </row>
    <row r="423" spans="1:13">
      <c r="A423" t="s">
        <v>1741</v>
      </c>
      <c r="B423" t="s">
        <v>1695</v>
      </c>
      <c r="C423" t="s">
        <v>1688</v>
      </c>
      <c r="D423" s="176">
        <v>37487</v>
      </c>
      <c r="E423" t="s">
        <v>122</v>
      </c>
      <c r="F423" t="s">
        <v>123</v>
      </c>
      <c r="G423" t="s">
        <v>124</v>
      </c>
      <c r="H423" t="s">
        <v>1742</v>
      </c>
      <c r="I423" t="s">
        <v>126</v>
      </c>
      <c r="J423" t="s">
        <v>126</v>
      </c>
      <c r="K423" t="str">
        <f t="shared" si="6"/>
        <v>Jun</v>
      </c>
      <c r="L423" t="s">
        <v>1096</v>
      </c>
      <c r="M423" t="s">
        <v>118</v>
      </c>
    </row>
    <row r="424" spans="1:13">
      <c r="A424" t="s">
        <v>1743</v>
      </c>
      <c r="B424" t="s">
        <v>1744</v>
      </c>
      <c r="C424" t="s">
        <v>337</v>
      </c>
      <c r="D424" s="176">
        <v>27607</v>
      </c>
      <c r="E424" t="s">
        <v>122</v>
      </c>
      <c r="F424" t="s">
        <v>123</v>
      </c>
      <c r="G424" t="s">
        <v>124</v>
      </c>
      <c r="H424" t="s">
        <v>1745</v>
      </c>
      <c r="I424" t="s">
        <v>132</v>
      </c>
      <c r="J424" t="s">
        <v>133</v>
      </c>
      <c r="K424" t="str">
        <f t="shared" si="6"/>
        <v>D4</v>
      </c>
      <c r="L424" t="s">
        <v>276</v>
      </c>
      <c r="M424" t="s">
        <v>118</v>
      </c>
    </row>
    <row r="425" spans="1:13">
      <c r="A425" t="s">
        <v>1746</v>
      </c>
      <c r="B425" t="s">
        <v>160</v>
      </c>
      <c r="C425" t="s">
        <v>1747</v>
      </c>
      <c r="D425" s="176">
        <v>39773</v>
      </c>
      <c r="E425" t="s">
        <v>122</v>
      </c>
      <c r="F425" t="s">
        <v>123</v>
      </c>
      <c r="G425" t="s">
        <v>124</v>
      </c>
      <c r="H425" t="s">
        <v>1748</v>
      </c>
      <c r="I425" t="s">
        <v>157</v>
      </c>
      <c r="J425" t="s">
        <v>38</v>
      </c>
      <c r="K425" t="str">
        <f t="shared" si="6"/>
        <v>Ben</v>
      </c>
      <c r="L425" t="s">
        <v>163</v>
      </c>
      <c r="M425" t="s">
        <v>118</v>
      </c>
    </row>
    <row r="426" spans="1:13">
      <c r="A426" t="s">
        <v>1749</v>
      </c>
      <c r="B426" t="s">
        <v>1750</v>
      </c>
      <c r="C426" t="s">
        <v>149</v>
      </c>
      <c r="D426" s="176">
        <v>40208</v>
      </c>
      <c r="E426" t="s">
        <v>122</v>
      </c>
      <c r="F426" t="s">
        <v>123</v>
      </c>
      <c r="G426" t="s">
        <v>124</v>
      </c>
      <c r="H426" t="s">
        <v>1751</v>
      </c>
      <c r="I426" t="s">
        <v>151</v>
      </c>
      <c r="J426" t="s">
        <v>38</v>
      </c>
      <c r="K426" t="str">
        <f t="shared" si="6"/>
        <v>Pup</v>
      </c>
      <c r="L426" t="s">
        <v>195</v>
      </c>
      <c r="M426" t="s">
        <v>118</v>
      </c>
    </row>
    <row r="427" spans="1:13">
      <c r="A427" t="s">
        <v>1752</v>
      </c>
      <c r="B427" t="s">
        <v>1753</v>
      </c>
      <c r="C427" t="s">
        <v>130</v>
      </c>
      <c r="D427" s="176">
        <v>20379</v>
      </c>
      <c r="E427" t="s">
        <v>122</v>
      </c>
      <c r="F427" t="s">
        <v>123</v>
      </c>
      <c r="G427" t="s">
        <v>124</v>
      </c>
      <c r="H427" t="s">
        <v>1754</v>
      </c>
      <c r="I427" t="s">
        <v>132</v>
      </c>
      <c r="J427" t="s">
        <v>133</v>
      </c>
      <c r="K427" t="str">
        <f t="shared" si="6"/>
        <v>D4</v>
      </c>
      <c r="L427" t="s">
        <v>985</v>
      </c>
      <c r="M427" t="s">
        <v>118</v>
      </c>
    </row>
    <row r="428" spans="1:13">
      <c r="A428" t="s">
        <v>1755</v>
      </c>
      <c r="B428" t="s">
        <v>1695</v>
      </c>
      <c r="C428" t="s">
        <v>1756</v>
      </c>
      <c r="D428" s="176">
        <v>29261</v>
      </c>
      <c r="E428" t="s">
        <v>122</v>
      </c>
      <c r="F428" t="s">
        <v>123</v>
      </c>
      <c r="G428" t="s">
        <v>124</v>
      </c>
      <c r="H428" t="s">
        <v>1757</v>
      </c>
      <c r="I428" t="s">
        <v>307</v>
      </c>
      <c r="J428" t="s">
        <v>194</v>
      </c>
      <c r="K428" t="str">
        <f t="shared" si="6"/>
        <v>Pas</v>
      </c>
      <c r="L428" t="s">
        <v>887</v>
      </c>
      <c r="M428" t="s">
        <v>118</v>
      </c>
    </row>
    <row r="429" spans="1:13">
      <c r="A429" t="s">
        <v>1758</v>
      </c>
      <c r="B429" t="s">
        <v>1759</v>
      </c>
      <c r="C429" t="s">
        <v>1688</v>
      </c>
      <c r="D429" s="176">
        <v>38187</v>
      </c>
      <c r="E429" t="s">
        <v>122</v>
      </c>
      <c r="F429" t="s">
        <v>123</v>
      </c>
      <c r="G429" t="s">
        <v>124</v>
      </c>
      <c r="H429" t="s">
        <v>1760</v>
      </c>
      <c r="I429" t="s">
        <v>174</v>
      </c>
      <c r="J429" t="s">
        <v>38</v>
      </c>
      <c r="K429" t="str">
        <f t="shared" si="6"/>
        <v>Cad</v>
      </c>
      <c r="L429" t="s">
        <v>434</v>
      </c>
      <c r="M429" t="s">
        <v>118</v>
      </c>
    </row>
    <row r="430" spans="1:13">
      <c r="A430" t="s">
        <v>1761</v>
      </c>
      <c r="B430" t="s">
        <v>1762</v>
      </c>
      <c r="C430" t="s">
        <v>222</v>
      </c>
      <c r="D430" s="176">
        <v>19532</v>
      </c>
      <c r="E430" t="s">
        <v>122</v>
      </c>
      <c r="F430" t="s">
        <v>123</v>
      </c>
      <c r="G430" t="s">
        <v>124</v>
      </c>
      <c r="H430" t="s">
        <v>1763</v>
      </c>
      <c r="I430" t="s">
        <v>685</v>
      </c>
      <c r="J430" t="s">
        <v>38</v>
      </c>
      <c r="K430" t="str">
        <f t="shared" si="6"/>
        <v>Sym</v>
      </c>
      <c r="L430" t="s">
        <v>302</v>
      </c>
      <c r="M430" t="s">
        <v>118</v>
      </c>
    </row>
    <row r="431" spans="1:13">
      <c r="A431" t="s">
        <v>1764</v>
      </c>
      <c r="B431" t="s">
        <v>1765</v>
      </c>
      <c r="C431" t="s">
        <v>991</v>
      </c>
      <c r="D431" s="176">
        <v>37385</v>
      </c>
      <c r="E431" t="s">
        <v>122</v>
      </c>
      <c r="F431" t="s">
        <v>123</v>
      </c>
      <c r="G431" t="s">
        <v>124</v>
      </c>
      <c r="H431" t="s">
        <v>1766</v>
      </c>
      <c r="I431" t="s">
        <v>126</v>
      </c>
      <c r="J431" t="s">
        <v>126</v>
      </c>
      <c r="K431" t="str">
        <f t="shared" si="6"/>
        <v>Jun</v>
      </c>
      <c r="L431" t="s">
        <v>260</v>
      </c>
      <c r="M431" t="s">
        <v>118</v>
      </c>
    </row>
    <row r="432" spans="1:13">
      <c r="A432" t="s">
        <v>1767</v>
      </c>
      <c r="B432" t="s">
        <v>1768</v>
      </c>
      <c r="C432" t="s">
        <v>1769</v>
      </c>
      <c r="D432" s="176">
        <v>37164</v>
      </c>
      <c r="E432" t="s">
        <v>122</v>
      </c>
      <c r="F432" t="s">
        <v>123</v>
      </c>
      <c r="G432" t="s">
        <v>124</v>
      </c>
      <c r="H432" t="s">
        <v>1770</v>
      </c>
      <c r="I432" t="s">
        <v>126</v>
      </c>
      <c r="J432" t="s">
        <v>126</v>
      </c>
      <c r="K432" t="str">
        <f t="shared" si="6"/>
        <v>Jun</v>
      </c>
      <c r="L432" t="s">
        <v>270</v>
      </c>
      <c r="M432" t="s">
        <v>118</v>
      </c>
    </row>
    <row r="433" spans="1:13">
      <c r="A433" t="s">
        <v>1771</v>
      </c>
      <c r="B433" t="s">
        <v>1772</v>
      </c>
      <c r="C433" t="s">
        <v>1271</v>
      </c>
      <c r="D433" s="176">
        <v>32617</v>
      </c>
      <c r="E433" t="s">
        <v>122</v>
      </c>
      <c r="F433" t="s">
        <v>123</v>
      </c>
      <c r="G433" t="s">
        <v>124</v>
      </c>
      <c r="H433" t="s">
        <v>1773</v>
      </c>
      <c r="I433" t="s">
        <v>307</v>
      </c>
      <c r="J433" t="s">
        <v>194</v>
      </c>
      <c r="K433" t="str">
        <f t="shared" si="6"/>
        <v>Pas</v>
      </c>
      <c r="L433" t="s">
        <v>322</v>
      </c>
      <c r="M433" t="s">
        <v>118</v>
      </c>
    </row>
    <row r="434" spans="1:13">
      <c r="A434" t="s">
        <v>1774</v>
      </c>
      <c r="B434" t="s">
        <v>1775</v>
      </c>
      <c r="C434" t="s">
        <v>1643</v>
      </c>
      <c r="D434" s="176">
        <v>23720</v>
      </c>
      <c r="E434" t="s">
        <v>122</v>
      </c>
      <c r="F434" t="s">
        <v>123</v>
      </c>
      <c r="G434" t="s">
        <v>124</v>
      </c>
      <c r="H434" t="s">
        <v>1776</v>
      </c>
      <c r="I434" t="s">
        <v>145</v>
      </c>
      <c r="J434" t="s">
        <v>38</v>
      </c>
      <c r="K434" t="str">
        <f t="shared" si="6"/>
        <v>Pas</v>
      </c>
      <c r="L434" t="s">
        <v>1559</v>
      </c>
      <c r="M434" t="s">
        <v>118</v>
      </c>
    </row>
    <row r="435" spans="1:13">
      <c r="A435" t="s">
        <v>1777</v>
      </c>
      <c r="B435" t="s">
        <v>1778</v>
      </c>
      <c r="C435" t="s">
        <v>1779</v>
      </c>
      <c r="D435" s="176">
        <v>23695</v>
      </c>
      <c r="E435" t="s">
        <v>122</v>
      </c>
      <c r="F435" t="s">
        <v>123</v>
      </c>
      <c r="G435" t="s">
        <v>124</v>
      </c>
      <c r="H435" t="s">
        <v>1780</v>
      </c>
      <c r="I435" t="s">
        <v>132</v>
      </c>
      <c r="J435" t="s">
        <v>234</v>
      </c>
      <c r="K435" t="str">
        <f t="shared" si="6"/>
        <v>D3</v>
      </c>
      <c r="L435" t="s">
        <v>794</v>
      </c>
      <c r="M435" t="s">
        <v>118</v>
      </c>
    </row>
    <row r="436" spans="1:13">
      <c r="A436" t="s">
        <v>1781</v>
      </c>
      <c r="B436" t="s">
        <v>1782</v>
      </c>
      <c r="C436" t="s">
        <v>821</v>
      </c>
      <c r="D436" s="176">
        <v>33617</v>
      </c>
      <c r="E436" t="s">
        <v>122</v>
      </c>
      <c r="F436" t="s">
        <v>123</v>
      </c>
      <c r="G436" t="s">
        <v>124</v>
      </c>
      <c r="H436" t="s">
        <v>1783</v>
      </c>
      <c r="I436" t="s">
        <v>307</v>
      </c>
      <c r="J436" t="s">
        <v>194</v>
      </c>
      <c r="K436" t="str">
        <f t="shared" si="6"/>
        <v>Pas</v>
      </c>
      <c r="L436" t="s">
        <v>1784</v>
      </c>
      <c r="M436" t="s">
        <v>118</v>
      </c>
    </row>
    <row r="437" spans="1:13">
      <c r="A437" t="s">
        <v>1785</v>
      </c>
      <c r="B437" t="s">
        <v>557</v>
      </c>
      <c r="C437" t="s">
        <v>1688</v>
      </c>
      <c r="D437" s="176">
        <v>36992</v>
      </c>
      <c r="E437" t="s">
        <v>122</v>
      </c>
      <c r="F437" t="s">
        <v>123</v>
      </c>
      <c r="G437" t="s">
        <v>124</v>
      </c>
      <c r="H437" t="s">
        <v>1786</v>
      </c>
      <c r="I437" t="s">
        <v>126</v>
      </c>
      <c r="J437" t="s">
        <v>126</v>
      </c>
      <c r="K437" t="str">
        <f t="shared" si="6"/>
        <v>Jun</v>
      </c>
      <c r="L437" t="s">
        <v>276</v>
      </c>
      <c r="M437" t="s">
        <v>118</v>
      </c>
    </row>
    <row r="438" spans="1:13">
      <c r="A438" t="s">
        <v>1787</v>
      </c>
      <c r="B438" t="s">
        <v>1788</v>
      </c>
      <c r="C438" t="s">
        <v>1789</v>
      </c>
      <c r="D438" s="176">
        <v>33719</v>
      </c>
      <c r="E438" t="s">
        <v>179</v>
      </c>
      <c r="F438" t="s">
        <v>123</v>
      </c>
      <c r="G438" t="s">
        <v>124</v>
      </c>
      <c r="H438" t="s">
        <v>1790</v>
      </c>
      <c r="I438" t="s">
        <v>243</v>
      </c>
      <c r="J438" t="s">
        <v>38</v>
      </c>
      <c r="K438" t="str">
        <f t="shared" si="6"/>
        <v>3èm</v>
      </c>
      <c r="L438" t="s">
        <v>215</v>
      </c>
      <c r="M438" t="s">
        <v>118</v>
      </c>
    </row>
    <row r="439" spans="1:13">
      <c r="A439" t="s">
        <v>1791</v>
      </c>
      <c r="B439" t="s">
        <v>1157</v>
      </c>
      <c r="C439" t="s">
        <v>1792</v>
      </c>
      <c r="D439" s="176">
        <v>28678</v>
      </c>
      <c r="E439" t="s">
        <v>179</v>
      </c>
      <c r="F439" t="s">
        <v>123</v>
      </c>
      <c r="G439" t="s">
        <v>124</v>
      </c>
      <c r="H439" t="s">
        <v>1793</v>
      </c>
      <c r="I439" t="s">
        <v>181</v>
      </c>
      <c r="J439" t="s">
        <v>182</v>
      </c>
      <c r="K439" t="str">
        <f t="shared" si="6"/>
        <v>Enc</v>
      </c>
      <c r="L439" t="s">
        <v>457</v>
      </c>
      <c r="M439" t="s">
        <v>118</v>
      </c>
    </row>
    <row r="440" spans="1:13">
      <c r="A440" t="s">
        <v>1794</v>
      </c>
      <c r="B440" t="s">
        <v>1795</v>
      </c>
      <c r="C440" t="s">
        <v>849</v>
      </c>
      <c r="D440" s="176">
        <v>37756</v>
      </c>
      <c r="E440" t="s">
        <v>122</v>
      </c>
      <c r="F440" t="s">
        <v>123</v>
      </c>
      <c r="G440" t="s">
        <v>124</v>
      </c>
      <c r="H440" t="s">
        <v>1796</v>
      </c>
      <c r="I440" t="s">
        <v>174</v>
      </c>
      <c r="J440" t="s">
        <v>38</v>
      </c>
      <c r="K440" t="str">
        <f t="shared" si="6"/>
        <v>Cad</v>
      </c>
      <c r="L440" t="s">
        <v>276</v>
      </c>
      <c r="M440" t="s">
        <v>118</v>
      </c>
    </row>
    <row r="441" spans="1:13">
      <c r="A441" t="s">
        <v>1797</v>
      </c>
      <c r="B441" t="s">
        <v>1798</v>
      </c>
      <c r="C441" t="s">
        <v>1799</v>
      </c>
      <c r="D441" s="176">
        <v>41515</v>
      </c>
      <c r="E441" t="s">
        <v>122</v>
      </c>
      <c r="F441" t="s">
        <v>123</v>
      </c>
      <c r="G441" t="s">
        <v>124</v>
      </c>
      <c r="H441" t="s">
        <v>1800</v>
      </c>
      <c r="I441" t="s">
        <v>909</v>
      </c>
      <c r="J441" t="s">
        <v>38</v>
      </c>
      <c r="K441" t="str">
        <f t="shared" si="6"/>
        <v>Pré</v>
      </c>
      <c r="L441" t="s">
        <v>1315</v>
      </c>
      <c r="M441" t="s">
        <v>118</v>
      </c>
    </row>
    <row r="442" spans="1:13">
      <c r="A442" t="s">
        <v>1801</v>
      </c>
      <c r="B442" t="s">
        <v>1802</v>
      </c>
      <c r="C442" t="s">
        <v>1650</v>
      </c>
      <c r="D442" s="176">
        <v>40202</v>
      </c>
      <c r="E442" t="s">
        <v>179</v>
      </c>
      <c r="F442" t="s">
        <v>123</v>
      </c>
      <c r="G442" t="s">
        <v>124</v>
      </c>
      <c r="H442" t="s">
        <v>1803</v>
      </c>
      <c r="I442" t="s">
        <v>151</v>
      </c>
      <c r="J442" t="s">
        <v>38</v>
      </c>
      <c r="K442" t="str">
        <f t="shared" si="6"/>
        <v>Pup</v>
      </c>
      <c r="L442" t="s">
        <v>249</v>
      </c>
      <c r="M442" t="s">
        <v>118</v>
      </c>
    </row>
    <row r="443" spans="1:13">
      <c r="A443" t="s">
        <v>1804</v>
      </c>
      <c r="B443" t="s">
        <v>1805</v>
      </c>
      <c r="C443" t="s">
        <v>1806</v>
      </c>
      <c r="D443" s="176">
        <v>41085</v>
      </c>
      <c r="E443" t="s">
        <v>122</v>
      </c>
      <c r="F443" t="s">
        <v>123</v>
      </c>
      <c r="G443" t="s">
        <v>124</v>
      </c>
      <c r="H443" t="s">
        <v>1807</v>
      </c>
      <c r="I443" t="s">
        <v>188</v>
      </c>
      <c r="J443" t="s">
        <v>38</v>
      </c>
      <c r="K443" t="str">
        <f t="shared" si="6"/>
        <v>Pou</v>
      </c>
      <c r="L443" t="s">
        <v>1192</v>
      </c>
      <c r="M443" t="s">
        <v>118</v>
      </c>
    </row>
    <row r="444" spans="1:13">
      <c r="A444" t="s">
        <v>1808</v>
      </c>
      <c r="B444" t="s">
        <v>1809</v>
      </c>
      <c r="C444" t="s">
        <v>842</v>
      </c>
      <c r="D444" s="176">
        <v>36229</v>
      </c>
      <c r="E444" t="s">
        <v>122</v>
      </c>
      <c r="F444" t="s">
        <v>123</v>
      </c>
      <c r="G444" t="s">
        <v>124</v>
      </c>
      <c r="H444" t="s">
        <v>1810</v>
      </c>
      <c r="I444" t="s">
        <v>132</v>
      </c>
      <c r="J444" t="s">
        <v>194</v>
      </c>
      <c r="K444" t="str">
        <f t="shared" si="6"/>
        <v>D1</v>
      </c>
      <c r="L444" t="s">
        <v>618</v>
      </c>
      <c r="M444" t="s">
        <v>118</v>
      </c>
    </row>
    <row r="445" spans="1:13">
      <c r="A445" t="s">
        <v>1811</v>
      </c>
      <c r="B445" t="s">
        <v>1779</v>
      </c>
      <c r="C445" t="s">
        <v>1812</v>
      </c>
      <c r="D445" s="176">
        <v>39786</v>
      </c>
      <c r="E445" t="s">
        <v>122</v>
      </c>
      <c r="F445" t="s">
        <v>123</v>
      </c>
      <c r="G445" t="s">
        <v>124</v>
      </c>
      <c r="H445" t="s">
        <v>1813</v>
      </c>
      <c r="I445" t="s">
        <v>157</v>
      </c>
      <c r="J445" t="s">
        <v>38</v>
      </c>
      <c r="K445" t="str">
        <f t="shared" si="6"/>
        <v>Ben</v>
      </c>
      <c r="L445" t="s">
        <v>244</v>
      </c>
      <c r="M445" t="s">
        <v>118</v>
      </c>
    </row>
    <row r="446" spans="1:13">
      <c r="A446" t="s">
        <v>1814</v>
      </c>
      <c r="B446" t="s">
        <v>1815</v>
      </c>
      <c r="C446" t="s">
        <v>279</v>
      </c>
      <c r="D446" s="176">
        <v>38061</v>
      </c>
      <c r="E446" t="s">
        <v>122</v>
      </c>
      <c r="F446" t="s">
        <v>123</v>
      </c>
      <c r="G446" t="s">
        <v>124</v>
      </c>
      <c r="H446" t="s">
        <v>1816</v>
      </c>
      <c r="I446" t="s">
        <v>174</v>
      </c>
      <c r="J446" t="s">
        <v>38</v>
      </c>
      <c r="K446" t="str">
        <f t="shared" si="6"/>
        <v>Cad</v>
      </c>
      <c r="L446" t="s">
        <v>127</v>
      </c>
      <c r="M446" t="s">
        <v>118</v>
      </c>
    </row>
    <row r="447" spans="1:13">
      <c r="A447" t="s">
        <v>1817</v>
      </c>
      <c r="B447" t="s">
        <v>1625</v>
      </c>
      <c r="C447" t="s">
        <v>1116</v>
      </c>
      <c r="D447" s="176">
        <v>35530</v>
      </c>
      <c r="E447" t="s">
        <v>122</v>
      </c>
      <c r="F447" t="s">
        <v>123</v>
      </c>
      <c r="G447" t="s">
        <v>124</v>
      </c>
      <c r="H447" t="s">
        <v>1818</v>
      </c>
      <c r="I447" t="s">
        <v>243</v>
      </c>
      <c r="J447" t="s">
        <v>38</v>
      </c>
      <c r="K447" t="str">
        <f t="shared" si="6"/>
        <v>3èm</v>
      </c>
      <c r="L447" t="s">
        <v>680</v>
      </c>
      <c r="M447" t="s">
        <v>118</v>
      </c>
    </row>
    <row r="448" spans="1:13">
      <c r="A448" t="s">
        <v>1819</v>
      </c>
      <c r="B448" t="s">
        <v>1820</v>
      </c>
      <c r="C448" t="s">
        <v>279</v>
      </c>
      <c r="D448" s="176">
        <v>38820</v>
      </c>
      <c r="E448" t="s">
        <v>122</v>
      </c>
      <c r="F448" t="s">
        <v>123</v>
      </c>
      <c r="G448" t="s">
        <v>124</v>
      </c>
      <c r="H448" t="s">
        <v>1821</v>
      </c>
      <c r="I448" t="s">
        <v>283</v>
      </c>
      <c r="J448" t="s">
        <v>38</v>
      </c>
      <c r="K448" t="str">
        <f t="shared" si="6"/>
        <v>Min</v>
      </c>
      <c r="L448" t="s">
        <v>175</v>
      </c>
      <c r="M448" t="s">
        <v>118</v>
      </c>
    </row>
    <row r="449" spans="1:13">
      <c r="A449" t="s">
        <v>1822</v>
      </c>
      <c r="B449" t="s">
        <v>1823</v>
      </c>
      <c r="C449" t="s">
        <v>1824</v>
      </c>
      <c r="D449" s="176">
        <v>23006</v>
      </c>
      <c r="E449" t="s">
        <v>122</v>
      </c>
      <c r="F449" t="s">
        <v>123</v>
      </c>
      <c r="G449" t="s">
        <v>124</v>
      </c>
      <c r="H449" t="s">
        <v>1825</v>
      </c>
      <c r="I449" t="s">
        <v>132</v>
      </c>
      <c r="J449" t="s">
        <v>396</v>
      </c>
      <c r="K449" t="str">
        <f t="shared" si="6"/>
        <v>D2</v>
      </c>
      <c r="L449" t="s">
        <v>1552</v>
      </c>
      <c r="M449" t="s">
        <v>118</v>
      </c>
    </row>
    <row r="450" spans="1:13">
      <c r="A450" t="s">
        <v>1826</v>
      </c>
      <c r="B450" t="s">
        <v>1827</v>
      </c>
      <c r="C450" t="s">
        <v>232</v>
      </c>
      <c r="D450" s="176">
        <v>27176</v>
      </c>
      <c r="E450" t="s">
        <v>122</v>
      </c>
      <c r="F450" t="s">
        <v>123</v>
      </c>
      <c r="G450" t="s">
        <v>124</v>
      </c>
      <c r="H450" t="s">
        <v>1828</v>
      </c>
      <c r="I450" t="s">
        <v>132</v>
      </c>
      <c r="J450" t="s">
        <v>234</v>
      </c>
      <c r="K450" t="str">
        <f t="shared" si="6"/>
        <v>D3</v>
      </c>
      <c r="L450" t="s">
        <v>966</v>
      </c>
      <c r="M450" t="s">
        <v>118</v>
      </c>
    </row>
    <row r="451" spans="1:13">
      <c r="A451" t="s">
        <v>1829</v>
      </c>
      <c r="B451" t="s">
        <v>1830</v>
      </c>
      <c r="C451" t="s">
        <v>1831</v>
      </c>
      <c r="D451" s="176">
        <v>30027</v>
      </c>
      <c r="E451" t="s">
        <v>179</v>
      </c>
      <c r="F451" t="s">
        <v>123</v>
      </c>
      <c r="G451" t="s">
        <v>124</v>
      </c>
      <c r="H451" t="s">
        <v>1832</v>
      </c>
      <c r="I451" t="s">
        <v>181</v>
      </c>
      <c r="J451" t="s">
        <v>182</v>
      </c>
      <c r="K451" t="str">
        <f t="shared" ref="K451:K514" si="7">IF(I451="pass'cyclisme",J451,LEFT(I451,3))</f>
        <v>Enc</v>
      </c>
      <c r="L451" t="s">
        <v>447</v>
      </c>
      <c r="M451" t="s">
        <v>118</v>
      </c>
    </row>
    <row r="452" spans="1:13">
      <c r="A452" t="s">
        <v>1833</v>
      </c>
      <c r="B452" t="s">
        <v>1834</v>
      </c>
      <c r="C452" t="s">
        <v>273</v>
      </c>
      <c r="D452" s="176">
        <v>20427</v>
      </c>
      <c r="E452" t="s">
        <v>122</v>
      </c>
      <c r="F452" t="s">
        <v>123</v>
      </c>
      <c r="G452" t="s">
        <v>124</v>
      </c>
      <c r="H452" t="s">
        <v>1835</v>
      </c>
      <c r="I452" t="s">
        <v>145</v>
      </c>
      <c r="J452" t="s">
        <v>38</v>
      </c>
      <c r="K452" t="str">
        <f t="shared" si="7"/>
        <v>Pas</v>
      </c>
      <c r="L452" t="s">
        <v>260</v>
      </c>
      <c r="M452" t="s">
        <v>118</v>
      </c>
    </row>
    <row r="453" spans="1:13">
      <c r="A453" t="s">
        <v>1836</v>
      </c>
      <c r="B453" t="s">
        <v>1837</v>
      </c>
      <c r="C453" t="s">
        <v>773</v>
      </c>
      <c r="D453" s="176">
        <v>28393</v>
      </c>
      <c r="E453" t="s">
        <v>122</v>
      </c>
      <c r="F453" t="s">
        <v>123</v>
      </c>
      <c r="G453" t="s">
        <v>124</v>
      </c>
      <c r="H453" t="s">
        <v>1838</v>
      </c>
      <c r="I453" t="s">
        <v>243</v>
      </c>
      <c r="J453" t="s">
        <v>38</v>
      </c>
      <c r="K453" t="str">
        <f t="shared" si="7"/>
        <v>3èm</v>
      </c>
      <c r="L453" t="s">
        <v>302</v>
      </c>
      <c r="M453" t="s">
        <v>118</v>
      </c>
    </row>
    <row r="454" spans="1:13">
      <c r="A454" t="s">
        <v>1839</v>
      </c>
      <c r="B454" t="s">
        <v>1840</v>
      </c>
      <c r="C454" t="s">
        <v>1841</v>
      </c>
      <c r="D454" s="176">
        <v>37935</v>
      </c>
      <c r="E454" t="s">
        <v>122</v>
      </c>
      <c r="F454" t="s">
        <v>123</v>
      </c>
      <c r="G454" t="s">
        <v>124</v>
      </c>
      <c r="H454" t="s">
        <v>1842</v>
      </c>
      <c r="I454" t="s">
        <v>174</v>
      </c>
      <c r="J454" t="s">
        <v>38</v>
      </c>
      <c r="K454" t="str">
        <f t="shared" si="7"/>
        <v>Cad</v>
      </c>
      <c r="L454" t="s">
        <v>152</v>
      </c>
      <c r="M454" t="s">
        <v>118</v>
      </c>
    </row>
    <row r="455" spans="1:13">
      <c r="A455" t="s">
        <v>1843</v>
      </c>
      <c r="B455" t="s">
        <v>1844</v>
      </c>
      <c r="C455" t="s">
        <v>1845</v>
      </c>
      <c r="D455" s="176">
        <v>38135</v>
      </c>
      <c r="E455" t="s">
        <v>179</v>
      </c>
      <c r="F455" t="s">
        <v>123</v>
      </c>
      <c r="G455" t="s">
        <v>124</v>
      </c>
      <c r="H455" t="s">
        <v>1846</v>
      </c>
      <c r="I455" t="s">
        <v>174</v>
      </c>
      <c r="J455" t="s">
        <v>38</v>
      </c>
      <c r="K455" t="str">
        <f t="shared" si="7"/>
        <v>Cad</v>
      </c>
      <c r="L455" t="s">
        <v>183</v>
      </c>
      <c r="M455" t="s">
        <v>118</v>
      </c>
    </row>
    <row r="456" spans="1:13">
      <c r="A456" t="s">
        <v>1847</v>
      </c>
      <c r="B456" t="s">
        <v>1848</v>
      </c>
      <c r="C456" t="s">
        <v>596</v>
      </c>
      <c r="D456" s="176">
        <v>29996</v>
      </c>
      <c r="E456" t="s">
        <v>122</v>
      </c>
      <c r="F456" t="s">
        <v>123</v>
      </c>
      <c r="G456" t="s">
        <v>124</v>
      </c>
      <c r="H456" t="s">
        <v>1849</v>
      </c>
      <c r="I456" t="s">
        <v>145</v>
      </c>
      <c r="J456" t="s">
        <v>38</v>
      </c>
      <c r="K456" t="str">
        <f t="shared" si="7"/>
        <v>Pas</v>
      </c>
      <c r="L456" t="s">
        <v>302</v>
      </c>
      <c r="M456" t="s">
        <v>118</v>
      </c>
    </row>
    <row r="457" spans="1:13">
      <c r="A457" t="s">
        <v>1850</v>
      </c>
      <c r="B457" t="s">
        <v>1851</v>
      </c>
      <c r="C457" t="s">
        <v>991</v>
      </c>
      <c r="D457" s="176">
        <v>38554</v>
      </c>
      <c r="E457" t="s">
        <v>122</v>
      </c>
      <c r="F457" t="s">
        <v>123</v>
      </c>
      <c r="G457" t="s">
        <v>124</v>
      </c>
      <c r="H457" t="s">
        <v>1852</v>
      </c>
      <c r="I457" t="s">
        <v>283</v>
      </c>
      <c r="J457" t="s">
        <v>38</v>
      </c>
      <c r="K457" t="str">
        <f t="shared" si="7"/>
        <v>Min</v>
      </c>
      <c r="L457" t="s">
        <v>536</v>
      </c>
      <c r="M457" t="s">
        <v>118</v>
      </c>
    </row>
    <row r="458" spans="1:13">
      <c r="A458" t="s">
        <v>1853</v>
      </c>
      <c r="B458" t="s">
        <v>1854</v>
      </c>
      <c r="C458" t="s">
        <v>1855</v>
      </c>
      <c r="D458" s="176">
        <v>18822</v>
      </c>
      <c r="E458" t="s">
        <v>122</v>
      </c>
      <c r="F458" t="s">
        <v>123</v>
      </c>
      <c r="G458" t="s">
        <v>124</v>
      </c>
      <c r="H458" t="s">
        <v>1856</v>
      </c>
      <c r="I458" t="s">
        <v>209</v>
      </c>
      <c r="J458" t="s">
        <v>38</v>
      </c>
      <c r="K458" t="str">
        <f t="shared" si="7"/>
        <v>Pas</v>
      </c>
      <c r="L458" t="s">
        <v>439</v>
      </c>
      <c r="M458" t="s">
        <v>118</v>
      </c>
    </row>
    <row r="459" spans="1:13">
      <c r="A459" t="s">
        <v>1857</v>
      </c>
      <c r="B459" t="s">
        <v>129</v>
      </c>
      <c r="C459" t="s">
        <v>157</v>
      </c>
      <c r="D459" s="176">
        <v>37462</v>
      </c>
      <c r="E459" t="s">
        <v>122</v>
      </c>
      <c r="F459" t="s">
        <v>123</v>
      </c>
      <c r="G459" t="s">
        <v>124</v>
      </c>
      <c r="H459" t="s">
        <v>1858</v>
      </c>
      <c r="I459" t="s">
        <v>145</v>
      </c>
      <c r="J459" t="s">
        <v>38</v>
      </c>
      <c r="K459" t="str">
        <f t="shared" si="7"/>
        <v>Pas</v>
      </c>
      <c r="L459" t="s">
        <v>536</v>
      </c>
      <c r="M459" t="s">
        <v>118</v>
      </c>
    </row>
    <row r="460" spans="1:13">
      <c r="A460" t="s">
        <v>1859</v>
      </c>
      <c r="B460" t="s">
        <v>1860</v>
      </c>
      <c r="C460" t="s">
        <v>1861</v>
      </c>
      <c r="D460" s="176">
        <v>37400</v>
      </c>
      <c r="E460" t="s">
        <v>122</v>
      </c>
      <c r="F460" t="s">
        <v>123</v>
      </c>
      <c r="G460" t="s">
        <v>124</v>
      </c>
      <c r="H460" t="s">
        <v>1862</v>
      </c>
      <c r="I460" t="s">
        <v>126</v>
      </c>
      <c r="J460" t="s">
        <v>126</v>
      </c>
      <c r="K460" t="str">
        <f t="shared" si="7"/>
        <v>Jun</v>
      </c>
      <c r="L460" t="s">
        <v>103</v>
      </c>
      <c r="M460" t="s">
        <v>118</v>
      </c>
    </row>
    <row r="461" spans="1:13">
      <c r="A461" t="s">
        <v>1863</v>
      </c>
      <c r="B461" t="s">
        <v>1864</v>
      </c>
      <c r="C461" t="s">
        <v>1865</v>
      </c>
      <c r="D461" s="176">
        <v>39812</v>
      </c>
      <c r="E461" t="s">
        <v>122</v>
      </c>
      <c r="F461" t="s">
        <v>123</v>
      </c>
      <c r="G461" t="s">
        <v>124</v>
      </c>
      <c r="H461" t="s">
        <v>1866</v>
      </c>
      <c r="I461" t="s">
        <v>157</v>
      </c>
      <c r="J461" t="s">
        <v>38</v>
      </c>
      <c r="K461" t="str">
        <f t="shared" si="7"/>
        <v>Ben</v>
      </c>
      <c r="L461" t="s">
        <v>249</v>
      </c>
      <c r="M461" t="s">
        <v>118</v>
      </c>
    </row>
    <row r="462" spans="1:13">
      <c r="A462" t="s">
        <v>1867</v>
      </c>
      <c r="B462" t="s">
        <v>1868</v>
      </c>
      <c r="C462" t="s">
        <v>257</v>
      </c>
      <c r="D462" s="176">
        <v>29994</v>
      </c>
      <c r="E462" t="s">
        <v>122</v>
      </c>
      <c r="F462" t="s">
        <v>123</v>
      </c>
      <c r="G462" t="s">
        <v>124</v>
      </c>
      <c r="H462" t="s">
        <v>1869</v>
      </c>
      <c r="I462" t="s">
        <v>339</v>
      </c>
      <c r="J462" t="s">
        <v>38</v>
      </c>
      <c r="K462" t="str">
        <f t="shared" si="7"/>
        <v>1èr</v>
      </c>
      <c r="L462" t="s">
        <v>439</v>
      </c>
      <c r="M462" t="s">
        <v>118</v>
      </c>
    </row>
    <row r="463" spans="1:13">
      <c r="A463" t="s">
        <v>1870</v>
      </c>
      <c r="B463" t="s">
        <v>1871</v>
      </c>
      <c r="C463" t="s">
        <v>1203</v>
      </c>
      <c r="D463" s="176">
        <v>41122</v>
      </c>
      <c r="E463" t="s">
        <v>122</v>
      </c>
      <c r="F463" t="s">
        <v>123</v>
      </c>
      <c r="G463" t="s">
        <v>124</v>
      </c>
      <c r="H463" t="s">
        <v>1872</v>
      </c>
      <c r="I463" t="s">
        <v>188</v>
      </c>
      <c r="J463" t="s">
        <v>38</v>
      </c>
      <c r="K463" t="str">
        <f t="shared" si="7"/>
        <v>Pou</v>
      </c>
      <c r="L463" t="s">
        <v>249</v>
      </c>
      <c r="M463" t="s">
        <v>118</v>
      </c>
    </row>
    <row r="464" spans="1:13">
      <c r="A464" t="s">
        <v>1873</v>
      </c>
      <c r="B464" t="s">
        <v>1874</v>
      </c>
      <c r="C464" t="s">
        <v>491</v>
      </c>
      <c r="D464" s="176">
        <v>40625</v>
      </c>
      <c r="E464" t="s">
        <v>122</v>
      </c>
      <c r="F464" t="s">
        <v>123</v>
      </c>
      <c r="G464" t="s">
        <v>124</v>
      </c>
      <c r="H464" t="s">
        <v>1875</v>
      </c>
      <c r="I464" t="s">
        <v>188</v>
      </c>
      <c r="J464" t="s">
        <v>38</v>
      </c>
      <c r="K464" t="str">
        <f t="shared" si="7"/>
        <v>Pou</v>
      </c>
      <c r="L464" t="s">
        <v>103</v>
      </c>
      <c r="M464" t="s">
        <v>118</v>
      </c>
    </row>
    <row r="465" spans="1:13">
      <c r="A465" t="s">
        <v>1876</v>
      </c>
      <c r="B465" t="s">
        <v>1877</v>
      </c>
      <c r="C465" t="s">
        <v>746</v>
      </c>
      <c r="D465" s="176">
        <v>22294</v>
      </c>
      <c r="E465" t="s">
        <v>122</v>
      </c>
      <c r="F465" t="s">
        <v>123</v>
      </c>
      <c r="G465" t="s">
        <v>124</v>
      </c>
      <c r="H465" t="s">
        <v>1878</v>
      </c>
      <c r="I465" t="s">
        <v>264</v>
      </c>
      <c r="J465" t="s">
        <v>38</v>
      </c>
      <c r="K465" t="str">
        <f t="shared" si="7"/>
        <v>Arb</v>
      </c>
      <c r="L465" t="s">
        <v>541</v>
      </c>
      <c r="M465" t="s">
        <v>118</v>
      </c>
    </row>
    <row r="466" spans="1:13">
      <c r="A466" t="s">
        <v>1879</v>
      </c>
      <c r="B466" t="s">
        <v>1880</v>
      </c>
      <c r="C466" t="s">
        <v>346</v>
      </c>
      <c r="D466" s="176">
        <v>35948</v>
      </c>
      <c r="E466" t="s">
        <v>122</v>
      </c>
      <c r="F466" t="s">
        <v>123</v>
      </c>
      <c r="G466" t="s">
        <v>124</v>
      </c>
      <c r="H466" t="s">
        <v>1881</v>
      </c>
      <c r="I466" t="s">
        <v>307</v>
      </c>
      <c r="J466" t="s">
        <v>194</v>
      </c>
      <c r="K466" t="str">
        <f t="shared" si="7"/>
        <v>Pas</v>
      </c>
      <c r="L466" t="s">
        <v>628</v>
      </c>
      <c r="M466" t="s">
        <v>118</v>
      </c>
    </row>
    <row r="467" spans="1:13">
      <c r="A467" t="s">
        <v>1882</v>
      </c>
      <c r="B467" t="s">
        <v>1883</v>
      </c>
      <c r="C467" t="s">
        <v>1643</v>
      </c>
      <c r="D467" s="176">
        <v>27329</v>
      </c>
      <c r="E467" t="s">
        <v>122</v>
      </c>
      <c r="F467" t="s">
        <v>123</v>
      </c>
      <c r="G467" t="s">
        <v>124</v>
      </c>
      <c r="H467" t="s">
        <v>1884</v>
      </c>
      <c r="I467" t="s">
        <v>132</v>
      </c>
      <c r="J467" t="s">
        <v>234</v>
      </c>
      <c r="K467" t="str">
        <f t="shared" si="7"/>
        <v>D3</v>
      </c>
      <c r="L467" t="s">
        <v>794</v>
      </c>
      <c r="M467" t="s">
        <v>118</v>
      </c>
    </row>
    <row r="468" spans="1:13">
      <c r="A468" t="s">
        <v>1885</v>
      </c>
      <c r="B468" t="s">
        <v>1886</v>
      </c>
      <c r="C468" t="s">
        <v>609</v>
      </c>
      <c r="D468" s="176">
        <v>38891</v>
      </c>
      <c r="E468" t="s">
        <v>122</v>
      </c>
      <c r="F468" t="s">
        <v>123</v>
      </c>
      <c r="G468" t="s">
        <v>124</v>
      </c>
      <c r="H468" t="s">
        <v>1887</v>
      </c>
      <c r="I468" t="s">
        <v>283</v>
      </c>
      <c r="J468" t="s">
        <v>38</v>
      </c>
      <c r="K468" t="str">
        <f t="shared" si="7"/>
        <v>Min</v>
      </c>
      <c r="L468" t="s">
        <v>447</v>
      </c>
      <c r="M468" t="s">
        <v>118</v>
      </c>
    </row>
    <row r="469" spans="1:13">
      <c r="A469" t="s">
        <v>1888</v>
      </c>
      <c r="B469" t="s">
        <v>1889</v>
      </c>
      <c r="C469" t="s">
        <v>1890</v>
      </c>
      <c r="D469" s="176">
        <v>41118</v>
      </c>
      <c r="E469" t="s">
        <v>122</v>
      </c>
      <c r="F469" t="s">
        <v>123</v>
      </c>
      <c r="G469" t="s">
        <v>124</v>
      </c>
      <c r="H469" t="s">
        <v>1891</v>
      </c>
      <c r="I469" t="s">
        <v>188</v>
      </c>
      <c r="J469" t="s">
        <v>38</v>
      </c>
      <c r="K469" t="str">
        <f t="shared" si="7"/>
        <v>Pou</v>
      </c>
      <c r="L469" t="s">
        <v>680</v>
      </c>
      <c r="M469" t="s">
        <v>118</v>
      </c>
    </row>
    <row r="470" spans="1:13">
      <c r="A470" t="s">
        <v>1892</v>
      </c>
      <c r="B470" t="s">
        <v>1893</v>
      </c>
      <c r="C470" t="s">
        <v>1894</v>
      </c>
      <c r="D470" s="176">
        <v>23942</v>
      </c>
      <c r="E470" t="s">
        <v>122</v>
      </c>
      <c r="F470" t="s">
        <v>123</v>
      </c>
      <c r="G470" t="s">
        <v>124</v>
      </c>
      <c r="H470" t="s">
        <v>1895</v>
      </c>
      <c r="I470" t="s">
        <v>145</v>
      </c>
      <c r="J470" t="s">
        <v>38</v>
      </c>
      <c r="K470" t="str">
        <f t="shared" si="7"/>
        <v>Pas</v>
      </c>
      <c r="L470" t="s">
        <v>536</v>
      </c>
      <c r="M470" t="s">
        <v>118</v>
      </c>
    </row>
    <row r="471" spans="1:13">
      <c r="A471" t="s">
        <v>1896</v>
      </c>
      <c r="B471" t="s">
        <v>1897</v>
      </c>
      <c r="C471" t="s">
        <v>1898</v>
      </c>
      <c r="D471" s="176">
        <v>36311</v>
      </c>
      <c r="E471" t="s">
        <v>179</v>
      </c>
      <c r="F471" t="s">
        <v>123</v>
      </c>
      <c r="G471" t="s">
        <v>124</v>
      </c>
      <c r="H471" t="s">
        <v>1899</v>
      </c>
      <c r="I471" t="s">
        <v>243</v>
      </c>
      <c r="J471" t="s">
        <v>38</v>
      </c>
      <c r="K471" t="str">
        <f t="shared" si="7"/>
        <v>3èm</v>
      </c>
      <c r="L471" t="s">
        <v>434</v>
      </c>
      <c r="M471" t="s">
        <v>118</v>
      </c>
    </row>
    <row r="472" spans="1:13">
      <c r="A472" t="s">
        <v>1900</v>
      </c>
      <c r="B472" t="s">
        <v>1901</v>
      </c>
      <c r="C472" t="s">
        <v>729</v>
      </c>
      <c r="D472" s="176">
        <v>23318</v>
      </c>
      <c r="E472" t="s">
        <v>122</v>
      </c>
      <c r="F472" t="s">
        <v>123</v>
      </c>
      <c r="G472" t="s">
        <v>124</v>
      </c>
      <c r="H472" t="s">
        <v>1902</v>
      </c>
      <c r="I472" t="s">
        <v>132</v>
      </c>
      <c r="J472" t="s">
        <v>234</v>
      </c>
      <c r="K472" t="str">
        <f t="shared" si="7"/>
        <v>D3</v>
      </c>
      <c r="L472" t="s">
        <v>784</v>
      </c>
      <c r="M472" t="s">
        <v>118</v>
      </c>
    </row>
    <row r="473" spans="1:13">
      <c r="A473" t="s">
        <v>1903</v>
      </c>
      <c r="B473" t="s">
        <v>1904</v>
      </c>
      <c r="C473" t="s">
        <v>385</v>
      </c>
      <c r="D473" s="176">
        <v>36082</v>
      </c>
      <c r="E473" t="s">
        <v>122</v>
      </c>
      <c r="F473" t="s">
        <v>123</v>
      </c>
      <c r="G473" t="s">
        <v>124</v>
      </c>
      <c r="H473" t="s">
        <v>1905</v>
      </c>
      <c r="I473" t="s">
        <v>243</v>
      </c>
      <c r="J473" t="s">
        <v>38</v>
      </c>
      <c r="K473" t="str">
        <f t="shared" si="7"/>
        <v>3èm</v>
      </c>
      <c r="L473" t="s">
        <v>439</v>
      </c>
      <c r="M473" t="s">
        <v>118</v>
      </c>
    </row>
    <row r="474" spans="1:13">
      <c r="A474" t="s">
        <v>1906</v>
      </c>
      <c r="B474" t="s">
        <v>1907</v>
      </c>
      <c r="C474" t="s">
        <v>291</v>
      </c>
      <c r="D474" s="176">
        <v>30038</v>
      </c>
      <c r="E474" t="s">
        <v>122</v>
      </c>
      <c r="F474" t="s">
        <v>123</v>
      </c>
      <c r="G474" t="s">
        <v>124</v>
      </c>
      <c r="H474" t="s">
        <v>1908</v>
      </c>
      <c r="I474" t="s">
        <v>145</v>
      </c>
      <c r="J474" t="s">
        <v>38</v>
      </c>
      <c r="K474" t="str">
        <f t="shared" si="7"/>
        <v>Pas</v>
      </c>
      <c r="L474" t="s">
        <v>536</v>
      </c>
      <c r="M474" t="s">
        <v>118</v>
      </c>
    </row>
    <row r="475" spans="1:13">
      <c r="A475" t="s">
        <v>1909</v>
      </c>
      <c r="B475" t="s">
        <v>1910</v>
      </c>
      <c r="C475" t="s">
        <v>1911</v>
      </c>
      <c r="D475" s="176">
        <v>27247</v>
      </c>
      <c r="E475" t="s">
        <v>179</v>
      </c>
      <c r="F475" t="s">
        <v>123</v>
      </c>
      <c r="G475" t="s">
        <v>124</v>
      </c>
      <c r="H475" t="s">
        <v>1912</v>
      </c>
      <c r="I475" t="s">
        <v>181</v>
      </c>
      <c r="J475" t="s">
        <v>182</v>
      </c>
      <c r="K475" t="str">
        <f t="shared" si="7"/>
        <v>Enc</v>
      </c>
      <c r="L475" t="s">
        <v>1913</v>
      </c>
      <c r="M475" t="s">
        <v>118</v>
      </c>
    </row>
    <row r="476" spans="1:13">
      <c r="A476" t="s">
        <v>1914</v>
      </c>
      <c r="B476" t="s">
        <v>1915</v>
      </c>
      <c r="C476" t="s">
        <v>218</v>
      </c>
      <c r="D476" s="176">
        <v>39700</v>
      </c>
      <c r="E476" t="s">
        <v>122</v>
      </c>
      <c r="F476" t="s">
        <v>123</v>
      </c>
      <c r="G476" t="s">
        <v>124</v>
      </c>
      <c r="H476" t="s">
        <v>1916</v>
      </c>
      <c r="I476" t="s">
        <v>157</v>
      </c>
      <c r="J476" t="s">
        <v>38</v>
      </c>
      <c r="K476" t="str">
        <f t="shared" si="7"/>
        <v>Ben</v>
      </c>
      <c r="L476" t="s">
        <v>493</v>
      </c>
      <c r="M476" t="s">
        <v>118</v>
      </c>
    </row>
    <row r="477" spans="1:13">
      <c r="A477" t="s">
        <v>1917</v>
      </c>
      <c r="B477" t="s">
        <v>1918</v>
      </c>
      <c r="C477" t="s">
        <v>711</v>
      </c>
      <c r="D477" s="176">
        <v>35758</v>
      </c>
      <c r="E477" t="s">
        <v>122</v>
      </c>
      <c r="F477" t="s">
        <v>123</v>
      </c>
      <c r="G477" t="s">
        <v>124</v>
      </c>
      <c r="H477" t="s">
        <v>1919</v>
      </c>
      <c r="I477" t="s">
        <v>132</v>
      </c>
      <c r="J477" t="s">
        <v>194</v>
      </c>
      <c r="K477" t="str">
        <f t="shared" si="7"/>
        <v>D1</v>
      </c>
      <c r="L477" t="s">
        <v>482</v>
      </c>
      <c r="M477" t="s">
        <v>118</v>
      </c>
    </row>
    <row r="478" spans="1:13">
      <c r="A478" t="s">
        <v>1920</v>
      </c>
      <c r="B478" t="s">
        <v>1921</v>
      </c>
      <c r="C478" t="s">
        <v>1922</v>
      </c>
      <c r="D478" s="176">
        <v>26504</v>
      </c>
      <c r="E478" t="s">
        <v>122</v>
      </c>
      <c r="F478" t="s">
        <v>123</v>
      </c>
      <c r="G478" t="s">
        <v>124</v>
      </c>
      <c r="H478" t="s">
        <v>1923</v>
      </c>
      <c r="I478" t="s">
        <v>243</v>
      </c>
      <c r="J478" t="s">
        <v>38</v>
      </c>
      <c r="K478" t="str">
        <f t="shared" si="7"/>
        <v>3èm</v>
      </c>
      <c r="L478" t="s">
        <v>238</v>
      </c>
      <c r="M478" t="s">
        <v>118</v>
      </c>
    </row>
    <row r="479" spans="1:13">
      <c r="A479" t="s">
        <v>1924</v>
      </c>
      <c r="B479" t="s">
        <v>1925</v>
      </c>
      <c r="C479" t="s">
        <v>1926</v>
      </c>
      <c r="D479" s="176">
        <v>28404</v>
      </c>
      <c r="E479" t="s">
        <v>179</v>
      </c>
      <c r="F479" t="s">
        <v>123</v>
      </c>
      <c r="G479" t="s">
        <v>124</v>
      </c>
      <c r="H479" t="s">
        <v>1927</v>
      </c>
      <c r="I479" t="s">
        <v>145</v>
      </c>
      <c r="J479" t="s">
        <v>38</v>
      </c>
      <c r="K479" t="str">
        <f t="shared" si="7"/>
        <v>Pas</v>
      </c>
      <c r="L479" t="s">
        <v>127</v>
      </c>
      <c r="M479" t="s">
        <v>118</v>
      </c>
    </row>
    <row r="480" spans="1:13">
      <c r="A480" t="s">
        <v>1928</v>
      </c>
      <c r="B480" t="s">
        <v>1231</v>
      </c>
      <c r="C480" t="s">
        <v>1929</v>
      </c>
      <c r="D480" s="176">
        <v>29551</v>
      </c>
      <c r="E480" t="s">
        <v>122</v>
      </c>
      <c r="F480" t="s">
        <v>123</v>
      </c>
      <c r="G480" t="s">
        <v>124</v>
      </c>
      <c r="H480" t="s">
        <v>1930</v>
      </c>
      <c r="I480" t="s">
        <v>132</v>
      </c>
      <c r="J480" t="s">
        <v>396</v>
      </c>
      <c r="K480" t="str">
        <f t="shared" si="7"/>
        <v>D2</v>
      </c>
      <c r="L480" t="s">
        <v>581</v>
      </c>
      <c r="M480" t="s">
        <v>118</v>
      </c>
    </row>
    <row r="481" spans="1:13">
      <c r="A481" t="s">
        <v>1931</v>
      </c>
      <c r="B481" t="s">
        <v>1932</v>
      </c>
      <c r="C481" t="s">
        <v>367</v>
      </c>
      <c r="D481" s="176">
        <v>27056</v>
      </c>
      <c r="E481" t="s">
        <v>122</v>
      </c>
      <c r="F481" t="s">
        <v>123</v>
      </c>
      <c r="G481" t="s">
        <v>124</v>
      </c>
      <c r="H481" t="s">
        <v>1933</v>
      </c>
      <c r="I481" t="s">
        <v>132</v>
      </c>
      <c r="J481" t="s">
        <v>234</v>
      </c>
      <c r="K481" t="str">
        <f t="shared" si="7"/>
        <v>D3</v>
      </c>
      <c r="L481" t="s">
        <v>447</v>
      </c>
      <c r="M481" t="s">
        <v>118</v>
      </c>
    </row>
    <row r="482" spans="1:13">
      <c r="A482" t="s">
        <v>1934</v>
      </c>
      <c r="B482" t="s">
        <v>1935</v>
      </c>
      <c r="C482" t="s">
        <v>1936</v>
      </c>
      <c r="D482" s="176">
        <v>36489</v>
      </c>
      <c r="E482" t="s">
        <v>122</v>
      </c>
      <c r="F482" t="s">
        <v>123</v>
      </c>
      <c r="G482" t="s">
        <v>124</v>
      </c>
      <c r="H482" t="s">
        <v>1937</v>
      </c>
      <c r="I482" t="s">
        <v>145</v>
      </c>
      <c r="J482" t="s">
        <v>38</v>
      </c>
      <c r="K482" t="str">
        <f t="shared" si="7"/>
        <v>Pas</v>
      </c>
      <c r="L482" t="s">
        <v>434</v>
      </c>
      <c r="M482" t="s">
        <v>118</v>
      </c>
    </row>
    <row r="483" spans="1:13">
      <c r="A483" t="s">
        <v>1938</v>
      </c>
      <c r="B483" t="s">
        <v>1939</v>
      </c>
      <c r="C483" t="s">
        <v>1688</v>
      </c>
      <c r="D483" s="176">
        <v>41603</v>
      </c>
      <c r="E483" t="s">
        <v>122</v>
      </c>
      <c r="F483" t="s">
        <v>123</v>
      </c>
      <c r="G483" t="s">
        <v>124</v>
      </c>
      <c r="H483" t="s">
        <v>1940</v>
      </c>
      <c r="I483" t="s">
        <v>909</v>
      </c>
      <c r="J483" t="s">
        <v>38</v>
      </c>
      <c r="K483" t="str">
        <f t="shared" si="7"/>
        <v>Pré</v>
      </c>
      <c r="L483" t="s">
        <v>163</v>
      </c>
      <c r="M483" t="s">
        <v>118</v>
      </c>
    </row>
    <row r="484" spans="1:13">
      <c r="A484" t="s">
        <v>1941</v>
      </c>
      <c r="B484" t="s">
        <v>1942</v>
      </c>
      <c r="C484" t="s">
        <v>1943</v>
      </c>
      <c r="D484" s="176">
        <v>40650</v>
      </c>
      <c r="E484" t="s">
        <v>122</v>
      </c>
      <c r="F484" t="s">
        <v>123</v>
      </c>
      <c r="G484" t="s">
        <v>124</v>
      </c>
      <c r="H484" t="s">
        <v>1944</v>
      </c>
      <c r="I484" t="s">
        <v>188</v>
      </c>
      <c r="J484" t="s">
        <v>38</v>
      </c>
      <c r="K484" t="str">
        <f t="shared" si="7"/>
        <v>Pou</v>
      </c>
      <c r="L484" t="s">
        <v>447</v>
      </c>
      <c r="M484" t="s">
        <v>118</v>
      </c>
    </row>
    <row r="485" spans="1:13">
      <c r="A485" t="s">
        <v>1945</v>
      </c>
      <c r="B485" t="s">
        <v>1946</v>
      </c>
      <c r="C485" t="s">
        <v>655</v>
      </c>
      <c r="D485" s="176">
        <v>26214</v>
      </c>
      <c r="E485" t="s">
        <v>122</v>
      </c>
      <c r="F485" t="s">
        <v>123</v>
      </c>
      <c r="G485" t="s">
        <v>124</v>
      </c>
      <c r="H485" t="s">
        <v>1947</v>
      </c>
      <c r="I485" t="s">
        <v>132</v>
      </c>
      <c r="J485" t="s">
        <v>234</v>
      </c>
      <c r="K485" t="str">
        <f t="shared" si="7"/>
        <v>D3</v>
      </c>
      <c r="L485" t="s">
        <v>493</v>
      </c>
      <c r="M485" t="s">
        <v>118</v>
      </c>
    </row>
    <row r="486" spans="1:13">
      <c r="A486" t="s">
        <v>1948</v>
      </c>
      <c r="B486" t="s">
        <v>827</v>
      </c>
      <c r="C486" t="s">
        <v>1922</v>
      </c>
      <c r="D486" s="176">
        <v>28630</v>
      </c>
      <c r="E486" t="s">
        <v>122</v>
      </c>
      <c r="F486" t="s">
        <v>123</v>
      </c>
      <c r="G486" t="s">
        <v>124</v>
      </c>
      <c r="H486" t="s">
        <v>1949</v>
      </c>
      <c r="I486" t="s">
        <v>474</v>
      </c>
      <c r="J486" t="s">
        <v>38</v>
      </c>
      <c r="K486" t="str">
        <f t="shared" si="7"/>
        <v>Arb</v>
      </c>
      <c r="L486" t="s">
        <v>302</v>
      </c>
      <c r="M486" t="s">
        <v>118</v>
      </c>
    </row>
    <row r="487" spans="1:13">
      <c r="A487" t="s">
        <v>1950</v>
      </c>
      <c r="B487" t="s">
        <v>1951</v>
      </c>
      <c r="C487" t="s">
        <v>398</v>
      </c>
      <c r="D487" s="176">
        <v>36471</v>
      </c>
      <c r="E487" t="s">
        <v>122</v>
      </c>
      <c r="F487" t="s">
        <v>123</v>
      </c>
      <c r="G487" t="s">
        <v>124</v>
      </c>
      <c r="H487" t="s">
        <v>1952</v>
      </c>
      <c r="I487" t="s">
        <v>243</v>
      </c>
      <c r="J487" t="s">
        <v>38</v>
      </c>
      <c r="K487" t="str">
        <f t="shared" si="7"/>
        <v>3èm</v>
      </c>
      <c r="L487" t="s">
        <v>1192</v>
      </c>
      <c r="M487" t="s">
        <v>118</v>
      </c>
    </row>
    <row r="488" spans="1:13">
      <c r="A488" t="s">
        <v>1953</v>
      </c>
      <c r="B488" t="s">
        <v>1954</v>
      </c>
      <c r="C488" t="s">
        <v>1955</v>
      </c>
      <c r="D488" s="176">
        <v>39385</v>
      </c>
      <c r="E488" t="s">
        <v>122</v>
      </c>
      <c r="F488" t="s">
        <v>123</v>
      </c>
      <c r="G488" t="s">
        <v>124</v>
      </c>
      <c r="H488" t="s">
        <v>1956</v>
      </c>
      <c r="I488" t="s">
        <v>157</v>
      </c>
      <c r="J488" t="s">
        <v>38</v>
      </c>
      <c r="K488" t="str">
        <f t="shared" si="7"/>
        <v>Ben</v>
      </c>
      <c r="L488" t="s">
        <v>331</v>
      </c>
      <c r="M488" t="s">
        <v>118</v>
      </c>
    </row>
    <row r="489" spans="1:13">
      <c r="A489" t="s">
        <v>1957</v>
      </c>
      <c r="B489" t="s">
        <v>1958</v>
      </c>
      <c r="C489" t="s">
        <v>1959</v>
      </c>
      <c r="D489" s="176">
        <v>37533</v>
      </c>
      <c r="E489" t="s">
        <v>122</v>
      </c>
      <c r="F489" t="s">
        <v>123</v>
      </c>
      <c r="G489" t="s">
        <v>124</v>
      </c>
      <c r="H489" t="s">
        <v>1960</v>
      </c>
      <c r="I489" t="s">
        <v>126</v>
      </c>
      <c r="J489" t="s">
        <v>126</v>
      </c>
      <c r="K489" t="str">
        <f t="shared" si="7"/>
        <v>Jun</v>
      </c>
      <c r="L489" t="s">
        <v>794</v>
      </c>
      <c r="M489" t="s">
        <v>118</v>
      </c>
    </row>
    <row r="490" spans="1:13">
      <c r="A490" t="s">
        <v>1961</v>
      </c>
      <c r="B490" t="s">
        <v>1962</v>
      </c>
      <c r="C490" t="s">
        <v>588</v>
      </c>
      <c r="D490" s="176">
        <v>39764</v>
      </c>
      <c r="E490" t="s">
        <v>122</v>
      </c>
      <c r="F490" t="s">
        <v>123</v>
      </c>
      <c r="G490" t="s">
        <v>124</v>
      </c>
      <c r="H490" t="s">
        <v>1963</v>
      </c>
      <c r="I490" t="s">
        <v>157</v>
      </c>
      <c r="J490" t="s">
        <v>38</v>
      </c>
      <c r="K490" t="str">
        <f t="shared" si="7"/>
        <v>Ben</v>
      </c>
      <c r="L490" t="s">
        <v>814</v>
      </c>
      <c r="M490" t="s">
        <v>118</v>
      </c>
    </row>
    <row r="491" spans="1:13">
      <c r="A491" t="s">
        <v>1964</v>
      </c>
      <c r="B491" t="s">
        <v>1965</v>
      </c>
      <c r="C491" t="s">
        <v>1966</v>
      </c>
      <c r="D491" s="176">
        <v>39025</v>
      </c>
      <c r="E491" t="s">
        <v>122</v>
      </c>
      <c r="F491" t="s">
        <v>123</v>
      </c>
      <c r="G491" t="s">
        <v>124</v>
      </c>
      <c r="H491" t="s">
        <v>1967</v>
      </c>
      <c r="I491" t="s">
        <v>283</v>
      </c>
      <c r="J491" t="s">
        <v>38</v>
      </c>
      <c r="K491" t="str">
        <f t="shared" si="7"/>
        <v>Min</v>
      </c>
      <c r="L491" t="s">
        <v>229</v>
      </c>
      <c r="M491" t="s">
        <v>118</v>
      </c>
    </row>
    <row r="492" spans="1:13">
      <c r="A492" t="s">
        <v>1968</v>
      </c>
      <c r="B492" t="s">
        <v>1969</v>
      </c>
      <c r="C492" t="s">
        <v>398</v>
      </c>
      <c r="D492" s="176">
        <v>37818</v>
      </c>
      <c r="E492" t="s">
        <v>122</v>
      </c>
      <c r="F492" t="s">
        <v>123</v>
      </c>
      <c r="G492" t="s">
        <v>124</v>
      </c>
      <c r="H492" t="s">
        <v>1970</v>
      </c>
      <c r="I492" t="s">
        <v>174</v>
      </c>
      <c r="J492" t="s">
        <v>38</v>
      </c>
      <c r="K492" t="str">
        <f t="shared" si="7"/>
        <v>Cad</v>
      </c>
      <c r="L492" t="s">
        <v>415</v>
      </c>
      <c r="M492" t="s">
        <v>118</v>
      </c>
    </row>
    <row r="493" spans="1:13">
      <c r="A493" t="s">
        <v>1971</v>
      </c>
      <c r="B493" t="s">
        <v>1972</v>
      </c>
      <c r="C493" t="s">
        <v>342</v>
      </c>
      <c r="D493" s="176">
        <v>39253</v>
      </c>
      <c r="E493" t="s">
        <v>122</v>
      </c>
      <c r="F493" t="s">
        <v>123</v>
      </c>
      <c r="G493" t="s">
        <v>124</v>
      </c>
      <c r="H493" t="s">
        <v>1973</v>
      </c>
      <c r="I493" t="s">
        <v>157</v>
      </c>
      <c r="J493" t="s">
        <v>38</v>
      </c>
      <c r="K493" t="str">
        <f t="shared" si="7"/>
        <v>Ben</v>
      </c>
      <c r="L493" t="s">
        <v>152</v>
      </c>
      <c r="M493" t="s">
        <v>118</v>
      </c>
    </row>
    <row r="494" spans="1:13">
      <c r="A494" t="s">
        <v>1974</v>
      </c>
      <c r="B494" t="s">
        <v>1975</v>
      </c>
      <c r="C494" t="s">
        <v>1976</v>
      </c>
      <c r="D494" s="176">
        <v>40828</v>
      </c>
      <c r="E494" t="s">
        <v>179</v>
      </c>
      <c r="F494" t="s">
        <v>123</v>
      </c>
      <c r="G494" t="s">
        <v>124</v>
      </c>
      <c r="H494" t="s">
        <v>1977</v>
      </c>
      <c r="I494" t="s">
        <v>188</v>
      </c>
      <c r="J494" t="s">
        <v>38</v>
      </c>
      <c r="K494" t="str">
        <f t="shared" si="7"/>
        <v>Pou</v>
      </c>
      <c r="L494" t="s">
        <v>457</v>
      </c>
      <c r="M494" t="s">
        <v>118</v>
      </c>
    </row>
    <row r="495" spans="1:13">
      <c r="A495" t="s">
        <v>1978</v>
      </c>
      <c r="B495" t="s">
        <v>1979</v>
      </c>
      <c r="C495" t="s">
        <v>1861</v>
      </c>
      <c r="D495" s="176">
        <v>29871</v>
      </c>
      <c r="E495" t="s">
        <v>122</v>
      </c>
      <c r="F495" t="s">
        <v>123</v>
      </c>
      <c r="G495" t="s">
        <v>124</v>
      </c>
      <c r="H495" t="s">
        <v>1980</v>
      </c>
      <c r="I495" t="s">
        <v>307</v>
      </c>
      <c r="J495" t="s">
        <v>194</v>
      </c>
      <c r="K495" t="str">
        <f t="shared" si="7"/>
        <v>Pas</v>
      </c>
      <c r="L495" t="s">
        <v>518</v>
      </c>
      <c r="M495" t="s">
        <v>118</v>
      </c>
    </row>
    <row r="496" spans="1:13">
      <c r="A496" t="s">
        <v>1981</v>
      </c>
      <c r="B496" t="s">
        <v>1982</v>
      </c>
      <c r="C496" t="s">
        <v>1983</v>
      </c>
      <c r="D496" s="176">
        <v>38237</v>
      </c>
      <c r="E496" t="s">
        <v>122</v>
      </c>
      <c r="F496" t="s">
        <v>123</v>
      </c>
      <c r="G496" t="s">
        <v>124</v>
      </c>
      <c r="H496" t="s">
        <v>1984</v>
      </c>
      <c r="I496" t="s">
        <v>174</v>
      </c>
      <c r="J496" t="s">
        <v>38</v>
      </c>
      <c r="K496" t="str">
        <f t="shared" si="7"/>
        <v>Cad</v>
      </c>
      <c r="L496" t="s">
        <v>814</v>
      </c>
      <c r="M496" t="s">
        <v>118</v>
      </c>
    </row>
    <row r="497" spans="1:13">
      <c r="A497" t="s">
        <v>1985</v>
      </c>
      <c r="B497" t="s">
        <v>1986</v>
      </c>
      <c r="C497" t="s">
        <v>1987</v>
      </c>
      <c r="D497" s="176">
        <v>36645</v>
      </c>
      <c r="E497" t="s">
        <v>122</v>
      </c>
      <c r="F497" t="s">
        <v>123</v>
      </c>
      <c r="G497" t="s">
        <v>124</v>
      </c>
      <c r="H497" t="s">
        <v>1988</v>
      </c>
      <c r="I497" t="s">
        <v>307</v>
      </c>
      <c r="J497" t="s">
        <v>194</v>
      </c>
      <c r="K497" t="str">
        <f t="shared" si="7"/>
        <v>Pas</v>
      </c>
      <c r="L497" t="s">
        <v>628</v>
      </c>
      <c r="M497" t="s">
        <v>118</v>
      </c>
    </row>
    <row r="498" spans="1:13">
      <c r="A498" t="s">
        <v>1989</v>
      </c>
      <c r="B498" t="s">
        <v>1990</v>
      </c>
      <c r="C498" t="s">
        <v>1991</v>
      </c>
      <c r="D498" s="176">
        <v>38880</v>
      </c>
      <c r="E498" t="s">
        <v>122</v>
      </c>
      <c r="F498" t="s">
        <v>123</v>
      </c>
      <c r="G498" t="s">
        <v>124</v>
      </c>
      <c r="H498" t="s">
        <v>1992</v>
      </c>
      <c r="I498" t="s">
        <v>283</v>
      </c>
      <c r="J498" t="s">
        <v>38</v>
      </c>
      <c r="K498" t="str">
        <f t="shared" si="7"/>
        <v>Min</v>
      </c>
      <c r="L498" t="s">
        <v>585</v>
      </c>
      <c r="M498" t="s">
        <v>118</v>
      </c>
    </row>
    <row r="499" spans="1:13">
      <c r="A499" t="s">
        <v>1993</v>
      </c>
      <c r="B499" t="s">
        <v>1994</v>
      </c>
      <c r="C499" t="s">
        <v>1065</v>
      </c>
      <c r="D499" s="176">
        <v>37539</v>
      </c>
      <c r="E499" t="s">
        <v>122</v>
      </c>
      <c r="F499" t="s">
        <v>123</v>
      </c>
      <c r="G499" t="s">
        <v>124</v>
      </c>
      <c r="H499" t="s">
        <v>1995</v>
      </c>
      <c r="I499" t="s">
        <v>126</v>
      </c>
      <c r="J499" t="s">
        <v>126</v>
      </c>
      <c r="K499" t="str">
        <f t="shared" si="7"/>
        <v>Jun</v>
      </c>
      <c r="L499" t="s">
        <v>439</v>
      </c>
      <c r="M499" t="s">
        <v>118</v>
      </c>
    </row>
    <row r="500" spans="1:13">
      <c r="A500" t="s">
        <v>1996</v>
      </c>
      <c r="B500" t="s">
        <v>1997</v>
      </c>
      <c r="C500" t="s">
        <v>166</v>
      </c>
      <c r="D500" s="176">
        <v>36879</v>
      </c>
      <c r="E500" t="s">
        <v>122</v>
      </c>
      <c r="F500" t="s">
        <v>123</v>
      </c>
      <c r="G500" t="s">
        <v>124</v>
      </c>
      <c r="H500" t="s">
        <v>1998</v>
      </c>
      <c r="I500" t="s">
        <v>168</v>
      </c>
      <c r="J500" t="s">
        <v>38</v>
      </c>
      <c r="K500" t="str">
        <f t="shared" si="7"/>
        <v>2èm</v>
      </c>
      <c r="L500" t="s">
        <v>215</v>
      </c>
      <c r="M500" t="s">
        <v>118</v>
      </c>
    </row>
    <row r="501" spans="1:13">
      <c r="A501" t="s">
        <v>1999</v>
      </c>
      <c r="B501" t="s">
        <v>2000</v>
      </c>
      <c r="C501" t="s">
        <v>149</v>
      </c>
      <c r="D501" s="176">
        <v>34748</v>
      </c>
      <c r="E501" t="s">
        <v>122</v>
      </c>
      <c r="F501" t="s">
        <v>123</v>
      </c>
      <c r="G501" t="s">
        <v>124</v>
      </c>
      <c r="H501" t="s">
        <v>2001</v>
      </c>
      <c r="I501" t="s">
        <v>307</v>
      </c>
      <c r="J501" t="s">
        <v>194</v>
      </c>
      <c r="K501" t="str">
        <f t="shared" si="7"/>
        <v>Pas</v>
      </c>
      <c r="L501" t="s">
        <v>2002</v>
      </c>
      <c r="M501" t="s">
        <v>118</v>
      </c>
    </row>
    <row r="502" spans="1:13">
      <c r="A502" t="s">
        <v>2003</v>
      </c>
      <c r="B502" t="s">
        <v>1649</v>
      </c>
      <c r="C502" t="s">
        <v>1395</v>
      </c>
      <c r="D502" s="176">
        <v>25170</v>
      </c>
      <c r="E502" t="s">
        <v>179</v>
      </c>
      <c r="F502" t="s">
        <v>123</v>
      </c>
      <c r="G502" t="s">
        <v>124</v>
      </c>
      <c r="H502" t="s">
        <v>2004</v>
      </c>
      <c r="I502" t="s">
        <v>789</v>
      </c>
      <c r="J502" t="s">
        <v>38</v>
      </c>
      <c r="K502" t="str">
        <f t="shared" si="7"/>
        <v>Arb</v>
      </c>
      <c r="L502" t="s">
        <v>302</v>
      </c>
      <c r="M502" t="s">
        <v>118</v>
      </c>
    </row>
    <row r="503" spans="1:13">
      <c r="A503" t="s">
        <v>2005</v>
      </c>
      <c r="B503" t="s">
        <v>2006</v>
      </c>
      <c r="C503" t="s">
        <v>279</v>
      </c>
      <c r="D503" s="176">
        <v>33749</v>
      </c>
      <c r="E503" t="s">
        <v>122</v>
      </c>
      <c r="F503" t="s">
        <v>123</v>
      </c>
      <c r="G503" t="s">
        <v>124</v>
      </c>
      <c r="H503" t="s">
        <v>2007</v>
      </c>
      <c r="I503" t="s">
        <v>181</v>
      </c>
      <c r="J503" t="s">
        <v>2008</v>
      </c>
      <c r="K503" t="str">
        <f t="shared" si="7"/>
        <v>Enc</v>
      </c>
      <c r="L503" t="s">
        <v>585</v>
      </c>
      <c r="M503" t="s">
        <v>118</v>
      </c>
    </row>
    <row r="504" spans="1:13">
      <c r="A504" t="s">
        <v>2009</v>
      </c>
      <c r="B504" t="s">
        <v>2010</v>
      </c>
      <c r="C504" t="s">
        <v>2011</v>
      </c>
      <c r="D504" s="176">
        <v>37678</v>
      </c>
      <c r="E504" t="s">
        <v>122</v>
      </c>
      <c r="F504" t="s">
        <v>123</v>
      </c>
      <c r="G504" t="s">
        <v>124</v>
      </c>
      <c r="H504" t="s">
        <v>2012</v>
      </c>
      <c r="I504" t="s">
        <v>174</v>
      </c>
      <c r="J504" t="s">
        <v>38</v>
      </c>
      <c r="K504" t="str">
        <f t="shared" si="7"/>
        <v>Cad</v>
      </c>
      <c r="L504" t="s">
        <v>134</v>
      </c>
      <c r="M504" t="s">
        <v>118</v>
      </c>
    </row>
    <row r="505" spans="1:13">
      <c r="A505" t="s">
        <v>2013</v>
      </c>
      <c r="B505" t="s">
        <v>2014</v>
      </c>
      <c r="C505" t="s">
        <v>432</v>
      </c>
      <c r="D505" s="176">
        <v>39159</v>
      </c>
      <c r="E505" t="s">
        <v>122</v>
      </c>
      <c r="F505" t="s">
        <v>123</v>
      </c>
      <c r="G505" t="s">
        <v>124</v>
      </c>
      <c r="H505" t="s">
        <v>2015</v>
      </c>
      <c r="I505" t="s">
        <v>157</v>
      </c>
      <c r="J505" t="s">
        <v>38</v>
      </c>
      <c r="K505" t="str">
        <f t="shared" si="7"/>
        <v>Ben</v>
      </c>
      <c r="L505" t="s">
        <v>127</v>
      </c>
      <c r="M505" t="s">
        <v>118</v>
      </c>
    </row>
    <row r="506" spans="1:13">
      <c r="A506" t="s">
        <v>2016</v>
      </c>
      <c r="B506" t="s">
        <v>2017</v>
      </c>
      <c r="C506" t="s">
        <v>2018</v>
      </c>
      <c r="D506" s="176">
        <v>39643</v>
      </c>
      <c r="E506" t="s">
        <v>122</v>
      </c>
      <c r="F506" t="s">
        <v>123</v>
      </c>
      <c r="G506" t="s">
        <v>124</v>
      </c>
      <c r="H506" t="s">
        <v>2019</v>
      </c>
      <c r="I506" t="s">
        <v>157</v>
      </c>
      <c r="J506" t="s">
        <v>38</v>
      </c>
      <c r="K506" t="str">
        <f t="shared" si="7"/>
        <v>Ben</v>
      </c>
      <c r="L506" t="s">
        <v>175</v>
      </c>
      <c r="M506" t="s">
        <v>118</v>
      </c>
    </row>
    <row r="507" spans="1:13">
      <c r="A507" t="s">
        <v>2020</v>
      </c>
      <c r="B507" t="s">
        <v>2021</v>
      </c>
      <c r="C507" t="s">
        <v>268</v>
      </c>
      <c r="D507" s="176">
        <v>37859</v>
      </c>
      <c r="E507" t="s">
        <v>122</v>
      </c>
      <c r="F507" t="s">
        <v>123</v>
      </c>
      <c r="G507" t="s">
        <v>124</v>
      </c>
      <c r="H507" t="s">
        <v>2022</v>
      </c>
      <c r="I507" t="s">
        <v>174</v>
      </c>
      <c r="J507" t="s">
        <v>38</v>
      </c>
      <c r="K507" t="str">
        <f t="shared" si="7"/>
        <v>Cad</v>
      </c>
      <c r="L507" t="s">
        <v>195</v>
      </c>
      <c r="M507" t="s">
        <v>118</v>
      </c>
    </row>
    <row r="508" spans="1:13">
      <c r="A508" t="s">
        <v>2023</v>
      </c>
      <c r="B508" t="s">
        <v>696</v>
      </c>
      <c r="C508" t="s">
        <v>2024</v>
      </c>
      <c r="D508" s="176">
        <v>37425</v>
      </c>
      <c r="E508" t="s">
        <v>179</v>
      </c>
      <c r="F508" t="s">
        <v>123</v>
      </c>
      <c r="G508" t="s">
        <v>124</v>
      </c>
      <c r="H508" t="s">
        <v>2025</v>
      </c>
      <c r="I508" t="s">
        <v>126</v>
      </c>
      <c r="J508" t="s">
        <v>126</v>
      </c>
      <c r="K508" t="str">
        <f t="shared" si="7"/>
        <v>Jun</v>
      </c>
      <c r="L508" t="s">
        <v>322</v>
      </c>
      <c r="M508" t="s">
        <v>118</v>
      </c>
    </row>
    <row r="509" spans="1:13">
      <c r="A509" t="s">
        <v>2026</v>
      </c>
      <c r="B509" t="s">
        <v>2027</v>
      </c>
      <c r="C509" t="s">
        <v>2028</v>
      </c>
      <c r="D509" s="176">
        <v>35797</v>
      </c>
      <c r="E509" t="s">
        <v>122</v>
      </c>
      <c r="F509" t="s">
        <v>123</v>
      </c>
      <c r="G509" t="s">
        <v>124</v>
      </c>
      <c r="H509" t="s">
        <v>2029</v>
      </c>
      <c r="I509" t="s">
        <v>243</v>
      </c>
      <c r="J509" t="s">
        <v>38</v>
      </c>
      <c r="K509" t="str">
        <f t="shared" si="7"/>
        <v>3èm</v>
      </c>
      <c r="L509" t="s">
        <v>775</v>
      </c>
      <c r="M509" t="s">
        <v>118</v>
      </c>
    </row>
    <row r="510" spans="1:13">
      <c r="A510" t="s">
        <v>2030</v>
      </c>
      <c r="B510" t="s">
        <v>2031</v>
      </c>
      <c r="C510" t="s">
        <v>1577</v>
      </c>
      <c r="D510" s="176">
        <v>30933</v>
      </c>
      <c r="E510" t="s">
        <v>122</v>
      </c>
      <c r="F510" t="s">
        <v>123</v>
      </c>
      <c r="G510" t="s">
        <v>124</v>
      </c>
      <c r="H510" t="s">
        <v>2032</v>
      </c>
      <c r="I510" t="s">
        <v>168</v>
      </c>
      <c r="J510" t="s">
        <v>38</v>
      </c>
      <c r="K510" t="str">
        <f t="shared" si="7"/>
        <v>2èm</v>
      </c>
      <c r="L510" t="s">
        <v>548</v>
      </c>
      <c r="M510" t="s">
        <v>118</v>
      </c>
    </row>
    <row r="511" spans="1:13">
      <c r="A511" t="s">
        <v>2033</v>
      </c>
      <c r="B511" t="s">
        <v>2034</v>
      </c>
      <c r="C511" t="s">
        <v>2035</v>
      </c>
      <c r="D511" s="176">
        <v>16429</v>
      </c>
      <c r="E511" t="s">
        <v>122</v>
      </c>
      <c r="F511" t="s">
        <v>123</v>
      </c>
      <c r="G511" t="s">
        <v>124</v>
      </c>
      <c r="H511" t="s">
        <v>2036</v>
      </c>
      <c r="I511" t="s">
        <v>181</v>
      </c>
      <c r="J511" t="s">
        <v>182</v>
      </c>
      <c r="K511" t="str">
        <f t="shared" si="7"/>
        <v>Enc</v>
      </c>
      <c r="L511" t="s">
        <v>780</v>
      </c>
      <c r="M511" t="s">
        <v>118</v>
      </c>
    </row>
    <row r="512" spans="1:13">
      <c r="A512" t="s">
        <v>2037</v>
      </c>
      <c r="B512" t="s">
        <v>2038</v>
      </c>
      <c r="C512" t="s">
        <v>2039</v>
      </c>
      <c r="D512" s="176">
        <v>39786</v>
      </c>
      <c r="E512" t="s">
        <v>179</v>
      </c>
      <c r="F512" t="s">
        <v>123</v>
      </c>
      <c r="G512" t="s">
        <v>124</v>
      </c>
      <c r="H512" t="s">
        <v>2040</v>
      </c>
      <c r="I512" t="s">
        <v>157</v>
      </c>
      <c r="J512" t="s">
        <v>38</v>
      </c>
      <c r="K512" t="str">
        <f t="shared" si="7"/>
        <v>Ben</v>
      </c>
      <c r="L512" t="s">
        <v>254</v>
      </c>
      <c r="M512" t="s">
        <v>118</v>
      </c>
    </row>
    <row r="513" spans="1:13">
      <c r="A513" t="s">
        <v>2041</v>
      </c>
      <c r="B513" t="s">
        <v>2042</v>
      </c>
      <c r="C513" t="s">
        <v>675</v>
      </c>
      <c r="D513" s="176">
        <v>23541</v>
      </c>
      <c r="E513" t="s">
        <v>122</v>
      </c>
      <c r="F513" t="s">
        <v>123</v>
      </c>
      <c r="G513" t="s">
        <v>124</v>
      </c>
      <c r="H513" t="s">
        <v>2043</v>
      </c>
      <c r="I513" t="s">
        <v>132</v>
      </c>
      <c r="J513" t="s">
        <v>133</v>
      </c>
      <c r="K513" t="str">
        <f t="shared" si="7"/>
        <v>D4</v>
      </c>
      <c r="L513" t="s">
        <v>2044</v>
      </c>
      <c r="M513" t="s">
        <v>118</v>
      </c>
    </row>
    <row r="514" spans="1:13">
      <c r="A514" t="s">
        <v>2045</v>
      </c>
      <c r="B514" t="s">
        <v>2046</v>
      </c>
      <c r="C514" t="s">
        <v>1416</v>
      </c>
      <c r="D514" s="176">
        <v>40877</v>
      </c>
      <c r="E514" t="s">
        <v>122</v>
      </c>
      <c r="F514" t="s">
        <v>123</v>
      </c>
      <c r="G514" t="s">
        <v>124</v>
      </c>
      <c r="H514" t="s">
        <v>2047</v>
      </c>
      <c r="I514" t="s">
        <v>188</v>
      </c>
      <c r="J514" t="s">
        <v>38</v>
      </c>
      <c r="K514" t="str">
        <f t="shared" si="7"/>
        <v>Pou</v>
      </c>
      <c r="L514" t="s">
        <v>447</v>
      </c>
      <c r="M514" t="s">
        <v>118</v>
      </c>
    </row>
    <row r="515" spans="1:13">
      <c r="A515" t="s">
        <v>2048</v>
      </c>
      <c r="B515" t="s">
        <v>2049</v>
      </c>
      <c r="C515" t="s">
        <v>342</v>
      </c>
      <c r="D515" s="176">
        <v>37559</v>
      </c>
      <c r="E515" t="s">
        <v>122</v>
      </c>
      <c r="F515" t="s">
        <v>123</v>
      </c>
      <c r="G515" t="s">
        <v>124</v>
      </c>
      <c r="H515" t="s">
        <v>2050</v>
      </c>
      <c r="I515" t="s">
        <v>259</v>
      </c>
      <c r="J515" t="s">
        <v>38</v>
      </c>
      <c r="K515" t="str">
        <f t="shared" ref="K515:K578" si="8">IF(I515="pass'cyclisme",J515,LEFT(I515,3))</f>
        <v>Pas</v>
      </c>
      <c r="L515" t="s">
        <v>536</v>
      </c>
      <c r="M515" t="s">
        <v>118</v>
      </c>
    </row>
    <row r="516" spans="1:13">
      <c r="A516" t="s">
        <v>2051</v>
      </c>
      <c r="B516" t="s">
        <v>2052</v>
      </c>
      <c r="C516" t="s">
        <v>2053</v>
      </c>
      <c r="D516" s="176">
        <v>37469</v>
      </c>
      <c r="E516" t="s">
        <v>122</v>
      </c>
      <c r="F516" t="s">
        <v>123</v>
      </c>
      <c r="G516" t="s">
        <v>124</v>
      </c>
      <c r="H516" t="s">
        <v>2054</v>
      </c>
      <c r="I516" t="s">
        <v>126</v>
      </c>
      <c r="J516" t="s">
        <v>126</v>
      </c>
      <c r="K516" t="str">
        <f t="shared" si="8"/>
        <v>Jun</v>
      </c>
      <c r="L516" t="s">
        <v>276</v>
      </c>
      <c r="M516" t="s">
        <v>118</v>
      </c>
    </row>
    <row r="517" spans="1:13">
      <c r="A517" t="s">
        <v>2055</v>
      </c>
      <c r="B517" t="s">
        <v>1779</v>
      </c>
      <c r="C517" t="s">
        <v>232</v>
      </c>
      <c r="D517" s="176">
        <v>28755</v>
      </c>
      <c r="E517" t="s">
        <v>122</v>
      </c>
      <c r="F517" t="s">
        <v>123</v>
      </c>
      <c r="G517" t="s">
        <v>124</v>
      </c>
      <c r="H517" t="s">
        <v>2056</v>
      </c>
      <c r="I517" t="s">
        <v>243</v>
      </c>
      <c r="J517" t="s">
        <v>38</v>
      </c>
      <c r="K517" t="str">
        <f t="shared" si="8"/>
        <v>3èm</v>
      </c>
      <c r="L517" t="s">
        <v>195</v>
      </c>
      <c r="M517" t="s">
        <v>118</v>
      </c>
    </row>
    <row r="518" spans="1:13">
      <c r="A518" t="s">
        <v>2057</v>
      </c>
      <c r="B518" t="s">
        <v>2058</v>
      </c>
      <c r="C518" t="s">
        <v>2059</v>
      </c>
      <c r="D518" s="176">
        <v>14893</v>
      </c>
      <c r="E518" t="s">
        <v>122</v>
      </c>
      <c r="F518" t="s">
        <v>123</v>
      </c>
      <c r="G518" t="s">
        <v>124</v>
      </c>
      <c r="H518" t="s">
        <v>2060</v>
      </c>
      <c r="I518" t="s">
        <v>145</v>
      </c>
      <c r="J518" t="s">
        <v>38</v>
      </c>
      <c r="K518" t="str">
        <f t="shared" si="8"/>
        <v>Pas</v>
      </c>
      <c r="L518" t="s">
        <v>215</v>
      </c>
      <c r="M518" t="s">
        <v>118</v>
      </c>
    </row>
    <row r="519" spans="1:13">
      <c r="A519" t="s">
        <v>2061</v>
      </c>
      <c r="B519" t="s">
        <v>2062</v>
      </c>
      <c r="C519" t="s">
        <v>166</v>
      </c>
      <c r="D519" s="176">
        <v>37678</v>
      </c>
      <c r="E519" t="s">
        <v>122</v>
      </c>
      <c r="F519" t="s">
        <v>123</v>
      </c>
      <c r="G519" t="s">
        <v>124</v>
      </c>
      <c r="H519" t="s">
        <v>2063</v>
      </c>
      <c r="I519" t="s">
        <v>174</v>
      </c>
      <c r="J519" t="s">
        <v>38</v>
      </c>
      <c r="K519" t="str">
        <f t="shared" si="8"/>
        <v>Cad</v>
      </c>
      <c r="L519" t="s">
        <v>415</v>
      </c>
      <c r="M519" t="s">
        <v>118</v>
      </c>
    </row>
    <row r="520" spans="1:13">
      <c r="A520" t="s">
        <v>2064</v>
      </c>
      <c r="B520" t="s">
        <v>2065</v>
      </c>
      <c r="C520" t="s">
        <v>130</v>
      </c>
      <c r="D520" s="176">
        <v>22920</v>
      </c>
      <c r="E520" t="s">
        <v>122</v>
      </c>
      <c r="F520" t="s">
        <v>123</v>
      </c>
      <c r="G520" t="s">
        <v>124</v>
      </c>
      <c r="H520" t="s">
        <v>2066</v>
      </c>
      <c r="I520" t="s">
        <v>145</v>
      </c>
      <c r="J520" t="s">
        <v>38</v>
      </c>
      <c r="K520" t="str">
        <f t="shared" si="8"/>
        <v>Pas</v>
      </c>
      <c r="L520" t="s">
        <v>140</v>
      </c>
      <c r="M520" t="s">
        <v>118</v>
      </c>
    </row>
    <row r="521" spans="1:13">
      <c r="A521" t="s">
        <v>2067</v>
      </c>
      <c r="B521" t="s">
        <v>2068</v>
      </c>
      <c r="C521" t="s">
        <v>1130</v>
      </c>
      <c r="D521" s="176">
        <v>27373</v>
      </c>
      <c r="E521" t="s">
        <v>179</v>
      </c>
      <c r="F521" t="s">
        <v>123</v>
      </c>
      <c r="G521" t="s">
        <v>124</v>
      </c>
      <c r="H521" t="s">
        <v>2069</v>
      </c>
      <c r="I521" t="s">
        <v>1091</v>
      </c>
      <c r="J521" t="s">
        <v>38</v>
      </c>
      <c r="K521" t="str">
        <f t="shared" si="8"/>
        <v>Per</v>
      </c>
      <c r="L521" t="s">
        <v>493</v>
      </c>
      <c r="M521" t="s">
        <v>118</v>
      </c>
    </row>
    <row r="522" spans="1:13">
      <c r="A522" t="s">
        <v>2070</v>
      </c>
      <c r="B522" t="s">
        <v>1206</v>
      </c>
      <c r="C522" t="s">
        <v>792</v>
      </c>
      <c r="D522" s="176">
        <v>36310</v>
      </c>
      <c r="E522" t="s">
        <v>122</v>
      </c>
      <c r="F522" t="s">
        <v>123</v>
      </c>
      <c r="G522" t="s">
        <v>124</v>
      </c>
      <c r="H522" t="s">
        <v>2071</v>
      </c>
      <c r="I522" t="s">
        <v>259</v>
      </c>
      <c r="J522" t="s">
        <v>38</v>
      </c>
      <c r="K522" t="str">
        <f t="shared" si="8"/>
        <v>Pas</v>
      </c>
      <c r="L522" t="s">
        <v>355</v>
      </c>
      <c r="M522" t="s">
        <v>118</v>
      </c>
    </row>
    <row r="523" spans="1:13">
      <c r="A523" t="s">
        <v>2072</v>
      </c>
      <c r="B523" t="s">
        <v>2073</v>
      </c>
      <c r="C523" t="s">
        <v>2074</v>
      </c>
      <c r="D523" s="176">
        <v>23220</v>
      </c>
      <c r="E523" t="s">
        <v>122</v>
      </c>
      <c r="F523" t="s">
        <v>123</v>
      </c>
      <c r="G523" t="s">
        <v>124</v>
      </c>
      <c r="H523" t="s">
        <v>2075</v>
      </c>
      <c r="I523" t="s">
        <v>132</v>
      </c>
      <c r="J523" t="s">
        <v>234</v>
      </c>
      <c r="K523" t="str">
        <f t="shared" si="8"/>
        <v>D3</v>
      </c>
      <c r="L523" t="s">
        <v>318</v>
      </c>
      <c r="M523" t="s">
        <v>118</v>
      </c>
    </row>
    <row r="524" spans="1:13">
      <c r="A524" t="s">
        <v>2076</v>
      </c>
      <c r="B524" t="s">
        <v>2077</v>
      </c>
      <c r="C524" t="s">
        <v>701</v>
      </c>
      <c r="D524" s="176">
        <v>38426</v>
      </c>
      <c r="E524" t="s">
        <v>122</v>
      </c>
      <c r="F524" t="s">
        <v>123</v>
      </c>
      <c r="G524" t="s">
        <v>124</v>
      </c>
      <c r="H524" t="s">
        <v>2078</v>
      </c>
      <c r="I524" t="s">
        <v>283</v>
      </c>
      <c r="J524" t="s">
        <v>38</v>
      </c>
      <c r="K524" t="str">
        <f t="shared" si="8"/>
        <v>Min</v>
      </c>
      <c r="L524" t="s">
        <v>623</v>
      </c>
      <c r="M524" t="s">
        <v>118</v>
      </c>
    </row>
    <row r="525" spans="1:13">
      <c r="A525" t="s">
        <v>2079</v>
      </c>
      <c r="B525" t="s">
        <v>2080</v>
      </c>
      <c r="C525" t="s">
        <v>1629</v>
      </c>
      <c r="D525" s="176">
        <v>21854</v>
      </c>
      <c r="E525" t="s">
        <v>122</v>
      </c>
      <c r="F525" t="s">
        <v>123</v>
      </c>
      <c r="G525" t="s">
        <v>124</v>
      </c>
      <c r="H525" t="s">
        <v>2081</v>
      </c>
      <c r="I525" t="s">
        <v>789</v>
      </c>
      <c r="J525" t="s">
        <v>38</v>
      </c>
      <c r="K525" t="str">
        <f t="shared" si="8"/>
        <v>Arb</v>
      </c>
      <c r="L525" t="s">
        <v>302</v>
      </c>
      <c r="M525" t="s">
        <v>118</v>
      </c>
    </row>
    <row r="526" spans="1:13">
      <c r="A526" t="s">
        <v>2082</v>
      </c>
      <c r="B526" t="s">
        <v>2083</v>
      </c>
      <c r="C526" t="s">
        <v>1991</v>
      </c>
      <c r="D526" s="176">
        <v>41034</v>
      </c>
      <c r="E526" t="s">
        <v>122</v>
      </c>
      <c r="F526" t="s">
        <v>123</v>
      </c>
      <c r="G526" t="s">
        <v>124</v>
      </c>
      <c r="H526" t="s">
        <v>2084</v>
      </c>
      <c r="I526" t="s">
        <v>188</v>
      </c>
      <c r="J526" t="s">
        <v>38</v>
      </c>
      <c r="K526" t="str">
        <f t="shared" si="8"/>
        <v>Pou</v>
      </c>
      <c r="L526" t="s">
        <v>457</v>
      </c>
      <c r="M526" t="s">
        <v>118</v>
      </c>
    </row>
    <row r="527" spans="1:13">
      <c r="A527" t="s">
        <v>2085</v>
      </c>
      <c r="B527" t="s">
        <v>900</v>
      </c>
      <c r="C527" t="s">
        <v>1109</v>
      </c>
      <c r="D527" s="176">
        <v>22177</v>
      </c>
      <c r="E527" t="s">
        <v>179</v>
      </c>
      <c r="F527" t="s">
        <v>123</v>
      </c>
      <c r="G527" t="s">
        <v>124</v>
      </c>
      <c r="H527" t="s">
        <v>2086</v>
      </c>
      <c r="I527" t="s">
        <v>181</v>
      </c>
      <c r="J527" t="s">
        <v>182</v>
      </c>
      <c r="K527" t="str">
        <f t="shared" si="8"/>
        <v>Enc</v>
      </c>
      <c r="L527" t="s">
        <v>244</v>
      </c>
      <c r="M527" t="s">
        <v>118</v>
      </c>
    </row>
    <row r="528" spans="1:13">
      <c r="A528" t="s">
        <v>2087</v>
      </c>
      <c r="B528" t="s">
        <v>2088</v>
      </c>
      <c r="C528" t="s">
        <v>2089</v>
      </c>
      <c r="D528" s="176">
        <v>14331</v>
      </c>
      <c r="E528" t="s">
        <v>122</v>
      </c>
      <c r="F528" t="s">
        <v>123</v>
      </c>
      <c r="G528" t="s">
        <v>124</v>
      </c>
      <c r="H528" t="s">
        <v>2090</v>
      </c>
      <c r="I528" t="s">
        <v>181</v>
      </c>
      <c r="J528" t="s">
        <v>182</v>
      </c>
      <c r="K528" t="str">
        <f t="shared" si="8"/>
        <v>Enc</v>
      </c>
      <c r="L528" t="s">
        <v>302</v>
      </c>
      <c r="M528" t="s">
        <v>118</v>
      </c>
    </row>
    <row r="529" spans="1:13">
      <c r="A529" t="s">
        <v>2091</v>
      </c>
      <c r="B529" t="s">
        <v>2092</v>
      </c>
      <c r="C529" t="s">
        <v>1271</v>
      </c>
      <c r="D529" s="176">
        <v>30811</v>
      </c>
      <c r="E529" t="s">
        <v>122</v>
      </c>
      <c r="F529" t="s">
        <v>123</v>
      </c>
      <c r="G529" t="s">
        <v>124</v>
      </c>
      <c r="H529" t="s">
        <v>2093</v>
      </c>
      <c r="I529" t="s">
        <v>132</v>
      </c>
      <c r="J529" t="s">
        <v>396</v>
      </c>
      <c r="K529" t="str">
        <f t="shared" si="8"/>
        <v>D2</v>
      </c>
      <c r="L529" t="s">
        <v>805</v>
      </c>
      <c r="M529" t="s">
        <v>118</v>
      </c>
    </row>
    <row r="530" spans="1:13">
      <c r="A530" t="s">
        <v>2094</v>
      </c>
      <c r="B530" t="s">
        <v>2095</v>
      </c>
      <c r="C530" t="s">
        <v>2018</v>
      </c>
      <c r="D530" s="176">
        <v>15874</v>
      </c>
      <c r="E530" t="s">
        <v>122</v>
      </c>
      <c r="F530" t="s">
        <v>123</v>
      </c>
      <c r="G530" t="s">
        <v>124</v>
      </c>
      <c r="H530" t="s">
        <v>2096</v>
      </c>
      <c r="I530" t="s">
        <v>898</v>
      </c>
      <c r="J530" t="s">
        <v>38</v>
      </c>
      <c r="K530" t="str">
        <f t="shared" si="8"/>
        <v>Cha</v>
      </c>
      <c r="L530" t="s">
        <v>1211</v>
      </c>
      <c r="M530" t="s">
        <v>118</v>
      </c>
    </row>
    <row r="531" spans="1:13">
      <c r="A531" t="s">
        <v>2097</v>
      </c>
      <c r="B531" t="s">
        <v>2098</v>
      </c>
      <c r="C531" t="s">
        <v>1789</v>
      </c>
      <c r="D531" s="176">
        <v>25253</v>
      </c>
      <c r="E531" t="s">
        <v>179</v>
      </c>
      <c r="F531" t="s">
        <v>123</v>
      </c>
      <c r="G531" t="s">
        <v>124</v>
      </c>
      <c r="H531" t="s">
        <v>2099</v>
      </c>
      <c r="I531" t="s">
        <v>145</v>
      </c>
      <c r="J531" t="s">
        <v>38</v>
      </c>
      <c r="K531" t="str">
        <f t="shared" si="8"/>
        <v>Pas</v>
      </c>
      <c r="L531" t="s">
        <v>302</v>
      </c>
      <c r="M531" t="s">
        <v>118</v>
      </c>
    </row>
    <row r="532" spans="1:13">
      <c r="A532" t="s">
        <v>2100</v>
      </c>
      <c r="B532" t="s">
        <v>2101</v>
      </c>
      <c r="C532" t="s">
        <v>291</v>
      </c>
      <c r="D532" s="176">
        <v>26992</v>
      </c>
      <c r="E532" t="s">
        <v>122</v>
      </c>
      <c r="F532" t="s">
        <v>123</v>
      </c>
      <c r="G532" t="s">
        <v>124</v>
      </c>
      <c r="H532" t="s">
        <v>2102</v>
      </c>
      <c r="I532" t="s">
        <v>132</v>
      </c>
      <c r="J532" t="s">
        <v>234</v>
      </c>
      <c r="K532" t="str">
        <f t="shared" si="8"/>
        <v>D3</v>
      </c>
      <c r="L532" t="s">
        <v>439</v>
      </c>
      <c r="M532" t="s">
        <v>118</v>
      </c>
    </row>
    <row r="533" spans="1:13">
      <c r="A533" t="s">
        <v>2103</v>
      </c>
      <c r="B533" t="s">
        <v>2104</v>
      </c>
      <c r="C533" t="s">
        <v>1991</v>
      </c>
      <c r="D533" s="176">
        <v>40715</v>
      </c>
      <c r="E533" t="s">
        <v>122</v>
      </c>
      <c r="F533" t="s">
        <v>123</v>
      </c>
      <c r="G533" t="s">
        <v>124</v>
      </c>
      <c r="H533" t="s">
        <v>2105</v>
      </c>
      <c r="I533" t="s">
        <v>188</v>
      </c>
      <c r="J533" t="s">
        <v>38</v>
      </c>
      <c r="K533" t="str">
        <f t="shared" si="8"/>
        <v>Pou</v>
      </c>
      <c r="L533" t="s">
        <v>457</v>
      </c>
      <c r="M533" t="s">
        <v>118</v>
      </c>
    </row>
    <row r="534" spans="1:13">
      <c r="A534" t="s">
        <v>2106</v>
      </c>
      <c r="B534" t="s">
        <v>2107</v>
      </c>
      <c r="C534" t="s">
        <v>2108</v>
      </c>
      <c r="D534" s="176">
        <v>23109</v>
      </c>
      <c r="E534" t="s">
        <v>122</v>
      </c>
      <c r="F534" t="s">
        <v>123</v>
      </c>
      <c r="G534" t="s">
        <v>124</v>
      </c>
      <c r="H534" t="s">
        <v>2109</v>
      </c>
      <c r="I534" t="s">
        <v>132</v>
      </c>
      <c r="J534" t="s">
        <v>133</v>
      </c>
      <c r="K534" t="str">
        <f t="shared" si="8"/>
        <v>D4</v>
      </c>
      <c r="L534" t="s">
        <v>331</v>
      </c>
      <c r="M534" t="s">
        <v>118</v>
      </c>
    </row>
    <row r="535" spans="1:13">
      <c r="A535" t="s">
        <v>2110</v>
      </c>
      <c r="B535" t="s">
        <v>2111</v>
      </c>
      <c r="C535" t="s">
        <v>512</v>
      </c>
      <c r="D535" s="176">
        <v>26012</v>
      </c>
      <c r="E535" t="s">
        <v>122</v>
      </c>
      <c r="F535" t="s">
        <v>123</v>
      </c>
      <c r="G535" t="s">
        <v>124</v>
      </c>
      <c r="H535" t="s">
        <v>2112</v>
      </c>
      <c r="I535" t="s">
        <v>132</v>
      </c>
      <c r="J535" t="s">
        <v>234</v>
      </c>
      <c r="K535" t="str">
        <f t="shared" si="8"/>
        <v>D3</v>
      </c>
      <c r="L535" t="s">
        <v>331</v>
      </c>
      <c r="M535" t="s">
        <v>118</v>
      </c>
    </row>
    <row r="536" spans="1:13">
      <c r="A536" t="s">
        <v>2113</v>
      </c>
      <c r="B536" t="s">
        <v>2114</v>
      </c>
      <c r="C536" t="s">
        <v>2115</v>
      </c>
      <c r="D536" s="176">
        <v>33836</v>
      </c>
      <c r="E536" t="s">
        <v>122</v>
      </c>
      <c r="F536" t="s">
        <v>123</v>
      </c>
      <c r="G536" t="s">
        <v>124</v>
      </c>
      <c r="H536" t="s">
        <v>2116</v>
      </c>
      <c r="I536" t="s">
        <v>132</v>
      </c>
      <c r="J536" t="s">
        <v>194</v>
      </c>
      <c r="K536" t="str">
        <f t="shared" si="8"/>
        <v>D1</v>
      </c>
      <c r="L536" t="s">
        <v>1392</v>
      </c>
      <c r="M536" t="s">
        <v>118</v>
      </c>
    </row>
    <row r="537" spans="1:13">
      <c r="A537" t="s">
        <v>2117</v>
      </c>
      <c r="B537" t="s">
        <v>2118</v>
      </c>
      <c r="C537" t="s">
        <v>2119</v>
      </c>
      <c r="D537" s="176">
        <v>21407</v>
      </c>
      <c r="E537" t="s">
        <v>122</v>
      </c>
      <c r="F537" t="s">
        <v>1521</v>
      </c>
      <c r="G537" t="s">
        <v>1522</v>
      </c>
      <c r="H537" t="s">
        <v>2120</v>
      </c>
      <c r="I537" t="s">
        <v>181</v>
      </c>
      <c r="J537" t="s">
        <v>1238</v>
      </c>
      <c r="K537" t="str">
        <f t="shared" si="8"/>
        <v>Enc</v>
      </c>
      <c r="L537" t="s">
        <v>200</v>
      </c>
      <c r="M537" t="s">
        <v>118</v>
      </c>
    </row>
    <row r="538" spans="1:13">
      <c r="A538" t="s">
        <v>2121</v>
      </c>
      <c r="B538" t="s">
        <v>2122</v>
      </c>
      <c r="C538" t="s">
        <v>746</v>
      </c>
      <c r="D538" s="176">
        <v>21893</v>
      </c>
      <c r="E538" t="s">
        <v>122</v>
      </c>
      <c r="F538" t="s">
        <v>123</v>
      </c>
      <c r="G538" t="s">
        <v>124</v>
      </c>
      <c r="H538" t="s">
        <v>2123</v>
      </c>
      <c r="I538" t="s">
        <v>181</v>
      </c>
      <c r="J538" t="s">
        <v>182</v>
      </c>
      <c r="K538" t="str">
        <f t="shared" si="8"/>
        <v>Enc</v>
      </c>
      <c r="L538" t="s">
        <v>210</v>
      </c>
      <c r="M538" t="s">
        <v>118</v>
      </c>
    </row>
    <row r="539" spans="1:13">
      <c r="A539" t="s">
        <v>2124</v>
      </c>
      <c r="B539" t="s">
        <v>2125</v>
      </c>
      <c r="C539" t="s">
        <v>2126</v>
      </c>
      <c r="D539" s="176">
        <v>27753</v>
      </c>
      <c r="E539" t="s">
        <v>179</v>
      </c>
      <c r="F539" t="s">
        <v>123</v>
      </c>
      <c r="G539" t="s">
        <v>124</v>
      </c>
      <c r="H539" t="s">
        <v>2127</v>
      </c>
      <c r="I539" t="s">
        <v>145</v>
      </c>
      <c r="J539" t="s">
        <v>38</v>
      </c>
      <c r="K539" t="str">
        <f t="shared" si="8"/>
        <v>Pas</v>
      </c>
      <c r="L539" t="s">
        <v>331</v>
      </c>
      <c r="M539" t="s">
        <v>118</v>
      </c>
    </row>
    <row r="540" spans="1:13">
      <c r="A540" t="s">
        <v>2128</v>
      </c>
      <c r="B540" t="s">
        <v>2129</v>
      </c>
      <c r="C540" t="s">
        <v>1004</v>
      </c>
      <c r="D540" s="176">
        <v>31672</v>
      </c>
      <c r="E540" t="s">
        <v>122</v>
      </c>
      <c r="F540" t="s">
        <v>123</v>
      </c>
      <c r="G540" t="s">
        <v>124</v>
      </c>
      <c r="H540" t="s">
        <v>2130</v>
      </c>
      <c r="I540" t="s">
        <v>132</v>
      </c>
      <c r="J540" t="s">
        <v>194</v>
      </c>
      <c r="K540" t="str">
        <f t="shared" si="8"/>
        <v>D1</v>
      </c>
      <c r="L540" t="s">
        <v>102</v>
      </c>
      <c r="M540" t="s">
        <v>118</v>
      </c>
    </row>
    <row r="541" spans="1:13">
      <c r="A541" t="s">
        <v>2131</v>
      </c>
      <c r="B541" t="s">
        <v>2132</v>
      </c>
      <c r="C541" t="s">
        <v>512</v>
      </c>
      <c r="D541" s="176">
        <v>19364</v>
      </c>
      <c r="E541" t="s">
        <v>122</v>
      </c>
      <c r="F541" t="s">
        <v>123</v>
      </c>
      <c r="G541" t="s">
        <v>124</v>
      </c>
      <c r="H541" t="s">
        <v>2133</v>
      </c>
      <c r="I541" t="s">
        <v>275</v>
      </c>
      <c r="J541" t="s">
        <v>38</v>
      </c>
      <c r="K541" t="str">
        <f t="shared" si="8"/>
        <v>Mot</v>
      </c>
      <c r="L541" t="s">
        <v>215</v>
      </c>
      <c r="M541" t="s">
        <v>118</v>
      </c>
    </row>
    <row r="542" spans="1:13">
      <c r="A542" t="s">
        <v>2134</v>
      </c>
      <c r="B542" t="s">
        <v>2135</v>
      </c>
      <c r="C542" t="s">
        <v>558</v>
      </c>
      <c r="D542" s="176">
        <v>40123</v>
      </c>
      <c r="E542" t="s">
        <v>122</v>
      </c>
      <c r="F542" t="s">
        <v>123</v>
      </c>
      <c r="G542" t="s">
        <v>124</v>
      </c>
      <c r="H542" t="s">
        <v>2136</v>
      </c>
      <c r="I542" t="s">
        <v>151</v>
      </c>
      <c r="J542" t="s">
        <v>38</v>
      </c>
      <c r="K542" t="str">
        <f t="shared" si="8"/>
        <v>Pup</v>
      </c>
      <c r="L542" t="s">
        <v>447</v>
      </c>
      <c r="M542" t="s">
        <v>118</v>
      </c>
    </row>
    <row r="543" spans="1:13">
      <c r="A543" t="s">
        <v>2137</v>
      </c>
      <c r="B543" t="s">
        <v>2138</v>
      </c>
      <c r="C543" t="s">
        <v>1395</v>
      </c>
      <c r="D543" s="176">
        <v>21082</v>
      </c>
      <c r="E543" t="s">
        <v>122</v>
      </c>
      <c r="F543" t="s">
        <v>123</v>
      </c>
      <c r="G543" t="s">
        <v>124</v>
      </c>
      <c r="H543" t="s">
        <v>2139</v>
      </c>
      <c r="I543" t="s">
        <v>209</v>
      </c>
      <c r="J543" t="s">
        <v>38</v>
      </c>
      <c r="K543" t="str">
        <f t="shared" si="8"/>
        <v>Pas</v>
      </c>
      <c r="L543" t="s">
        <v>530</v>
      </c>
      <c r="M543" t="s">
        <v>118</v>
      </c>
    </row>
    <row r="544" spans="1:13">
      <c r="A544" t="s">
        <v>2140</v>
      </c>
      <c r="B544" t="s">
        <v>2141</v>
      </c>
      <c r="C544" t="s">
        <v>2142</v>
      </c>
      <c r="D544" s="176">
        <v>32467</v>
      </c>
      <c r="E544" t="s">
        <v>122</v>
      </c>
      <c r="F544" t="s">
        <v>123</v>
      </c>
      <c r="G544" t="s">
        <v>124</v>
      </c>
      <c r="H544" t="s">
        <v>2143</v>
      </c>
      <c r="I544" t="s">
        <v>145</v>
      </c>
      <c r="J544" t="s">
        <v>38</v>
      </c>
      <c r="K544" t="str">
        <f t="shared" si="8"/>
        <v>Pas</v>
      </c>
      <c r="L544" t="s">
        <v>364</v>
      </c>
      <c r="M544" t="s">
        <v>118</v>
      </c>
    </row>
    <row r="545" spans="1:13">
      <c r="A545" t="s">
        <v>2144</v>
      </c>
      <c r="B545" t="s">
        <v>2145</v>
      </c>
      <c r="C545" t="s">
        <v>166</v>
      </c>
      <c r="D545" s="176">
        <v>34991</v>
      </c>
      <c r="E545" t="s">
        <v>122</v>
      </c>
      <c r="F545" t="s">
        <v>123</v>
      </c>
      <c r="G545" t="s">
        <v>124</v>
      </c>
      <c r="H545" t="s">
        <v>2146</v>
      </c>
      <c r="I545" t="s">
        <v>339</v>
      </c>
      <c r="J545" t="s">
        <v>38</v>
      </c>
      <c r="K545" t="str">
        <f t="shared" si="8"/>
        <v>1èr</v>
      </c>
      <c r="L545" t="s">
        <v>215</v>
      </c>
      <c r="M545" t="s">
        <v>118</v>
      </c>
    </row>
    <row r="546" spans="1:13">
      <c r="A546" t="s">
        <v>2147</v>
      </c>
      <c r="B546" t="s">
        <v>2148</v>
      </c>
      <c r="C546" t="s">
        <v>1161</v>
      </c>
      <c r="D546" s="176">
        <v>32221</v>
      </c>
      <c r="E546" t="s">
        <v>122</v>
      </c>
      <c r="F546" t="s">
        <v>123</v>
      </c>
      <c r="G546" t="s">
        <v>124</v>
      </c>
      <c r="H546" t="s">
        <v>2149</v>
      </c>
      <c r="I546" t="s">
        <v>209</v>
      </c>
      <c r="J546" t="s">
        <v>38</v>
      </c>
      <c r="K546" t="str">
        <f t="shared" si="8"/>
        <v>Pas</v>
      </c>
      <c r="L546" t="s">
        <v>563</v>
      </c>
      <c r="M546" t="s">
        <v>118</v>
      </c>
    </row>
    <row r="547" spans="1:13">
      <c r="A547" t="s">
        <v>2150</v>
      </c>
      <c r="B547" t="s">
        <v>2151</v>
      </c>
      <c r="C547" t="s">
        <v>1154</v>
      </c>
      <c r="D547" s="176">
        <v>30201</v>
      </c>
      <c r="E547" t="s">
        <v>122</v>
      </c>
      <c r="F547" t="s">
        <v>123</v>
      </c>
      <c r="G547" t="s">
        <v>124</v>
      </c>
      <c r="H547" t="s">
        <v>2152</v>
      </c>
      <c r="I547" t="s">
        <v>275</v>
      </c>
      <c r="J547" t="s">
        <v>38</v>
      </c>
      <c r="K547" t="str">
        <f t="shared" si="8"/>
        <v>Mot</v>
      </c>
      <c r="L547" t="s">
        <v>439</v>
      </c>
      <c r="M547" t="s">
        <v>118</v>
      </c>
    </row>
    <row r="548" spans="1:13">
      <c r="A548" t="s">
        <v>2153</v>
      </c>
      <c r="B548" t="s">
        <v>2154</v>
      </c>
      <c r="C548" t="s">
        <v>821</v>
      </c>
      <c r="D548" s="176">
        <v>41456</v>
      </c>
      <c r="E548" t="s">
        <v>122</v>
      </c>
      <c r="F548" t="s">
        <v>123</v>
      </c>
      <c r="G548" t="s">
        <v>124</v>
      </c>
      <c r="H548" t="s">
        <v>2155</v>
      </c>
      <c r="I548" t="s">
        <v>909</v>
      </c>
      <c r="J548" t="s">
        <v>38</v>
      </c>
      <c r="K548" t="str">
        <f t="shared" si="8"/>
        <v>Pré</v>
      </c>
      <c r="L548" t="s">
        <v>104</v>
      </c>
      <c r="M548" t="s">
        <v>118</v>
      </c>
    </row>
    <row r="549" spans="1:13">
      <c r="A549" t="s">
        <v>2156</v>
      </c>
      <c r="B549" t="s">
        <v>2157</v>
      </c>
      <c r="C549" t="s">
        <v>2158</v>
      </c>
      <c r="D549" s="176">
        <v>18514</v>
      </c>
      <c r="E549" t="s">
        <v>122</v>
      </c>
      <c r="F549" t="s">
        <v>123</v>
      </c>
      <c r="G549" t="s">
        <v>124</v>
      </c>
      <c r="H549" t="s">
        <v>2159</v>
      </c>
      <c r="I549" t="s">
        <v>275</v>
      </c>
      <c r="J549" t="s">
        <v>38</v>
      </c>
      <c r="K549" t="str">
        <f t="shared" si="8"/>
        <v>Mot</v>
      </c>
      <c r="L549" t="s">
        <v>563</v>
      </c>
      <c r="M549" t="s">
        <v>118</v>
      </c>
    </row>
    <row r="550" spans="1:13">
      <c r="A550" t="s">
        <v>2160</v>
      </c>
      <c r="B550" t="s">
        <v>2161</v>
      </c>
      <c r="C550" t="s">
        <v>991</v>
      </c>
      <c r="D550" s="176">
        <v>34797</v>
      </c>
      <c r="E550" t="s">
        <v>122</v>
      </c>
      <c r="F550" t="s">
        <v>123</v>
      </c>
      <c r="G550" t="s">
        <v>124</v>
      </c>
      <c r="H550" t="s">
        <v>2162</v>
      </c>
      <c r="I550" t="s">
        <v>243</v>
      </c>
      <c r="J550" t="s">
        <v>38</v>
      </c>
      <c r="K550" t="str">
        <f t="shared" si="8"/>
        <v>3èm</v>
      </c>
      <c r="L550" t="s">
        <v>623</v>
      </c>
      <c r="M550" t="s">
        <v>118</v>
      </c>
    </row>
    <row r="551" spans="1:13">
      <c r="A551" t="s">
        <v>2163</v>
      </c>
      <c r="B551" t="s">
        <v>2164</v>
      </c>
      <c r="C551" t="s">
        <v>2165</v>
      </c>
      <c r="D551" s="176">
        <v>28506</v>
      </c>
      <c r="E551" t="s">
        <v>122</v>
      </c>
      <c r="F551" t="s">
        <v>123</v>
      </c>
      <c r="G551" t="s">
        <v>124</v>
      </c>
      <c r="H551" t="s">
        <v>2166</v>
      </c>
      <c r="I551" t="s">
        <v>132</v>
      </c>
      <c r="J551" t="s">
        <v>234</v>
      </c>
      <c r="K551" t="str">
        <f t="shared" si="8"/>
        <v>D3</v>
      </c>
      <c r="L551" t="s">
        <v>102</v>
      </c>
      <c r="M551" t="s">
        <v>118</v>
      </c>
    </row>
    <row r="552" spans="1:13">
      <c r="A552" t="s">
        <v>2167</v>
      </c>
      <c r="B552" t="s">
        <v>2168</v>
      </c>
      <c r="C552" t="s">
        <v>969</v>
      </c>
      <c r="D552" s="176">
        <v>25233</v>
      </c>
      <c r="E552" t="s">
        <v>122</v>
      </c>
      <c r="F552" t="s">
        <v>123</v>
      </c>
      <c r="G552" t="s">
        <v>124</v>
      </c>
      <c r="H552" t="s">
        <v>2169</v>
      </c>
      <c r="I552" t="s">
        <v>181</v>
      </c>
      <c r="J552" t="s">
        <v>535</v>
      </c>
      <c r="K552" t="str">
        <f t="shared" si="8"/>
        <v>Enc</v>
      </c>
      <c r="L552" t="s">
        <v>424</v>
      </c>
      <c r="M552" t="s">
        <v>118</v>
      </c>
    </row>
    <row r="553" spans="1:13">
      <c r="A553" t="s">
        <v>2170</v>
      </c>
      <c r="B553" t="s">
        <v>2171</v>
      </c>
      <c r="C553" t="s">
        <v>2172</v>
      </c>
      <c r="D553" s="176">
        <v>21345</v>
      </c>
      <c r="E553" t="s">
        <v>122</v>
      </c>
      <c r="F553" t="s">
        <v>123</v>
      </c>
      <c r="G553" t="s">
        <v>124</v>
      </c>
      <c r="H553" t="s">
        <v>2173</v>
      </c>
      <c r="I553" t="s">
        <v>132</v>
      </c>
      <c r="J553" t="s">
        <v>133</v>
      </c>
      <c r="K553" t="str">
        <f t="shared" si="8"/>
        <v>D4</v>
      </c>
      <c r="L553" t="s">
        <v>501</v>
      </c>
      <c r="M553" t="s">
        <v>118</v>
      </c>
    </row>
    <row r="554" spans="1:13">
      <c r="A554" t="s">
        <v>2174</v>
      </c>
      <c r="B554" t="s">
        <v>2175</v>
      </c>
      <c r="C554" t="s">
        <v>741</v>
      </c>
      <c r="D554" s="176">
        <v>13310</v>
      </c>
      <c r="E554" t="s">
        <v>179</v>
      </c>
      <c r="F554" t="s">
        <v>123</v>
      </c>
      <c r="G554" t="s">
        <v>124</v>
      </c>
      <c r="H554" t="s">
        <v>2176</v>
      </c>
      <c r="I554" t="s">
        <v>181</v>
      </c>
      <c r="J554" t="s">
        <v>182</v>
      </c>
      <c r="K554" t="str">
        <f t="shared" si="8"/>
        <v>Enc</v>
      </c>
      <c r="L554" t="s">
        <v>260</v>
      </c>
      <c r="M554" t="s">
        <v>118</v>
      </c>
    </row>
    <row r="555" spans="1:13">
      <c r="A555" t="s">
        <v>2177</v>
      </c>
      <c r="B555" t="s">
        <v>565</v>
      </c>
      <c r="C555" t="s">
        <v>2178</v>
      </c>
      <c r="D555" s="176">
        <v>38385</v>
      </c>
      <c r="E555" t="s">
        <v>122</v>
      </c>
      <c r="F555" t="s">
        <v>123</v>
      </c>
      <c r="G555" t="s">
        <v>124</v>
      </c>
      <c r="H555" t="s">
        <v>2179</v>
      </c>
      <c r="I555" t="s">
        <v>283</v>
      </c>
      <c r="J555" t="s">
        <v>38</v>
      </c>
      <c r="K555" t="str">
        <f t="shared" si="8"/>
        <v>Min</v>
      </c>
      <c r="L555" t="s">
        <v>686</v>
      </c>
      <c r="M555" t="s">
        <v>118</v>
      </c>
    </row>
    <row r="556" spans="1:13">
      <c r="A556" t="s">
        <v>2180</v>
      </c>
      <c r="B556" t="s">
        <v>2181</v>
      </c>
      <c r="C556" t="s">
        <v>257</v>
      </c>
      <c r="D556" s="176">
        <v>28558</v>
      </c>
      <c r="E556" t="s">
        <v>122</v>
      </c>
      <c r="F556" t="s">
        <v>123</v>
      </c>
      <c r="G556" t="s">
        <v>124</v>
      </c>
      <c r="H556" t="s">
        <v>2182</v>
      </c>
      <c r="I556" t="s">
        <v>339</v>
      </c>
      <c r="J556" t="s">
        <v>38</v>
      </c>
      <c r="K556" t="str">
        <f t="shared" si="8"/>
        <v>1èr</v>
      </c>
      <c r="L556" t="s">
        <v>1258</v>
      </c>
      <c r="M556" t="s">
        <v>118</v>
      </c>
    </row>
    <row r="557" spans="1:13">
      <c r="A557" t="s">
        <v>2183</v>
      </c>
      <c r="B557" t="s">
        <v>2184</v>
      </c>
      <c r="C557" t="s">
        <v>2185</v>
      </c>
      <c r="D557" s="176">
        <v>36930</v>
      </c>
      <c r="E557" t="s">
        <v>122</v>
      </c>
      <c r="F557" t="s">
        <v>123</v>
      </c>
      <c r="G557" t="s">
        <v>124</v>
      </c>
      <c r="H557" t="s">
        <v>2186</v>
      </c>
      <c r="I557" t="s">
        <v>126</v>
      </c>
      <c r="J557" t="s">
        <v>126</v>
      </c>
      <c r="K557" t="str">
        <f t="shared" si="8"/>
        <v>Jun</v>
      </c>
      <c r="L557" t="s">
        <v>686</v>
      </c>
      <c r="M557" t="s">
        <v>118</v>
      </c>
    </row>
    <row r="558" spans="1:13">
      <c r="A558" t="s">
        <v>2187</v>
      </c>
      <c r="B558" t="s">
        <v>2188</v>
      </c>
      <c r="C558" t="s">
        <v>1865</v>
      </c>
      <c r="D558" s="176">
        <v>39645</v>
      </c>
      <c r="E558" t="s">
        <v>122</v>
      </c>
      <c r="F558" t="s">
        <v>123</v>
      </c>
      <c r="G558" t="s">
        <v>124</v>
      </c>
      <c r="H558" t="s">
        <v>2189</v>
      </c>
      <c r="I558" t="s">
        <v>157</v>
      </c>
      <c r="J558" t="s">
        <v>38</v>
      </c>
      <c r="K558" t="str">
        <f t="shared" si="8"/>
        <v>Ben</v>
      </c>
      <c r="L558" t="s">
        <v>415</v>
      </c>
      <c r="M558" t="s">
        <v>118</v>
      </c>
    </row>
    <row r="559" spans="1:13">
      <c r="A559" t="s">
        <v>2190</v>
      </c>
      <c r="B559" t="s">
        <v>2157</v>
      </c>
      <c r="C559" t="s">
        <v>2191</v>
      </c>
      <c r="D559" s="176">
        <v>38204</v>
      </c>
      <c r="E559" t="s">
        <v>122</v>
      </c>
      <c r="F559" t="s">
        <v>123</v>
      </c>
      <c r="G559" t="s">
        <v>124</v>
      </c>
      <c r="H559" t="s">
        <v>2192</v>
      </c>
      <c r="I559" t="s">
        <v>174</v>
      </c>
      <c r="J559" t="s">
        <v>38</v>
      </c>
      <c r="K559" t="str">
        <f t="shared" si="8"/>
        <v>Cad</v>
      </c>
      <c r="L559" t="s">
        <v>1144</v>
      </c>
      <c r="M559" t="s">
        <v>118</v>
      </c>
    </row>
    <row r="560" spans="1:13">
      <c r="A560" t="s">
        <v>2193</v>
      </c>
      <c r="B560" t="s">
        <v>2194</v>
      </c>
      <c r="C560" t="s">
        <v>792</v>
      </c>
      <c r="D560" s="176">
        <v>22481</v>
      </c>
      <c r="E560" t="s">
        <v>122</v>
      </c>
      <c r="F560" t="s">
        <v>123</v>
      </c>
      <c r="G560" t="s">
        <v>124</v>
      </c>
      <c r="H560" t="s">
        <v>2195</v>
      </c>
      <c r="I560" t="s">
        <v>181</v>
      </c>
      <c r="J560" t="s">
        <v>2196</v>
      </c>
      <c r="K560" t="str">
        <f t="shared" si="8"/>
        <v>Enc</v>
      </c>
      <c r="L560" t="s">
        <v>548</v>
      </c>
      <c r="M560" t="s">
        <v>118</v>
      </c>
    </row>
    <row r="561" spans="1:13">
      <c r="A561" t="s">
        <v>2197</v>
      </c>
      <c r="B561" t="s">
        <v>2198</v>
      </c>
      <c r="C561" t="s">
        <v>358</v>
      </c>
      <c r="D561" s="176">
        <v>25061</v>
      </c>
      <c r="E561" t="s">
        <v>122</v>
      </c>
      <c r="F561" t="s">
        <v>123</v>
      </c>
      <c r="G561" t="s">
        <v>124</v>
      </c>
      <c r="H561" t="s">
        <v>2199</v>
      </c>
      <c r="I561" t="s">
        <v>275</v>
      </c>
      <c r="J561" t="s">
        <v>38</v>
      </c>
      <c r="K561" t="str">
        <f t="shared" si="8"/>
        <v>Mot</v>
      </c>
      <c r="L561" t="s">
        <v>917</v>
      </c>
      <c r="M561" t="s">
        <v>118</v>
      </c>
    </row>
    <row r="562" spans="1:13">
      <c r="A562" t="s">
        <v>2200</v>
      </c>
      <c r="B562" t="s">
        <v>2201</v>
      </c>
      <c r="C562" t="s">
        <v>432</v>
      </c>
      <c r="D562" s="176">
        <v>39966</v>
      </c>
      <c r="E562" t="s">
        <v>122</v>
      </c>
      <c r="F562" t="s">
        <v>123</v>
      </c>
      <c r="G562" t="s">
        <v>124</v>
      </c>
      <c r="H562" t="s">
        <v>2202</v>
      </c>
      <c r="I562" t="s">
        <v>151</v>
      </c>
      <c r="J562" t="s">
        <v>38</v>
      </c>
      <c r="K562" t="str">
        <f t="shared" si="8"/>
        <v>Pup</v>
      </c>
      <c r="L562" t="s">
        <v>183</v>
      </c>
      <c r="M562" t="s">
        <v>118</v>
      </c>
    </row>
    <row r="563" spans="1:13">
      <c r="A563" t="s">
        <v>2203</v>
      </c>
      <c r="B563" t="s">
        <v>2204</v>
      </c>
      <c r="C563" t="s">
        <v>296</v>
      </c>
      <c r="D563" s="176">
        <v>29957</v>
      </c>
      <c r="E563" t="s">
        <v>122</v>
      </c>
      <c r="F563" t="s">
        <v>123</v>
      </c>
      <c r="G563" t="s">
        <v>124</v>
      </c>
      <c r="H563" t="s">
        <v>2205</v>
      </c>
      <c r="I563" t="s">
        <v>307</v>
      </c>
      <c r="J563" t="s">
        <v>194</v>
      </c>
      <c r="K563" t="str">
        <f t="shared" si="8"/>
        <v>Pas</v>
      </c>
      <c r="L563" t="s">
        <v>482</v>
      </c>
      <c r="M563" t="s">
        <v>118</v>
      </c>
    </row>
    <row r="564" spans="1:13">
      <c r="A564" t="s">
        <v>2206</v>
      </c>
      <c r="B564" t="s">
        <v>2207</v>
      </c>
      <c r="C564" t="s">
        <v>647</v>
      </c>
      <c r="D564" s="176">
        <v>31846</v>
      </c>
      <c r="E564" t="s">
        <v>122</v>
      </c>
      <c r="F564" t="s">
        <v>123</v>
      </c>
      <c r="G564" t="s">
        <v>124</v>
      </c>
      <c r="H564" t="s">
        <v>2208</v>
      </c>
      <c r="I564" t="s">
        <v>132</v>
      </c>
      <c r="J564" t="s">
        <v>396</v>
      </c>
      <c r="K564" t="str">
        <f t="shared" si="8"/>
        <v>D2</v>
      </c>
      <c r="L564" t="s">
        <v>493</v>
      </c>
      <c r="M564" t="s">
        <v>118</v>
      </c>
    </row>
    <row r="565" spans="1:13">
      <c r="A565" t="s">
        <v>2209</v>
      </c>
      <c r="B565" t="s">
        <v>2210</v>
      </c>
      <c r="C565" t="s">
        <v>849</v>
      </c>
      <c r="D565" s="176">
        <v>39003</v>
      </c>
      <c r="E565" t="s">
        <v>122</v>
      </c>
      <c r="F565" t="s">
        <v>123</v>
      </c>
      <c r="G565" t="s">
        <v>124</v>
      </c>
      <c r="H565" t="s">
        <v>2211</v>
      </c>
      <c r="I565" t="s">
        <v>283</v>
      </c>
      <c r="J565" t="s">
        <v>38</v>
      </c>
      <c r="K565" t="str">
        <f t="shared" si="8"/>
        <v>Min</v>
      </c>
      <c r="L565" t="s">
        <v>169</v>
      </c>
      <c r="M565" t="s">
        <v>118</v>
      </c>
    </row>
    <row r="566" spans="1:13">
      <c r="A566" t="s">
        <v>2212</v>
      </c>
      <c r="B566" t="s">
        <v>2213</v>
      </c>
      <c r="C566" t="s">
        <v>1343</v>
      </c>
      <c r="D566" s="176">
        <v>38736</v>
      </c>
      <c r="E566" t="s">
        <v>122</v>
      </c>
      <c r="F566" t="s">
        <v>123</v>
      </c>
      <c r="G566" t="s">
        <v>124</v>
      </c>
      <c r="H566" t="s">
        <v>2214</v>
      </c>
      <c r="I566" t="s">
        <v>283</v>
      </c>
      <c r="J566" t="s">
        <v>38</v>
      </c>
      <c r="K566" t="str">
        <f t="shared" si="8"/>
        <v>Min</v>
      </c>
      <c r="L566" t="s">
        <v>364</v>
      </c>
      <c r="M566" t="s">
        <v>118</v>
      </c>
    </row>
    <row r="567" spans="1:13">
      <c r="A567" t="s">
        <v>2215</v>
      </c>
      <c r="B567" t="s">
        <v>2216</v>
      </c>
      <c r="C567" t="s">
        <v>792</v>
      </c>
      <c r="D567" s="176">
        <v>22953</v>
      </c>
      <c r="E567" t="s">
        <v>122</v>
      </c>
      <c r="F567" t="s">
        <v>123</v>
      </c>
      <c r="G567" t="s">
        <v>124</v>
      </c>
      <c r="H567" t="s">
        <v>2217</v>
      </c>
      <c r="I567" t="s">
        <v>145</v>
      </c>
      <c r="J567" t="s">
        <v>38</v>
      </c>
      <c r="K567" t="str">
        <f t="shared" si="8"/>
        <v>Pas</v>
      </c>
      <c r="L567" t="s">
        <v>302</v>
      </c>
      <c r="M567" t="s">
        <v>118</v>
      </c>
    </row>
    <row r="568" spans="1:13">
      <c r="A568" t="s">
        <v>2218</v>
      </c>
      <c r="B568" t="s">
        <v>2219</v>
      </c>
      <c r="C568" t="s">
        <v>2220</v>
      </c>
      <c r="D568" s="176">
        <v>35500</v>
      </c>
      <c r="E568" t="s">
        <v>122</v>
      </c>
      <c r="F568" t="s">
        <v>123</v>
      </c>
      <c r="G568" t="s">
        <v>124</v>
      </c>
      <c r="H568" t="s">
        <v>2221</v>
      </c>
      <c r="I568" t="s">
        <v>243</v>
      </c>
      <c r="J568" t="s">
        <v>38</v>
      </c>
      <c r="K568" t="str">
        <f t="shared" si="8"/>
        <v>3èm</v>
      </c>
      <c r="L568" t="s">
        <v>183</v>
      </c>
      <c r="M568" t="s">
        <v>118</v>
      </c>
    </row>
    <row r="569" spans="1:13">
      <c r="A569" t="s">
        <v>2222</v>
      </c>
      <c r="B569" t="s">
        <v>2223</v>
      </c>
      <c r="C569" t="s">
        <v>2224</v>
      </c>
      <c r="D569" s="176">
        <v>30682</v>
      </c>
      <c r="E569" t="s">
        <v>122</v>
      </c>
      <c r="F569" t="s">
        <v>123</v>
      </c>
      <c r="G569" t="s">
        <v>124</v>
      </c>
      <c r="H569" t="s">
        <v>2225</v>
      </c>
      <c r="I569" t="s">
        <v>132</v>
      </c>
      <c r="J569" t="s">
        <v>194</v>
      </c>
      <c r="K569" t="str">
        <f t="shared" si="8"/>
        <v>D1</v>
      </c>
      <c r="L569" t="s">
        <v>260</v>
      </c>
      <c r="M569" t="s">
        <v>118</v>
      </c>
    </row>
    <row r="570" spans="1:13">
      <c r="A570" t="s">
        <v>2226</v>
      </c>
      <c r="B570" t="s">
        <v>2227</v>
      </c>
      <c r="C570" t="s">
        <v>2228</v>
      </c>
      <c r="D570" s="176">
        <v>38007</v>
      </c>
      <c r="E570" t="s">
        <v>122</v>
      </c>
      <c r="F570" t="s">
        <v>123</v>
      </c>
      <c r="G570" t="s">
        <v>124</v>
      </c>
      <c r="H570" t="s">
        <v>2229</v>
      </c>
      <c r="I570" t="s">
        <v>174</v>
      </c>
      <c r="J570" t="s">
        <v>38</v>
      </c>
      <c r="K570" t="str">
        <f t="shared" si="8"/>
        <v>Cad</v>
      </c>
      <c r="L570" t="s">
        <v>434</v>
      </c>
      <c r="M570" t="s">
        <v>118</v>
      </c>
    </row>
    <row r="571" spans="1:13">
      <c r="A571" t="s">
        <v>2230</v>
      </c>
      <c r="B571" t="s">
        <v>2231</v>
      </c>
      <c r="C571" t="s">
        <v>2232</v>
      </c>
      <c r="D571" s="176">
        <v>37824</v>
      </c>
      <c r="E571" t="s">
        <v>122</v>
      </c>
      <c r="F571" t="s">
        <v>123</v>
      </c>
      <c r="G571" t="s">
        <v>124</v>
      </c>
      <c r="H571" t="s">
        <v>2233</v>
      </c>
      <c r="I571" t="s">
        <v>174</v>
      </c>
      <c r="J571" t="s">
        <v>38</v>
      </c>
      <c r="K571" t="str">
        <f t="shared" si="8"/>
        <v>Cad</v>
      </c>
      <c r="L571" t="s">
        <v>628</v>
      </c>
      <c r="M571" t="s">
        <v>118</v>
      </c>
    </row>
    <row r="572" spans="1:13">
      <c r="A572" t="s">
        <v>2234</v>
      </c>
      <c r="B572" t="s">
        <v>2235</v>
      </c>
      <c r="C572" t="s">
        <v>2236</v>
      </c>
      <c r="D572" s="176">
        <v>26131</v>
      </c>
      <c r="E572" t="s">
        <v>179</v>
      </c>
      <c r="F572" t="s">
        <v>1521</v>
      </c>
      <c r="G572" t="s">
        <v>1522</v>
      </c>
      <c r="H572" t="s">
        <v>2237</v>
      </c>
      <c r="I572" t="s">
        <v>181</v>
      </c>
      <c r="J572" t="s">
        <v>182</v>
      </c>
      <c r="K572" t="str">
        <f t="shared" si="8"/>
        <v>Enc</v>
      </c>
      <c r="L572" t="s">
        <v>2238</v>
      </c>
      <c r="M572" t="s">
        <v>118</v>
      </c>
    </row>
    <row r="573" spans="1:13">
      <c r="A573" t="s">
        <v>2239</v>
      </c>
      <c r="B573" t="s">
        <v>2240</v>
      </c>
      <c r="C573" t="s">
        <v>1629</v>
      </c>
      <c r="D573" s="176">
        <v>18166</v>
      </c>
      <c r="E573" t="s">
        <v>122</v>
      </c>
      <c r="F573" t="s">
        <v>123</v>
      </c>
      <c r="G573" t="s">
        <v>124</v>
      </c>
      <c r="H573" t="s">
        <v>2241</v>
      </c>
      <c r="I573" t="s">
        <v>145</v>
      </c>
      <c r="J573" t="s">
        <v>38</v>
      </c>
      <c r="K573" t="str">
        <f t="shared" si="8"/>
        <v>Pas</v>
      </c>
      <c r="L573" t="s">
        <v>2242</v>
      </c>
      <c r="M573" t="s">
        <v>118</v>
      </c>
    </row>
    <row r="574" spans="1:13">
      <c r="A574" t="s">
        <v>2243</v>
      </c>
      <c r="B574" t="s">
        <v>2244</v>
      </c>
      <c r="C574" t="s">
        <v>2245</v>
      </c>
      <c r="D574" s="176">
        <v>25714</v>
      </c>
      <c r="E574" t="s">
        <v>122</v>
      </c>
      <c r="F574" t="s">
        <v>123</v>
      </c>
      <c r="G574" t="s">
        <v>124</v>
      </c>
      <c r="H574" t="s">
        <v>2246</v>
      </c>
      <c r="I574" t="s">
        <v>243</v>
      </c>
      <c r="J574" t="s">
        <v>38</v>
      </c>
      <c r="K574" t="str">
        <f t="shared" si="8"/>
        <v>3èm</v>
      </c>
      <c r="L574" t="s">
        <v>447</v>
      </c>
      <c r="M574" t="s">
        <v>118</v>
      </c>
    </row>
    <row r="575" spans="1:13">
      <c r="A575" t="s">
        <v>2247</v>
      </c>
      <c r="B575" t="s">
        <v>2248</v>
      </c>
      <c r="C575" t="s">
        <v>337</v>
      </c>
      <c r="D575" s="176">
        <v>28295</v>
      </c>
      <c r="E575" t="s">
        <v>122</v>
      </c>
      <c r="F575" t="s">
        <v>123</v>
      </c>
      <c r="G575" t="s">
        <v>124</v>
      </c>
      <c r="H575" t="s">
        <v>2249</v>
      </c>
      <c r="I575" t="s">
        <v>145</v>
      </c>
      <c r="J575" t="s">
        <v>38</v>
      </c>
      <c r="K575" t="str">
        <f t="shared" si="8"/>
        <v>Pas</v>
      </c>
      <c r="L575" t="s">
        <v>175</v>
      </c>
      <c r="M575" t="s">
        <v>118</v>
      </c>
    </row>
    <row r="576" spans="1:13">
      <c r="A576" t="s">
        <v>2250</v>
      </c>
      <c r="B576" t="s">
        <v>2251</v>
      </c>
      <c r="C576" t="s">
        <v>2252</v>
      </c>
      <c r="D576" s="176">
        <v>39993</v>
      </c>
      <c r="E576" t="s">
        <v>122</v>
      </c>
      <c r="F576" t="s">
        <v>123</v>
      </c>
      <c r="G576" t="s">
        <v>124</v>
      </c>
      <c r="H576" t="s">
        <v>2253</v>
      </c>
      <c r="I576" t="s">
        <v>151</v>
      </c>
      <c r="J576" t="s">
        <v>38</v>
      </c>
      <c r="K576" t="str">
        <f t="shared" si="8"/>
        <v>Pup</v>
      </c>
      <c r="L576" t="s">
        <v>530</v>
      </c>
      <c r="M576" t="s">
        <v>118</v>
      </c>
    </row>
    <row r="577" spans="1:13">
      <c r="A577" t="s">
        <v>2254</v>
      </c>
      <c r="B577" t="s">
        <v>2255</v>
      </c>
      <c r="C577" t="s">
        <v>291</v>
      </c>
      <c r="D577" s="176">
        <v>28062</v>
      </c>
      <c r="E577" t="s">
        <v>122</v>
      </c>
      <c r="F577" t="s">
        <v>123</v>
      </c>
      <c r="G577" t="s">
        <v>124</v>
      </c>
      <c r="H577" t="s">
        <v>2256</v>
      </c>
      <c r="I577" t="s">
        <v>181</v>
      </c>
      <c r="J577" t="s">
        <v>182</v>
      </c>
      <c r="K577" t="str">
        <f t="shared" si="8"/>
        <v>Enc</v>
      </c>
      <c r="L577" t="s">
        <v>146</v>
      </c>
      <c r="M577" t="s">
        <v>118</v>
      </c>
    </row>
    <row r="578" spans="1:13">
      <c r="A578" t="s">
        <v>2257</v>
      </c>
      <c r="B578" t="s">
        <v>2258</v>
      </c>
      <c r="C578" t="s">
        <v>441</v>
      </c>
      <c r="D578" s="176">
        <v>19987</v>
      </c>
      <c r="E578" t="s">
        <v>122</v>
      </c>
      <c r="F578" t="s">
        <v>123</v>
      </c>
      <c r="G578" t="s">
        <v>124</v>
      </c>
      <c r="H578" t="s">
        <v>2259</v>
      </c>
      <c r="I578" t="s">
        <v>209</v>
      </c>
      <c r="J578" t="s">
        <v>38</v>
      </c>
      <c r="K578" t="str">
        <f t="shared" si="8"/>
        <v>Pas</v>
      </c>
      <c r="L578" t="s">
        <v>38</v>
      </c>
      <c r="M578" t="s">
        <v>118</v>
      </c>
    </row>
    <row r="579" spans="1:13">
      <c r="A579" t="s">
        <v>2260</v>
      </c>
      <c r="B579" t="s">
        <v>2261</v>
      </c>
      <c r="C579" t="s">
        <v>1688</v>
      </c>
      <c r="D579" s="176">
        <v>40529</v>
      </c>
      <c r="E579" t="s">
        <v>122</v>
      </c>
      <c r="F579" t="s">
        <v>123</v>
      </c>
      <c r="G579" t="s">
        <v>124</v>
      </c>
      <c r="H579" t="s">
        <v>2262</v>
      </c>
      <c r="I579" t="s">
        <v>151</v>
      </c>
      <c r="J579" t="s">
        <v>38</v>
      </c>
      <c r="K579" t="str">
        <f t="shared" ref="K579:K642" si="9">IF(I579="pass'cyclisme",J579,LEFT(I579,3))</f>
        <v>Pup</v>
      </c>
      <c r="L579" t="s">
        <v>457</v>
      </c>
      <c r="M579" t="s">
        <v>118</v>
      </c>
    </row>
    <row r="580" spans="1:13">
      <c r="A580" t="s">
        <v>2263</v>
      </c>
      <c r="B580" t="s">
        <v>2264</v>
      </c>
      <c r="C580" t="s">
        <v>2265</v>
      </c>
      <c r="D580" s="176">
        <v>37871</v>
      </c>
      <c r="E580" t="s">
        <v>122</v>
      </c>
      <c r="F580" t="s">
        <v>123</v>
      </c>
      <c r="G580" t="s">
        <v>124</v>
      </c>
      <c r="H580" t="s">
        <v>2266</v>
      </c>
      <c r="I580" t="s">
        <v>174</v>
      </c>
      <c r="J580" t="s">
        <v>38</v>
      </c>
      <c r="K580" t="str">
        <f t="shared" si="9"/>
        <v>Cad</v>
      </c>
      <c r="L580" t="s">
        <v>140</v>
      </c>
      <c r="M580" t="s">
        <v>118</v>
      </c>
    </row>
    <row r="581" spans="1:13">
      <c r="A581" t="s">
        <v>2267</v>
      </c>
      <c r="B581" t="s">
        <v>2268</v>
      </c>
      <c r="C581" t="s">
        <v>1062</v>
      </c>
      <c r="D581" s="176">
        <v>30340</v>
      </c>
      <c r="E581" t="s">
        <v>122</v>
      </c>
      <c r="F581" t="s">
        <v>123</v>
      </c>
      <c r="G581" t="s">
        <v>124</v>
      </c>
      <c r="H581" t="s">
        <v>2269</v>
      </c>
      <c r="I581" t="s">
        <v>168</v>
      </c>
      <c r="J581" t="s">
        <v>38</v>
      </c>
      <c r="K581" t="str">
        <f t="shared" si="9"/>
        <v>2èm</v>
      </c>
      <c r="L581" t="s">
        <v>775</v>
      </c>
      <c r="M581" t="s">
        <v>118</v>
      </c>
    </row>
    <row r="582" spans="1:13">
      <c r="A582" t="s">
        <v>2270</v>
      </c>
      <c r="B582" t="s">
        <v>2271</v>
      </c>
      <c r="C582" t="s">
        <v>2272</v>
      </c>
      <c r="D582" s="176">
        <v>40772</v>
      </c>
      <c r="E582" t="s">
        <v>122</v>
      </c>
      <c r="F582" t="s">
        <v>123</v>
      </c>
      <c r="G582" t="s">
        <v>124</v>
      </c>
      <c r="H582" t="s">
        <v>2273</v>
      </c>
      <c r="I582" t="s">
        <v>188</v>
      </c>
      <c r="J582" t="s">
        <v>38</v>
      </c>
      <c r="K582" t="str">
        <f t="shared" si="9"/>
        <v>Pou</v>
      </c>
      <c r="L582" t="s">
        <v>734</v>
      </c>
      <c r="M582" t="s">
        <v>118</v>
      </c>
    </row>
    <row r="583" spans="1:13">
      <c r="A583" t="s">
        <v>2274</v>
      </c>
      <c r="B583" t="s">
        <v>777</v>
      </c>
      <c r="C583" t="s">
        <v>2275</v>
      </c>
      <c r="D583" s="176">
        <v>39983</v>
      </c>
      <c r="E583" t="s">
        <v>122</v>
      </c>
      <c r="F583" t="s">
        <v>123</v>
      </c>
      <c r="G583" t="s">
        <v>124</v>
      </c>
      <c r="H583" t="s">
        <v>2276</v>
      </c>
      <c r="I583" t="s">
        <v>151</v>
      </c>
      <c r="J583" t="s">
        <v>38</v>
      </c>
      <c r="K583" t="str">
        <f t="shared" si="9"/>
        <v>Pup</v>
      </c>
      <c r="L583" t="s">
        <v>814</v>
      </c>
      <c r="M583" t="s">
        <v>118</v>
      </c>
    </row>
    <row r="584" spans="1:13">
      <c r="A584" t="s">
        <v>2277</v>
      </c>
      <c r="B584" t="s">
        <v>2278</v>
      </c>
      <c r="C584" t="s">
        <v>675</v>
      </c>
      <c r="D584" s="176">
        <v>29007</v>
      </c>
      <c r="E584" t="s">
        <v>122</v>
      </c>
      <c r="F584" t="s">
        <v>123</v>
      </c>
      <c r="G584" t="s">
        <v>124</v>
      </c>
      <c r="H584" t="s">
        <v>2279</v>
      </c>
      <c r="I584" t="s">
        <v>243</v>
      </c>
      <c r="J584" t="s">
        <v>38</v>
      </c>
      <c r="K584" t="str">
        <f t="shared" si="9"/>
        <v>3èm</v>
      </c>
      <c r="L584" t="s">
        <v>302</v>
      </c>
      <c r="M584" t="s">
        <v>118</v>
      </c>
    </row>
    <row r="585" spans="1:13">
      <c r="A585" t="s">
        <v>2280</v>
      </c>
      <c r="B585" t="s">
        <v>2281</v>
      </c>
      <c r="C585" t="s">
        <v>2282</v>
      </c>
      <c r="D585" s="176">
        <v>15856</v>
      </c>
      <c r="E585" t="s">
        <v>122</v>
      </c>
      <c r="F585" t="s">
        <v>123</v>
      </c>
      <c r="G585" t="s">
        <v>124</v>
      </c>
      <c r="H585" t="s">
        <v>2283</v>
      </c>
      <c r="I585" t="s">
        <v>181</v>
      </c>
      <c r="J585" t="s">
        <v>535</v>
      </c>
      <c r="K585" t="str">
        <f t="shared" si="9"/>
        <v>Enc</v>
      </c>
      <c r="L585" t="s">
        <v>102</v>
      </c>
      <c r="M585" t="s">
        <v>118</v>
      </c>
    </row>
    <row r="586" spans="1:13">
      <c r="A586" t="s">
        <v>2284</v>
      </c>
      <c r="B586" t="s">
        <v>267</v>
      </c>
      <c r="C586" t="s">
        <v>367</v>
      </c>
      <c r="D586" s="176">
        <v>29528</v>
      </c>
      <c r="E586" t="s">
        <v>122</v>
      </c>
      <c r="F586" t="s">
        <v>123</v>
      </c>
      <c r="G586" t="s">
        <v>124</v>
      </c>
      <c r="H586" t="s">
        <v>2285</v>
      </c>
      <c r="I586" t="s">
        <v>243</v>
      </c>
      <c r="J586" t="s">
        <v>38</v>
      </c>
      <c r="K586" t="str">
        <f t="shared" si="9"/>
        <v>3èm</v>
      </c>
      <c r="L586" t="s">
        <v>302</v>
      </c>
      <c r="M586" t="s">
        <v>118</v>
      </c>
    </row>
    <row r="587" spans="1:13">
      <c r="A587" t="s">
        <v>2286</v>
      </c>
      <c r="B587" t="s">
        <v>2287</v>
      </c>
      <c r="C587" t="s">
        <v>1203</v>
      </c>
      <c r="D587" s="176">
        <v>41546</v>
      </c>
      <c r="E587" t="s">
        <v>122</v>
      </c>
      <c r="F587" t="s">
        <v>123</v>
      </c>
      <c r="G587" t="s">
        <v>124</v>
      </c>
      <c r="H587" t="s">
        <v>2288</v>
      </c>
      <c r="I587" t="s">
        <v>909</v>
      </c>
      <c r="J587" t="s">
        <v>38</v>
      </c>
      <c r="K587" t="str">
        <f t="shared" si="9"/>
        <v>Pré</v>
      </c>
      <c r="L587" t="s">
        <v>169</v>
      </c>
      <c r="M587" t="s">
        <v>118</v>
      </c>
    </row>
    <row r="588" spans="1:13">
      <c r="A588" t="s">
        <v>2289</v>
      </c>
      <c r="B588" t="s">
        <v>2290</v>
      </c>
      <c r="C588" t="s">
        <v>707</v>
      </c>
      <c r="D588" s="176">
        <v>27468</v>
      </c>
      <c r="E588" t="s">
        <v>179</v>
      </c>
      <c r="F588" t="s">
        <v>123</v>
      </c>
      <c r="G588" t="s">
        <v>124</v>
      </c>
      <c r="H588" t="s">
        <v>2291</v>
      </c>
      <c r="I588" t="s">
        <v>181</v>
      </c>
      <c r="J588" t="s">
        <v>182</v>
      </c>
      <c r="K588" t="str">
        <f t="shared" si="9"/>
        <v>Enc</v>
      </c>
      <c r="L588" t="s">
        <v>229</v>
      </c>
      <c r="M588" t="s">
        <v>118</v>
      </c>
    </row>
    <row r="589" spans="1:13">
      <c r="A589" t="s">
        <v>2292</v>
      </c>
      <c r="B589" t="s">
        <v>2293</v>
      </c>
      <c r="C589" t="s">
        <v>1271</v>
      </c>
      <c r="D589" s="176">
        <v>30260</v>
      </c>
      <c r="E589" t="s">
        <v>122</v>
      </c>
      <c r="F589" t="s">
        <v>123</v>
      </c>
      <c r="G589" t="s">
        <v>124</v>
      </c>
      <c r="H589" t="s">
        <v>2294</v>
      </c>
      <c r="I589" t="s">
        <v>243</v>
      </c>
      <c r="J589" t="s">
        <v>38</v>
      </c>
      <c r="K589" t="str">
        <f t="shared" si="9"/>
        <v>3èm</v>
      </c>
      <c r="L589" t="s">
        <v>439</v>
      </c>
      <c r="M589" t="s">
        <v>118</v>
      </c>
    </row>
    <row r="590" spans="1:13">
      <c r="A590" t="s">
        <v>2295</v>
      </c>
      <c r="B590" t="s">
        <v>2296</v>
      </c>
      <c r="C590" t="s">
        <v>1991</v>
      </c>
      <c r="D590" s="176">
        <v>38259</v>
      </c>
      <c r="E590" t="s">
        <v>122</v>
      </c>
      <c r="F590" t="s">
        <v>123</v>
      </c>
      <c r="G590" t="s">
        <v>124</v>
      </c>
      <c r="H590" t="s">
        <v>2297</v>
      </c>
      <c r="I590" t="s">
        <v>174</v>
      </c>
      <c r="J590" t="s">
        <v>38</v>
      </c>
      <c r="K590" t="str">
        <f t="shared" si="9"/>
        <v>Cad</v>
      </c>
      <c r="L590" t="s">
        <v>249</v>
      </c>
      <c r="M590" t="s">
        <v>118</v>
      </c>
    </row>
    <row r="591" spans="1:13">
      <c r="A591" t="s">
        <v>2298</v>
      </c>
      <c r="B591" t="s">
        <v>2299</v>
      </c>
      <c r="C591" t="s">
        <v>1154</v>
      </c>
      <c r="D591" s="176">
        <v>26121</v>
      </c>
      <c r="E591" t="s">
        <v>122</v>
      </c>
      <c r="F591" t="s">
        <v>123</v>
      </c>
      <c r="G591" t="s">
        <v>124</v>
      </c>
      <c r="H591" t="s">
        <v>2300</v>
      </c>
      <c r="I591" t="s">
        <v>132</v>
      </c>
      <c r="J591" t="s">
        <v>234</v>
      </c>
      <c r="K591" t="str">
        <f t="shared" si="9"/>
        <v>D3</v>
      </c>
      <c r="L591" t="s">
        <v>407</v>
      </c>
      <c r="M591" t="s">
        <v>118</v>
      </c>
    </row>
    <row r="592" spans="1:13">
      <c r="A592" t="s">
        <v>2301</v>
      </c>
      <c r="B592" t="s">
        <v>2302</v>
      </c>
      <c r="C592" t="s">
        <v>279</v>
      </c>
      <c r="D592" s="176">
        <v>39126</v>
      </c>
      <c r="E592" t="s">
        <v>122</v>
      </c>
      <c r="F592" t="s">
        <v>123</v>
      </c>
      <c r="G592" t="s">
        <v>124</v>
      </c>
      <c r="H592" t="s">
        <v>2303</v>
      </c>
      <c r="I592" t="s">
        <v>157</v>
      </c>
      <c r="J592" t="s">
        <v>38</v>
      </c>
      <c r="K592" t="str">
        <f t="shared" si="9"/>
        <v>Ben</v>
      </c>
      <c r="L592" t="s">
        <v>447</v>
      </c>
      <c r="M592" t="s">
        <v>118</v>
      </c>
    </row>
    <row r="593" spans="1:13">
      <c r="A593" t="s">
        <v>2304</v>
      </c>
      <c r="B593" t="s">
        <v>2305</v>
      </c>
      <c r="C593" t="s">
        <v>1966</v>
      </c>
      <c r="D593" s="176">
        <v>30211</v>
      </c>
      <c r="E593" t="s">
        <v>122</v>
      </c>
      <c r="F593" t="s">
        <v>123</v>
      </c>
      <c r="G593" t="s">
        <v>124</v>
      </c>
      <c r="H593" t="s">
        <v>2306</v>
      </c>
      <c r="I593" t="s">
        <v>243</v>
      </c>
      <c r="J593" t="s">
        <v>38</v>
      </c>
      <c r="K593" t="str">
        <f t="shared" si="9"/>
        <v>3èm</v>
      </c>
      <c r="L593" t="s">
        <v>1055</v>
      </c>
      <c r="M593" t="s">
        <v>118</v>
      </c>
    </row>
    <row r="594" spans="1:13">
      <c r="A594" t="s">
        <v>2307</v>
      </c>
      <c r="B594" t="s">
        <v>2308</v>
      </c>
      <c r="C594" t="s">
        <v>2309</v>
      </c>
      <c r="D594" s="176">
        <v>37910</v>
      </c>
      <c r="E594" t="s">
        <v>179</v>
      </c>
      <c r="F594" t="s">
        <v>123</v>
      </c>
      <c r="G594" t="s">
        <v>124</v>
      </c>
      <c r="H594" t="s">
        <v>2310</v>
      </c>
      <c r="I594" t="s">
        <v>174</v>
      </c>
      <c r="J594" t="s">
        <v>38</v>
      </c>
      <c r="K594" t="str">
        <f t="shared" si="9"/>
        <v>Cad</v>
      </c>
      <c r="L594" t="s">
        <v>152</v>
      </c>
      <c r="M594" t="s">
        <v>118</v>
      </c>
    </row>
    <row r="595" spans="1:13">
      <c r="A595" t="s">
        <v>2311</v>
      </c>
      <c r="B595" t="s">
        <v>1150</v>
      </c>
      <c r="C595" t="s">
        <v>257</v>
      </c>
      <c r="D595" s="176">
        <v>26604</v>
      </c>
      <c r="E595" t="s">
        <v>122</v>
      </c>
      <c r="F595" t="s">
        <v>123</v>
      </c>
      <c r="G595" t="s">
        <v>124</v>
      </c>
      <c r="H595" t="s">
        <v>2312</v>
      </c>
      <c r="I595" t="s">
        <v>307</v>
      </c>
      <c r="J595" t="s">
        <v>194</v>
      </c>
      <c r="K595" t="str">
        <f t="shared" si="9"/>
        <v>Pas</v>
      </c>
      <c r="L595" t="s">
        <v>326</v>
      </c>
      <c r="M595" t="s">
        <v>118</v>
      </c>
    </row>
    <row r="596" spans="1:13">
      <c r="A596" t="s">
        <v>2313</v>
      </c>
      <c r="B596" t="s">
        <v>2314</v>
      </c>
      <c r="C596" t="s">
        <v>588</v>
      </c>
      <c r="D596" s="176">
        <v>39234</v>
      </c>
      <c r="E596" t="s">
        <v>122</v>
      </c>
      <c r="F596" t="s">
        <v>123</v>
      </c>
      <c r="G596" t="s">
        <v>124</v>
      </c>
      <c r="H596" t="s">
        <v>2315</v>
      </c>
      <c r="I596" t="s">
        <v>157</v>
      </c>
      <c r="J596" t="s">
        <v>38</v>
      </c>
      <c r="K596" t="str">
        <f t="shared" si="9"/>
        <v>Ben</v>
      </c>
      <c r="L596" t="s">
        <v>530</v>
      </c>
      <c r="M596" t="s">
        <v>118</v>
      </c>
    </row>
    <row r="597" spans="1:13">
      <c r="A597" t="s">
        <v>2316</v>
      </c>
      <c r="B597" t="s">
        <v>565</v>
      </c>
      <c r="C597" t="s">
        <v>853</v>
      </c>
      <c r="D597" s="176">
        <v>22699</v>
      </c>
      <c r="E597" t="s">
        <v>122</v>
      </c>
      <c r="F597" t="s">
        <v>123</v>
      </c>
      <c r="G597" t="s">
        <v>124</v>
      </c>
      <c r="H597" t="s">
        <v>2317</v>
      </c>
      <c r="I597" t="s">
        <v>209</v>
      </c>
      <c r="J597" t="s">
        <v>38</v>
      </c>
      <c r="K597" t="str">
        <f t="shared" si="9"/>
        <v>Pas</v>
      </c>
      <c r="L597" t="s">
        <v>686</v>
      </c>
      <c r="M597" t="s">
        <v>118</v>
      </c>
    </row>
    <row r="598" spans="1:13">
      <c r="A598" t="s">
        <v>2318</v>
      </c>
      <c r="B598" t="s">
        <v>2319</v>
      </c>
      <c r="C598" t="s">
        <v>609</v>
      </c>
      <c r="D598" s="176">
        <v>39314</v>
      </c>
      <c r="E598" t="s">
        <v>122</v>
      </c>
      <c r="F598" t="s">
        <v>123</v>
      </c>
      <c r="G598" t="s">
        <v>124</v>
      </c>
      <c r="H598" t="s">
        <v>2320</v>
      </c>
      <c r="I598" t="s">
        <v>157</v>
      </c>
      <c r="J598" t="s">
        <v>38</v>
      </c>
      <c r="K598" t="str">
        <f t="shared" si="9"/>
        <v>Ben</v>
      </c>
      <c r="L598" t="s">
        <v>215</v>
      </c>
      <c r="M598" t="s">
        <v>118</v>
      </c>
    </row>
    <row r="599" spans="1:13">
      <c r="A599" t="s">
        <v>2321</v>
      </c>
      <c r="B599" t="s">
        <v>2322</v>
      </c>
      <c r="C599" t="s">
        <v>2323</v>
      </c>
      <c r="D599" s="176">
        <v>40581</v>
      </c>
      <c r="E599" t="s">
        <v>122</v>
      </c>
      <c r="F599" t="s">
        <v>123</v>
      </c>
      <c r="G599" t="s">
        <v>124</v>
      </c>
      <c r="H599" t="s">
        <v>2324</v>
      </c>
      <c r="I599" t="s">
        <v>188</v>
      </c>
      <c r="J599" t="s">
        <v>38</v>
      </c>
      <c r="K599" t="str">
        <f t="shared" si="9"/>
        <v>Pou</v>
      </c>
      <c r="L599" t="s">
        <v>1575</v>
      </c>
      <c r="M599" t="s">
        <v>118</v>
      </c>
    </row>
    <row r="600" spans="1:13">
      <c r="A600" t="s">
        <v>2325</v>
      </c>
      <c r="B600" t="s">
        <v>2326</v>
      </c>
      <c r="C600" t="s">
        <v>675</v>
      </c>
      <c r="D600" s="176">
        <v>29080</v>
      </c>
      <c r="E600" t="s">
        <v>122</v>
      </c>
      <c r="F600" t="s">
        <v>123</v>
      </c>
      <c r="G600" t="s">
        <v>124</v>
      </c>
      <c r="H600" t="s">
        <v>2327</v>
      </c>
      <c r="I600" t="s">
        <v>307</v>
      </c>
      <c r="J600" t="s">
        <v>194</v>
      </c>
      <c r="K600" t="str">
        <f t="shared" si="9"/>
        <v>Pas</v>
      </c>
      <c r="L600" t="s">
        <v>985</v>
      </c>
      <c r="M600" t="s">
        <v>118</v>
      </c>
    </row>
    <row r="601" spans="1:13">
      <c r="A601" t="s">
        <v>2328</v>
      </c>
      <c r="B601" t="s">
        <v>1805</v>
      </c>
      <c r="C601" t="s">
        <v>2329</v>
      </c>
      <c r="D601" s="176">
        <v>29190</v>
      </c>
      <c r="E601" t="s">
        <v>122</v>
      </c>
      <c r="F601" t="s">
        <v>123</v>
      </c>
      <c r="G601" t="s">
        <v>124</v>
      </c>
      <c r="H601" t="s">
        <v>2330</v>
      </c>
      <c r="I601" t="s">
        <v>307</v>
      </c>
      <c r="J601" t="s">
        <v>194</v>
      </c>
      <c r="K601" t="str">
        <f t="shared" si="9"/>
        <v>Pas</v>
      </c>
      <c r="L601" t="s">
        <v>1192</v>
      </c>
      <c r="M601" t="s">
        <v>118</v>
      </c>
    </row>
    <row r="602" spans="1:13">
      <c r="A602" t="s">
        <v>2331</v>
      </c>
      <c r="B602" t="s">
        <v>2332</v>
      </c>
      <c r="C602" t="s">
        <v>896</v>
      </c>
      <c r="D602" s="176">
        <v>31083</v>
      </c>
      <c r="E602" t="s">
        <v>122</v>
      </c>
      <c r="F602" t="s">
        <v>123</v>
      </c>
      <c r="G602" t="s">
        <v>124</v>
      </c>
      <c r="H602" t="s">
        <v>2333</v>
      </c>
      <c r="I602" t="s">
        <v>132</v>
      </c>
      <c r="J602" t="s">
        <v>396</v>
      </c>
      <c r="K602" t="str">
        <f t="shared" si="9"/>
        <v>D2</v>
      </c>
      <c r="L602" t="s">
        <v>686</v>
      </c>
      <c r="M602" t="s">
        <v>118</v>
      </c>
    </row>
    <row r="603" spans="1:13">
      <c r="A603" t="s">
        <v>2334</v>
      </c>
      <c r="B603" t="s">
        <v>2335</v>
      </c>
      <c r="C603" t="s">
        <v>2336</v>
      </c>
      <c r="D603" s="176">
        <v>37555</v>
      </c>
      <c r="E603" t="s">
        <v>122</v>
      </c>
      <c r="F603" t="s">
        <v>123</v>
      </c>
      <c r="G603" t="s">
        <v>124</v>
      </c>
      <c r="H603" t="s">
        <v>2337</v>
      </c>
      <c r="I603" t="s">
        <v>126</v>
      </c>
      <c r="J603" t="s">
        <v>126</v>
      </c>
      <c r="K603" t="str">
        <f t="shared" si="9"/>
        <v>Jun</v>
      </c>
      <c r="L603" t="s">
        <v>1345</v>
      </c>
      <c r="M603" t="s">
        <v>118</v>
      </c>
    </row>
    <row r="604" spans="1:13">
      <c r="A604" t="s">
        <v>2338</v>
      </c>
      <c r="B604" t="s">
        <v>2339</v>
      </c>
      <c r="C604" t="s">
        <v>499</v>
      </c>
      <c r="D604" s="176">
        <v>25886</v>
      </c>
      <c r="E604" t="s">
        <v>122</v>
      </c>
      <c r="F604" t="s">
        <v>123</v>
      </c>
      <c r="G604" t="s">
        <v>124</v>
      </c>
      <c r="H604" t="s">
        <v>2340</v>
      </c>
      <c r="I604" t="s">
        <v>145</v>
      </c>
      <c r="J604" t="s">
        <v>38</v>
      </c>
      <c r="K604" t="str">
        <f t="shared" si="9"/>
        <v>Pas</v>
      </c>
      <c r="L604" t="s">
        <v>127</v>
      </c>
      <c r="M604" t="s">
        <v>118</v>
      </c>
    </row>
    <row r="605" spans="1:13">
      <c r="A605" t="s">
        <v>38</v>
      </c>
      <c r="B605" t="s">
        <v>2341</v>
      </c>
      <c r="C605" t="s">
        <v>2342</v>
      </c>
      <c r="D605" s="176">
        <v>38714</v>
      </c>
      <c r="E605" t="s">
        <v>122</v>
      </c>
      <c r="F605" t="s">
        <v>123</v>
      </c>
      <c r="G605" t="s">
        <v>124</v>
      </c>
      <c r="H605" t="s">
        <v>38</v>
      </c>
      <c r="I605" t="s">
        <v>283</v>
      </c>
      <c r="J605" t="s">
        <v>38</v>
      </c>
      <c r="K605" t="str">
        <f t="shared" si="9"/>
        <v>Min</v>
      </c>
      <c r="L605" t="s">
        <v>284</v>
      </c>
      <c r="M605" t="s">
        <v>118</v>
      </c>
    </row>
    <row r="606" spans="1:13">
      <c r="A606" t="s">
        <v>2343</v>
      </c>
      <c r="B606" t="s">
        <v>2344</v>
      </c>
      <c r="C606" t="s">
        <v>2345</v>
      </c>
      <c r="D606" s="176">
        <v>38789</v>
      </c>
      <c r="E606" t="s">
        <v>122</v>
      </c>
      <c r="F606" t="s">
        <v>123</v>
      </c>
      <c r="G606" t="s">
        <v>124</v>
      </c>
      <c r="H606" t="s">
        <v>2346</v>
      </c>
      <c r="I606" t="s">
        <v>283</v>
      </c>
      <c r="J606" t="s">
        <v>38</v>
      </c>
      <c r="K606" t="str">
        <f t="shared" si="9"/>
        <v>Min</v>
      </c>
      <c r="L606" t="s">
        <v>169</v>
      </c>
      <c r="M606" t="s">
        <v>118</v>
      </c>
    </row>
    <row r="607" spans="1:13">
      <c r="A607" t="s">
        <v>2347</v>
      </c>
      <c r="B607" t="s">
        <v>2348</v>
      </c>
      <c r="C607" t="s">
        <v>394</v>
      </c>
      <c r="D607" s="176">
        <v>23422</v>
      </c>
      <c r="E607" t="s">
        <v>122</v>
      </c>
      <c r="F607" t="s">
        <v>123</v>
      </c>
      <c r="G607" t="s">
        <v>124</v>
      </c>
      <c r="H607" t="s">
        <v>2349</v>
      </c>
      <c r="I607" t="s">
        <v>132</v>
      </c>
      <c r="J607" t="s">
        <v>396</v>
      </c>
      <c r="K607" t="str">
        <f t="shared" si="9"/>
        <v>D2</v>
      </c>
      <c r="L607" t="s">
        <v>195</v>
      </c>
      <c r="M607" t="s">
        <v>118</v>
      </c>
    </row>
    <row r="608" spans="1:13">
      <c r="A608" t="s">
        <v>2350</v>
      </c>
      <c r="B608" t="s">
        <v>2351</v>
      </c>
      <c r="C608" t="s">
        <v>849</v>
      </c>
      <c r="D608" s="176">
        <v>38524</v>
      </c>
      <c r="E608" t="s">
        <v>122</v>
      </c>
      <c r="F608" t="s">
        <v>123</v>
      </c>
      <c r="G608" t="s">
        <v>124</v>
      </c>
      <c r="H608" t="s">
        <v>2352</v>
      </c>
      <c r="I608" t="s">
        <v>283</v>
      </c>
      <c r="J608" t="s">
        <v>38</v>
      </c>
      <c r="K608" t="str">
        <f t="shared" si="9"/>
        <v>Min</v>
      </c>
      <c r="L608" t="s">
        <v>284</v>
      </c>
      <c r="M608" t="s">
        <v>118</v>
      </c>
    </row>
    <row r="609" spans="1:13">
      <c r="A609" t="s">
        <v>2353</v>
      </c>
      <c r="B609" t="s">
        <v>2354</v>
      </c>
      <c r="C609" t="s">
        <v>817</v>
      </c>
      <c r="D609" s="176">
        <v>39735</v>
      </c>
      <c r="E609" t="s">
        <v>122</v>
      </c>
      <c r="F609" t="s">
        <v>123</v>
      </c>
      <c r="G609" t="s">
        <v>124</v>
      </c>
      <c r="H609" t="s">
        <v>2355</v>
      </c>
      <c r="I609" t="s">
        <v>157</v>
      </c>
      <c r="J609" t="s">
        <v>38</v>
      </c>
      <c r="K609" t="str">
        <f t="shared" si="9"/>
        <v>Ben</v>
      </c>
      <c r="L609" t="s">
        <v>302</v>
      </c>
      <c r="M609" t="s">
        <v>118</v>
      </c>
    </row>
    <row r="610" spans="1:13">
      <c r="A610" t="s">
        <v>2356</v>
      </c>
      <c r="B610" t="s">
        <v>2357</v>
      </c>
      <c r="C610" t="s">
        <v>1395</v>
      </c>
      <c r="D610" s="176">
        <v>21788</v>
      </c>
      <c r="E610" t="s">
        <v>179</v>
      </c>
      <c r="F610" t="s">
        <v>123</v>
      </c>
      <c r="G610" t="s">
        <v>124</v>
      </c>
      <c r="H610" t="s">
        <v>2358</v>
      </c>
      <c r="I610" t="s">
        <v>181</v>
      </c>
      <c r="J610" t="s">
        <v>182</v>
      </c>
      <c r="K610" t="str">
        <f t="shared" si="9"/>
        <v>Enc</v>
      </c>
      <c r="L610" t="s">
        <v>478</v>
      </c>
      <c r="M610" t="s">
        <v>118</v>
      </c>
    </row>
    <row r="611" spans="1:13">
      <c r="A611" t="s">
        <v>2359</v>
      </c>
      <c r="B611" t="s">
        <v>203</v>
      </c>
      <c r="C611" t="s">
        <v>2360</v>
      </c>
      <c r="D611" s="176">
        <v>12888</v>
      </c>
      <c r="E611" t="s">
        <v>122</v>
      </c>
      <c r="F611" t="s">
        <v>123</v>
      </c>
      <c r="G611" t="s">
        <v>124</v>
      </c>
      <c r="H611" t="s">
        <v>2361</v>
      </c>
      <c r="I611" t="s">
        <v>181</v>
      </c>
      <c r="J611" t="s">
        <v>182</v>
      </c>
      <c r="K611" t="str">
        <f t="shared" si="9"/>
        <v>Enc</v>
      </c>
      <c r="L611" t="s">
        <v>276</v>
      </c>
      <c r="M611" t="s">
        <v>118</v>
      </c>
    </row>
    <row r="612" spans="1:13">
      <c r="A612" t="s">
        <v>2362</v>
      </c>
      <c r="B612" t="s">
        <v>2363</v>
      </c>
      <c r="C612" t="s">
        <v>2364</v>
      </c>
      <c r="D612" s="176">
        <v>25934</v>
      </c>
      <c r="E612" t="s">
        <v>122</v>
      </c>
      <c r="F612" t="s">
        <v>123</v>
      </c>
      <c r="G612" t="s">
        <v>124</v>
      </c>
      <c r="H612" t="s">
        <v>2365</v>
      </c>
      <c r="I612" t="s">
        <v>132</v>
      </c>
      <c r="J612" t="s">
        <v>194</v>
      </c>
      <c r="K612" t="str">
        <f t="shared" si="9"/>
        <v>D1</v>
      </c>
      <c r="L612" t="s">
        <v>318</v>
      </c>
      <c r="M612" t="s">
        <v>118</v>
      </c>
    </row>
    <row r="613" spans="1:13">
      <c r="A613" t="s">
        <v>2366</v>
      </c>
      <c r="B613" t="s">
        <v>2367</v>
      </c>
      <c r="C613" t="s">
        <v>143</v>
      </c>
      <c r="D613" s="176">
        <v>38327</v>
      </c>
      <c r="E613" t="s">
        <v>122</v>
      </c>
      <c r="F613" t="s">
        <v>123</v>
      </c>
      <c r="G613" t="s">
        <v>124</v>
      </c>
      <c r="H613" t="s">
        <v>2368</v>
      </c>
      <c r="I613" t="s">
        <v>174</v>
      </c>
      <c r="J613" t="s">
        <v>38</v>
      </c>
      <c r="K613" t="str">
        <f t="shared" si="9"/>
        <v>Cad</v>
      </c>
      <c r="L613" t="s">
        <v>224</v>
      </c>
      <c r="M613" t="s">
        <v>118</v>
      </c>
    </row>
    <row r="614" spans="1:13">
      <c r="A614" t="s">
        <v>2369</v>
      </c>
      <c r="B614" t="s">
        <v>2370</v>
      </c>
      <c r="C614" t="s">
        <v>2371</v>
      </c>
      <c r="D614" s="176">
        <v>40435</v>
      </c>
      <c r="E614" t="s">
        <v>122</v>
      </c>
      <c r="F614" t="s">
        <v>123</v>
      </c>
      <c r="G614" t="s">
        <v>124</v>
      </c>
      <c r="H614" t="s">
        <v>2372</v>
      </c>
      <c r="I614" t="s">
        <v>151</v>
      </c>
      <c r="J614" t="s">
        <v>38</v>
      </c>
      <c r="K614" t="str">
        <f t="shared" si="9"/>
        <v>Pup</v>
      </c>
      <c r="L614" t="s">
        <v>434</v>
      </c>
      <c r="M614" t="s">
        <v>118</v>
      </c>
    </row>
    <row r="615" spans="1:13">
      <c r="A615" t="s">
        <v>2373</v>
      </c>
      <c r="B615" t="s">
        <v>2374</v>
      </c>
      <c r="C615" t="s">
        <v>1297</v>
      </c>
      <c r="D615" s="176">
        <v>37660</v>
      </c>
      <c r="E615" t="s">
        <v>122</v>
      </c>
      <c r="F615" t="s">
        <v>123</v>
      </c>
      <c r="G615" t="s">
        <v>124</v>
      </c>
      <c r="H615" t="s">
        <v>2375</v>
      </c>
      <c r="I615" t="s">
        <v>174</v>
      </c>
      <c r="J615" t="s">
        <v>38</v>
      </c>
      <c r="K615" t="str">
        <f t="shared" si="9"/>
        <v>Cad</v>
      </c>
      <c r="L615" t="s">
        <v>326</v>
      </c>
      <c r="M615" t="s">
        <v>118</v>
      </c>
    </row>
    <row r="616" spans="1:13">
      <c r="A616" t="s">
        <v>2376</v>
      </c>
      <c r="B616" t="s">
        <v>2377</v>
      </c>
      <c r="C616" t="s">
        <v>2378</v>
      </c>
      <c r="D616" s="176">
        <v>38607</v>
      </c>
      <c r="E616" t="s">
        <v>122</v>
      </c>
      <c r="F616" t="s">
        <v>123</v>
      </c>
      <c r="G616" t="s">
        <v>124</v>
      </c>
      <c r="H616" t="s">
        <v>2379</v>
      </c>
      <c r="I616" t="s">
        <v>283</v>
      </c>
      <c r="J616" t="s">
        <v>38</v>
      </c>
      <c r="K616" t="str">
        <f t="shared" si="9"/>
        <v>Min</v>
      </c>
      <c r="L616" t="s">
        <v>585</v>
      </c>
      <c r="M616" t="s">
        <v>118</v>
      </c>
    </row>
    <row r="617" spans="1:13">
      <c r="A617" t="s">
        <v>2380</v>
      </c>
      <c r="B617" t="s">
        <v>583</v>
      </c>
      <c r="C617" t="s">
        <v>609</v>
      </c>
      <c r="D617" s="176">
        <v>39864</v>
      </c>
      <c r="E617" t="s">
        <v>122</v>
      </c>
      <c r="F617" t="s">
        <v>123</v>
      </c>
      <c r="G617" t="s">
        <v>124</v>
      </c>
      <c r="H617" t="s">
        <v>2381</v>
      </c>
      <c r="I617" t="s">
        <v>151</v>
      </c>
      <c r="J617" t="s">
        <v>38</v>
      </c>
      <c r="K617" t="str">
        <f t="shared" si="9"/>
        <v>Pup</v>
      </c>
      <c r="L617" t="s">
        <v>585</v>
      </c>
      <c r="M617" t="s">
        <v>118</v>
      </c>
    </row>
    <row r="618" spans="1:13">
      <c r="A618" t="s">
        <v>2382</v>
      </c>
      <c r="B618" t="s">
        <v>2383</v>
      </c>
      <c r="C618" t="s">
        <v>2384</v>
      </c>
      <c r="D618" s="176">
        <v>19507</v>
      </c>
      <c r="E618" t="s">
        <v>179</v>
      </c>
      <c r="F618" t="s">
        <v>123</v>
      </c>
      <c r="G618" t="s">
        <v>124</v>
      </c>
      <c r="H618" t="s">
        <v>2385</v>
      </c>
      <c r="I618" t="s">
        <v>181</v>
      </c>
      <c r="J618" t="s">
        <v>182</v>
      </c>
      <c r="K618" t="str">
        <f t="shared" si="9"/>
        <v>Enc</v>
      </c>
      <c r="L618" t="s">
        <v>536</v>
      </c>
      <c r="M618" t="s">
        <v>118</v>
      </c>
    </row>
    <row r="619" spans="1:13">
      <c r="A619" t="s">
        <v>2386</v>
      </c>
      <c r="B619" t="s">
        <v>2387</v>
      </c>
      <c r="C619" t="s">
        <v>1099</v>
      </c>
      <c r="D619" s="176">
        <v>35047</v>
      </c>
      <c r="E619" t="s">
        <v>122</v>
      </c>
      <c r="F619" t="s">
        <v>123</v>
      </c>
      <c r="G619" t="s">
        <v>124</v>
      </c>
      <c r="H619" t="s">
        <v>2388</v>
      </c>
      <c r="I619" t="s">
        <v>132</v>
      </c>
      <c r="J619" t="s">
        <v>194</v>
      </c>
      <c r="K619" t="str">
        <f t="shared" si="9"/>
        <v>D1</v>
      </c>
      <c r="L619" t="s">
        <v>238</v>
      </c>
      <c r="M619" t="s">
        <v>118</v>
      </c>
    </row>
    <row r="620" spans="1:13">
      <c r="A620" t="s">
        <v>2389</v>
      </c>
      <c r="B620" t="s">
        <v>2390</v>
      </c>
      <c r="C620" t="s">
        <v>157</v>
      </c>
      <c r="D620" s="176">
        <v>32488</v>
      </c>
      <c r="E620" t="s">
        <v>122</v>
      </c>
      <c r="F620" t="s">
        <v>123</v>
      </c>
      <c r="G620" t="s">
        <v>124</v>
      </c>
      <c r="H620" t="s">
        <v>2391</v>
      </c>
      <c r="I620" t="s">
        <v>168</v>
      </c>
      <c r="J620" t="s">
        <v>38</v>
      </c>
      <c r="K620" t="str">
        <f t="shared" si="9"/>
        <v>2èm</v>
      </c>
      <c r="L620" t="s">
        <v>215</v>
      </c>
      <c r="M620" t="s">
        <v>118</v>
      </c>
    </row>
    <row r="621" spans="1:13">
      <c r="A621" t="s">
        <v>2392</v>
      </c>
      <c r="B621" t="s">
        <v>226</v>
      </c>
      <c r="C621" t="s">
        <v>2282</v>
      </c>
      <c r="D621" s="176">
        <v>17545</v>
      </c>
      <c r="E621" t="s">
        <v>122</v>
      </c>
      <c r="F621" t="s">
        <v>123</v>
      </c>
      <c r="G621" t="s">
        <v>124</v>
      </c>
      <c r="H621" t="s">
        <v>2393</v>
      </c>
      <c r="I621" t="s">
        <v>139</v>
      </c>
      <c r="J621" t="s">
        <v>38</v>
      </c>
      <c r="K621" t="str">
        <f t="shared" si="9"/>
        <v>Sig</v>
      </c>
      <c r="L621" t="s">
        <v>140</v>
      </c>
      <c r="M621" t="s">
        <v>118</v>
      </c>
    </row>
    <row r="622" spans="1:13">
      <c r="A622" t="s">
        <v>2394</v>
      </c>
      <c r="B622" t="s">
        <v>2395</v>
      </c>
      <c r="C622" t="s">
        <v>991</v>
      </c>
      <c r="D622" s="176">
        <v>29634</v>
      </c>
      <c r="E622" t="s">
        <v>122</v>
      </c>
      <c r="F622" t="s">
        <v>123</v>
      </c>
      <c r="G622" t="s">
        <v>124</v>
      </c>
      <c r="H622" t="s">
        <v>2396</v>
      </c>
      <c r="I622" t="s">
        <v>132</v>
      </c>
      <c r="J622" t="s">
        <v>396</v>
      </c>
      <c r="K622" t="str">
        <f t="shared" si="9"/>
        <v>D2</v>
      </c>
      <c r="L622" t="s">
        <v>482</v>
      </c>
      <c r="M622" t="s">
        <v>118</v>
      </c>
    </row>
    <row r="623" spans="1:13">
      <c r="A623" t="s">
        <v>2397</v>
      </c>
      <c r="B623" t="s">
        <v>2398</v>
      </c>
      <c r="C623" t="s">
        <v>350</v>
      </c>
      <c r="D623" s="176">
        <v>17705</v>
      </c>
      <c r="E623" t="s">
        <v>122</v>
      </c>
      <c r="F623" t="s">
        <v>123</v>
      </c>
      <c r="G623" t="s">
        <v>124</v>
      </c>
      <c r="H623" t="s">
        <v>2399</v>
      </c>
      <c r="I623" t="s">
        <v>264</v>
      </c>
      <c r="J623" t="s">
        <v>38</v>
      </c>
      <c r="K623" t="str">
        <f t="shared" si="9"/>
        <v>Arb</v>
      </c>
      <c r="L623" t="s">
        <v>493</v>
      </c>
      <c r="M623" t="s">
        <v>118</v>
      </c>
    </row>
    <row r="624" spans="1:13">
      <c r="A624" t="s">
        <v>2400</v>
      </c>
      <c r="B624" t="s">
        <v>2401</v>
      </c>
      <c r="C624" t="s">
        <v>405</v>
      </c>
      <c r="D624" s="176">
        <v>24322</v>
      </c>
      <c r="E624" t="s">
        <v>122</v>
      </c>
      <c r="F624" t="s">
        <v>123</v>
      </c>
      <c r="G624" t="s">
        <v>124</v>
      </c>
      <c r="H624" t="s">
        <v>2402</v>
      </c>
      <c r="I624" t="s">
        <v>132</v>
      </c>
      <c r="J624" t="s">
        <v>133</v>
      </c>
      <c r="K624" t="str">
        <f t="shared" si="9"/>
        <v>D4</v>
      </c>
      <c r="L624" t="s">
        <v>530</v>
      </c>
      <c r="M624" t="s">
        <v>118</v>
      </c>
    </row>
    <row r="625" spans="1:13">
      <c r="A625" t="s">
        <v>2403</v>
      </c>
      <c r="B625" t="s">
        <v>2404</v>
      </c>
      <c r="C625" t="s">
        <v>346</v>
      </c>
      <c r="D625" s="176">
        <v>28962</v>
      </c>
      <c r="E625" t="s">
        <v>122</v>
      </c>
      <c r="F625" t="s">
        <v>123</v>
      </c>
      <c r="G625" t="s">
        <v>124</v>
      </c>
      <c r="H625" t="s">
        <v>2405</v>
      </c>
      <c r="I625" t="s">
        <v>132</v>
      </c>
      <c r="J625" t="s">
        <v>234</v>
      </c>
      <c r="K625" t="str">
        <f t="shared" si="9"/>
        <v>D3</v>
      </c>
      <c r="L625" t="s">
        <v>439</v>
      </c>
      <c r="M625" t="s">
        <v>118</v>
      </c>
    </row>
    <row r="626" spans="1:13">
      <c r="A626" t="s">
        <v>2406</v>
      </c>
      <c r="B626" t="s">
        <v>2407</v>
      </c>
      <c r="C626" t="s">
        <v>445</v>
      </c>
      <c r="D626" s="176">
        <v>37851</v>
      </c>
      <c r="E626" t="s">
        <v>179</v>
      </c>
      <c r="F626" t="s">
        <v>123</v>
      </c>
      <c r="G626" t="s">
        <v>124</v>
      </c>
      <c r="H626" t="s">
        <v>2408</v>
      </c>
      <c r="I626" t="s">
        <v>174</v>
      </c>
      <c r="J626" t="s">
        <v>38</v>
      </c>
      <c r="K626" t="str">
        <f t="shared" si="9"/>
        <v>Cad</v>
      </c>
      <c r="L626" t="s">
        <v>439</v>
      </c>
      <c r="M626" t="s">
        <v>118</v>
      </c>
    </row>
    <row r="627" spans="1:13">
      <c r="A627" t="s">
        <v>2409</v>
      </c>
      <c r="B627" t="s">
        <v>2410</v>
      </c>
      <c r="C627" t="s">
        <v>512</v>
      </c>
      <c r="D627" s="176">
        <v>22855</v>
      </c>
      <c r="E627" t="s">
        <v>122</v>
      </c>
      <c r="F627" t="s">
        <v>123</v>
      </c>
      <c r="G627" t="s">
        <v>124</v>
      </c>
      <c r="H627" t="s">
        <v>2411</v>
      </c>
      <c r="I627" t="s">
        <v>132</v>
      </c>
      <c r="J627" t="s">
        <v>396</v>
      </c>
      <c r="K627" t="str">
        <f t="shared" si="9"/>
        <v>D2</v>
      </c>
      <c r="L627" t="s">
        <v>1239</v>
      </c>
      <c r="M627" t="s">
        <v>118</v>
      </c>
    </row>
    <row r="628" spans="1:13">
      <c r="A628" t="s">
        <v>2412</v>
      </c>
      <c r="B628" t="s">
        <v>2413</v>
      </c>
      <c r="C628" t="s">
        <v>157</v>
      </c>
      <c r="D628" s="176">
        <v>38328</v>
      </c>
      <c r="E628" t="s">
        <v>122</v>
      </c>
      <c r="F628" t="s">
        <v>123</v>
      </c>
      <c r="G628" t="s">
        <v>124</v>
      </c>
      <c r="H628" t="s">
        <v>2414</v>
      </c>
      <c r="I628" t="s">
        <v>174</v>
      </c>
      <c r="J628" t="s">
        <v>38</v>
      </c>
      <c r="K628" t="str">
        <f t="shared" si="9"/>
        <v>Cad</v>
      </c>
      <c r="L628" t="s">
        <v>127</v>
      </c>
      <c r="M628" t="s">
        <v>118</v>
      </c>
    </row>
    <row r="629" spans="1:13">
      <c r="A629" t="s">
        <v>2415</v>
      </c>
      <c r="B629" t="s">
        <v>2416</v>
      </c>
      <c r="C629" t="s">
        <v>155</v>
      </c>
      <c r="D629" s="176">
        <v>41736</v>
      </c>
      <c r="E629" t="s">
        <v>179</v>
      </c>
      <c r="F629" t="s">
        <v>123</v>
      </c>
      <c r="G629" t="s">
        <v>124</v>
      </c>
      <c r="H629" t="s">
        <v>2417</v>
      </c>
      <c r="I629" t="s">
        <v>909</v>
      </c>
      <c r="J629" t="s">
        <v>38</v>
      </c>
      <c r="K629" t="str">
        <f t="shared" si="9"/>
        <v>Pré</v>
      </c>
      <c r="L629" t="s">
        <v>805</v>
      </c>
      <c r="M629" t="s">
        <v>118</v>
      </c>
    </row>
    <row r="630" spans="1:13">
      <c r="A630" t="s">
        <v>2418</v>
      </c>
      <c r="B630" t="s">
        <v>557</v>
      </c>
      <c r="C630" t="s">
        <v>746</v>
      </c>
      <c r="D630" s="176">
        <v>24100</v>
      </c>
      <c r="E630" t="s">
        <v>122</v>
      </c>
      <c r="F630" t="s">
        <v>123</v>
      </c>
      <c r="G630" t="s">
        <v>124</v>
      </c>
      <c r="H630" t="s">
        <v>2419</v>
      </c>
      <c r="I630" t="s">
        <v>145</v>
      </c>
      <c r="J630" t="s">
        <v>38</v>
      </c>
      <c r="K630" t="str">
        <f t="shared" si="9"/>
        <v>Pas</v>
      </c>
      <c r="L630" t="s">
        <v>391</v>
      </c>
      <c r="M630" t="s">
        <v>118</v>
      </c>
    </row>
    <row r="631" spans="1:13">
      <c r="A631" t="s">
        <v>2420</v>
      </c>
      <c r="B631" t="s">
        <v>2421</v>
      </c>
      <c r="C631" t="s">
        <v>675</v>
      </c>
      <c r="D631" s="176">
        <v>28301</v>
      </c>
      <c r="E631" t="s">
        <v>122</v>
      </c>
      <c r="F631" t="s">
        <v>123</v>
      </c>
      <c r="G631" t="s">
        <v>124</v>
      </c>
      <c r="H631" t="s">
        <v>2422</v>
      </c>
      <c r="I631" t="s">
        <v>243</v>
      </c>
      <c r="J631" t="s">
        <v>38</v>
      </c>
      <c r="K631" t="str">
        <f t="shared" si="9"/>
        <v>3èm</v>
      </c>
      <c r="L631" t="s">
        <v>260</v>
      </c>
      <c r="M631" t="s">
        <v>118</v>
      </c>
    </row>
    <row r="632" spans="1:13">
      <c r="A632" t="s">
        <v>2423</v>
      </c>
      <c r="B632" t="s">
        <v>2424</v>
      </c>
      <c r="C632" t="s">
        <v>1271</v>
      </c>
      <c r="D632" s="176">
        <v>36937</v>
      </c>
      <c r="E632" t="s">
        <v>122</v>
      </c>
      <c r="F632" t="s">
        <v>123</v>
      </c>
      <c r="G632" t="s">
        <v>124</v>
      </c>
      <c r="H632" t="s">
        <v>2425</v>
      </c>
      <c r="I632" t="s">
        <v>126</v>
      </c>
      <c r="J632" t="s">
        <v>126</v>
      </c>
      <c r="K632" t="str">
        <f t="shared" si="9"/>
        <v>Jun</v>
      </c>
      <c r="L632" t="s">
        <v>548</v>
      </c>
      <c r="M632" t="s">
        <v>118</v>
      </c>
    </row>
    <row r="633" spans="1:13">
      <c r="A633" t="s">
        <v>2426</v>
      </c>
      <c r="B633" t="s">
        <v>2427</v>
      </c>
      <c r="C633" t="s">
        <v>418</v>
      </c>
      <c r="D633" s="176">
        <v>40071</v>
      </c>
      <c r="E633" t="s">
        <v>122</v>
      </c>
      <c r="F633" t="s">
        <v>123</v>
      </c>
      <c r="G633" t="s">
        <v>124</v>
      </c>
      <c r="H633" t="s">
        <v>2428</v>
      </c>
      <c r="I633" t="s">
        <v>151</v>
      </c>
      <c r="J633" t="s">
        <v>38</v>
      </c>
      <c r="K633" t="str">
        <f t="shared" si="9"/>
        <v>Pup</v>
      </c>
      <c r="L633" t="s">
        <v>364</v>
      </c>
      <c r="M633" t="s">
        <v>118</v>
      </c>
    </row>
    <row r="634" spans="1:13">
      <c r="A634" t="s">
        <v>2429</v>
      </c>
      <c r="B634" t="s">
        <v>191</v>
      </c>
      <c r="C634" t="s">
        <v>1271</v>
      </c>
      <c r="D634" s="176">
        <v>28646</v>
      </c>
      <c r="E634" t="s">
        <v>122</v>
      </c>
      <c r="F634" t="s">
        <v>123</v>
      </c>
      <c r="G634" t="s">
        <v>124</v>
      </c>
      <c r="H634" t="s">
        <v>2430</v>
      </c>
      <c r="I634" t="s">
        <v>145</v>
      </c>
      <c r="J634" t="s">
        <v>38</v>
      </c>
      <c r="K634" t="str">
        <f t="shared" si="9"/>
        <v>Pas</v>
      </c>
      <c r="L634" t="s">
        <v>355</v>
      </c>
      <c r="M634" t="s">
        <v>118</v>
      </c>
    </row>
    <row r="635" spans="1:13">
      <c r="A635" t="s">
        <v>2431</v>
      </c>
      <c r="B635" t="s">
        <v>2432</v>
      </c>
      <c r="C635" t="s">
        <v>821</v>
      </c>
      <c r="D635" s="176">
        <v>31678</v>
      </c>
      <c r="E635" t="s">
        <v>122</v>
      </c>
      <c r="F635" t="s">
        <v>123</v>
      </c>
      <c r="G635" t="s">
        <v>124</v>
      </c>
      <c r="H635" t="s">
        <v>2433</v>
      </c>
      <c r="I635" t="s">
        <v>132</v>
      </c>
      <c r="J635" t="s">
        <v>396</v>
      </c>
      <c r="K635" t="str">
        <f t="shared" si="9"/>
        <v>D2</v>
      </c>
      <c r="L635" t="s">
        <v>322</v>
      </c>
      <c r="M635" t="s">
        <v>118</v>
      </c>
    </row>
    <row r="636" spans="1:13">
      <c r="A636" t="s">
        <v>2434</v>
      </c>
      <c r="B636" t="s">
        <v>2435</v>
      </c>
      <c r="C636" t="s">
        <v>252</v>
      </c>
      <c r="D636" s="176">
        <v>23796</v>
      </c>
      <c r="E636" t="s">
        <v>122</v>
      </c>
      <c r="F636" t="s">
        <v>123</v>
      </c>
      <c r="G636" t="s">
        <v>124</v>
      </c>
      <c r="H636" t="s">
        <v>2436</v>
      </c>
      <c r="I636" t="s">
        <v>181</v>
      </c>
      <c r="J636" t="s">
        <v>182</v>
      </c>
      <c r="K636" t="str">
        <f t="shared" si="9"/>
        <v>Enc</v>
      </c>
      <c r="L636" t="s">
        <v>640</v>
      </c>
      <c r="M636" t="s">
        <v>118</v>
      </c>
    </row>
    <row r="637" spans="1:13">
      <c r="A637" t="s">
        <v>2437</v>
      </c>
      <c r="B637" t="s">
        <v>2438</v>
      </c>
      <c r="C637" t="s">
        <v>2439</v>
      </c>
      <c r="D637" s="176">
        <v>39415</v>
      </c>
      <c r="E637" t="s">
        <v>122</v>
      </c>
      <c r="F637" t="s">
        <v>123</v>
      </c>
      <c r="G637" t="s">
        <v>124</v>
      </c>
      <c r="H637" t="s">
        <v>2440</v>
      </c>
      <c r="I637" t="s">
        <v>157</v>
      </c>
      <c r="J637" t="s">
        <v>38</v>
      </c>
      <c r="K637" t="str">
        <f t="shared" si="9"/>
        <v>Ben</v>
      </c>
      <c r="L637" t="s">
        <v>270</v>
      </c>
      <c r="M637" t="s">
        <v>118</v>
      </c>
    </row>
    <row r="638" spans="1:13">
      <c r="A638" t="s">
        <v>2441</v>
      </c>
      <c r="B638" t="s">
        <v>217</v>
      </c>
      <c r="C638" t="s">
        <v>803</v>
      </c>
      <c r="D638" s="176">
        <v>25050</v>
      </c>
      <c r="E638" t="s">
        <v>122</v>
      </c>
      <c r="F638" t="s">
        <v>123</v>
      </c>
      <c r="G638" t="s">
        <v>124</v>
      </c>
      <c r="H638" t="s">
        <v>2442</v>
      </c>
      <c r="I638" t="s">
        <v>132</v>
      </c>
      <c r="J638" t="s">
        <v>133</v>
      </c>
      <c r="K638" t="str">
        <f t="shared" si="9"/>
        <v>D4</v>
      </c>
      <c r="L638" t="s">
        <v>104</v>
      </c>
      <c r="M638" t="s">
        <v>118</v>
      </c>
    </row>
    <row r="639" spans="1:13">
      <c r="A639" t="s">
        <v>2443</v>
      </c>
      <c r="B639" t="s">
        <v>2444</v>
      </c>
      <c r="C639" t="s">
        <v>218</v>
      </c>
      <c r="D639" s="176">
        <v>38160</v>
      </c>
      <c r="E639" t="s">
        <v>122</v>
      </c>
      <c r="F639" t="s">
        <v>123</v>
      </c>
      <c r="G639" t="s">
        <v>124</v>
      </c>
      <c r="H639" t="s">
        <v>2445</v>
      </c>
      <c r="I639" t="s">
        <v>174</v>
      </c>
      <c r="J639" t="s">
        <v>38</v>
      </c>
      <c r="K639" t="str">
        <f t="shared" si="9"/>
        <v>Cad</v>
      </c>
      <c r="L639" t="s">
        <v>224</v>
      </c>
      <c r="M639" t="s">
        <v>118</v>
      </c>
    </row>
    <row r="640" spans="1:13">
      <c r="A640" t="s">
        <v>2446</v>
      </c>
      <c r="B640" t="s">
        <v>2447</v>
      </c>
      <c r="C640" t="s">
        <v>638</v>
      </c>
      <c r="D640" s="176">
        <v>23009</v>
      </c>
      <c r="E640" t="s">
        <v>179</v>
      </c>
      <c r="F640" t="s">
        <v>123</v>
      </c>
      <c r="G640" t="s">
        <v>124</v>
      </c>
      <c r="H640" t="s">
        <v>2448</v>
      </c>
      <c r="I640" t="s">
        <v>145</v>
      </c>
      <c r="J640" t="s">
        <v>38</v>
      </c>
      <c r="K640" t="str">
        <f t="shared" si="9"/>
        <v>Pas</v>
      </c>
      <c r="L640" t="s">
        <v>140</v>
      </c>
      <c r="M640" t="s">
        <v>118</v>
      </c>
    </row>
    <row r="641" spans="1:13">
      <c r="A641" t="s">
        <v>2449</v>
      </c>
      <c r="B641" t="s">
        <v>2450</v>
      </c>
      <c r="C641" t="s">
        <v>2451</v>
      </c>
      <c r="D641" s="176">
        <v>40364</v>
      </c>
      <c r="E641" t="s">
        <v>122</v>
      </c>
      <c r="F641" t="s">
        <v>123</v>
      </c>
      <c r="G641" t="s">
        <v>124</v>
      </c>
      <c r="H641" t="s">
        <v>2452</v>
      </c>
      <c r="I641" t="s">
        <v>151</v>
      </c>
      <c r="J641" t="s">
        <v>38</v>
      </c>
      <c r="K641" t="str">
        <f t="shared" si="9"/>
        <v>Pup</v>
      </c>
      <c r="L641" t="s">
        <v>169</v>
      </c>
      <c r="M641" t="s">
        <v>118</v>
      </c>
    </row>
    <row r="642" spans="1:13">
      <c r="A642" t="s">
        <v>2453</v>
      </c>
      <c r="B642" t="s">
        <v>2454</v>
      </c>
      <c r="C642" t="s">
        <v>389</v>
      </c>
      <c r="D642" s="176">
        <v>21083</v>
      </c>
      <c r="E642" t="s">
        <v>122</v>
      </c>
      <c r="F642" t="s">
        <v>123</v>
      </c>
      <c r="G642" t="s">
        <v>124</v>
      </c>
      <c r="H642" t="s">
        <v>2455</v>
      </c>
      <c r="I642" t="s">
        <v>132</v>
      </c>
      <c r="J642" t="s">
        <v>234</v>
      </c>
      <c r="K642" t="str">
        <f t="shared" si="9"/>
        <v>D3</v>
      </c>
      <c r="L642" t="s">
        <v>805</v>
      </c>
      <c r="M642" t="s">
        <v>118</v>
      </c>
    </row>
    <row r="643" spans="1:13">
      <c r="A643" t="s">
        <v>2456</v>
      </c>
      <c r="B643" t="s">
        <v>2457</v>
      </c>
      <c r="C643" t="s">
        <v>257</v>
      </c>
      <c r="D643" s="176">
        <v>27332</v>
      </c>
      <c r="E643" t="s">
        <v>122</v>
      </c>
      <c r="F643" t="s">
        <v>123</v>
      </c>
      <c r="G643" t="s">
        <v>124</v>
      </c>
      <c r="H643" t="s">
        <v>2458</v>
      </c>
      <c r="I643" t="s">
        <v>145</v>
      </c>
      <c r="J643" t="s">
        <v>38</v>
      </c>
      <c r="K643" t="str">
        <f t="shared" ref="K643:K706" si="10">IF(I643="pass'cyclisme",J643,LEFT(I643,3))</f>
        <v>Pas</v>
      </c>
      <c r="L643" t="s">
        <v>127</v>
      </c>
      <c r="M643" t="s">
        <v>118</v>
      </c>
    </row>
    <row r="644" spans="1:13">
      <c r="A644" t="s">
        <v>2459</v>
      </c>
      <c r="B644" t="s">
        <v>2460</v>
      </c>
      <c r="C644" t="s">
        <v>2461</v>
      </c>
      <c r="D644" s="176">
        <v>29231</v>
      </c>
      <c r="E644" t="s">
        <v>179</v>
      </c>
      <c r="F644" t="s">
        <v>123</v>
      </c>
      <c r="G644" t="s">
        <v>124</v>
      </c>
      <c r="H644" t="s">
        <v>2462</v>
      </c>
      <c r="I644" t="s">
        <v>181</v>
      </c>
      <c r="J644" t="s">
        <v>182</v>
      </c>
      <c r="K644" t="str">
        <f t="shared" si="10"/>
        <v>Enc</v>
      </c>
      <c r="L644" t="s">
        <v>254</v>
      </c>
      <c r="M644" t="s">
        <v>118</v>
      </c>
    </row>
    <row r="645" spans="1:13">
      <c r="A645" t="s">
        <v>2463</v>
      </c>
      <c r="B645" t="s">
        <v>2464</v>
      </c>
      <c r="C645" t="s">
        <v>2465</v>
      </c>
      <c r="D645" s="176">
        <v>24304</v>
      </c>
      <c r="E645" t="s">
        <v>179</v>
      </c>
      <c r="F645" t="s">
        <v>123</v>
      </c>
      <c r="G645" t="s">
        <v>124</v>
      </c>
      <c r="H645" t="s">
        <v>2466</v>
      </c>
      <c r="I645" t="s">
        <v>474</v>
      </c>
      <c r="J645" t="s">
        <v>38</v>
      </c>
      <c r="K645" t="str">
        <f t="shared" si="10"/>
        <v>Arb</v>
      </c>
      <c r="L645" t="s">
        <v>2467</v>
      </c>
      <c r="M645" t="s">
        <v>118</v>
      </c>
    </row>
    <row r="646" spans="1:13">
      <c r="A646" t="s">
        <v>2468</v>
      </c>
      <c r="B646" t="s">
        <v>2469</v>
      </c>
      <c r="C646" t="s">
        <v>746</v>
      </c>
      <c r="D646" s="176">
        <v>23669</v>
      </c>
      <c r="E646" t="s">
        <v>122</v>
      </c>
      <c r="F646" t="s">
        <v>123</v>
      </c>
      <c r="G646" t="s">
        <v>124</v>
      </c>
      <c r="H646" t="s">
        <v>2470</v>
      </c>
      <c r="I646" t="s">
        <v>132</v>
      </c>
      <c r="J646" t="s">
        <v>133</v>
      </c>
      <c r="K646" t="str">
        <f t="shared" si="10"/>
        <v>D4</v>
      </c>
      <c r="L646" t="s">
        <v>493</v>
      </c>
      <c r="M646" t="s">
        <v>118</v>
      </c>
    </row>
    <row r="647" spans="1:13">
      <c r="A647" t="s">
        <v>2471</v>
      </c>
      <c r="B647" t="s">
        <v>2472</v>
      </c>
      <c r="C647" t="s">
        <v>2473</v>
      </c>
      <c r="D647" s="176">
        <v>17759</v>
      </c>
      <c r="E647" t="s">
        <v>122</v>
      </c>
      <c r="F647" t="s">
        <v>123</v>
      </c>
      <c r="G647" t="s">
        <v>124</v>
      </c>
      <c r="H647" t="s">
        <v>2474</v>
      </c>
      <c r="I647" t="s">
        <v>181</v>
      </c>
      <c r="J647" t="s">
        <v>182</v>
      </c>
      <c r="K647" t="str">
        <f t="shared" si="10"/>
        <v>Enc</v>
      </c>
      <c r="L647" t="s">
        <v>775</v>
      </c>
      <c r="M647" t="s">
        <v>118</v>
      </c>
    </row>
    <row r="648" spans="1:13">
      <c r="A648" t="s">
        <v>2475</v>
      </c>
      <c r="B648" t="s">
        <v>1301</v>
      </c>
      <c r="C648" t="s">
        <v>2476</v>
      </c>
      <c r="D648" s="176">
        <v>41329</v>
      </c>
      <c r="E648" t="s">
        <v>179</v>
      </c>
      <c r="F648" t="s">
        <v>123</v>
      </c>
      <c r="G648" t="s">
        <v>124</v>
      </c>
      <c r="H648" t="s">
        <v>2477</v>
      </c>
      <c r="I648" t="s">
        <v>909</v>
      </c>
      <c r="J648" t="s">
        <v>38</v>
      </c>
      <c r="K648" t="str">
        <f t="shared" si="10"/>
        <v>Pré</v>
      </c>
      <c r="L648" t="s">
        <v>163</v>
      </c>
      <c r="M648" t="s">
        <v>118</v>
      </c>
    </row>
    <row r="649" spans="1:13">
      <c r="A649" t="s">
        <v>2478</v>
      </c>
      <c r="B649" t="s">
        <v>2479</v>
      </c>
      <c r="C649" t="s">
        <v>626</v>
      </c>
      <c r="D649" s="176">
        <v>38733</v>
      </c>
      <c r="E649" t="s">
        <v>179</v>
      </c>
      <c r="F649" t="s">
        <v>123</v>
      </c>
      <c r="G649" t="s">
        <v>124</v>
      </c>
      <c r="H649" t="s">
        <v>2480</v>
      </c>
      <c r="I649" t="s">
        <v>283</v>
      </c>
      <c r="J649" t="s">
        <v>38</v>
      </c>
      <c r="K649" t="str">
        <f t="shared" si="10"/>
        <v>Min</v>
      </c>
      <c r="L649" t="s">
        <v>302</v>
      </c>
      <c r="M649" t="s">
        <v>118</v>
      </c>
    </row>
    <row r="650" spans="1:13">
      <c r="A650" t="s">
        <v>2481</v>
      </c>
      <c r="B650" t="s">
        <v>2482</v>
      </c>
      <c r="C650" t="s">
        <v>232</v>
      </c>
      <c r="D650" s="176">
        <v>37440</v>
      </c>
      <c r="E650" t="s">
        <v>122</v>
      </c>
      <c r="F650" t="s">
        <v>123</v>
      </c>
      <c r="G650" t="s">
        <v>124</v>
      </c>
      <c r="H650" t="s">
        <v>2483</v>
      </c>
      <c r="I650" t="s">
        <v>126</v>
      </c>
      <c r="J650" t="s">
        <v>469</v>
      </c>
      <c r="K650" t="str">
        <f t="shared" si="10"/>
        <v>Jun</v>
      </c>
      <c r="L650" t="s">
        <v>760</v>
      </c>
      <c r="M650" t="s">
        <v>118</v>
      </c>
    </row>
    <row r="651" spans="1:13">
      <c r="A651" t="s">
        <v>2484</v>
      </c>
      <c r="B651" t="s">
        <v>2485</v>
      </c>
      <c r="C651" t="s">
        <v>198</v>
      </c>
      <c r="D651" s="176">
        <v>26868</v>
      </c>
      <c r="E651" t="s">
        <v>122</v>
      </c>
      <c r="F651" t="s">
        <v>123</v>
      </c>
      <c r="G651" t="s">
        <v>124</v>
      </c>
      <c r="H651" t="s">
        <v>2486</v>
      </c>
      <c r="I651" t="s">
        <v>132</v>
      </c>
      <c r="J651" t="s">
        <v>234</v>
      </c>
      <c r="K651" t="str">
        <f t="shared" si="10"/>
        <v>D3</v>
      </c>
      <c r="L651" t="s">
        <v>501</v>
      </c>
      <c r="M651" t="s">
        <v>118</v>
      </c>
    </row>
    <row r="652" spans="1:13">
      <c r="A652" t="s">
        <v>2487</v>
      </c>
      <c r="B652" t="s">
        <v>2488</v>
      </c>
      <c r="C652" t="s">
        <v>342</v>
      </c>
      <c r="D652" s="176">
        <v>37147</v>
      </c>
      <c r="E652" t="s">
        <v>122</v>
      </c>
      <c r="F652" t="s">
        <v>123</v>
      </c>
      <c r="G652" t="s">
        <v>124</v>
      </c>
      <c r="H652" t="s">
        <v>2489</v>
      </c>
      <c r="I652" t="s">
        <v>145</v>
      </c>
      <c r="J652" t="s">
        <v>38</v>
      </c>
      <c r="K652" t="str">
        <f t="shared" si="10"/>
        <v>Pas</v>
      </c>
      <c r="L652" t="s">
        <v>284</v>
      </c>
      <c r="M652" t="s">
        <v>118</v>
      </c>
    </row>
    <row r="653" spans="1:13">
      <c r="A653" t="s">
        <v>2490</v>
      </c>
      <c r="B653" t="s">
        <v>2491</v>
      </c>
      <c r="C653" t="s">
        <v>1154</v>
      </c>
      <c r="D653" s="176">
        <v>28903</v>
      </c>
      <c r="E653" t="s">
        <v>122</v>
      </c>
      <c r="F653" t="s">
        <v>123</v>
      </c>
      <c r="G653" t="s">
        <v>124</v>
      </c>
      <c r="H653" t="s">
        <v>2492</v>
      </c>
      <c r="I653" t="s">
        <v>132</v>
      </c>
      <c r="J653" t="s">
        <v>396</v>
      </c>
      <c r="K653" t="str">
        <f t="shared" si="10"/>
        <v>D2</v>
      </c>
      <c r="L653" t="s">
        <v>224</v>
      </c>
      <c r="M653" t="s">
        <v>118</v>
      </c>
    </row>
    <row r="654" spans="1:13">
      <c r="A654" t="s">
        <v>2493</v>
      </c>
      <c r="B654" t="s">
        <v>2494</v>
      </c>
      <c r="C654" t="s">
        <v>933</v>
      </c>
      <c r="D654" s="176">
        <v>18521</v>
      </c>
      <c r="E654" t="s">
        <v>122</v>
      </c>
      <c r="F654" t="s">
        <v>123</v>
      </c>
      <c r="G654" t="s">
        <v>124</v>
      </c>
      <c r="H654" t="s">
        <v>2495</v>
      </c>
      <c r="I654" t="s">
        <v>181</v>
      </c>
      <c r="J654" t="s">
        <v>182</v>
      </c>
      <c r="K654" t="str">
        <f t="shared" si="10"/>
        <v>Enc</v>
      </c>
      <c r="L654" t="s">
        <v>794</v>
      </c>
      <c r="M654" t="s">
        <v>118</v>
      </c>
    </row>
    <row r="655" spans="1:13">
      <c r="A655" t="s">
        <v>2496</v>
      </c>
      <c r="B655" t="s">
        <v>2497</v>
      </c>
      <c r="C655" t="s">
        <v>1065</v>
      </c>
      <c r="D655" s="176">
        <v>40625</v>
      </c>
      <c r="E655" t="s">
        <v>122</v>
      </c>
      <c r="F655" t="s">
        <v>123</v>
      </c>
      <c r="G655" t="s">
        <v>124</v>
      </c>
      <c r="H655" t="s">
        <v>2498</v>
      </c>
      <c r="I655" t="s">
        <v>188</v>
      </c>
      <c r="J655" t="s">
        <v>38</v>
      </c>
      <c r="K655" t="str">
        <f t="shared" si="10"/>
        <v>Pou</v>
      </c>
      <c r="L655" t="s">
        <v>189</v>
      </c>
      <c r="M655" t="s">
        <v>118</v>
      </c>
    </row>
    <row r="656" spans="1:13">
      <c r="A656" t="s">
        <v>2499</v>
      </c>
      <c r="B656" t="s">
        <v>2500</v>
      </c>
      <c r="C656" t="s">
        <v>2501</v>
      </c>
      <c r="D656" s="176">
        <v>33026</v>
      </c>
      <c r="E656" t="s">
        <v>122</v>
      </c>
      <c r="F656" t="s">
        <v>123</v>
      </c>
      <c r="G656" t="s">
        <v>124</v>
      </c>
      <c r="H656" t="s">
        <v>2502</v>
      </c>
      <c r="I656" t="s">
        <v>181</v>
      </c>
      <c r="J656" t="s">
        <v>535</v>
      </c>
      <c r="K656" t="str">
        <f t="shared" si="10"/>
        <v>Enc</v>
      </c>
      <c r="L656" t="s">
        <v>200</v>
      </c>
      <c r="M656" t="s">
        <v>118</v>
      </c>
    </row>
    <row r="657" spans="1:13">
      <c r="A657" t="s">
        <v>2503</v>
      </c>
      <c r="B657" t="s">
        <v>2504</v>
      </c>
      <c r="C657" t="s">
        <v>291</v>
      </c>
      <c r="D657" s="176">
        <v>27344</v>
      </c>
      <c r="E657" t="s">
        <v>122</v>
      </c>
      <c r="F657" t="s">
        <v>123</v>
      </c>
      <c r="G657" t="s">
        <v>124</v>
      </c>
      <c r="H657" t="s">
        <v>2505</v>
      </c>
      <c r="I657" t="s">
        <v>132</v>
      </c>
      <c r="J657" t="s">
        <v>234</v>
      </c>
      <c r="K657" t="str">
        <f t="shared" si="10"/>
        <v>D3</v>
      </c>
      <c r="L657" t="s">
        <v>2506</v>
      </c>
      <c r="M657" t="s">
        <v>118</v>
      </c>
    </row>
    <row r="658" spans="1:13">
      <c r="A658" t="s">
        <v>2507</v>
      </c>
      <c r="B658" t="s">
        <v>2508</v>
      </c>
      <c r="C658" t="s">
        <v>291</v>
      </c>
      <c r="D658" s="176">
        <v>23922</v>
      </c>
      <c r="E658" t="s">
        <v>122</v>
      </c>
      <c r="F658" t="s">
        <v>123</v>
      </c>
      <c r="G658" t="s">
        <v>124</v>
      </c>
      <c r="H658" t="s">
        <v>2509</v>
      </c>
      <c r="I658" t="s">
        <v>145</v>
      </c>
      <c r="J658" t="s">
        <v>38</v>
      </c>
      <c r="K658" t="str">
        <f t="shared" si="10"/>
        <v>Pas</v>
      </c>
      <c r="L658" t="s">
        <v>254</v>
      </c>
      <c r="M658" t="s">
        <v>118</v>
      </c>
    </row>
    <row r="659" spans="1:13">
      <c r="A659" t="s">
        <v>2510</v>
      </c>
      <c r="B659" t="s">
        <v>2511</v>
      </c>
      <c r="C659" t="s">
        <v>2512</v>
      </c>
      <c r="D659" s="176">
        <v>22295</v>
      </c>
      <c r="E659" t="s">
        <v>122</v>
      </c>
      <c r="F659" t="s">
        <v>123</v>
      </c>
      <c r="G659" t="s">
        <v>124</v>
      </c>
      <c r="H659" t="s">
        <v>2513</v>
      </c>
      <c r="I659" t="s">
        <v>181</v>
      </c>
      <c r="J659" t="s">
        <v>182</v>
      </c>
      <c r="K659" t="str">
        <f t="shared" si="10"/>
        <v>Enc</v>
      </c>
      <c r="L659" t="s">
        <v>1163</v>
      </c>
      <c r="M659" t="s">
        <v>118</v>
      </c>
    </row>
    <row r="660" spans="1:13">
      <c r="A660" t="s">
        <v>2514</v>
      </c>
      <c r="B660" t="s">
        <v>2515</v>
      </c>
      <c r="C660" t="s">
        <v>2360</v>
      </c>
      <c r="D660" s="176">
        <v>20282</v>
      </c>
      <c r="E660" t="s">
        <v>122</v>
      </c>
      <c r="F660" t="s">
        <v>123</v>
      </c>
      <c r="G660" t="s">
        <v>124</v>
      </c>
      <c r="H660" t="s">
        <v>2516</v>
      </c>
      <c r="I660" t="s">
        <v>145</v>
      </c>
      <c r="J660" t="s">
        <v>38</v>
      </c>
      <c r="K660" t="str">
        <f t="shared" si="10"/>
        <v>Pas</v>
      </c>
      <c r="L660" t="s">
        <v>249</v>
      </c>
      <c r="M660" t="s">
        <v>118</v>
      </c>
    </row>
    <row r="661" spans="1:13">
      <c r="A661" t="s">
        <v>2517</v>
      </c>
      <c r="B661" t="s">
        <v>2518</v>
      </c>
      <c r="C661" t="s">
        <v>609</v>
      </c>
      <c r="D661" s="176">
        <v>39057</v>
      </c>
      <c r="E661" t="s">
        <v>122</v>
      </c>
      <c r="F661" t="s">
        <v>123</v>
      </c>
      <c r="G661" t="s">
        <v>124</v>
      </c>
      <c r="H661" t="s">
        <v>2519</v>
      </c>
      <c r="I661" t="s">
        <v>283</v>
      </c>
      <c r="J661" t="s">
        <v>38</v>
      </c>
      <c r="K661" t="str">
        <f t="shared" si="10"/>
        <v>Min</v>
      </c>
      <c r="L661" t="s">
        <v>169</v>
      </c>
      <c r="M661" t="s">
        <v>118</v>
      </c>
    </row>
    <row r="662" spans="1:13">
      <c r="A662" t="s">
        <v>2520</v>
      </c>
      <c r="B662" t="s">
        <v>2398</v>
      </c>
      <c r="C662" t="s">
        <v>2521</v>
      </c>
      <c r="D662" s="176">
        <v>18952</v>
      </c>
      <c r="E662" t="s">
        <v>179</v>
      </c>
      <c r="F662" t="s">
        <v>123</v>
      </c>
      <c r="G662" t="s">
        <v>124</v>
      </c>
      <c r="H662" t="s">
        <v>2522</v>
      </c>
      <c r="I662" t="s">
        <v>1091</v>
      </c>
      <c r="J662" t="s">
        <v>38</v>
      </c>
      <c r="K662" t="str">
        <f t="shared" si="10"/>
        <v>Per</v>
      </c>
      <c r="L662" t="s">
        <v>429</v>
      </c>
      <c r="M662" t="s">
        <v>118</v>
      </c>
    </row>
    <row r="663" spans="1:13">
      <c r="A663" t="s">
        <v>2523</v>
      </c>
      <c r="B663" t="s">
        <v>2524</v>
      </c>
      <c r="C663" t="s">
        <v>2252</v>
      </c>
      <c r="D663" s="176">
        <v>39269</v>
      </c>
      <c r="E663" t="s">
        <v>122</v>
      </c>
      <c r="F663" t="s">
        <v>123</v>
      </c>
      <c r="G663" t="s">
        <v>124</v>
      </c>
      <c r="H663" t="s">
        <v>2525</v>
      </c>
      <c r="I663" t="s">
        <v>157</v>
      </c>
      <c r="J663" t="s">
        <v>38</v>
      </c>
      <c r="K663" t="str">
        <f t="shared" si="10"/>
        <v>Ben</v>
      </c>
      <c r="L663" t="s">
        <v>331</v>
      </c>
      <c r="M663" t="s">
        <v>118</v>
      </c>
    </row>
    <row r="664" spans="1:13">
      <c r="A664" t="s">
        <v>2526</v>
      </c>
      <c r="B664" t="s">
        <v>2527</v>
      </c>
      <c r="C664" t="s">
        <v>1290</v>
      </c>
      <c r="D664" s="176">
        <v>38850</v>
      </c>
      <c r="E664" t="s">
        <v>122</v>
      </c>
      <c r="F664" t="s">
        <v>123</v>
      </c>
      <c r="G664" t="s">
        <v>124</v>
      </c>
      <c r="H664" t="s">
        <v>2528</v>
      </c>
      <c r="I664" t="s">
        <v>283</v>
      </c>
      <c r="J664" t="s">
        <v>38</v>
      </c>
      <c r="K664" t="str">
        <f t="shared" si="10"/>
        <v>Min</v>
      </c>
      <c r="L664" t="s">
        <v>134</v>
      </c>
      <c r="M664" t="s">
        <v>118</v>
      </c>
    </row>
    <row r="665" spans="1:13">
      <c r="A665" t="s">
        <v>2529</v>
      </c>
      <c r="B665" t="s">
        <v>2530</v>
      </c>
      <c r="C665" t="s">
        <v>504</v>
      </c>
      <c r="D665" s="176">
        <v>37105</v>
      </c>
      <c r="E665" t="s">
        <v>122</v>
      </c>
      <c r="F665" t="s">
        <v>123</v>
      </c>
      <c r="G665" t="s">
        <v>124</v>
      </c>
      <c r="H665" t="s">
        <v>2531</v>
      </c>
      <c r="I665" t="s">
        <v>126</v>
      </c>
      <c r="J665" t="s">
        <v>469</v>
      </c>
      <c r="K665" t="str">
        <f t="shared" si="10"/>
        <v>Jun</v>
      </c>
      <c r="L665" t="s">
        <v>585</v>
      </c>
      <c r="M665" t="s">
        <v>118</v>
      </c>
    </row>
    <row r="666" spans="1:13">
      <c r="A666" t="s">
        <v>2532</v>
      </c>
      <c r="B666" t="s">
        <v>2533</v>
      </c>
      <c r="C666" t="s">
        <v>2534</v>
      </c>
      <c r="D666" s="176">
        <v>39484</v>
      </c>
      <c r="E666" t="s">
        <v>179</v>
      </c>
      <c r="F666" t="s">
        <v>123</v>
      </c>
      <c r="G666" t="s">
        <v>124</v>
      </c>
      <c r="H666" t="s">
        <v>2535</v>
      </c>
      <c r="I666" t="s">
        <v>157</v>
      </c>
      <c r="J666" t="s">
        <v>38</v>
      </c>
      <c r="K666" t="str">
        <f t="shared" si="10"/>
        <v>Ben</v>
      </c>
      <c r="L666" t="s">
        <v>457</v>
      </c>
      <c r="M666" t="s">
        <v>118</v>
      </c>
    </row>
    <row r="667" spans="1:13">
      <c r="A667" t="s">
        <v>2536</v>
      </c>
      <c r="B667" t="s">
        <v>2537</v>
      </c>
      <c r="C667" t="s">
        <v>842</v>
      </c>
      <c r="D667" s="176">
        <v>39892</v>
      </c>
      <c r="E667" t="s">
        <v>122</v>
      </c>
      <c r="F667" t="s">
        <v>123</v>
      </c>
      <c r="G667" t="s">
        <v>124</v>
      </c>
      <c r="H667" t="s">
        <v>2538</v>
      </c>
      <c r="I667" t="s">
        <v>151</v>
      </c>
      <c r="J667" t="s">
        <v>38</v>
      </c>
      <c r="K667" t="str">
        <f t="shared" si="10"/>
        <v>Pup</v>
      </c>
      <c r="L667" t="s">
        <v>195</v>
      </c>
      <c r="M667" t="s">
        <v>118</v>
      </c>
    </row>
    <row r="668" spans="1:13">
      <c r="A668" t="s">
        <v>2539</v>
      </c>
      <c r="B668" t="s">
        <v>2540</v>
      </c>
      <c r="C668" t="s">
        <v>2541</v>
      </c>
      <c r="D668" s="176">
        <v>40597</v>
      </c>
      <c r="E668" t="s">
        <v>122</v>
      </c>
      <c r="F668" t="s">
        <v>123</v>
      </c>
      <c r="G668" t="s">
        <v>124</v>
      </c>
      <c r="H668" t="s">
        <v>2542</v>
      </c>
      <c r="I668" t="s">
        <v>188</v>
      </c>
      <c r="J668" t="s">
        <v>38</v>
      </c>
      <c r="K668" t="str">
        <f t="shared" si="10"/>
        <v>Pou</v>
      </c>
      <c r="L668" t="s">
        <v>270</v>
      </c>
      <c r="M668" t="s">
        <v>118</v>
      </c>
    </row>
    <row r="669" spans="1:13">
      <c r="A669" t="s">
        <v>2543</v>
      </c>
      <c r="B669" t="s">
        <v>2544</v>
      </c>
      <c r="C669" t="s">
        <v>592</v>
      </c>
      <c r="D669" s="176">
        <v>18563</v>
      </c>
      <c r="E669" t="s">
        <v>122</v>
      </c>
      <c r="F669" t="s">
        <v>123</v>
      </c>
      <c r="G669" t="s">
        <v>124</v>
      </c>
      <c r="H669" t="s">
        <v>2545</v>
      </c>
      <c r="I669" t="s">
        <v>209</v>
      </c>
      <c r="J669" t="s">
        <v>38</v>
      </c>
      <c r="K669" t="str">
        <f t="shared" si="10"/>
        <v>Pas</v>
      </c>
      <c r="L669" t="s">
        <v>195</v>
      </c>
      <c r="M669" t="s">
        <v>118</v>
      </c>
    </row>
    <row r="670" spans="1:13">
      <c r="A670" t="s">
        <v>2546</v>
      </c>
      <c r="B670" t="s">
        <v>1932</v>
      </c>
      <c r="C670" t="s">
        <v>2547</v>
      </c>
      <c r="D670" s="176">
        <v>39591</v>
      </c>
      <c r="E670" t="s">
        <v>122</v>
      </c>
      <c r="F670" t="s">
        <v>123</v>
      </c>
      <c r="G670" t="s">
        <v>124</v>
      </c>
      <c r="H670" t="s">
        <v>2548</v>
      </c>
      <c r="I670" t="s">
        <v>157</v>
      </c>
      <c r="J670" t="s">
        <v>38</v>
      </c>
      <c r="K670" t="str">
        <f t="shared" si="10"/>
        <v>Ben</v>
      </c>
      <c r="L670" t="s">
        <v>447</v>
      </c>
      <c r="M670" t="s">
        <v>118</v>
      </c>
    </row>
    <row r="671" spans="1:13">
      <c r="A671" t="s">
        <v>2549</v>
      </c>
      <c r="B671" t="s">
        <v>2550</v>
      </c>
      <c r="C671" t="s">
        <v>2551</v>
      </c>
      <c r="D671" s="176">
        <v>37754</v>
      </c>
      <c r="E671" t="s">
        <v>122</v>
      </c>
      <c r="F671" t="s">
        <v>123</v>
      </c>
      <c r="G671" t="s">
        <v>124</v>
      </c>
      <c r="H671" t="s">
        <v>2552</v>
      </c>
      <c r="I671" t="s">
        <v>174</v>
      </c>
      <c r="J671" t="s">
        <v>38</v>
      </c>
      <c r="K671" t="str">
        <f t="shared" si="10"/>
        <v>Cad</v>
      </c>
      <c r="L671" t="s">
        <v>794</v>
      </c>
      <c r="M671" t="s">
        <v>118</v>
      </c>
    </row>
    <row r="672" spans="1:13">
      <c r="A672" t="s">
        <v>2553</v>
      </c>
      <c r="B672" t="s">
        <v>2554</v>
      </c>
      <c r="C672" t="s">
        <v>2245</v>
      </c>
      <c r="D672" s="176">
        <v>25181</v>
      </c>
      <c r="E672" t="s">
        <v>122</v>
      </c>
      <c r="F672" t="s">
        <v>123</v>
      </c>
      <c r="G672" t="s">
        <v>124</v>
      </c>
      <c r="H672" t="s">
        <v>2555</v>
      </c>
      <c r="I672" t="s">
        <v>132</v>
      </c>
      <c r="J672" t="s">
        <v>234</v>
      </c>
      <c r="K672" t="str">
        <f t="shared" si="10"/>
        <v>D3</v>
      </c>
      <c r="L672" t="s">
        <v>200</v>
      </c>
      <c r="M672" t="s">
        <v>118</v>
      </c>
    </row>
    <row r="673" spans="1:13">
      <c r="A673" t="s">
        <v>2556</v>
      </c>
      <c r="B673" t="s">
        <v>2557</v>
      </c>
      <c r="C673" t="s">
        <v>2451</v>
      </c>
      <c r="D673" s="176">
        <v>40473</v>
      </c>
      <c r="E673" t="s">
        <v>122</v>
      </c>
      <c r="F673" t="s">
        <v>123</v>
      </c>
      <c r="G673" t="s">
        <v>124</v>
      </c>
      <c r="H673" t="s">
        <v>2558</v>
      </c>
      <c r="I673" t="s">
        <v>151</v>
      </c>
      <c r="J673" t="s">
        <v>38</v>
      </c>
      <c r="K673" t="str">
        <f t="shared" si="10"/>
        <v>Pup</v>
      </c>
      <c r="L673" t="s">
        <v>1345</v>
      </c>
      <c r="M673" t="s">
        <v>118</v>
      </c>
    </row>
    <row r="674" spans="1:13">
      <c r="A674" t="s">
        <v>2559</v>
      </c>
      <c r="B674" t="s">
        <v>2560</v>
      </c>
      <c r="C674" t="s">
        <v>1643</v>
      </c>
      <c r="D674" s="176">
        <v>28450</v>
      </c>
      <c r="E674" t="s">
        <v>122</v>
      </c>
      <c r="F674" t="s">
        <v>123</v>
      </c>
      <c r="G674" t="s">
        <v>124</v>
      </c>
      <c r="H674" t="s">
        <v>2561</v>
      </c>
      <c r="I674" t="s">
        <v>132</v>
      </c>
      <c r="J674" t="s">
        <v>396</v>
      </c>
      <c r="K674" t="str">
        <f t="shared" si="10"/>
        <v>D2</v>
      </c>
      <c r="L674" t="s">
        <v>260</v>
      </c>
      <c r="M674" t="s">
        <v>118</v>
      </c>
    </row>
    <row r="675" spans="1:13">
      <c r="A675" t="s">
        <v>2562</v>
      </c>
      <c r="B675" t="s">
        <v>2563</v>
      </c>
      <c r="C675" t="s">
        <v>1676</v>
      </c>
      <c r="D675" s="176">
        <v>19486</v>
      </c>
      <c r="E675" t="s">
        <v>122</v>
      </c>
      <c r="F675" t="s">
        <v>123</v>
      </c>
      <c r="G675" t="s">
        <v>124</v>
      </c>
      <c r="H675" t="s">
        <v>2564</v>
      </c>
      <c r="I675" t="s">
        <v>275</v>
      </c>
      <c r="J675" t="s">
        <v>38</v>
      </c>
      <c r="K675" t="str">
        <f t="shared" si="10"/>
        <v>Mot</v>
      </c>
      <c r="L675" t="s">
        <v>429</v>
      </c>
      <c r="M675" t="s">
        <v>118</v>
      </c>
    </row>
    <row r="676" spans="1:13">
      <c r="A676" t="s">
        <v>2565</v>
      </c>
      <c r="B676" t="s">
        <v>2566</v>
      </c>
      <c r="C676" t="s">
        <v>155</v>
      </c>
      <c r="D676" s="176">
        <v>39663</v>
      </c>
      <c r="E676" t="s">
        <v>122</v>
      </c>
      <c r="F676" t="s">
        <v>123</v>
      </c>
      <c r="G676" t="s">
        <v>124</v>
      </c>
      <c r="H676" t="s">
        <v>2567</v>
      </c>
      <c r="I676" t="s">
        <v>157</v>
      </c>
      <c r="J676" t="s">
        <v>38</v>
      </c>
      <c r="K676" t="str">
        <f t="shared" si="10"/>
        <v>Ben</v>
      </c>
      <c r="L676" t="s">
        <v>415</v>
      </c>
      <c r="M676" t="s">
        <v>118</v>
      </c>
    </row>
    <row r="677" spans="1:13">
      <c r="A677" t="s">
        <v>2568</v>
      </c>
      <c r="B677" t="s">
        <v>2569</v>
      </c>
      <c r="C677" t="s">
        <v>969</v>
      </c>
      <c r="D677" s="176">
        <v>17180</v>
      </c>
      <c r="E677" t="s">
        <v>122</v>
      </c>
      <c r="F677" t="s">
        <v>123</v>
      </c>
      <c r="G677" t="s">
        <v>124</v>
      </c>
      <c r="H677" t="s">
        <v>2570</v>
      </c>
      <c r="I677" t="s">
        <v>132</v>
      </c>
      <c r="J677" t="s">
        <v>133</v>
      </c>
      <c r="K677" t="str">
        <f t="shared" si="10"/>
        <v>D4</v>
      </c>
      <c r="L677" t="s">
        <v>1258</v>
      </c>
      <c r="M677" t="s">
        <v>118</v>
      </c>
    </row>
    <row r="678" spans="1:13">
      <c r="A678" t="s">
        <v>2571</v>
      </c>
      <c r="B678" t="s">
        <v>2572</v>
      </c>
      <c r="C678" t="s">
        <v>1116</v>
      </c>
      <c r="D678" s="176">
        <v>29871</v>
      </c>
      <c r="E678" t="s">
        <v>122</v>
      </c>
      <c r="F678" t="s">
        <v>123</v>
      </c>
      <c r="G678" t="s">
        <v>124</v>
      </c>
      <c r="H678" t="s">
        <v>2573</v>
      </c>
      <c r="I678" t="s">
        <v>264</v>
      </c>
      <c r="J678" t="s">
        <v>38</v>
      </c>
      <c r="K678" t="str">
        <f t="shared" si="10"/>
        <v>Arb</v>
      </c>
      <c r="L678" t="s">
        <v>302</v>
      </c>
      <c r="M678" t="s">
        <v>118</v>
      </c>
    </row>
    <row r="679" spans="1:13">
      <c r="A679" t="s">
        <v>2574</v>
      </c>
      <c r="B679" t="s">
        <v>1608</v>
      </c>
      <c r="C679" t="s">
        <v>2575</v>
      </c>
      <c r="D679" s="176">
        <v>39262</v>
      </c>
      <c r="E679" t="s">
        <v>122</v>
      </c>
      <c r="F679" t="s">
        <v>123</v>
      </c>
      <c r="G679" t="s">
        <v>124</v>
      </c>
      <c r="H679" t="s">
        <v>2576</v>
      </c>
      <c r="I679" t="s">
        <v>157</v>
      </c>
      <c r="J679" t="s">
        <v>38</v>
      </c>
      <c r="K679" t="str">
        <f t="shared" si="10"/>
        <v>Ben</v>
      </c>
      <c r="L679" t="s">
        <v>249</v>
      </c>
      <c r="M679" t="s">
        <v>118</v>
      </c>
    </row>
    <row r="680" spans="1:13">
      <c r="A680" t="s">
        <v>2577</v>
      </c>
      <c r="B680" t="s">
        <v>2578</v>
      </c>
      <c r="C680" t="s">
        <v>991</v>
      </c>
      <c r="D680" s="176">
        <v>31153</v>
      </c>
      <c r="E680" t="s">
        <v>122</v>
      </c>
      <c r="F680" t="s">
        <v>123</v>
      </c>
      <c r="G680" t="s">
        <v>124</v>
      </c>
      <c r="H680" t="s">
        <v>2579</v>
      </c>
      <c r="I680" t="s">
        <v>209</v>
      </c>
      <c r="J680" t="s">
        <v>38</v>
      </c>
      <c r="K680" t="str">
        <f t="shared" si="10"/>
        <v>Pas</v>
      </c>
      <c r="L680" t="s">
        <v>38</v>
      </c>
      <c r="M680" t="s">
        <v>118</v>
      </c>
    </row>
    <row r="681" spans="1:13">
      <c r="A681" t="s">
        <v>2580</v>
      </c>
      <c r="B681" t="s">
        <v>2581</v>
      </c>
      <c r="C681" t="s">
        <v>222</v>
      </c>
      <c r="D681" s="176">
        <v>32459</v>
      </c>
      <c r="E681" t="s">
        <v>122</v>
      </c>
      <c r="F681" t="s">
        <v>123</v>
      </c>
      <c r="G681" t="s">
        <v>124</v>
      </c>
      <c r="H681" t="s">
        <v>2582</v>
      </c>
      <c r="I681" t="s">
        <v>275</v>
      </c>
      <c r="J681" t="s">
        <v>38</v>
      </c>
      <c r="K681" t="str">
        <f t="shared" si="10"/>
        <v>Mot</v>
      </c>
      <c r="L681" t="s">
        <v>439</v>
      </c>
      <c r="M681" t="s">
        <v>118</v>
      </c>
    </row>
    <row r="682" spans="1:13">
      <c r="A682" t="s">
        <v>2583</v>
      </c>
      <c r="B682" t="s">
        <v>2584</v>
      </c>
      <c r="C682" t="s">
        <v>437</v>
      </c>
      <c r="D682" s="176">
        <v>38593</v>
      </c>
      <c r="E682" t="s">
        <v>122</v>
      </c>
      <c r="F682" t="s">
        <v>123</v>
      </c>
      <c r="G682" t="s">
        <v>124</v>
      </c>
      <c r="H682" t="s">
        <v>2585</v>
      </c>
      <c r="I682" t="s">
        <v>283</v>
      </c>
      <c r="J682" t="s">
        <v>38</v>
      </c>
      <c r="K682" t="str">
        <f t="shared" si="10"/>
        <v>Min</v>
      </c>
      <c r="L682" t="s">
        <v>102</v>
      </c>
      <c r="M682" t="s">
        <v>118</v>
      </c>
    </row>
    <row r="683" spans="1:13">
      <c r="A683" t="s">
        <v>2586</v>
      </c>
      <c r="B683" t="s">
        <v>1897</v>
      </c>
      <c r="C683" t="s">
        <v>2587</v>
      </c>
      <c r="D683" s="176">
        <v>24386</v>
      </c>
      <c r="E683" t="s">
        <v>122</v>
      </c>
      <c r="F683" t="s">
        <v>123</v>
      </c>
      <c r="G683" t="s">
        <v>124</v>
      </c>
      <c r="H683" t="s">
        <v>2588</v>
      </c>
      <c r="I683" t="s">
        <v>132</v>
      </c>
      <c r="J683" t="s">
        <v>194</v>
      </c>
      <c r="K683" t="str">
        <f t="shared" si="10"/>
        <v>D1</v>
      </c>
      <c r="L683" t="s">
        <v>434</v>
      </c>
      <c r="M683" t="s">
        <v>118</v>
      </c>
    </row>
    <row r="684" spans="1:13">
      <c r="A684" t="s">
        <v>2589</v>
      </c>
      <c r="B684" t="s">
        <v>2590</v>
      </c>
      <c r="C684" t="s">
        <v>1203</v>
      </c>
      <c r="D684" s="176">
        <v>39241</v>
      </c>
      <c r="E684" t="s">
        <v>122</v>
      </c>
      <c r="F684" t="s">
        <v>123</v>
      </c>
      <c r="G684" t="s">
        <v>124</v>
      </c>
      <c r="H684" t="s">
        <v>2591</v>
      </c>
      <c r="I684" t="s">
        <v>145</v>
      </c>
      <c r="J684" t="s">
        <v>38</v>
      </c>
      <c r="K684" t="str">
        <f t="shared" si="10"/>
        <v>Pas</v>
      </c>
      <c r="L684" t="s">
        <v>1299</v>
      </c>
      <c r="M684" t="s">
        <v>118</v>
      </c>
    </row>
    <row r="685" spans="1:13">
      <c r="A685" t="s">
        <v>2592</v>
      </c>
      <c r="B685" t="s">
        <v>2593</v>
      </c>
      <c r="C685" t="s">
        <v>2501</v>
      </c>
      <c r="D685" s="176">
        <v>32401</v>
      </c>
      <c r="E685" t="s">
        <v>122</v>
      </c>
      <c r="F685" t="s">
        <v>123</v>
      </c>
      <c r="G685" t="s">
        <v>124</v>
      </c>
      <c r="H685" t="s">
        <v>2594</v>
      </c>
      <c r="I685" t="s">
        <v>132</v>
      </c>
      <c r="J685" t="s">
        <v>396</v>
      </c>
      <c r="K685" t="str">
        <f t="shared" si="10"/>
        <v>D2</v>
      </c>
      <c r="L685" t="s">
        <v>493</v>
      </c>
      <c r="M685" t="s">
        <v>118</v>
      </c>
    </row>
    <row r="686" spans="1:13">
      <c r="A686" t="s">
        <v>2595</v>
      </c>
      <c r="B686" t="s">
        <v>2596</v>
      </c>
      <c r="C686" t="s">
        <v>2597</v>
      </c>
      <c r="D686" s="176">
        <v>40883</v>
      </c>
      <c r="E686" t="s">
        <v>122</v>
      </c>
      <c r="F686" t="s">
        <v>123</v>
      </c>
      <c r="G686" t="s">
        <v>124</v>
      </c>
      <c r="H686" t="s">
        <v>2598</v>
      </c>
      <c r="I686" t="s">
        <v>188</v>
      </c>
      <c r="J686" t="s">
        <v>38</v>
      </c>
      <c r="K686" t="str">
        <f t="shared" si="10"/>
        <v>Pou</v>
      </c>
      <c r="L686" t="s">
        <v>189</v>
      </c>
      <c r="M686" t="s">
        <v>118</v>
      </c>
    </row>
    <row r="687" spans="1:13">
      <c r="A687" t="s">
        <v>2599</v>
      </c>
      <c r="B687" t="s">
        <v>2600</v>
      </c>
      <c r="C687" t="s">
        <v>2601</v>
      </c>
      <c r="D687" s="176">
        <v>39566</v>
      </c>
      <c r="E687" t="s">
        <v>122</v>
      </c>
      <c r="F687" t="s">
        <v>123</v>
      </c>
      <c r="G687" t="s">
        <v>124</v>
      </c>
      <c r="H687" t="s">
        <v>2602</v>
      </c>
      <c r="I687" t="s">
        <v>157</v>
      </c>
      <c r="J687" t="s">
        <v>38</v>
      </c>
      <c r="K687" t="str">
        <f t="shared" si="10"/>
        <v>Ben</v>
      </c>
      <c r="L687" t="s">
        <v>284</v>
      </c>
      <c r="M687" t="s">
        <v>118</v>
      </c>
    </row>
    <row r="688" spans="1:13">
      <c r="A688" t="s">
        <v>2603</v>
      </c>
      <c r="B688" t="s">
        <v>2604</v>
      </c>
      <c r="C688" t="s">
        <v>385</v>
      </c>
      <c r="D688" s="176">
        <v>36152</v>
      </c>
      <c r="E688" t="s">
        <v>122</v>
      </c>
      <c r="F688" t="s">
        <v>123</v>
      </c>
      <c r="G688" t="s">
        <v>124</v>
      </c>
      <c r="H688" t="s">
        <v>2605</v>
      </c>
      <c r="I688" t="s">
        <v>243</v>
      </c>
      <c r="J688" t="s">
        <v>38</v>
      </c>
      <c r="K688" t="str">
        <f t="shared" si="10"/>
        <v>3èm</v>
      </c>
      <c r="L688" t="s">
        <v>1575</v>
      </c>
      <c r="M688" t="s">
        <v>118</v>
      </c>
    </row>
    <row r="689" spans="1:13">
      <c r="A689" t="s">
        <v>2606</v>
      </c>
      <c r="B689" t="s">
        <v>2607</v>
      </c>
      <c r="C689" t="s">
        <v>2608</v>
      </c>
      <c r="D689" s="176">
        <v>25433</v>
      </c>
      <c r="E689" t="s">
        <v>122</v>
      </c>
      <c r="F689" t="s">
        <v>123</v>
      </c>
      <c r="G689" t="s">
        <v>124</v>
      </c>
      <c r="H689" t="s">
        <v>2609</v>
      </c>
      <c r="I689" t="s">
        <v>132</v>
      </c>
      <c r="J689" t="s">
        <v>133</v>
      </c>
      <c r="K689" t="str">
        <f t="shared" si="10"/>
        <v>D4</v>
      </c>
      <c r="L689" t="s">
        <v>959</v>
      </c>
      <c r="M689" t="s">
        <v>118</v>
      </c>
    </row>
    <row r="690" spans="1:13">
      <c r="A690" t="s">
        <v>2610</v>
      </c>
      <c r="B690" t="s">
        <v>2611</v>
      </c>
      <c r="C690" t="s">
        <v>711</v>
      </c>
      <c r="D690" s="176">
        <v>38380</v>
      </c>
      <c r="E690" t="s">
        <v>122</v>
      </c>
      <c r="F690" t="s">
        <v>123</v>
      </c>
      <c r="G690" t="s">
        <v>124</v>
      </c>
      <c r="H690" t="s">
        <v>2612</v>
      </c>
      <c r="I690" t="s">
        <v>283</v>
      </c>
      <c r="J690" t="s">
        <v>38</v>
      </c>
      <c r="K690" t="str">
        <f t="shared" si="10"/>
        <v>Min</v>
      </c>
      <c r="L690" t="s">
        <v>536</v>
      </c>
      <c r="M690" t="s">
        <v>118</v>
      </c>
    </row>
    <row r="691" spans="1:13">
      <c r="A691" t="s">
        <v>2613</v>
      </c>
      <c r="B691" t="s">
        <v>2614</v>
      </c>
      <c r="C691" t="s">
        <v>137</v>
      </c>
      <c r="D691" s="176">
        <v>25342</v>
      </c>
      <c r="E691" t="s">
        <v>122</v>
      </c>
      <c r="F691" t="s">
        <v>123</v>
      </c>
      <c r="G691" t="s">
        <v>124</v>
      </c>
      <c r="H691" t="s">
        <v>2615</v>
      </c>
      <c r="I691" t="s">
        <v>209</v>
      </c>
      <c r="J691" t="s">
        <v>38</v>
      </c>
      <c r="K691" t="str">
        <f t="shared" si="10"/>
        <v>Pas</v>
      </c>
      <c r="L691" t="s">
        <v>628</v>
      </c>
      <c r="M691" t="s">
        <v>118</v>
      </c>
    </row>
    <row r="692" spans="1:13">
      <c r="A692" t="s">
        <v>2616</v>
      </c>
      <c r="B692" t="s">
        <v>2617</v>
      </c>
      <c r="C692" t="s">
        <v>1716</v>
      </c>
      <c r="D692" s="176">
        <v>41253</v>
      </c>
      <c r="E692" t="s">
        <v>122</v>
      </c>
      <c r="F692" t="s">
        <v>123</v>
      </c>
      <c r="G692" t="s">
        <v>124</v>
      </c>
      <c r="H692" t="s">
        <v>2618</v>
      </c>
      <c r="I692" t="s">
        <v>188</v>
      </c>
      <c r="J692" t="s">
        <v>38</v>
      </c>
      <c r="K692" t="str">
        <f t="shared" si="10"/>
        <v>Pou</v>
      </c>
      <c r="L692" t="s">
        <v>686</v>
      </c>
      <c r="M692" t="s">
        <v>118</v>
      </c>
    </row>
    <row r="693" spans="1:13">
      <c r="A693" t="s">
        <v>2619</v>
      </c>
      <c r="B693" t="s">
        <v>1260</v>
      </c>
      <c r="C693" t="s">
        <v>2620</v>
      </c>
      <c r="D693" s="176">
        <v>41119</v>
      </c>
      <c r="E693" t="s">
        <v>122</v>
      </c>
      <c r="F693" t="s">
        <v>123</v>
      </c>
      <c r="G693" t="s">
        <v>124</v>
      </c>
      <c r="H693" t="s">
        <v>2621</v>
      </c>
      <c r="I693" t="s">
        <v>188</v>
      </c>
      <c r="J693" t="s">
        <v>38</v>
      </c>
      <c r="K693" t="str">
        <f t="shared" si="10"/>
        <v>Pou</v>
      </c>
      <c r="L693" t="s">
        <v>1096</v>
      </c>
      <c r="M693" t="s">
        <v>118</v>
      </c>
    </row>
    <row r="694" spans="1:13">
      <c r="A694" t="s">
        <v>2622</v>
      </c>
      <c r="B694" t="s">
        <v>2623</v>
      </c>
      <c r="C694" t="s">
        <v>1688</v>
      </c>
      <c r="D694" s="176">
        <v>40864</v>
      </c>
      <c r="E694" t="s">
        <v>122</v>
      </c>
      <c r="F694" t="s">
        <v>123</v>
      </c>
      <c r="G694" t="s">
        <v>124</v>
      </c>
      <c r="H694" t="s">
        <v>2624</v>
      </c>
      <c r="I694" t="s">
        <v>188</v>
      </c>
      <c r="J694" t="s">
        <v>38</v>
      </c>
      <c r="K694" t="str">
        <f t="shared" si="10"/>
        <v>Pou</v>
      </c>
      <c r="L694" t="s">
        <v>152</v>
      </c>
      <c r="M694" t="s">
        <v>118</v>
      </c>
    </row>
    <row r="695" spans="1:13">
      <c r="A695" t="s">
        <v>2625</v>
      </c>
      <c r="B695" t="s">
        <v>2626</v>
      </c>
      <c r="C695" t="s">
        <v>222</v>
      </c>
      <c r="D695" s="176">
        <v>22968</v>
      </c>
      <c r="E695" t="s">
        <v>122</v>
      </c>
      <c r="F695" t="s">
        <v>123</v>
      </c>
      <c r="G695" t="s">
        <v>124</v>
      </c>
      <c r="H695" t="s">
        <v>2627</v>
      </c>
      <c r="I695" t="s">
        <v>307</v>
      </c>
      <c r="J695" t="s">
        <v>194</v>
      </c>
      <c r="K695" t="str">
        <f t="shared" si="10"/>
        <v>Pas</v>
      </c>
      <c r="L695" t="s">
        <v>424</v>
      </c>
      <c r="M695" t="s">
        <v>118</v>
      </c>
    </row>
    <row r="696" spans="1:13">
      <c r="A696" t="s">
        <v>2628</v>
      </c>
      <c r="B696" t="s">
        <v>2629</v>
      </c>
      <c r="C696" t="s">
        <v>2630</v>
      </c>
      <c r="D696" s="176">
        <v>41123</v>
      </c>
      <c r="E696" t="s">
        <v>179</v>
      </c>
      <c r="F696" t="s">
        <v>123</v>
      </c>
      <c r="G696" t="s">
        <v>124</v>
      </c>
      <c r="H696" t="s">
        <v>2631</v>
      </c>
      <c r="I696" t="s">
        <v>188</v>
      </c>
      <c r="J696" t="s">
        <v>38</v>
      </c>
      <c r="K696" t="str">
        <f t="shared" si="10"/>
        <v>Pou</v>
      </c>
      <c r="L696" t="s">
        <v>183</v>
      </c>
      <c r="M696" t="s">
        <v>118</v>
      </c>
    </row>
    <row r="697" spans="1:13">
      <c r="A697" t="s">
        <v>2632</v>
      </c>
      <c r="B697" t="s">
        <v>2080</v>
      </c>
      <c r="C697" t="s">
        <v>1861</v>
      </c>
      <c r="D697" s="176">
        <v>34892</v>
      </c>
      <c r="E697" t="s">
        <v>122</v>
      </c>
      <c r="F697" t="s">
        <v>123</v>
      </c>
      <c r="G697" t="s">
        <v>124</v>
      </c>
      <c r="H697" t="s">
        <v>2633</v>
      </c>
      <c r="I697" t="s">
        <v>243</v>
      </c>
      <c r="J697" t="s">
        <v>38</v>
      </c>
      <c r="K697" t="str">
        <f t="shared" si="10"/>
        <v>3èm</v>
      </c>
      <c r="L697" t="s">
        <v>302</v>
      </c>
      <c r="M697" t="s">
        <v>118</v>
      </c>
    </row>
    <row r="698" spans="1:13">
      <c r="A698" t="s">
        <v>2634</v>
      </c>
      <c r="B698" t="s">
        <v>565</v>
      </c>
      <c r="C698" t="s">
        <v>2476</v>
      </c>
      <c r="D698" s="176">
        <v>38258</v>
      </c>
      <c r="E698" t="s">
        <v>179</v>
      </c>
      <c r="F698" t="s">
        <v>123</v>
      </c>
      <c r="G698" t="s">
        <v>124</v>
      </c>
      <c r="H698" t="s">
        <v>2635</v>
      </c>
      <c r="I698" t="s">
        <v>174</v>
      </c>
      <c r="J698" t="s">
        <v>38</v>
      </c>
      <c r="K698" t="str">
        <f t="shared" si="10"/>
        <v>Cad</v>
      </c>
      <c r="L698" t="s">
        <v>364</v>
      </c>
      <c r="M698" t="s">
        <v>118</v>
      </c>
    </row>
    <row r="699" spans="1:13">
      <c r="A699" t="s">
        <v>2636</v>
      </c>
      <c r="B699" t="s">
        <v>2637</v>
      </c>
      <c r="C699" t="s">
        <v>737</v>
      </c>
      <c r="D699" s="176">
        <v>37263</v>
      </c>
      <c r="E699" t="s">
        <v>122</v>
      </c>
      <c r="F699" t="s">
        <v>123</v>
      </c>
      <c r="G699" t="s">
        <v>124</v>
      </c>
      <c r="H699" t="s">
        <v>2638</v>
      </c>
      <c r="I699" t="s">
        <v>126</v>
      </c>
      <c r="J699" t="s">
        <v>126</v>
      </c>
      <c r="K699" t="str">
        <f t="shared" si="10"/>
        <v>Jun</v>
      </c>
      <c r="L699" t="s">
        <v>590</v>
      </c>
      <c r="M699" t="s">
        <v>118</v>
      </c>
    </row>
    <row r="700" spans="1:13">
      <c r="A700" t="s">
        <v>2639</v>
      </c>
      <c r="B700" t="s">
        <v>2640</v>
      </c>
      <c r="C700" t="s">
        <v>2641</v>
      </c>
      <c r="D700" s="176">
        <v>39294</v>
      </c>
      <c r="E700" t="s">
        <v>122</v>
      </c>
      <c r="F700" t="s">
        <v>123</v>
      </c>
      <c r="G700" t="s">
        <v>124</v>
      </c>
      <c r="H700" t="s">
        <v>2642</v>
      </c>
      <c r="I700" t="s">
        <v>157</v>
      </c>
      <c r="J700" t="s">
        <v>38</v>
      </c>
      <c r="K700" t="str">
        <f t="shared" si="10"/>
        <v>Ben</v>
      </c>
      <c r="L700" t="s">
        <v>284</v>
      </c>
      <c r="M700" t="s">
        <v>118</v>
      </c>
    </row>
    <row r="701" spans="1:13">
      <c r="A701" t="s">
        <v>2643</v>
      </c>
      <c r="B701" t="s">
        <v>2644</v>
      </c>
      <c r="C701" t="s">
        <v>2645</v>
      </c>
      <c r="D701" s="176">
        <v>35157</v>
      </c>
      <c r="E701" t="s">
        <v>122</v>
      </c>
      <c r="F701" t="s">
        <v>123</v>
      </c>
      <c r="G701" t="s">
        <v>124</v>
      </c>
      <c r="H701" t="s">
        <v>2646</v>
      </c>
      <c r="I701" t="s">
        <v>307</v>
      </c>
      <c r="J701" t="s">
        <v>194</v>
      </c>
      <c r="K701" t="str">
        <f t="shared" si="10"/>
        <v>Pas</v>
      </c>
      <c r="L701" t="s">
        <v>200</v>
      </c>
      <c r="M701" t="s">
        <v>118</v>
      </c>
    </row>
    <row r="702" spans="1:13">
      <c r="A702" t="s">
        <v>2647</v>
      </c>
      <c r="B702" t="s">
        <v>2648</v>
      </c>
      <c r="C702" t="s">
        <v>2547</v>
      </c>
      <c r="D702" s="176">
        <v>38023</v>
      </c>
      <c r="E702" t="s">
        <v>122</v>
      </c>
      <c r="F702" t="s">
        <v>123</v>
      </c>
      <c r="G702" t="s">
        <v>124</v>
      </c>
      <c r="H702" t="s">
        <v>2649</v>
      </c>
      <c r="I702" t="s">
        <v>174</v>
      </c>
      <c r="J702" t="s">
        <v>38</v>
      </c>
      <c r="K702" t="str">
        <f t="shared" si="10"/>
        <v>Cad</v>
      </c>
      <c r="L702" t="s">
        <v>424</v>
      </c>
      <c r="M702" t="s">
        <v>118</v>
      </c>
    </row>
    <row r="703" spans="1:13">
      <c r="A703" t="s">
        <v>2650</v>
      </c>
      <c r="B703" t="s">
        <v>267</v>
      </c>
      <c r="C703" t="s">
        <v>1290</v>
      </c>
      <c r="D703" s="176">
        <v>40850</v>
      </c>
      <c r="E703" t="s">
        <v>122</v>
      </c>
      <c r="F703" t="s">
        <v>123</v>
      </c>
      <c r="G703" t="s">
        <v>124</v>
      </c>
      <c r="H703" t="s">
        <v>2651</v>
      </c>
      <c r="I703" t="s">
        <v>188</v>
      </c>
      <c r="J703" t="s">
        <v>38</v>
      </c>
      <c r="K703" t="str">
        <f t="shared" si="10"/>
        <v>Pou</v>
      </c>
      <c r="L703" t="s">
        <v>195</v>
      </c>
      <c r="M703" t="s">
        <v>118</v>
      </c>
    </row>
    <row r="704" spans="1:13">
      <c r="A704" t="s">
        <v>2652</v>
      </c>
      <c r="B704" t="s">
        <v>2653</v>
      </c>
      <c r="C704" t="s">
        <v>969</v>
      </c>
      <c r="D704" s="176">
        <v>20503</v>
      </c>
      <c r="E704" t="s">
        <v>122</v>
      </c>
      <c r="F704" t="s">
        <v>123</v>
      </c>
      <c r="G704" t="s">
        <v>124</v>
      </c>
      <c r="H704" t="s">
        <v>2654</v>
      </c>
      <c r="I704" t="s">
        <v>209</v>
      </c>
      <c r="J704" t="s">
        <v>38</v>
      </c>
      <c r="K704" t="str">
        <f t="shared" si="10"/>
        <v>Pas</v>
      </c>
      <c r="L704" t="s">
        <v>2655</v>
      </c>
      <c r="M704" t="s">
        <v>118</v>
      </c>
    </row>
    <row r="705" spans="1:13">
      <c r="A705" t="s">
        <v>2656</v>
      </c>
      <c r="B705" t="s">
        <v>2657</v>
      </c>
      <c r="C705" t="s">
        <v>758</v>
      </c>
      <c r="D705" s="176">
        <v>30826</v>
      </c>
      <c r="E705" t="s">
        <v>122</v>
      </c>
      <c r="F705" t="s">
        <v>123</v>
      </c>
      <c r="G705" t="s">
        <v>124</v>
      </c>
      <c r="H705" t="s">
        <v>2658</v>
      </c>
      <c r="I705" t="s">
        <v>132</v>
      </c>
      <c r="J705" t="s">
        <v>396</v>
      </c>
      <c r="K705" t="str">
        <f t="shared" si="10"/>
        <v>D2</v>
      </c>
      <c r="L705" t="s">
        <v>2659</v>
      </c>
      <c r="M705" t="s">
        <v>118</v>
      </c>
    </row>
    <row r="706" spans="1:13">
      <c r="A706" t="s">
        <v>2660</v>
      </c>
      <c r="B706" t="s">
        <v>2661</v>
      </c>
      <c r="C706" t="s">
        <v>1494</v>
      </c>
      <c r="D706" s="176">
        <v>24470</v>
      </c>
      <c r="E706" t="s">
        <v>122</v>
      </c>
      <c r="F706" t="s">
        <v>123</v>
      </c>
      <c r="G706" t="s">
        <v>124</v>
      </c>
      <c r="H706" t="s">
        <v>2662</v>
      </c>
      <c r="I706" t="s">
        <v>181</v>
      </c>
      <c r="J706" t="s">
        <v>535</v>
      </c>
      <c r="K706" t="str">
        <f t="shared" si="10"/>
        <v>Enc</v>
      </c>
      <c r="L706" t="s">
        <v>391</v>
      </c>
      <c r="M706" t="s">
        <v>118</v>
      </c>
    </row>
    <row r="707" spans="1:13">
      <c r="A707" t="s">
        <v>2663</v>
      </c>
      <c r="B707" t="s">
        <v>2664</v>
      </c>
      <c r="C707" t="s">
        <v>1327</v>
      </c>
      <c r="D707" s="176">
        <v>38689</v>
      </c>
      <c r="E707" t="s">
        <v>122</v>
      </c>
      <c r="F707" t="s">
        <v>123</v>
      </c>
      <c r="G707" t="s">
        <v>124</v>
      </c>
      <c r="H707" t="s">
        <v>2665</v>
      </c>
      <c r="I707" t="s">
        <v>283</v>
      </c>
      <c r="J707" t="s">
        <v>38</v>
      </c>
      <c r="K707" t="str">
        <f t="shared" ref="K707:K770" si="11">IF(I707="pass'cyclisme",J707,LEFT(I707,3))</f>
        <v>Min</v>
      </c>
      <c r="L707" t="s">
        <v>680</v>
      </c>
      <c r="M707" t="s">
        <v>118</v>
      </c>
    </row>
    <row r="708" spans="1:13">
      <c r="A708" t="s">
        <v>2666</v>
      </c>
      <c r="B708" t="s">
        <v>2584</v>
      </c>
      <c r="C708" t="s">
        <v>2667</v>
      </c>
      <c r="D708" s="176">
        <v>27630</v>
      </c>
      <c r="E708" t="s">
        <v>122</v>
      </c>
      <c r="F708" t="s">
        <v>123</v>
      </c>
      <c r="G708" t="s">
        <v>124</v>
      </c>
      <c r="H708" t="s">
        <v>2668</v>
      </c>
      <c r="I708" t="s">
        <v>275</v>
      </c>
      <c r="J708" t="s">
        <v>38</v>
      </c>
      <c r="K708" t="str">
        <f t="shared" si="11"/>
        <v>Mot</v>
      </c>
      <c r="L708" t="s">
        <v>439</v>
      </c>
      <c r="M708" t="s">
        <v>118</v>
      </c>
    </row>
    <row r="709" spans="1:13">
      <c r="A709" t="s">
        <v>2669</v>
      </c>
      <c r="B709" t="s">
        <v>2670</v>
      </c>
      <c r="C709" t="s">
        <v>758</v>
      </c>
      <c r="D709" s="176">
        <v>31162</v>
      </c>
      <c r="E709" t="s">
        <v>122</v>
      </c>
      <c r="F709" t="s">
        <v>123</v>
      </c>
      <c r="G709" t="s">
        <v>124</v>
      </c>
      <c r="H709" t="s">
        <v>2671</v>
      </c>
      <c r="I709" t="s">
        <v>132</v>
      </c>
      <c r="J709" t="s">
        <v>396</v>
      </c>
      <c r="K709" t="str">
        <f t="shared" si="11"/>
        <v>D2</v>
      </c>
      <c r="L709" t="s">
        <v>439</v>
      </c>
      <c r="M709" t="s">
        <v>118</v>
      </c>
    </row>
    <row r="710" spans="1:13">
      <c r="A710" t="s">
        <v>2672</v>
      </c>
      <c r="B710" t="s">
        <v>2673</v>
      </c>
      <c r="C710" t="s">
        <v>166</v>
      </c>
      <c r="D710" s="176">
        <v>38618</v>
      </c>
      <c r="E710" t="s">
        <v>122</v>
      </c>
      <c r="F710" t="s">
        <v>123</v>
      </c>
      <c r="G710" t="s">
        <v>124</v>
      </c>
      <c r="H710" t="s">
        <v>2674</v>
      </c>
      <c r="I710" t="s">
        <v>283</v>
      </c>
      <c r="J710" t="s">
        <v>38</v>
      </c>
      <c r="K710" t="str">
        <f t="shared" si="11"/>
        <v>Min</v>
      </c>
      <c r="L710" t="s">
        <v>439</v>
      </c>
      <c r="M710" t="s">
        <v>118</v>
      </c>
    </row>
    <row r="711" spans="1:13">
      <c r="A711" t="s">
        <v>2675</v>
      </c>
      <c r="B711" t="s">
        <v>2676</v>
      </c>
      <c r="C711" t="s">
        <v>1094</v>
      </c>
      <c r="D711" s="176">
        <v>27822</v>
      </c>
      <c r="E711" t="s">
        <v>179</v>
      </c>
      <c r="F711" t="s">
        <v>123</v>
      </c>
      <c r="G711" t="s">
        <v>124</v>
      </c>
      <c r="H711" t="s">
        <v>2677</v>
      </c>
      <c r="I711" t="s">
        <v>145</v>
      </c>
      <c r="J711" t="s">
        <v>38</v>
      </c>
      <c r="K711" t="str">
        <f t="shared" si="11"/>
        <v>Pas</v>
      </c>
      <c r="L711" t="s">
        <v>2678</v>
      </c>
      <c r="M711" t="s">
        <v>118</v>
      </c>
    </row>
    <row r="712" spans="1:13">
      <c r="A712" t="s">
        <v>2679</v>
      </c>
      <c r="B712" t="s">
        <v>2680</v>
      </c>
      <c r="C712" t="s">
        <v>143</v>
      </c>
      <c r="D712" s="176">
        <v>40610</v>
      </c>
      <c r="E712" t="s">
        <v>122</v>
      </c>
      <c r="F712" t="s">
        <v>123</v>
      </c>
      <c r="G712" t="s">
        <v>124</v>
      </c>
      <c r="H712" t="s">
        <v>2681</v>
      </c>
      <c r="I712" t="s">
        <v>188</v>
      </c>
      <c r="J712" t="s">
        <v>38</v>
      </c>
      <c r="K712" t="str">
        <f t="shared" si="11"/>
        <v>Pou</v>
      </c>
      <c r="L712" t="s">
        <v>163</v>
      </c>
      <c r="M712" t="s">
        <v>118</v>
      </c>
    </row>
    <row r="713" spans="1:13">
      <c r="A713" t="s">
        <v>2682</v>
      </c>
      <c r="B713" t="s">
        <v>2683</v>
      </c>
      <c r="C713" t="s">
        <v>842</v>
      </c>
      <c r="D713" s="176">
        <v>34724</v>
      </c>
      <c r="E713" t="s">
        <v>122</v>
      </c>
      <c r="F713" t="s">
        <v>123</v>
      </c>
      <c r="G713" t="s">
        <v>124</v>
      </c>
      <c r="H713" t="s">
        <v>2684</v>
      </c>
      <c r="I713" t="s">
        <v>243</v>
      </c>
      <c r="J713" t="s">
        <v>38</v>
      </c>
      <c r="K713" t="str">
        <f t="shared" si="11"/>
        <v>3èm</v>
      </c>
      <c r="L713" t="s">
        <v>391</v>
      </c>
      <c r="M713" t="s">
        <v>118</v>
      </c>
    </row>
    <row r="714" spans="1:13">
      <c r="A714" t="s">
        <v>2685</v>
      </c>
      <c r="B714" t="s">
        <v>2686</v>
      </c>
      <c r="C714" t="s">
        <v>1203</v>
      </c>
      <c r="D714" s="176">
        <v>37497</v>
      </c>
      <c r="E714" t="s">
        <v>122</v>
      </c>
      <c r="F714" t="s">
        <v>123</v>
      </c>
      <c r="G714" t="s">
        <v>124</v>
      </c>
      <c r="H714" t="s">
        <v>2687</v>
      </c>
      <c r="I714" t="s">
        <v>126</v>
      </c>
      <c r="J714" t="s">
        <v>126</v>
      </c>
      <c r="K714" t="str">
        <f t="shared" si="11"/>
        <v>Jun</v>
      </c>
      <c r="L714" t="s">
        <v>183</v>
      </c>
      <c r="M714" t="s">
        <v>118</v>
      </c>
    </row>
    <row r="715" spans="1:13">
      <c r="A715" t="s">
        <v>2688</v>
      </c>
      <c r="B715" t="s">
        <v>2689</v>
      </c>
      <c r="C715" t="s">
        <v>2282</v>
      </c>
      <c r="D715" s="176">
        <v>18344</v>
      </c>
      <c r="E715" t="s">
        <v>122</v>
      </c>
      <c r="F715" t="s">
        <v>123</v>
      </c>
      <c r="G715" t="s">
        <v>124</v>
      </c>
      <c r="H715" t="s">
        <v>2690</v>
      </c>
      <c r="I715" t="s">
        <v>209</v>
      </c>
      <c r="J715" t="s">
        <v>38</v>
      </c>
      <c r="K715" t="str">
        <f t="shared" si="11"/>
        <v>Pas</v>
      </c>
      <c r="L715" t="s">
        <v>2691</v>
      </c>
      <c r="M715" t="s">
        <v>118</v>
      </c>
    </row>
    <row r="716" spans="1:13">
      <c r="A716" t="s">
        <v>2692</v>
      </c>
      <c r="B716" t="s">
        <v>2693</v>
      </c>
      <c r="C716" t="s">
        <v>2694</v>
      </c>
      <c r="D716" s="176">
        <v>41453</v>
      </c>
      <c r="E716" t="s">
        <v>122</v>
      </c>
      <c r="F716" t="s">
        <v>123</v>
      </c>
      <c r="G716" t="s">
        <v>124</v>
      </c>
      <c r="H716" t="s">
        <v>2695</v>
      </c>
      <c r="I716" t="s">
        <v>909</v>
      </c>
      <c r="J716" t="s">
        <v>38</v>
      </c>
      <c r="K716" t="str">
        <f t="shared" si="11"/>
        <v>Pré</v>
      </c>
      <c r="L716" t="s">
        <v>680</v>
      </c>
      <c r="M716" t="s">
        <v>118</v>
      </c>
    </row>
    <row r="717" spans="1:13">
      <c r="A717" t="s">
        <v>2696</v>
      </c>
      <c r="B717" t="s">
        <v>2697</v>
      </c>
      <c r="C717" t="s">
        <v>2698</v>
      </c>
      <c r="D717" s="176">
        <v>26371</v>
      </c>
      <c r="E717" t="s">
        <v>122</v>
      </c>
      <c r="F717" t="s">
        <v>123</v>
      </c>
      <c r="G717" t="s">
        <v>124</v>
      </c>
      <c r="H717" t="s">
        <v>2699</v>
      </c>
      <c r="I717" t="s">
        <v>307</v>
      </c>
      <c r="J717" t="s">
        <v>194</v>
      </c>
      <c r="K717" t="str">
        <f t="shared" si="11"/>
        <v>Pas</v>
      </c>
      <c r="L717" t="s">
        <v>618</v>
      </c>
      <c r="M717" t="s">
        <v>118</v>
      </c>
    </row>
    <row r="718" spans="1:13">
      <c r="A718" t="s">
        <v>2700</v>
      </c>
      <c r="B718" t="s">
        <v>1649</v>
      </c>
      <c r="C718" t="s">
        <v>1692</v>
      </c>
      <c r="D718" s="176">
        <v>18500</v>
      </c>
      <c r="E718" t="s">
        <v>122</v>
      </c>
      <c r="F718" t="s">
        <v>123</v>
      </c>
      <c r="G718" t="s">
        <v>124</v>
      </c>
      <c r="H718" t="s">
        <v>2701</v>
      </c>
      <c r="I718" t="s">
        <v>145</v>
      </c>
      <c r="J718" t="s">
        <v>38</v>
      </c>
      <c r="K718" t="str">
        <f t="shared" si="11"/>
        <v>Pas</v>
      </c>
      <c r="L718" t="s">
        <v>140</v>
      </c>
      <c r="M718" t="s">
        <v>118</v>
      </c>
    </row>
    <row r="719" spans="1:13">
      <c r="A719" t="s">
        <v>2702</v>
      </c>
      <c r="B719" t="s">
        <v>2703</v>
      </c>
      <c r="C719" t="s">
        <v>418</v>
      </c>
      <c r="D719" s="176">
        <v>40055</v>
      </c>
      <c r="E719" t="s">
        <v>122</v>
      </c>
      <c r="F719" t="s">
        <v>123</v>
      </c>
      <c r="G719" t="s">
        <v>124</v>
      </c>
      <c r="H719" t="s">
        <v>2704</v>
      </c>
      <c r="I719" t="s">
        <v>151</v>
      </c>
      <c r="J719" t="s">
        <v>38</v>
      </c>
      <c r="K719" t="str">
        <f t="shared" si="11"/>
        <v>Pup</v>
      </c>
      <c r="L719" t="s">
        <v>244</v>
      </c>
      <c r="M719" t="s">
        <v>118</v>
      </c>
    </row>
    <row r="720" spans="1:13">
      <c r="A720" t="s">
        <v>2705</v>
      </c>
      <c r="B720" t="s">
        <v>2706</v>
      </c>
      <c r="C720" t="s">
        <v>1203</v>
      </c>
      <c r="D720" s="176">
        <v>37937</v>
      </c>
      <c r="E720" t="s">
        <v>122</v>
      </c>
      <c r="F720" t="s">
        <v>123</v>
      </c>
      <c r="G720" t="s">
        <v>124</v>
      </c>
      <c r="H720" t="s">
        <v>2707</v>
      </c>
      <c r="I720" t="s">
        <v>174</v>
      </c>
      <c r="J720" t="s">
        <v>38</v>
      </c>
      <c r="K720" t="str">
        <f t="shared" si="11"/>
        <v>Cad</v>
      </c>
      <c r="L720" t="s">
        <v>434</v>
      </c>
      <c r="M720" t="s">
        <v>118</v>
      </c>
    </row>
    <row r="721" spans="1:13">
      <c r="A721" t="s">
        <v>2708</v>
      </c>
      <c r="B721" t="s">
        <v>2709</v>
      </c>
      <c r="C721" t="s">
        <v>2018</v>
      </c>
      <c r="D721" s="176">
        <v>38523</v>
      </c>
      <c r="E721" t="s">
        <v>122</v>
      </c>
      <c r="F721" t="s">
        <v>123</v>
      </c>
      <c r="G721" t="s">
        <v>124</v>
      </c>
      <c r="H721" t="s">
        <v>2710</v>
      </c>
      <c r="I721" t="s">
        <v>283</v>
      </c>
      <c r="J721" t="s">
        <v>38</v>
      </c>
      <c r="K721" t="str">
        <f t="shared" si="11"/>
        <v>Min</v>
      </c>
      <c r="L721" t="s">
        <v>501</v>
      </c>
      <c r="M721" t="s">
        <v>118</v>
      </c>
    </row>
    <row r="722" spans="1:13">
      <c r="A722" t="s">
        <v>2711</v>
      </c>
      <c r="B722" t="s">
        <v>2712</v>
      </c>
      <c r="C722" t="s">
        <v>2713</v>
      </c>
      <c r="D722" s="176">
        <v>40268</v>
      </c>
      <c r="E722" t="s">
        <v>179</v>
      </c>
      <c r="F722" t="s">
        <v>123</v>
      </c>
      <c r="G722" t="s">
        <v>124</v>
      </c>
      <c r="H722" t="s">
        <v>2714</v>
      </c>
      <c r="I722" t="s">
        <v>151</v>
      </c>
      <c r="J722" t="s">
        <v>38</v>
      </c>
      <c r="K722" t="str">
        <f t="shared" si="11"/>
        <v>Pup</v>
      </c>
      <c r="L722" t="s">
        <v>457</v>
      </c>
      <c r="M722" t="s">
        <v>118</v>
      </c>
    </row>
    <row r="723" spans="1:13">
      <c r="A723" t="s">
        <v>2715</v>
      </c>
      <c r="B723" t="s">
        <v>2716</v>
      </c>
      <c r="C723" t="s">
        <v>1094</v>
      </c>
      <c r="D723" s="176">
        <v>23977</v>
      </c>
      <c r="E723" t="s">
        <v>179</v>
      </c>
      <c r="F723" t="s">
        <v>123</v>
      </c>
      <c r="G723" t="s">
        <v>124</v>
      </c>
      <c r="H723" t="s">
        <v>2717</v>
      </c>
      <c r="I723" t="s">
        <v>145</v>
      </c>
      <c r="J723" t="s">
        <v>38</v>
      </c>
      <c r="K723" t="str">
        <f t="shared" si="11"/>
        <v>Pas</v>
      </c>
      <c r="L723" t="s">
        <v>2242</v>
      </c>
      <c r="M723" t="s">
        <v>118</v>
      </c>
    </row>
    <row r="724" spans="1:13">
      <c r="A724" t="s">
        <v>2718</v>
      </c>
      <c r="B724" t="s">
        <v>2719</v>
      </c>
      <c r="C724" t="s">
        <v>2309</v>
      </c>
      <c r="D724" s="176">
        <v>37797</v>
      </c>
      <c r="E724" t="s">
        <v>179</v>
      </c>
      <c r="F724" t="s">
        <v>123</v>
      </c>
      <c r="G724" t="s">
        <v>124</v>
      </c>
      <c r="H724" t="s">
        <v>2720</v>
      </c>
      <c r="I724" t="s">
        <v>174</v>
      </c>
      <c r="J724" t="s">
        <v>38</v>
      </c>
      <c r="K724" t="str">
        <f t="shared" si="11"/>
        <v>Cad</v>
      </c>
      <c r="L724" t="s">
        <v>680</v>
      </c>
      <c r="M724" t="s">
        <v>118</v>
      </c>
    </row>
    <row r="725" spans="1:13">
      <c r="A725" t="s">
        <v>2721</v>
      </c>
      <c r="B725" t="s">
        <v>2722</v>
      </c>
      <c r="C725" t="s">
        <v>1577</v>
      </c>
      <c r="D725" s="176">
        <v>27369</v>
      </c>
      <c r="E725" t="s">
        <v>122</v>
      </c>
      <c r="F725" t="s">
        <v>123</v>
      </c>
      <c r="G725" t="s">
        <v>124</v>
      </c>
      <c r="H725" t="s">
        <v>2723</v>
      </c>
      <c r="I725" t="s">
        <v>132</v>
      </c>
      <c r="J725" t="s">
        <v>234</v>
      </c>
      <c r="K725" t="str">
        <f t="shared" si="11"/>
        <v>D3</v>
      </c>
      <c r="L725" t="s">
        <v>200</v>
      </c>
      <c r="M725" t="s">
        <v>118</v>
      </c>
    </row>
    <row r="726" spans="1:13">
      <c r="A726" t="s">
        <v>2724</v>
      </c>
      <c r="B726" t="s">
        <v>2725</v>
      </c>
      <c r="C726" t="s">
        <v>2645</v>
      </c>
      <c r="D726" s="176">
        <v>35339</v>
      </c>
      <c r="E726" t="s">
        <v>122</v>
      </c>
      <c r="F726" t="s">
        <v>123</v>
      </c>
      <c r="G726" t="s">
        <v>124</v>
      </c>
      <c r="H726" t="s">
        <v>2726</v>
      </c>
      <c r="I726" t="s">
        <v>243</v>
      </c>
      <c r="J726" t="s">
        <v>38</v>
      </c>
      <c r="K726" t="str">
        <f t="shared" si="11"/>
        <v>3èm</v>
      </c>
      <c r="L726" t="s">
        <v>276</v>
      </c>
      <c r="M726" t="s">
        <v>118</v>
      </c>
    </row>
    <row r="727" spans="1:13">
      <c r="A727" t="s">
        <v>2727</v>
      </c>
      <c r="B727" t="s">
        <v>1642</v>
      </c>
      <c r="C727" t="s">
        <v>2728</v>
      </c>
      <c r="D727" s="176">
        <v>19517</v>
      </c>
      <c r="E727" t="s">
        <v>122</v>
      </c>
      <c r="F727" t="s">
        <v>123</v>
      </c>
      <c r="G727" t="s">
        <v>124</v>
      </c>
      <c r="H727" t="s">
        <v>2729</v>
      </c>
      <c r="I727" t="s">
        <v>275</v>
      </c>
      <c r="J727" t="s">
        <v>38</v>
      </c>
      <c r="K727" t="str">
        <f t="shared" si="11"/>
        <v>Mot</v>
      </c>
      <c r="L727" t="s">
        <v>169</v>
      </c>
      <c r="M727" t="s">
        <v>118</v>
      </c>
    </row>
    <row r="728" spans="1:13">
      <c r="A728" t="s">
        <v>2730</v>
      </c>
      <c r="B728" t="s">
        <v>2731</v>
      </c>
      <c r="C728" t="s">
        <v>2732</v>
      </c>
      <c r="D728" s="176">
        <v>26742</v>
      </c>
      <c r="E728" t="s">
        <v>122</v>
      </c>
      <c r="F728" t="s">
        <v>123</v>
      </c>
      <c r="G728" t="s">
        <v>124</v>
      </c>
      <c r="H728" t="s">
        <v>2733</v>
      </c>
      <c r="I728" t="s">
        <v>132</v>
      </c>
      <c r="J728" t="s">
        <v>234</v>
      </c>
      <c r="K728" t="str">
        <f t="shared" si="11"/>
        <v>D3</v>
      </c>
      <c r="L728" t="s">
        <v>530</v>
      </c>
      <c r="M728" t="s">
        <v>118</v>
      </c>
    </row>
    <row r="729" spans="1:13">
      <c r="A729" t="s">
        <v>2734</v>
      </c>
      <c r="B729" t="s">
        <v>543</v>
      </c>
      <c r="C729" t="s">
        <v>1058</v>
      </c>
      <c r="D729" s="176">
        <v>26129</v>
      </c>
      <c r="E729" t="s">
        <v>122</v>
      </c>
      <c r="F729" t="s">
        <v>123</v>
      </c>
      <c r="G729" t="s">
        <v>124</v>
      </c>
      <c r="H729" t="s">
        <v>2735</v>
      </c>
      <c r="I729" t="s">
        <v>181</v>
      </c>
      <c r="J729" t="s">
        <v>182</v>
      </c>
      <c r="K729" t="str">
        <f t="shared" si="11"/>
        <v>Enc</v>
      </c>
      <c r="L729" t="s">
        <v>215</v>
      </c>
      <c r="M729" t="s">
        <v>118</v>
      </c>
    </row>
    <row r="730" spans="1:13">
      <c r="A730" t="s">
        <v>2736</v>
      </c>
      <c r="B730" t="s">
        <v>2737</v>
      </c>
      <c r="C730" t="s">
        <v>2738</v>
      </c>
      <c r="D730" s="176">
        <v>39851</v>
      </c>
      <c r="E730" t="s">
        <v>122</v>
      </c>
      <c r="F730" t="s">
        <v>123</v>
      </c>
      <c r="G730" t="s">
        <v>124</v>
      </c>
      <c r="H730" t="s">
        <v>2739</v>
      </c>
      <c r="I730" t="s">
        <v>151</v>
      </c>
      <c r="J730" t="s">
        <v>38</v>
      </c>
      <c r="K730" t="str">
        <f t="shared" si="11"/>
        <v>Pup</v>
      </c>
      <c r="L730" t="s">
        <v>302</v>
      </c>
      <c r="M730" t="s">
        <v>118</v>
      </c>
    </row>
    <row r="731" spans="1:13">
      <c r="A731" t="s">
        <v>2740</v>
      </c>
      <c r="B731" t="s">
        <v>2741</v>
      </c>
      <c r="C731" t="s">
        <v>2228</v>
      </c>
      <c r="D731" s="176">
        <v>40186</v>
      </c>
      <c r="E731" t="s">
        <v>122</v>
      </c>
      <c r="F731" t="s">
        <v>123</v>
      </c>
      <c r="G731" t="s">
        <v>124</v>
      </c>
      <c r="H731" t="s">
        <v>2742</v>
      </c>
      <c r="I731" t="s">
        <v>151</v>
      </c>
      <c r="J731" t="s">
        <v>38</v>
      </c>
      <c r="K731" t="str">
        <f t="shared" si="11"/>
        <v>Pup</v>
      </c>
      <c r="L731" t="s">
        <v>229</v>
      </c>
      <c r="M731" t="s">
        <v>118</v>
      </c>
    </row>
    <row r="732" spans="1:13">
      <c r="A732" t="s">
        <v>2743</v>
      </c>
      <c r="B732" t="s">
        <v>2744</v>
      </c>
      <c r="C732" t="s">
        <v>2745</v>
      </c>
      <c r="D732" s="176">
        <v>28074</v>
      </c>
      <c r="E732" t="s">
        <v>179</v>
      </c>
      <c r="F732" t="s">
        <v>123</v>
      </c>
      <c r="G732" t="s">
        <v>124</v>
      </c>
      <c r="H732" t="s">
        <v>2746</v>
      </c>
      <c r="I732" t="s">
        <v>132</v>
      </c>
      <c r="J732" t="s">
        <v>194</v>
      </c>
      <c r="K732" t="str">
        <f t="shared" si="11"/>
        <v>D1</v>
      </c>
      <c r="L732" t="s">
        <v>482</v>
      </c>
      <c r="M732" t="s">
        <v>118</v>
      </c>
    </row>
    <row r="733" spans="1:13">
      <c r="A733" t="s">
        <v>2747</v>
      </c>
      <c r="B733" t="s">
        <v>2748</v>
      </c>
      <c r="C733" t="s">
        <v>1577</v>
      </c>
      <c r="D733" s="176">
        <v>25311</v>
      </c>
      <c r="E733" t="s">
        <v>122</v>
      </c>
      <c r="F733" t="s">
        <v>123</v>
      </c>
      <c r="G733" t="s">
        <v>124</v>
      </c>
      <c r="H733" t="s">
        <v>2749</v>
      </c>
      <c r="I733" t="s">
        <v>145</v>
      </c>
      <c r="J733" t="s">
        <v>38</v>
      </c>
      <c r="K733" t="str">
        <f t="shared" si="11"/>
        <v>Pas</v>
      </c>
      <c r="L733" t="s">
        <v>1239</v>
      </c>
      <c r="M733" t="s">
        <v>118</v>
      </c>
    </row>
    <row r="734" spans="1:13">
      <c r="A734" t="s">
        <v>2750</v>
      </c>
      <c r="B734" t="s">
        <v>2751</v>
      </c>
      <c r="C734" t="s">
        <v>729</v>
      </c>
      <c r="D734" s="176">
        <v>20954</v>
      </c>
      <c r="E734" t="s">
        <v>122</v>
      </c>
      <c r="F734" t="s">
        <v>123</v>
      </c>
      <c r="G734" t="s">
        <v>124</v>
      </c>
      <c r="H734" t="s">
        <v>2752</v>
      </c>
      <c r="I734" t="s">
        <v>132</v>
      </c>
      <c r="J734" t="s">
        <v>133</v>
      </c>
      <c r="K734" t="str">
        <f t="shared" si="11"/>
        <v>D4</v>
      </c>
      <c r="L734" t="s">
        <v>302</v>
      </c>
      <c r="M734" t="s">
        <v>118</v>
      </c>
    </row>
    <row r="735" spans="1:13">
      <c r="A735" t="s">
        <v>2753</v>
      </c>
      <c r="B735" t="s">
        <v>911</v>
      </c>
      <c r="C735" t="s">
        <v>711</v>
      </c>
      <c r="D735" s="176">
        <v>39932</v>
      </c>
      <c r="E735" t="s">
        <v>122</v>
      </c>
      <c r="F735" t="s">
        <v>123</v>
      </c>
      <c r="G735" t="s">
        <v>124</v>
      </c>
      <c r="H735" t="s">
        <v>2754</v>
      </c>
      <c r="I735" t="s">
        <v>151</v>
      </c>
      <c r="J735" t="s">
        <v>38</v>
      </c>
      <c r="K735" t="str">
        <f t="shared" si="11"/>
        <v>Pup</v>
      </c>
      <c r="L735" t="s">
        <v>322</v>
      </c>
      <c r="M735" t="s">
        <v>118</v>
      </c>
    </row>
    <row r="736" spans="1:13">
      <c r="A736" t="s">
        <v>2755</v>
      </c>
      <c r="B736" t="s">
        <v>2416</v>
      </c>
      <c r="C736" t="s">
        <v>287</v>
      </c>
      <c r="D736" s="176">
        <v>20510</v>
      </c>
      <c r="E736" t="s">
        <v>122</v>
      </c>
      <c r="F736" t="s">
        <v>123</v>
      </c>
      <c r="G736" t="s">
        <v>124</v>
      </c>
      <c r="H736" t="s">
        <v>2756</v>
      </c>
      <c r="I736" t="s">
        <v>209</v>
      </c>
      <c r="J736" t="s">
        <v>38</v>
      </c>
      <c r="K736" t="str">
        <f t="shared" si="11"/>
        <v>Pas</v>
      </c>
      <c r="L736" t="s">
        <v>1239</v>
      </c>
      <c r="M736" t="s">
        <v>118</v>
      </c>
    </row>
    <row r="737" spans="1:13">
      <c r="A737" t="s">
        <v>2757</v>
      </c>
      <c r="B737" t="s">
        <v>2758</v>
      </c>
      <c r="C737" t="s">
        <v>1419</v>
      </c>
      <c r="D737" s="176">
        <v>38297</v>
      </c>
      <c r="E737" t="s">
        <v>122</v>
      </c>
      <c r="F737" t="s">
        <v>123</v>
      </c>
      <c r="G737" t="s">
        <v>124</v>
      </c>
      <c r="H737" t="s">
        <v>2759</v>
      </c>
      <c r="I737" t="s">
        <v>174</v>
      </c>
      <c r="J737" t="s">
        <v>38</v>
      </c>
      <c r="K737" t="str">
        <f t="shared" si="11"/>
        <v>Cad</v>
      </c>
      <c r="L737" t="s">
        <v>302</v>
      </c>
      <c r="M737" t="s">
        <v>118</v>
      </c>
    </row>
    <row r="738" spans="1:13">
      <c r="A738" t="s">
        <v>2760</v>
      </c>
      <c r="B738" t="s">
        <v>2761</v>
      </c>
      <c r="C738" t="s">
        <v>130</v>
      </c>
      <c r="D738" s="176">
        <v>20440</v>
      </c>
      <c r="E738" t="s">
        <v>122</v>
      </c>
      <c r="F738" t="s">
        <v>123</v>
      </c>
      <c r="G738" t="s">
        <v>124</v>
      </c>
      <c r="H738" t="s">
        <v>2762</v>
      </c>
      <c r="I738" t="s">
        <v>209</v>
      </c>
      <c r="J738" t="s">
        <v>38</v>
      </c>
      <c r="K738" t="str">
        <f t="shared" si="11"/>
        <v>Pas</v>
      </c>
      <c r="L738" t="s">
        <v>331</v>
      </c>
      <c r="M738" t="s">
        <v>118</v>
      </c>
    </row>
    <row r="739" spans="1:13">
      <c r="A739" t="s">
        <v>2763</v>
      </c>
      <c r="B739" t="s">
        <v>2764</v>
      </c>
      <c r="C739" t="s">
        <v>1008</v>
      </c>
      <c r="D739" s="176">
        <v>34392</v>
      </c>
      <c r="E739" t="s">
        <v>122</v>
      </c>
      <c r="F739" t="s">
        <v>123</v>
      </c>
      <c r="G739" t="s">
        <v>124</v>
      </c>
      <c r="H739" t="s">
        <v>2765</v>
      </c>
      <c r="I739" t="s">
        <v>132</v>
      </c>
      <c r="J739" t="s">
        <v>396</v>
      </c>
      <c r="K739" t="str">
        <f t="shared" si="11"/>
        <v>D2</v>
      </c>
      <c r="L739" t="s">
        <v>493</v>
      </c>
      <c r="M739" t="s">
        <v>118</v>
      </c>
    </row>
    <row r="740" spans="1:13">
      <c r="A740" t="s">
        <v>2766</v>
      </c>
      <c r="B740" t="s">
        <v>2767</v>
      </c>
      <c r="C740" t="s">
        <v>729</v>
      </c>
      <c r="D740" s="176">
        <v>22496</v>
      </c>
      <c r="E740" t="s">
        <v>122</v>
      </c>
      <c r="F740" t="s">
        <v>123</v>
      </c>
      <c r="G740" t="s">
        <v>124</v>
      </c>
      <c r="H740" t="s">
        <v>2768</v>
      </c>
      <c r="I740" t="s">
        <v>132</v>
      </c>
      <c r="J740" t="s">
        <v>133</v>
      </c>
      <c r="K740" t="str">
        <f t="shared" si="11"/>
        <v>D4</v>
      </c>
      <c r="L740" t="s">
        <v>439</v>
      </c>
      <c r="M740" t="s">
        <v>118</v>
      </c>
    </row>
    <row r="741" spans="1:13">
      <c r="A741" t="s">
        <v>2769</v>
      </c>
      <c r="B741" t="s">
        <v>2770</v>
      </c>
      <c r="C741" t="s">
        <v>512</v>
      </c>
      <c r="D741" s="176">
        <v>24626</v>
      </c>
      <c r="E741" t="s">
        <v>122</v>
      </c>
      <c r="F741" t="s">
        <v>123</v>
      </c>
      <c r="G741" t="s">
        <v>124</v>
      </c>
      <c r="H741" t="s">
        <v>2771</v>
      </c>
      <c r="I741" t="s">
        <v>181</v>
      </c>
      <c r="J741" t="s">
        <v>535</v>
      </c>
      <c r="K741" t="str">
        <f t="shared" si="11"/>
        <v>Enc</v>
      </c>
      <c r="L741" t="s">
        <v>628</v>
      </c>
      <c r="M741" t="s">
        <v>118</v>
      </c>
    </row>
    <row r="742" spans="1:13">
      <c r="A742" t="s">
        <v>2772</v>
      </c>
      <c r="B742" t="s">
        <v>2773</v>
      </c>
      <c r="C742" t="s">
        <v>1203</v>
      </c>
      <c r="D742" s="176">
        <v>41952</v>
      </c>
      <c r="E742" t="s">
        <v>122</v>
      </c>
      <c r="F742" t="s">
        <v>123</v>
      </c>
      <c r="G742" t="s">
        <v>124</v>
      </c>
      <c r="H742" t="s">
        <v>2774</v>
      </c>
      <c r="I742" t="s">
        <v>909</v>
      </c>
      <c r="J742" t="s">
        <v>38</v>
      </c>
      <c r="K742" t="str">
        <f t="shared" si="11"/>
        <v>Pré</v>
      </c>
      <c r="L742" t="s">
        <v>457</v>
      </c>
      <c r="M742" t="s">
        <v>118</v>
      </c>
    </row>
    <row r="743" spans="1:13">
      <c r="A743" t="s">
        <v>2775</v>
      </c>
      <c r="B743" t="s">
        <v>262</v>
      </c>
      <c r="C743" t="s">
        <v>2776</v>
      </c>
      <c r="D743" s="176">
        <v>19740</v>
      </c>
      <c r="E743" t="s">
        <v>122</v>
      </c>
      <c r="F743" t="s">
        <v>123</v>
      </c>
      <c r="G743" t="s">
        <v>124</v>
      </c>
      <c r="H743" t="s">
        <v>2777</v>
      </c>
      <c r="I743" t="s">
        <v>132</v>
      </c>
      <c r="J743" t="s">
        <v>133</v>
      </c>
      <c r="K743" t="str">
        <f t="shared" si="11"/>
        <v>D4</v>
      </c>
      <c r="L743" t="s">
        <v>640</v>
      </c>
      <c r="M743" t="s">
        <v>118</v>
      </c>
    </row>
    <row r="744" spans="1:13">
      <c r="A744" t="s">
        <v>2778</v>
      </c>
      <c r="B744" t="s">
        <v>226</v>
      </c>
      <c r="C744" t="s">
        <v>817</v>
      </c>
      <c r="D744" s="176">
        <v>42268</v>
      </c>
      <c r="E744" t="s">
        <v>122</v>
      </c>
      <c r="F744" t="s">
        <v>123</v>
      </c>
      <c r="G744" t="s">
        <v>124</v>
      </c>
      <c r="H744" t="s">
        <v>2779</v>
      </c>
      <c r="I744" t="s">
        <v>456</v>
      </c>
      <c r="J744" t="s">
        <v>38</v>
      </c>
      <c r="K744" t="str">
        <f t="shared" si="11"/>
        <v>Bab</v>
      </c>
      <c r="L744" t="s">
        <v>686</v>
      </c>
      <c r="M744" t="s">
        <v>118</v>
      </c>
    </row>
    <row r="745" spans="1:13">
      <c r="A745" t="s">
        <v>2780</v>
      </c>
      <c r="B745" t="s">
        <v>2781</v>
      </c>
      <c r="C745" t="s">
        <v>2782</v>
      </c>
      <c r="D745" s="176">
        <v>38547</v>
      </c>
      <c r="E745" t="s">
        <v>122</v>
      </c>
      <c r="F745" t="s">
        <v>123</v>
      </c>
      <c r="G745" t="s">
        <v>124</v>
      </c>
      <c r="H745" t="s">
        <v>2783</v>
      </c>
      <c r="I745" t="s">
        <v>283</v>
      </c>
      <c r="J745" t="s">
        <v>38</v>
      </c>
      <c r="K745" t="str">
        <f t="shared" si="11"/>
        <v>Min</v>
      </c>
      <c r="L745" t="s">
        <v>493</v>
      </c>
      <c r="M745" t="s">
        <v>118</v>
      </c>
    </row>
    <row r="746" spans="1:13">
      <c r="A746" t="s">
        <v>2784</v>
      </c>
      <c r="B746" t="s">
        <v>2785</v>
      </c>
      <c r="C746" t="s">
        <v>441</v>
      </c>
      <c r="D746" s="176">
        <v>23675</v>
      </c>
      <c r="E746" t="s">
        <v>122</v>
      </c>
      <c r="F746" t="s">
        <v>123</v>
      </c>
      <c r="G746" t="s">
        <v>124</v>
      </c>
      <c r="H746" t="s">
        <v>2786</v>
      </c>
      <c r="I746" t="s">
        <v>132</v>
      </c>
      <c r="J746" t="s">
        <v>133</v>
      </c>
      <c r="K746" t="str">
        <f t="shared" si="11"/>
        <v>D4</v>
      </c>
      <c r="L746" t="s">
        <v>883</v>
      </c>
      <c r="M746" t="s">
        <v>118</v>
      </c>
    </row>
    <row r="747" spans="1:13">
      <c r="A747" t="s">
        <v>2787</v>
      </c>
      <c r="B747" t="s">
        <v>2788</v>
      </c>
      <c r="C747" t="s">
        <v>2789</v>
      </c>
      <c r="D747" s="176">
        <v>41329</v>
      </c>
      <c r="E747" t="s">
        <v>122</v>
      </c>
      <c r="F747" t="s">
        <v>2790</v>
      </c>
      <c r="G747" t="s">
        <v>2791</v>
      </c>
      <c r="H747" t="s">
        <v>2792</v>
      </c>
      <c r="I747" t="s">
        <v>909</v>
      </c>
      <c r="J747" t="s">
        <v>38</v>
      </c>
      <c r="K747" t="str">
        <f t="shared" si="11"/>
        <v>Pré</v>
      </c>
      <c r="L747" t="s">
        <v>169</v>
      </c>
      <c r="M747" t="s">
        <v>118</v>
      </c>
    </row>
    <row r="748" spans="1:13">
      <c r="A748" t="s">
        <v>2793</v>
      </c>
      <c r="B748" t="s">
        <v>2794</v>
      </c>
      <c r="C748" t="s">
        <v>2795</v>
      </c>
      <c r="D748" s="176">
        <v>37175</v>
      </c>
      <c r="E748" t="s">
        <v>122</v>
      </c>
      <c r="F748" t="s">
        <v>123</v>
      </c>
      <c r="G748" t="s">
        <v>124</v>
      </c>
      <c r="H748" t="s">
        <v>2796</v>
      </c>
      <c r="I748" t="s">
        <v>126</v>
      </c>
      <c r="J748" t="s">
        <v>126</v>
      </c>
      <c r="K748" t="str">
        <f t="shared" si="11"/>
        <v>Jun</v>
      </c>
      <c r="L748" t="s">
        <v>548</v>
      </c>
      <c r="M748" t="s">
        <v>118</v>
      </c>
    </row>
    <row r="749" spans="1:13">
      <c r="A749" t="s">
        <v>2797</v>
      </c>
      <c r="B749" t="s">
        <v>2798</v>
      </c>
      <c r="C749" t="s">
        <v>1806</v>
      </c>
      <c r="D749" s="176">
        <v>37278</v>
      </c>
      <c r="E749" t="s">
        <v>122</v>
      </c>
      <c r="F749" t="s">
        <v>123</v>
      </c>
      <c r="G749" t="s">
        <v>124</v>
      </c>
      <c r="H749" t="s">
        <v>2799</v>
      </c>
      <c r="I749" t="s">
        <v>145</v>
      </c>
      <c r="J749" t="s">
        <v>38</v>
      </c>
      <c r="K749" t="str">
        <f t="shared" si="11"/>
        <v>Pas</v>
      </c>
      <c r="L749" t="s">
        <v>447</v>
      </c>
      <c r="M749" t="s">
        <v>118</v>
      </c>
    </row>
    <row r="750" spans="1:13">
      <c r="A750" t="s">
        <v>2800</v>
      </c>
      <c r="B750" t="s">
        <v>2801</v>
      </c>
      <c r="C750" t="s">
        <v>291</v>
      </c>
      <c r="D750" s="176">
        <v>26422</v>
      </c>
      <c r="E750" t="s">
        <v>122</v>
      </c>
      <c r="F750" t="s">
        <v>123</v>
      </c>
      <c r="G750" t="s">
        <v>124</v>
      </c>
      <c r="H750" t="s">
        <v>2802</v>
      </c>
      <c r="I750" t="s">
        <v>132</v>
      </c>
      <c r="J750" t="s">
        <v>234</v>
      </c>
      <c r="K750" t="str">
        <f t="shared" si="11"/>
        <v>D3</v>
      </c>
      <c r="L750" t="s">
        <v>163</v>
      </c>
      <c r="M750" t="s">
        <v>118</v>
      </c>
    </row>
    <row r="751" spans="1:13">
      <c r="A751" t="s">
        <v>2803</v>
      </c>
      <c r="B751" t="s">
        <v>2804</v>
      </c>
      <c r="C751" t="s">
        <v>2805</v>
      </c>
      <c r="D751" s="176">
        <v>40268</v>
      </c>
      <c r="E751" t="s">
        <v>122</v>
      </c>
      <c r="F751" t="s">
        <v>123</v>
      </c>
      <c r="G751" t="s">
        <v>124</v>
      </c>
      <c r="H751" t="s">
        <v>2806</v>
      </c>
      <c r="I751" t="s">
        <v>151</v>
      </c>
      <c r="J751" t="s">
        <v>38</v>
      </c>
      <c r="K751" t="str">
        <f t="shared" si="11"/>
        <v>Pup</v>
      </c>
      <c r="L751" t="s">
        <v>628</v>
      </c>
      <c r="M751" t="s">
        <v>118</v>
      </c>
    </row>
    <row r="752" spans="1:13">
      <c r="A752" t="s">
        <v>2807</v>
      </c>
      <c r="B752" t="s">
        <v>2808</v>
      </c>
      <c r="C752" t="s">
        <v>279</v>
      </c>
      <c r="D752" s="176">
        <v>33659</v>
      </c>
      <c r="E752" t="s">
        <v>122</v>
      </c>
      <c r="F752" t="s">
        <v>123</v>
      </c>
      <c r="G752" t="s">
        <v>124</v>
      </c>
      <c r="H752" t="s">
        <v>2809</v>
      </c>
      <c r="I752" t="s">
        <v>243</v>
      </c>
      <c r="J752" t="s">
        <v>38</v>
      </c>
      <c r="K752" t="str">
        <f t="shared" si="11"/>
        <v>3èm</v>
      </c>
      <c r="L752" t="s">
        <v>434</v>
      </c>
      <c r="M752" t="s">
        <v>118</v>
      </c>
    </row>
    <row r="753" spans="1:13">
      <c r="A753" t="s">
        <v>2810</v>
      </c>
      <c r="B753" t="s">
        <v>2811</v>
      </c>
      <c r="C753" t="s">
        <v>2812</v>
      </c>
      <c r="D753" s="176">
        <v>39581</v>
      </c>
      <c r="E753" t="s">
        <v>122</v>
      </c>
      <c r="F753" t="s">
        <v>123</v>
      </c>
      <c r="G753" t="s">
        <v>124</v>
      </c>
      <c r="H753" t="s">
        <v>2813</v>
      </c>
      <c r="I753" t="s">
        <v>157</v>
      </c>
      <c r="J753" t="s">
        <v>38</v>
      </c>
      <c r="K753" t="str">
        <f t="shared" si="11"/>
        <v>Ben</v>
      </c>
      <c r="L753" t="s">
        <v>229</v>
      </c>
      <c r="M753" t="s">
        <v>118</v>
      </c>
    </row>
    <row r="754" spans="1:13">
      <c r="A754" t="s">
        <v>2814</v>
      </c>
      <c r="B754" t="s">
        <v>2815</v>
      </c>
      <c r="C754" t="s">
        <v>2028</v>
      </c>
      <c r="D754" s="176">
        <v>41041</v>
      </c>
      <c r="E754" t="s">
        <v>122</v>
      </c>
      <c r="F754" t="s">
        <v>123</v>
      </c>
      <c r="G754" t="s">
        <v>124</v>
      </c>
      <c r="H754" t="s">
        <v>2816</v>
      </c>
      <c r="I754" t="s">
        <v>188</v>
      </c>
      <c r="J754" t="s">
        <v>38</v>
      </c>
      <c r="K754" t="str">
        <f t="shared" si="11"/>
        <v>Pou</v>
      </c>
      <c r="L754" t="s">
        <v>457</v>
      </c>
      <c r="M754" t="s">
        <v>118</v>
      </c>
    </row>
    <row r="755" spans="1:13">
      <c r="A755" t="s">
        <v>2817</v>
      </c>
      <c r="B755" t="s">
        <v>2629</v>
      </c>
      <c r="C755" t="s">
        <v>432</v>
      </c>
      <c r="D755" s="176">
        <v>40684</v>
      </c>
      <c r="E755" t="s">
        <v>122</v>
      </c>
      <c r="F755" t="s">
        <v>123</v>
      </c>
      <c r="G755" t="s">
        <v>124</v>
      </c>
      <c r="H755" t="s">
        <v>2818</v>
      </c>
      <c r="I755" t="s">
        <v>188</v>
      </c>
      <c r="J755" t="s">
        <v>38</v>
      </c>
      <c r="K755" t="str">
        <f t="shared" si="11"/>
        <v>Pou</v>
      </c>
      <c r="L755" t="s">
        <v>189</v>
      </c>
      <c r="M755" t="s">
        <v>118</v>
      </c>
    </row>
    <row r="756" spans="1:13">
      <c r="A756" t="s">
        <v>38</v>
      </c>
      <c r="B756" t="s">
        <v>2819</v>
      </c>
      <c r="C756" t="s">
        <v>2820</v>
      </c>
      <c r="D756" s="176">
        <v>41115</v>
      </c>
      <c r="E756" t="s">
        <v>122</v>
      </c>
      <c r="F756" t="s">
        <v>123</v>
      </c>
      <c r="G756" t="s">
        <v>124</v>
      </c>
      <c r="H756" t="s">
        <v>38</v>
      </c>
      <c r="I756" t="s">
        <v>188</v>
      </c>
      <c r="J756" t="s">
        <v>38</v>
      </c>
      <c r="K756" t="str">
        <f t="shared" si="11"/>
        <v>Pou</v>
      </c>
      <c r="L756" t="s">
        <v>249</v>
      </c>
      <c r="M756" t="s">
        <v>118</v>
      </c>
    </row>
    <row r="757" spans="1:13">
      <c r="A757" t="s">
        <v>2821</v>
      </c>
      <c r="B757" t="s">
        <v>2822</v>
      </c>
      <c r="C757" t="s">
        <v>1544</v>
      </c>
      <c r="D757" s="176">
        <v>38502</v>
      </c>
      <c r="E757" t="s">
        <v>122</v>
      </c>
      <c r="F757" t="s">
        <v>123</v>
      </c>
      <c r="G757" t="s">
        <v>124</v>
      </c>
      <c r="H757" t="s">
        <v>2823</v>
      </c>
      <c r="I757" t="s">
        <v>283</v>
      </c>
      <c r="J757" t="s">
        <v>38</v>
      </c>
      <c r="K757" t="str">
        <f t="shared" si="11"/>
        <v>Min</v>
      </c>
      <c r="L757" t="s">
        <v>585</v>
      </c>
      <c r="M757" t="s">
        <v>118</v>
      </c>
    </row>
    <row r="758" spans="1:13">
      <c r="A758" t="s">
        <v>2824</v>
      </c>
      <c r="B758" t="s">
        <v>2825</v>
      </c>
      <c r="C758" t="s">
        <v>2826</v>
      </c>
      <c r="D758" s="176">
        <v>40640</v>
      </c>
      <c r="E758" t="s">
        <v>122</v>
      </c>
      <c r="F758" t="s">
        <v>123</v>
      </c>
      <c r="G758" t="s">
        <v>124</v>
      </c>
      <c r="H758" t="s">
        <v>2827</v>
      </c>
      <c r="I758" t="s">
        <v>188</v>
      </c>
      <c r="J758" t="s">
        <v>38</v>
      </c>
      <c r="K758" t="str">
        <f t="shared" si="11"/>
        <v>Pou</v>
      </c>
      <c r="L758" t="s">
        <v>152</v>
      </c>
      <c r="M758" t="s">
        <v>118</v>
      </c>
    </row>
    <row r="759" spans="1:13">
      <c r="A759" t="s">
        <v>2828</v>
      </c>
      <c r="B759" t="s">
        <v>2829</v>
      </c>
      <c r="C759" t="s">
        <v>232</v>
      </c>
      <c r="D759" s="176">
        <v>28677</v>
      </c>
      <c r="E759" t="s">
        <v>122</v>
      </c>
      <c r="F759" t="s">
        <v>123</v>
      </c>
      <c r="G759" t="s">
        <v>124</v>
      </c>
      <c r="H759" t="s">
        <v>2830</v>
      </c>
      <c r="I759" t="s">
        <v>132</v>
      </c>
      <c r="J759" t="s">
        <v>396</v>
      </c>
      <c r="K759" t="str">
        <f t="shared" si="11"/>
        <v>D2</v>
      </c>
      <c r="L759" t="s">
        <v>883</v>
      </c>
      <c r="M759" t="s">
        <v>118</v>
      </c>
    </row>
    <row r="760" spans="1:13">
      <c r="A760" t="s">
        <v>2831</v>
      </c>
      <c r="B760" t="s">
        <v>2832</v>
      </c>
      <c r="C760" t="s">
        <v>305</v>
      </c>
      <c r="D760" s="176">
        <v>25441</v>
      </c>
      <c r="E760" t="s">
        <v>122</v>
      </c>
      <c r="F760" t="s">
        <v>123</v>
      </c>
      <c r="G760" t="s">
        <v>124</v>
      </c>
      <c r="H760" t="s">
        <v>2833</v>
      </c>
      <c r="I760" t="s">
        <v>2834</v>
      </c>
      <c r="J760" t="s">
        <v>2835</v>
      </c>
      <c r="K760" t="str">
        <f t="shared" si="11"/>
        <v>Enc</v>
      </c>
      <c r="L760" t="s">
        <v>104</v>
      </c>
      <c r="M760" t="s">
        <v>118</v>
      </c>
    </row>
    <row r="761" spans="1:13">
      <c r="A761" t="s">
        <v>2836</v>
      </c>
      <c r="B761" t="s">
        <v>2837</v>
      </c>
      <c r="C761" t="s">
        <v>1451</v>
      </c>
      <c r="D761" s="176">
        <v>21532</v>
      </c>
      <c r="E761" t="s">
        <v>122</v>
      </c>
      <c r="F761" t="s">
        <v>123</v>
      </c>
      <c r="G761" t="s">
        <v>124</v>
      </c>
      <c r="H761" t="s">
        <v>2838</v>
      </c>
      <c r="I761" t="s">
        <v>685</v>
      </c>
      <c r="J761" t="s">
        <v>38</v>
      </c>
      <c r="K761" t="str">
        <f t="shared" si="11"/>
        <v>Sym</v>
      </c>
      <c r="L761" t="s">
        <v>326</v>
      </c>
      <c r="M761" t="s">
        <v>118</v>
      </c>
    </row>
    <row r="762" spans="1:13">
      <c r="A762" t="s">
        <v>2839</v>
      </c>
      <c r="B762" t="s">
        <v>2840</v>
      </c>
      <c r="C762" t="s">
        <v>1716</v>
      </c>
      <c r="D762" s="176">
        <v>39940</v>
      </c>
      <c r="E762" t="s">
        <v>122</v>
      </c>
      <c r="F762" t="s">
        <v>123</v>
      </c>
      <c r="G762" t="s">
        <v>124</v>
      </c>
      <c r="H762" t="s">
        <v>2841</v>
      </c>
      <c r="I762" t="s">
        <v>151</v>
      </c>
      <c r="J762" t="s">
        <v>38</v>
      </c>
      <c r="K762" t="str">
        <f t="shared" si="11"/>
        <v>Pup</v>
      </c>
      <c r="L762" t="s">
        <v>254</v>
      </c>
      <c r="M762" t="s">
        <v>118</v>
      </c>
    </row>
    <row r="763" spans="1:13">
      <c r="A763" t="s">
        <v>2842</v>
      </c>
      <c r="B763" t="s">
        <v>2843</v>
      </c>
      <c r="C763" t="s">
        <v>613</v>
      </c>
      <c r="D763" s="176">
        <v>40516</v>
      </c>
      <c r="E763" t="s">
        <v>122</v>
      </c>
      <c r="F763" t="s">
        <v>123</v>
      </c>
      <c r="G763" t="s">
        <v>124</v>
      </c>
      <c r="H763" t="s">
        <v>2844</v>
      </c>
      <c r="I763" t="s">
        <v>151</v>
      </c>
      <c r="J763" t="s">
        <v>38</v>
      </c>
      <c r="K763" t="str">
        <f t="shared" si="11"/>
        <v>Pup</v>
      </c>
      <c r="L763" t="s">
        <v>1192</v>
      </c>
      <c r="M763" t="s">
        <v>118</v>
      </c>
    </row>
    <row r="764" spans="1:13">
      <c r="A764" t="s">
        <v>2845</v>
      </c>
      <c r="B764" t="s">
        <v>2846</v>
      </c>
      <c r="C764" t="s">
        <v>2847</v>
      </c>
      <c r="D764" s="176">
        <v>37261</v>
      </c>
      <c r="E764" t="s">
        <v>122</v>
      </c>
      <c r="F764" t="s">
        <v>123</v>
      </c>
      <c r="G764" t="s">
        <v>124</v>
      </c>
      <c r="H764" t="s">
        <v>2848</v>
      </c>
      <c r="I764" t="s">
        <v>126</v>
      </c>
      <c r="J764" t="s">
        <v>469</v>
      </c>
      <c r="K764" t="str">
        <f t="shared" si="11"/>
        <v>Jun</v>
      </c>
      <c r="L764" t="s">
        <v>618</v>
      </c>
      <c r="M764" t="s">
        <v>118</v>
      </c>
    </row>
    <row r="765" spans="1:13">
      <c r="A765" t="s">
        <v>2849</v>
      </c>
      <c r="B765" t="s">
        <v>2850</v>
      </c>
      <c r="C765" t="s">
        <v>2851</v>
      </c>
      <c r="D765" s="176">
        <v>42231</v>
      </c>
      <c r="E765" t="s">
        <v>122</v>
      </c>
      <c r="F765" t="s">
        <v>123</v>
      </c>
      <c r="G765" t="s">
        <v>124</v>
      </c>
      <c r="H765" t="s">
        <v>2852</v>
      </c>
      <c r="I765" t="s">
        <v>456</v>
      </c>
      <c r="J765" t="s">
        <v>38</v>
      </c>
      <c r="K765" t="str">
        <f t="shared" si="11"/>
        <v>Bab</v>
      </c>
      <c r="L765" t="s">
        <v>175</v>
      </c>
      <c r="M765" t="s">
        <v>118</v>
      </c>
    </row>
    <row r="766" spans="1:13">
      <c r="A766" t="s">
        <v>2853</v>
      </c>
      <c r="B766" t="s">
        <v>2854</v>
      </c>
      <c r="C766" t="s">
        <v>609</v>
      </c>
      <c r="D766" s="176">
        <v>40783</v>
      </c>
      <c r="E766" t="s">
        <v>122</v>
      </c>
      <c r="F766" t="s">
        <v>123</v>
      </c>
      <c r="G766" t="s">
        <v>124</v>
      </c>
      <c r="H766" t="s">
        <v>2855</v>
      </c>
      <c r="I766" t="s">
        <v>188</v>
      </c>
      <c r="J766" t="s">
        <v>38</v>
      </c>
      <c r="K766" t="str">
        <f t="shared" si="11"/>
        <v>Pou</v>
      </c>
      <c r="L766" t="s">
        <v>189</v>
      </c>
      <c r="M766" t="s">
        <v>118</v>
      </c>
    </row>
    <row r="767" spans="1:13">
      <c r="A767" t="s">
        <v>2856</v>
      </c>
      <c r="B767" t="s">
        <v>2857</v>
      </c>
      <c r="C767" t="s">
        <v>512</v>
      </c>
      <c r="D767" s="176">
        <v>21768</v>
      </c>
      <c r="E767" t="s">
        <v>122</v>
      </c>
      <c r="F767" t="s">
        <v>123</v>
      </c>
      <c r="G767" t="s">
        <v>124</v>
      </c>
      <c r="H767" t="s">
        <v>2858</v>
      </c>
      <c r="I767" t="s">
        <v>132</v>
      </c>
      <c r="J767" t="s">
        <v>133</v>
      </c>
      <c r="K767" t="str">
        <f t="shared" si="11"/>
        <v>D4</v>
      </c>
      <c r="L767" t="s">
        <v>439</v>
      </c>
      <c r="M767" t="s">
        <v>118</v>
      </c>
    </row>
    <row r="768" spans="1:13">
      <c r="A768" t="s">
        <v>2859</v>
      </c>
      <c r="B768" t="s">
        <v>2860</v>
      </c>
      <c r="C768" t="s">
        <v>130</v>
      </c>
      <c r="D768" s="176">
        <v>21899</v>
      </c>
      <c r="E768" t="s">
        <v>122</v>
      </c>
      <c r="F768" t="s">
        <v>123</v>
      </c>
      <c r="G768" t="s">
        <v>124</v>
      </c>
      <c r="H768" t="s">
        <v>2861</v>
      </c>
      <c r="I768" t="s">
        <v>898</v>
      </c>
      <c r="J768" t="s">
        <v>38</v>
      </c>
      <c r="K768" t="str">
        <f t="shared" si="11"/>
        <v>Cha</v>
      </c>
      <c r="L768" t="s">
        <v>780</v>
      </c>
      <c r="M768" t="s">
        <v>118</v>
      </c>
    </row>
    <row r="769" spans="1:13">
      <c r="A769" t="s">
        <v>2862</v>
      </c>
      <c r="B769" t="s">
        <v>2863</v>
      </c>
      <c r="C769" t="s">
        <v>467</v>
      </c>
      <c r="D769" s="176">
        <v>17072</v>
      </c>
      <c r="E769" t="s">
        <v>122</v>
      </c>
      <c r="F769" t="s">
        <v>123</v>
      </c>
      <c r="G769" t="s">
        <v>124</v>
      </c>
      <c r="H769" t="s">
        <v>2864</v>
      </c>
      <c r="I769" t="s">
        <v>132</v>
      </c>
      <c r="J769" t="s">
        <v>133</v>
      </c>
      <c r="K769" t="str">
        <f t="shared" si="11"/>
        <v>D4</v>
      </c>
      <c r="L769" t="s">
        <v>2865</v>
      </c>
      <c r="M769" t="s">
        <v>118</v>
      </c>
    </row>
    <row r="770" spans="1:13">
      <c r="A770" t="s">
        <v>2866</v>
      </c>
      <c r="B770" t="s">
        <v>2867</v>
      </c>
      <c r="C770" t="s">
        <v>1190</v>
      </c>
      <c r="D770" s="176">
        <v>37176</v>
      </c>
      <c r="E770" t="s">
        <v>122</v>
      </c>
      <c r="F770" t="s">
        <v>123</v>
      </c>
      <c r="G770" t="s">
        <v>124</v>
      </c>
      <c r="H770" t="s">
        <v>2868</v>
      </c>
      <c r="I770" t="s">
        <v>126</v>
      </c>
      <c r="J770" t="s">
        <v>126</v>
      </c>
      <c r="K770" t="str">
        <f t="shared" si="11"/>
        <v>Jun</v>
      </c>
      <c r="L770" t="s">
        <v>548</v>
      </c>
      <c r="M770" t="s">
        <v>118</v>
      </c>
    </row>
    <row r="771" spans="1:13">
      <c r="A771" t="s">
        <v>2869</v>
      </c>
      <c r="B771" t="s">
        <v>2870</v>
      </c>
      <c r="C771" t="s">
        <v>1203</v>
      </c>
      <c r="D771" s="176">
        <v>37997</v>
      </c>
      <c r="E771" t="s">
        <v>122</v>
      </c>
      <c r="F771" t="s">
        <v>123</v>
      </c>
      <c r="G771" t="s">
        <v>124</v>
      </c>
      <c r="H771" t="s">
        <v>2871</v>
      </c>
      <c r="I771" t="s">
        <v>174</v>
      </c>
      <c r="J771" t="s">
        <v>38</v>
      </c>
      <c r="K771" t="str">
        <f t="shared" ref="K771:K834" si="12">IF(I771="pass'cyclisme",J771,LEFT(I771,3))</f>
        <v>Cad</v>
      </c>
      <c r="L771" t="s">
        <v>598</v>
      </c>
      <c r="M771" t="s">
        <v>118</v>
      </c>
    </row>
    <row r="772" spans="1:13">
      <c r="A772" t="s">
        <v>2872</v>
      </c>
      <c r="B772" t="s">
        <v>2873</v>
      </c>
      <c r="C772" t="s">
        <v>2874</v>
      </c>
      <c r="D772" s="176">
        <v>41460</v>
      </c>
      <c r="E772" t="s">
        <v>122</v>
      </c>
      <c r="F772" t="s">
        <v>123</v>
      </c>
      <c r="G772" t="s">
        <v>124</v>
      </c>
      <c r="H772" t="s">
        <v>2875</v>
      </c>
      <c r="I772" t="s">
        <v>909</v>
      </c>
      <c r="J772" t="s">
        <v>38</v>
      </c>
      <c r="K772" t="str">
        <f t="shared" si="12"/>
        <v>Pré</v>
      </c>
      <c r="L772" t="s">
        <v>447</v>
      </c>
      <c r="M772" t="s">
        <v>118</v>
      </c>
    </row>
    <row r="773" spans="1:13">
      <c r="A773" t="s">
        <v>2876</v>
      </c>
      <c r="B773" t="s">
        <v>2877</v>
      </c>
      <c r="C773" t="s">
        <v>2878</v>
      </c>
      <c r="D773" s="176">
        <v>25209</v>
      </c>
      <c r="E773" t="s">
        <v>122</v>
      </c>
      <c r="F773" t="s">
        <v>123</v>
      </c>
      <c r="G773" t="s">
        <v>124</v>
      </c>
      <c r="H773" t="s">
        <v>2879</v>
      </c>
      <c r="I773" t="s">
        <v>243</v>
      </c>
      <c r="J773" t="s">
        <v>38</v>
      </c>
      <c r="K773" t="str">
        <f t="shared" si="12"/>
        <v>3èm</v>
      </c>
      <c r="L773" t="s">
        <v>276</v>
      </c>
      <c r="M773" t="s">
        <v>118</v>
      </c>
    </row>
    <row r="774" spans="1:13">
      <c r="A774" t="s">
        <v>2880</v>
      </c>
      <c r="B774" t="s">
        <v>2881</v>
      </c>
      <c r="C774" t="s">
        <v>2108</v>
      </c>
      <c r="D774" s="176">
        <v>19346</v>
      </c>
      <c r="E774" t="s">
        <v>122</v>
      </c>
      <c r="F774" t="s">
        <v>123</v>
      </c>
      <c r="G774" t="s">
        <v>124</v>
      </c>
      <c r="H774" t="s">
        <v>2882</v>
      </c>
      <c r="I774" t="s">
        <v>145</v>
      </c>
      <c r="J774" t="s">
        <v>38</v>
      </c>
      <c r="K774" t="str">
        <f t="shared" si="12"/>
        <v>Pas</v>
      </c>
      <c r="L774" t="s">
        <v>249</v>
      </c>
      <c r="M774" t="s">
        <v>118</v>
      </c>
    </row>
    <row r="775" spans="1:13">
      <c r="A775" t="s">
        <v>2883</v>
      </c>
      <c r="B775" t="s">
        <v>2884</v>
      </c>
      <c r="C775" t="s">
        <v>643</v>
      </c>
      <c r="D775" s="176">
        <v>21209</v>
      </c>
      <c r="E775" t="s">
        <v>122</v>
      </c>
      <c r="F775" t="s">
        <v>123</v>
      </c>
      <c r="G775" t="s">
        <v>124</v>
      </c>
      <c r="H775" t="s">
        <v>2885</v>
      </c>
      <c r="I775" t="s">
        <v>181</v>
      </c>
      <c r="J775" t="s">
        <v>182</v>
      </c>
      <c r="K775" t="str">
        <f t="shared" si="12"/>
        <v>Enc</v>
      </c>
      <c r="L775" t="s">
        <v>985</v>
      </c>
      <c r="M775" t="s">
        <v>118</v>
      </c>
    </row>
    <row r="776" spans="1:13">
      <c r="A776" t="s">
        <v>2886</v>
      </c>
      <c r="B776" t="s">
        <v>2887</v>
      </c>
      <c r="C776" t="s">
        <v>2888</v>
      </c>
      <c r="D776" s="176">
        <v>37405</v>
      </c>
      <c r="E776" t="s">
        <v>122</v>
      </c>
      <c r="F776" t="s">
        <v>123</v>
      </c>
      <c r="G776" t="s">
        <v>124</v>
      </c>
      <c r="H776" t="s">
        <v>2889</v>
      </c>
      <c r="I776" t="s">
        <v>126</v>
      </c>
      <c r="J776" t="s">
        <v>126</v>
      </c>
      <c r="K776" t="str">
        <f t="shared" si="12"/>
        <v>Jun</v>
      </c>
      <c r="L776" t="s">
        <v>805</v>
      </c>
      <c r="M776" t="s">
        <v>118</v>
      </c>
    </row>
    <row r="777" spans="1:13">
      <c r="A777" t="s">
        <v>2890</v>
      </c>
      <c r="B777" t="s">
        <v>2891</v>
      </c>
      <c r="C777" t="s">
        <v>746</v>
      </c>
      <c r="D777" s="176">
        <v>23856</v>
      </c>
      <c r="E777" t="s">
        <v>122</v>
      </c>
      <c r="F777" t="s">
        <v>123</v>
      </c>
      <c r="G777" t="s">
        <v>124</v>
      </c>
      <c r="H777" t="s">
        <v>2892</v>
      </c>
      <c r="I777" t="s">
        <v>132</v>
      </c>
      <c r="J777" t="s">
        <v>234</v>
      </c>
      <c r="K777" t="str">
        <f t="shared" si="12"/>
        <v>D3</v>
      </c>
      <c r="L777" t="s">
        <v>215</v>
      </c>
      <c r="M777" t="s">
        <v>118</v>
      </c>
    </row>
    <row r="778" spans="1:13">
      <c r="A778" t="s">
        <v>2893</v>
      </c>
      <c r="B778" t="s">
        <v>1860</v>
      </c>
      <c r="C778" t="s">
        <v>342</v>
      </c>
      <c r="D778" s="176">
        <v>38956</v>
      </c>
      <c r="E778" t="s">
        <v>122</v>
      </c>
      <c r="F778" t="s">
        <v>123</v>
      </c>
      <c r="G778" t="s">
        <v>124</v>
      </c>
      <c r="H778" t="s">
        <v>2894</v>
      </c>
      <c r="I778" t="s">
        <v>283</v>
      </c>
      <c r="J778" t="s">
        <v>38</v>
      </c>
      <c r="K778" t="str">
        <f t="shared" si="12"/>
        <v>Min</v>
      </c>
      <c r="L778" t="s">
        <v>103</v>
      </c>
      <c r="M778" t="s">
        <v>118</v>
      </c>
    </row>
    <row r="779" spans="1:13">
      <c r="A779" t="s">
        <v>2895</v>
      </c>
      <c r="B779" t="s">
        <v>2896</v>
      </c>
      <c r="C779" t="s">
        <v>613</v>
      </c>
      <c r="D779" s="176">
        <v>39514</v>
      </c>
      <c r="E779" t="s">
        <v>122</v>
      </c>
      <c r="F779" t="s">
        <v>123</v>
      </c>
      <c r="G779" t="s">
        <v>124</v>
      </c>
      <c r="H779" t="s">
        <v>2897</v>
      </c>
      <c r="I779" t="s">
        <v>157</v>
      </c>
      <c r="J779" t="s">
        <v>38</v>
      </c>
      <c r="K779" t="str">
        <f t="shared" si="12"/>
        <v>Ben</v>
      </c>
      <c r="L779" t="s">
        <v>814</v>
      </c>
      <c r="M779" t="s">
        <v>118</v>
      </c>
    </row>
    <row r="780" spans="1:13">
      <c r="A780" t="s">
        <v>2898</v>
      </c>
      <c r="B780" t="s">
        <v>2899</v>
      </c>
      <c r="C780" t="s">
        <v>362</v>
      </c>
      <c r="D780" s="176">
        <v>39852</v>
      </c>
      <c r="E780" t="s">
        <v>122</v>
      </c>
      <c r="F780" t="s">
        <v>123</v>
      </c>
      <c r="G780" t="s">
        <v>124</v>
      </c>
      <c r="H780" t="s">
        <v>2900</v>
      </c>
      <c r="I780" t="s">
        <v>151</v>
      </c>
      <c r="J780" t="s">
        <v>38</v>
      </c>
      <c r="K780" t="str">
        <f t="shared" si="12"/>
        <v>Pup</v>
      </c>
      <c r="L780" t="s">
        <v>434</v>
      </c>
      <c r="M780" t="s">
        <v>118</v>
      </c>
    </row>
    <row r="781" spans="1:13">
      <c r="A781" t="s">
        <v>2901</v>
      </c>
      <c r="B781" t="s">
        <v>1245</v>
      </c>
      <c r="C781" t="s">
        <v>1861</v>
      </c>
      <c r="D781" s="176">
        <v>40284</v>
      </c>
      <c r="E781" t="s">
        <v>122</v>
      </c>
      <c r="F781" t="s">
        <v>123</v>
      </c>
      <c r="G781" t="s">
        <v>124</v>
      </c>
      <c r="H781" t="s">
        <v>2902</v>
      </c>
      <c r="I781" t="s">
        <v>151</v>
      </c>
      <c r="J781" t="s">
        <v>38</v>
      </c>
      <c r="K781" t="str">
        <f t="shared" si="12"/>
        <v>Pup</v>
      </c>
      <c r="L781" t="s">
        <v>664</v>
      </c>
      <c r="M781" t="s">
        <v>118</v>
      </c>
    </row>
    <row r="782" spans="1:13">
      <c r="A782" t="s">
        <v>2903</v>
      </c>
      <c r="B782" t="s">
        <v>2904</v>
      </c>
      <c r="C782" t="s">
        <v>1004</v>
      </c>
      <c r="D782" s="176">
        <v>29520</v>
      </c>
      <c r="E782" t="s">
        <v>122</v>
      </c>
      <c r="F782" t="s">
        <v>123</v>
      </c>
      <c r="G782" t="s">
        <v>124</v>
      </c>
      <c r="H782" t="s">
        <v>2905</v>
      </c>
      <c r="I782" t="s">
        <v>145</v>
      </c>
      <c r="J782" t="s">
        <v>38</v>
      </c>
      <c r="K782" t="str">
        <f t="shared" si="12"/>
        <v>Pas</v>
      </c>
      <c r="L782" t="s">
        <v>585</v>
      </c>
      <c r="M782" t="s">
        <v>118</v>
      </c>
    </row>
    <row r="783" spans="1:13">
      <c r="A783" t="s">
        <v>2906</v>
      </c>
      <c r="B783" t="s">
        <v>2907</v>
      </c>
      <c r="C783" t="s">
        <v>2908</v>
      </c>
      <c r="D783" s="176">
        <v>39550</v>
      </c>
      <c r="E783" t="s">
        <v>122</v>
      </c>
      <c r="F783" t="s">
        <v>123</v>
      </c>
      <c r="G783" t="s">
        <v>124</v>
      </c>
      <c r="H783" t="s">
        <v>2909</v>
      </c>
      <c r="I783" t="s">
        <v>157</v>
      </c>
      <c r="J783" t="s">
        <v>38</v>
      </c>
      <c r="K783" t="str">
        <f t="shared" si="12"/>
        <v>Ben</v>
      </c>
      <c r="L783" t="s">
        <v>536</v>
      </c>
      <c r="M783" t="s">
        <v>118</v>
      </c>
    </row>
    <row r="784" spans="1:13">
      <c r="A784" t="s">
        <v>2910</v>
      </c>
      <c r="B784" t="s">
        <v>2911</v>
      </c>
      <c r="C784" t="s">
        <v>432</v>
      </c>
      <c r="D784" s="176">
        <v>39109</v>
      </c>
      <c r="E784" t="s">
        <v>122</v>
      </c>
      <c r="F784" t="s">
        <v>123</v>
      </c>
      <c r="G784" t="s">
        <v>124</v>
      </c>
      <c r="H784" t="s">
        <v>2912</v>
      </c>
      <c r="I784" t="s">
        <v>157</v>
      </c>
      <c r="J784" t="s">
        <v>38</v>
      </c>
      <c r="K784" t="str">
        <f t="shared" si="12"/>
        <v>Ben</v>
      </c>
      <c r="L784" t="s">
        <v>760</v>
      </c>
      <c r="M784" t="s">
        <v>118</v>
      </c>
    </row>
    <row r="785" spans="1:13">
      <c r="A785" t="s">
        <v>2913</v>
      </c>
      <c r="B785" t="s">
        <v>2914</v>
      </c>
      <c r="C785" t="s">
        <v>2587</v>
      </c>
      <c r="D785" s="176">
        <v>28314</v>
      </c>
      <c r="E785" t="s">
        <v>122</v>
      </c>
      <c r="F785" t="s">
        <v>123</v>
      </c>
      <c r="G785" t="s">
        <v>124</v>
      </c>
      <c r="H785" t="s">
        <v>2915</v>
      </c>
      <c r="I785" t="s">
        <v>132</v>
      </c>
      <c r="J785" t="s">
        <v>396</v>
      </c>
      <c r="K785" t="str">
        <f t="shared" si="12"/>
        <v>D2</v>
      </c>
      <c r="L785" t="s">
        <v>175</v>
      </c>
      <c r="M785" t="s">
        <v>118</v>
      </c>
    </row>
    <row r="786" spans="1:13">
      <c r="A786" t="s">
        <v>2916</v>
      </c>
      <c r="B786" t="s">
        <v>2917</v>
      </c>
      <c r="C786" t="s">
        <v>868</v>
      </c>
      <c r="D786" s="176">
        <v>25361</v>
      </c>
      <c r="E786" t="s">
        <v>122</v>
      </c>
      <c r="F786" t="s">
        <v>123</v>
      </c>
      <c r="G786" t="s">
        <v>124</v>
      </c>
      <c r="H786" t="s">
        <v>2918</v>
      </c>
      <c r="I786" t="s">
        <v>132</v>
      </c>
      <c r="J786" t="s">
        <v>133</v>
      </c>
      <c r="K786" t="str">
        <f t="shared" si="12"/>
        <v>D4</v>
      </c>
      <c r="L786" t="s">
        <v>38</v>
      </c>
      <c r="M786" t="s">
        <v>118</v>
      </c>
    </row>
    <row r="787" spans="1:13">
      <c r="A787" t="s">
        <v>2919</v>
      </c>
      <c r="B787" t="s">
        <v>2920</v>
      </c>
      <c r="C787" t="s">
        <v>1395</v>
      </c>
      <c r="D787" s="176">
        <v>23526</v>
      </c>
      <c r="E787" t="s">
        <v>122</v>
      </c>
      <c r="F787" t="s">
        <v>123</v>
      </c>
      <c r="G787" t="s">
        <v>124</v>
      </c>
      <c r="H787" t="s">
        <v>2921</v>
      </c>
      <c r="I787" t="s">
        <v>132</v>
      </c>
      <c r="J787" t="s">
        <v>234</v>
      </c>
      <c r="K787" t="str">
        <f t="shared" si="12"/>
        <v>D3</v>
      </c>
      <c r="L787" t="s">
        <v>464</v>
      </c>
      <c r="M787" t="s">
        <v>118</v>
      </c>
    </row>
    <row r="788" spans="1:13">
      <c r="A788" t="s">
        <v>2922</v>
      </c>
      <c r="B788" t="s">
        <v>160</v>
      </c>
      <c r="C788" t="s">
        <v>2923</v>
      </c>
      <c r="D788" s="176">
        <v>40431</v>
      </c>
      <c r="E788" t="s">
        <v>179</v>
      </c>
      <c r="F788" t="s">
        <v>123</v>
      </c>
      <c r="G788" t="s">
        <v>124</v>
      </c>
      <c r="H788" t="s">
        <v>2924</v>
      </c>
      <c r="I788" t="s">
        <v>151</v>
      </c>
      <c r="J788" t="s">
        <v>38</v>
      </c>
      <c r="K788" t="str">
        <f t="shared" si="12"/>
        <v>Pup</v>
      </c>
      <c r="L788" t="s">
        <v>163</v>
      </c>
      <c r="M788" t="s">
        <v>118</v>
      </c>
    </row>
    <row r="789" spans="1:13">
      <c r="A789" t="s">
        <v>2925</v>
      </c>
      <c r="B789" t="s">
        <v>2926</v>
      </c>
      <c r="C789" t="s">
        <v>437</v>
      </c>
      <c r="D789" s="176">
        <v>36202</v>
      </c>
      <c r="E789" t="s">
        <v>122</v>
      </c>
      <c r="F789" t="s">
        <v>123</v>
      </c>
      <c r="G789" t="s">
        <v>124</v>
      </c>
      <c r="H789" t="s">
        <v>2927</v>
      </c>
      <c r="I789" t="s">
        <v>243</v>
      </c>
      <c r="J789" t="s">
        <v>38</v>
      </c>
      <c r="K789" t="str">
        <f t="shared" si="12"/>
        <v>3èm</v>
      </c>
      <c r="L789" t="s">
        <v>302</v>
      </c>
      <c r="M789" t="s">
        <v>118</v>
      </c>
    </row>
    <row r="790" spans="1:13">
      <c r="A790" t="s">
        <v>2928</v>
      </c>
      <c r="B790" t="s">
        <v>2929</v>
      </c>
      <c r="C790" t="s">
        <v>2930</v>
      </c>
      <c r="D790" s="176">
        <v>31986</v>
      </c>
      <c r="E790" t="s">
        <v>122</v>
      </c>
      <c r="F790" t="s">
        <v>123</v>
      </c>
      <c r="G790" t="s">
        <v>124</v>
      </c>
      <c r="H790" t="s">
        <v>2931</v>
      </c>
      <c r="I790" t="s">
        <v>243</v>
      </c>
      <c r="J790" t="s">
        <v>38</v>
      </c>
      <c r="K790" t="str">
        <f t="shared" si="12"/>
        <v>3èm</v>
      </c>
      <c r="L790" t="s">
        <v>457</v>
      </c>
      <c r="M790" t="s">
        <v>118</v>
      </c>
    </row>
    <row r="791" spans="1:13">
      <c r="A791" t="s">
        <v>2932</v>
      </c>
      <c r="B791" t="s">
        <v>2933</v>
      </c>
      <c r="C791" t="s">
        <v>896</v>
      </c>
      <c r="D791" s="176">
        <v>25985</v>
      </c>
      <c r="E791" t="s">
        <v>122</v>
      </c>
      <c r="F791" t="s">
        <v>123</v>
      </c>
      <c r="G791" t="s">
        <v>124</v>
      </c>
      <c r="H791" t="s">
        <v>2934</v>
      </c>
      <c r="I791" t="s">
        <v>898</v>
      </c>
      <c r="J791" t="s">
        <v>38</v>
      </c>
      <c r="K791" t="str">
        <f t="shared" si="12"/>
        <v>Cha</v>
      </c>
      <c r="L791" t="s">
        <v>1096</v>
      </c>
      <c r="M791" t="s">
        <v>118</v>
      </c>
    </row>
    <row r="792" spans="1:13">
      <c r="A792" t="s">
        <v>2935</v>
      </c>
      <c r="B792" t="s">
        <v>2936</v>
      </c>
      <c r="C792" t="s">
        <v>896</v>
      </c>
      <c r="D792" s="176">
        <v>28182</v>
      </c>
      <c r="E792" t="s">
        <v>122</v>
      </c>
      <c r="F792" t="s">
        <v>123</v>
      </c>
      <c r="G792" t="s">
        <v>124</v>
      </c>
      <c r="H792" t="s">
        <v>2937</v>
      </c>
      <c r="I792" t="s">
        <v>132</v>
      </c>
      <c r="J792" t="s">
        <v>234</v>
      </c>
      <c r="K792" t="str">
        <f t="shared" si="12"/>
        <v>D3</v>
      </c>
      <c r="L792" t="s">
        <v>183</v>
      </c>
      <c r="M792" t="s">
        <v>118</v>
      </c>
    </row>
    <row r="793" spans="1:13">
      <c r="A793" t="s">
        <v>2938</v>
      </c>
      <c r="B793" t="s">
        <v>820</v>
      </c>
      <c r="C793" t="s">
        <v>1643</v>
      </c>
      <c r="D793" s="176">
        <v>24975</v>
      </c>
      <c r="E793" t="s">
        <v>122</v>
      </c>
      <c r="F793" t="s">
        <v>123</v>
      </c>
      <c r="G793" t="s">
        <v>124</v>
      </c>
      <c r="H793" t="s">
        <v>2939</v>
      </c>
      <c r="I793" t="s">
        <v>132</v>
      </c>
      <c r="J793" t="s">
        <v>133</v>
      </c>
      <c r="K793" t="str">
        <f t="shared" si="12"/>
        <v>D4</v>
      </c>
      <c r="L793" t="s">
        <v>439</v>
      </c>
      <c r="M793" t="s">
        <v>118</v>
      </c>
    </row>
    <row r="794" spans="1:13">
      <c r="A794" t="s">
        <v>2940</v>
      </c>
      <c r="B794" t="s">
        <v>1253</v>
      </c>
      <c r="C794" t="s">
        <v>2282</v>
      </c>
      <c r="D794" s="176">
        <v>19539</v>
      </c>
      <c r="E794" t="s">
        <v>122</v>
      </c>
      <c r="F794" t="s">
        <v>123</v>
      </c>
      <c r="G794" t="s">
        <v>124</v>
      </c>
      <c r="H794" t="s">
        <v>2941</v>
      </c>
      <c r="I794" t="s">
        <v>209</v>
      </c>
      <c r="J794" t="s">
        <v>38</v>
      </c>
      <c r="K794" t="str">
        <f t="shared" si="12"/>
        <v>Pas</v>
      </c>
      <c r="L794" t="s">
        <v>215</v>
      </c>
      <c r="M794" t="s">
        <v>118</v>
      </c>
    </row>
    <row r="795" spans="1:13">
      <c r="A795" t="s">
        <v>2942</v>
      </c>
      <c r="B795" t="s">
        <v>2943</v>
      </c>
      <c r="C795" t="s">
        <v>137</v>
      </c>
      <c r="D795" s="176">
        <v>20419</v>
      </c>
      <c r="E795" t="s">
        <v>122</v>
      </c>
      <c r="F795" t="s">
        <v>123</v>
      </c>
      <c r="G795" t="s">
        <v>124</v>
      </c>
      <c r="H795" t="s">
        <v>2944</v>
      </c>
      <c r="I795" t="s">
        <v>139</v>
      </c>
      <c r="J795" t="s">
        <v>38</v>
      </c>
      <c r="K795" t="str">
        <f t="shared" si="12"/>
        <v>Sig</v>
      </c>
      <c r="L795" t="s">
        <v>429</v>
      </c>
      <c r="M795" t="s">
        <v>118</v>
      </c>
    </row>
    <row r="796" spans="1:13">
      <c r="A796" t="s">
        <v>2945</v>
      </c>
      <c r="B796" t="s">
        <v>1572</v>
      </c>
      <c r="C796" t="s">
        <v>2946</v>
      </c>
      <c r="D796" s="176">
        <v>38201</v>
      </c>
      <c r="E796" t="s">
        <v>179</v>
      </c>
      <c r="F796" t="s">
        <v>123</v>
      </c>
      <c r="G796" t="s">
        <v>124</v>
      </c>
      <c r="H796" t="s">
        <v>2947</v>
      </c>
      <c r="I796" t="s">
        <v>174</v>
      </c>
      <c r="J796" t="s">
        <v>38</v>
      </c>
      <c r="K796" t="str">
        <f t="shared" si="12"/>
        <v>Cad</v>
      </c>
      <c r="L796" t="s">
        <v>1575</v>
      </c>
      <c r="M796" t="s">
        <v>118</v>
      </c>
    </row>
    <row r="797" spans="1:13">
      <c r="A797" t="s">
        <v>2948</v>
      </c>
      <c r="B797" t="s">
        <v>2949</v>
      </c>
      <c r="C797" t="s">
        <v>342</v>
      </c>
      <c r="D797" s="176">
        <v>39199</v>
      </c>
      <c r="E797" t="s">
        <v>122</v>
      </c>
      <c r="F797" t="s">
        <v>123</v>
      </c>
      <c r="G797" t="s">
        <v>124</v>
      </c>
      <c r="H797" t="s">
        <v>2950</v>
      </c>
      <c r="I797" t="s">
        <v>157</v>
      </c>
      <c r="J797" t="s">
        <v>38</v>
      </c>
      <c r="K797" t="str">
        <f t="shared" si="12"/>
        <v>Ben</v>
      </c>
      <c r="L797" t="s">
        <v>183</v>
      </c>
      <c r="M797" t="s">
        <v>118</v>
      </c>
    </row>
    <row r="798" spans="1:13">
      <c r="A798" t="s">
        <v>2951</v>
      </c>
      <c r="B798" t="s">
        <v>2952</v>
      </c>
      <c r="C798" t="s">
        <v>2953</v>
      </c>
      <c r="D798" s="176">
        <v>35370</v>
      </c>
      <c r="E798" t="s">
        <v>122</v>
      </c>
      <c r="F798" t="s">
        <v>123</v>
      </c>
      <c r="G798" t="s">
        <v>124</v>
      </c>
      <c r="H798" t="s">
        <v>2954</v>
      </c>
      <c r="I798" t="s">
        <v>243</v>
      </c>
      <c r="J798" t="s">
        <v>38</v>
      </c>
      <c r="K798" t="str">
        <f t="shared" si="12"/>
        <v>3èm</v>
      </c>
      <c r="L798" t="s">
        <v>805</v>
      </c>
      <c r="M798" t="s">
        <v>118</v>
      </c>
    </row>
    <row r="799" spans="1:13">
      <c r="A799" t="s">
        <v>2955</v>
      </c>
      <c r="B799" t="s">
        <v>2956</v>
      </c>
      <c r="C799" t="s">
        <v>2957</v>
      </c>
      <c r="D799" s="176">
        <v>37916</v>
      </c>
      <c r="E799" t="s">
        <v>122</v>
      </c>
      <c r="F799" t="s">
        <v>123</v>
      </c>
      <c r="G799" t="s">
        <v>124</v>
      </c>
      <c r="H799" t="s">
        <v>2958</v>
      </c>
      <c r="I799" t="s">
        <v>174</v>
      </c>
      <c r="J799" t="s">
        <v>38</v>
      </c>
      <c r="K799" t="str">
        <f t="shared" si="12"/>
        <v>Cad</v>
      </c>
      <c r="L799" t="s">
        <v>215</v>
      </c>
      <c r="M799" t="s">
        <v>118</v>
      </c>
    </row>
    <row r="800" spans="1:13">
      <c r="A800" t="s">
        <v>2959</v>
      </c>
      <c r="B800" t="s">
        <v>2657</v>
      </c>
      <c r="C800" t="s">
        <v>389</v>
      </c>
      <c r="D800" s="176">
        <v>23159</v>
      </c>
      <c r="E800" t="s">
        <v>122</v>
      </c>
      <c r="F800" t="s">
        <v>123</v>
      </c>
      <c r="G800" t="s">
        <v>124</v>
      </c>
      <c r="H800" t="s">
        <v>2960</v>
      </c>
      <c r="I800" t="s">
        <v>132</v>
      </c>
      <c r="J800" t="s">
        <v>133</v>
      </c>
      <c r="K800" t="str">
        <f t="shared" si="12"/>
        <v>D4</v>
      </c>
      <c r="L800" t="s">
        <v>2659</v>
      </c>
      <c r="M800" t="s">
        <v>118</v>
      </c>
    </row>
    <row r="801" spans="1:13">
      <c r="A801" t="s">
        <v>2961</v>
      </c>
      <c r="B801" t="s">
        <v>2244</v>
      </c>
      <c r="C801" t="s">
        <v>2962</v>
      </c>
      <c r="D801" s="176">
        <v>39584</v>
      </c>
      <c r="E801" t="s">
        <v>179</v>
      </c>
      <c r="F801" t="s">
        <v>123</v>
      </c>
      <c r="G801" t="s">
        <v>124</v>
      </c>
      <c r="H801" t="s">
        <v>2963</v>
      </c>
      <c r="I801" t="s">
        <v>157</v>
      </c>
      <c r="J801" t="s">
        <v>38</v>
      </c>
      <c r="K801" t="str">
        <f t="shared" si="12"/>
        <v>Ben</v>
      </c>
      <c r="L801" t="s">
        <v>447</v>
      </c>
      <c r="M801" t="s">
        <v>118</v>
      </c>
    </row>
    <row r="802" spans="1:13">
      <c r="A802" t="s">
        <v>2964</v>
      </c>
      <c r="B802" t="s">
        <v>2965</v>
      </c>
      <c r="C802" t="s">
        <v>2966</v>
      </c>
      <c r="D802" s="176">
        <v>24921</v>
      </c>
      <c r="E802" t="s">
        <v>122</v>
      </c>
      <c r="F802" t="s">
        <v>123</v>
      </c>
      <c r="G802" t="s">
        <v>124</v>
      </c>
      <c r="H802" t="s">
        <v>2967</v>
      </c>
      <c r="I802" t="s">
        <v>145</v>
      </c>
      <c r="J802" t="s">
        <v>38</v>
      </c>
      <c r="K802" t="str">
        <f t="shared" si="12"/>
        <v>Pas</v>
      </c>
      <c r="L802" t="s">
        <v>1552</v>
      </c>
      <c r="M802" t="s">
        <v>118</v>
      </c>
    </row>
    <row r="803" spans="1:13">
      <c r="A803" t="s">
        <v>2968</v>
      </c>
      <c r="B803" t="s">
        <v>2969</v>
      </c>
      <c r="C803" t="s">
        <v>2970</v>
      </c>
      <c r="D803" s="176">
        <v>16890</v>
      </c>
      <c r="E803" t="s">
        <v>122</v>
      </c>
      <c r="F803" t="s">
        <v>123</v>
      </c>
      <c r="G803" t="s">
        <v>124</v>
      </c>
      <c r="H803" t="s">
        <v>2971</v>
      </c>
      <c r="I803" t="s">
        <v>145</v>
      </c>
      <c r="J803" t="s">
        <v>38</v>
      </c>
      <c r="K803" t="str">
        <f t="shared" si="12"/>
        <v>Pas</v>
      </c>
      <c r="L803" t="s">
        <v>563</v>
      </c>
      <c r="M803" t="s">
        <v>118</v>
      </c>
    </row>
    <row r="804" spans="1:13">
      <c r="A804" t="s">
        <v>2972</v>
      </c>
      <c r="B804" t="s">
        <v>2207</v>
      </c>
      <c r="C804" t="s">
        <v>130</v>
      </c>
      <c r="D804" s="176">
        <v>23730</v>
      </c>
      <c r="E804" t="s">
        <v>122</v>
      </c>
      <c r="F804" t="s">
        <v>123</v>
      </c>
      <c r="G804" t="s">
        <v>124</v>
      </c>
      <c r="H804" t="s">
        <v>2973</v>
      </c>
      <c r="I804" t="s">
        <v>132</v>
      </c>
      <c r="J804" t="s">
        <v>133</v>
      </c>
      <c r="K804" t="str">
        <f t="shared" si="12"/>
        <v>D4</v>
      </c>
      <c r="L804" t="s">
        <v>1144</v>
      </c>
      <c r="M804" t="s">
        <v>118</v>
      </c>
    </row>
    <row r="805" spans="1:13">
      <c r="A805" t="s">
        <v>2974</v>
      </c>
      <c r="B805" t="s">
        <v>2975</v>
      </c>
      <c r="C805" t="s">
        <v>1688</v>
      </c>
      <c r="D805" s="176">
        <v>37361</v>
      </c>
      <c r="E805" t="s">
        <v>122</v>
      </c>
      <c r="F805" t="s">
        <v>123</v>
      </c>
      <c r="G805" t="s">
        <v>124</v>
      </c>
      <c r="H805" t="s">
        <v>2976</v>
      </c>
      <c r="I805" t="s">
        <v>126</v>
      </c>
      <c r="J805" t="s">
        <v>126</v>
      </c>
      <c r="K805" t="str">
        <f t="shared" si="12"/>
        <v>Jun</v>
      </c>
      <c r="L805" t="s">
        <v>215</v>
      </c>
      <c r="M805" t="s">
        <v>118</v>
      </c>
    </row>
    <row r="806" spans="1:13">
      <c r="A806" t="s">
        <v>2977</v>
      </c>
      <c r="B806" t="s">
        <v>2978</v>
      </c>
      <c r="C806" t="s">
        <v>149</v>
      </c>
      <c r="D806" s="176">
        <v>40388</v>
      </c>
      <c r="E806" t="s">
        <v>122</v>
      </c>
      <c r="F806" t="s">
        <v>123</v>
      </c>
      <c r="G806" t="s">
        <v>124</v>
      </c>
      <c r="H806" t="s">
        <v>2979</v>
      </c>
      <c r="I806" t="s">
        <v>151</v>
      </c>
      <c r="J806" t="s">
        <v>38</v>
      </c>
      <c r="K806" t="str">
        <f t="shared" si="12"/>
        <v>Pup</v>
      </c>
      <c r="L806" t="s">
        <v>805</v>
      </c>
      <c r="M806" t="s">
        <v>118</v>
      </c>
    </row>
    <row r="807" spans="1:13">
      <c r="A807" t="s">
        <v>2980</v>
      </c>
      <c r="B807" t="s">
        <v>2981</v>
      </c>
      <c r="C807" t="s">
        <v>2982</v>
      </c>
      <c r="D807" s="176">
        <v>38668</v>
      </c>
      <c r="E807" t="s">
        <v>122</v>
      </c>
      <c r="F807" t="s">
        <v>123</v>
      </c>
      <c r="G807" t="s">
        <v>124</v>
      </c>
      <c r="H807" t="s">
        <v>2983</v>
      </c>
      <c r="I807" t="s">
        <v>283</v>
      </c>
      <c r="J807" t="s">
        <v>38</v>
      </c>
      <c r="K807" t="str">
        <f t="shared" si="12"/>
        <v>Min</v>
      </c>
      <c r="L807" t="s">
        <v>146</v>
      </c>
      <c r="M807" t="s">
        <v>118</v>
      </c>
    </row>
    <row r="808" spans="1:13">
      <c r="A808" t="s">
        <v>2984</v>
      </c>
      <c r="B808" t="s">
        <v>2985</v>
      </c>
      <c r="C808" t="s">
        <v>232</v>
      </c>
      <c r="D808" s="176">
        <v>34927</v>
      </c>
      <c r="E808" t="s">
        <v>122</v>
      </c>
      <c r="F808" t="s">
        <v>123</v>
      </c>
      <c r="G808" t="s">
        <v>124</v>
      </c>
      <c r="H808" t="s">
        <v>2986</v>
      </c>
      <c r="I808" t="s">
        <v>339</v>
      </c>
      <c r="J808" t="s">
        <v>38</v>
      </c>
      <c r="K808" t="str">
        <f t="shared" si="12"/>
        <v>1èr</v>
      </c>
      <c r="L808" t="s">
        <v>1055</v>
      </c>
      <c r="M808" t="s">
        <v>118</v>
      </c>
    </row>
    <row r="809" spans="1:13">
      <c r="A809" t="s">
        <v>2987</v>
      </c>
      <c r="B809" t="s">
        <v>642</v>
      </c>
      <c r="C809" t="s">
        <v>218</v>
      </c>
      <c r="D809" s="176">
        <v>27533</v>
      </c>
      <c r="E809" t="s">
        <v>122</v>
      </c>
      <c r="F809" t="s">
        <v>123</v>
      </c>
      <c r="G809" t="s">
        <v>124</v>
      </c>
      <c r="H809" t="s">
        <v>2988</v>
      </c>
      <c r="I809" t="s">
        <v>132</v>
      </c>
      <c r="J809" t="s">
        <v>194</v>
      </c>
      <c r="K809" t="str">
        <f t="shared" si="12"/>
        <v>D1</v>
      </c>
      <c r="L809" t="s">
        <v>38</v>
      </c>
      <c r="M809" t="s">
        <v>118</v>
      </c>
    </row>
    <row r="810" spans="1:13">
      <c r="A810" t="s">
        <v>2989</v>
      </c>
      <c r="B810" t="s">
        <v>2990</v>
      </c>
      <c r="C810" t="s">
        <v>896</v>
      </c>
      <c r="D810" s="176">
        <v>30414</v>
      </c>
      <c r="E810" t="s">
        <v>122</v>
      </c>
      <c r="F810" t="s">
        <v>123</v>
      </c>
      <c r="G810" t="s">
        <v>124</v>
      </c>
      <c r="H810" t="s">
        <v>2991</v>
      </c>
      <c r="I810" t="s">
        <v>132</v>
      </c>
      <c r="J810" t="s">
        <v>396</v>
      </c>
      <c r="K810" t="str">
        <f t="shared" si="12"/>
        <v>D2</v>
      </c>
      <c r="L810" t="s">
        <v>734</v>
      </c>
      <c r="M810" t="s">
        <v>118</v>
      </c>
    </row>
    <row r="811" spans="1:13">
      <c r="A811" t="s">
        <v>2992</v>
      </c>
      <c r="B811" t="s">
        <v>2993</v>
      </c>
      <c r="C811" t="s">
        <v>1203</v>
      </c>
      <c r="D811" s="176">
        <v>40372</v>
      </c>
      <c r="E811" t="s">
        <v>122</v>
      </c>
      <c r="F811" t="s">
        <v>123</v>
      </c>
      <c r="G811" t="s">
        <v>124</v>
      </c>
      <c r="H811" t="s">
        <v>2994</v>
      </c>
      <c r="I811" t="s">
        <v>151</v>
      </c>
      <c r="J811" t="s">
        <v>38</v>
      </c>
      <c r="K811" t="str">
        <f t="shared" si="12"/>
        <v>Pup</v>
      </c>
      <c r="L811" t="s">
        <v>439</v>
      </c>
      <c r="M811" t="s">
        <v>118</v>
      </c>
    </row>
    <row r="812" spans="1:13">
      <c r="A812" t="s">
        <v>2995</v>
      </c>
      <c r="B812" t="s">
        <v>2996</v>
      </c>
      <c r="C812" t="s">
        <v>1451</v>
      </c>
      <c r="D812" s="176">
        <v>18848</v>
      </c>
      <c r="E812" t="s">
        <v>122</v>
      </c>
      <c r="F812" t="s">
        <v>123</v>
      </c>
      <c r="G812" t="s">
        <v>124</v>
      </c>
      <c r="H812" t="s">
        <v>2997</v>
      </c>
      <c r="I812" t="s">
        <v>132</v>
      </c>
      <c r="J812" t="s">
        <v>133</v>
      </c>
      <c r="K812" t="str">
        <f t="shared" si="12"/>
        <v>D4</v>
      </c>
      <c r="L812" t="s">
        <v>229</v>
      </c>
      <c r="M812" t="s">
        <v>118</v>
      </c>
    </row>
    <row r="813" spans="1:13">
      <c r="A813" t="s">
        <v>2998</v>
      </c>
      <c r="B813" t="s">
        <v>1649</v>
      </c>
      <c r="C813" t="s">
        <v>2028</v>
      </c>
      <c r="D813" s="176">
        <v>34379</v>
      </c>
      <c r="E813" t="s">
        <v>122</v>
      </c>
      <c r="F813" t="s">
        <v>123</v>
      </c>
      <c r="G813" t="s">
        <v>124</v>
      </c>
      <c r="H813" t="s">
        <v>2999</v>
      </c>
      <c r="I813" t="s">
        <v>243</v>
      </c>
      <c r="J813" t="s">
        <v>38</v>
      </c>
      <c r="K813" t="str">
        <f t="shared" si="12"/>
        <v>3èm</v>
      </c>
      <c r="L813" t="s">
        <v>302</v>
      </c>
      <c r="M813" t="s">
        <v>118</v>
      </c>
    </row>
    <row r="814" spans="1:13">
      <c r="A814" t="s">
        <v>3000</v>
      </c>
      <c r="B814" t="s">
        <v>3001</v>
      </c>
      <c r="C814" t="s">
        <v>257</v>
      </c>
      <c r="D814" s="176">
        <v>27103</v>
      </c>
      <c r="E814" t="s">
        <v>122</v>
      </c>
      <c r="F814" t="s">
        <v>123</v>
      </c>
      <c r="G814" t="s">
        <v>124</v>
      </c>
      <c r="H814" t="s">
        <v>3002</v>
      </c>
      <c r="I814" t="s">
        <v>132</v>
      </c>
      <c r="J814" t="s">
        <v>234</v>
      </c>
      <c r="K814" t="str">
        <f t="shared" si="12"/>
        <v>D3</v>
      </c>
      <c r="L814" t="s">
        <v>628</v>
      </c>
      <c r="M814" t="s">
        <v>118</v>
      </c>
    </row>
    <row r="815" spans="1:13">
      <c r="A815" t="s">
        <v>3003</v>
      </c>
      <c r="B815" t="s">
        <v>692</v>
      </c>
      <c r="C815" t="s">
        <v>817</v>
      </c>
      <c r="D815" s="176">
        <v>41041</v>
      </c>
      <c r="E815" t="s">
        <v>122</v>
      </c>
      <c r="F815" t="s">
        <v>123</v>
      </c>
      <c r="G815" t="s">
        <v>124</v>
      </c>
      <c r="H815" t="s">
        <v>3004</v>
      </c>
      <c r="I815" t="s">
        <v>188</v>
      </c>
      <c r="J815" t="s">
        <v>38</v>
      </c>
      <c r="K815" t="str">
        <f t="shared" si="12"/>
        <v>Pou</v>
      </c>
      <c r="L815" t="s">
        <v>302</v>
      </c>
      <c r="M815" t="s">
        <v>118</v>
      </c>
    </row>
    <row r="816" spans="1:13">
      <c r="A816" t="s">
        <v>3005</v>
      </c>
      <c r="B816" t="s">
        <v>791</v>
      </c>
      <c r="C816" t="s">
        <v>257</v>
      </c>
      <c r="D816" s="176">
        <v>28139</v>
      </c>
      <c r="E816" t="s">
        <v>122</v>
      </c>
      <c r="F816" t="s">
        <v>123</v>
      </c>
      <c r="G816" t="s">
        <v>124</v>
      </c>
      <c r="H816" t="s">
        <v>3006</v>
      </c>
      <c r="I816" t="s">
        <v>132</v>
      </c>
      <c r="J816" t="s">
        <v>234</v>
      </c>
      <c r="K816" t="str">
        <f t="shared" si="12"/>
        <v>D3</v>
      </c>
      <c r="L816" t="s">
        <v>794</v>
      </c>
      <c r="M816" t="s">
        <v>118</v>
      </c>
    </row>
    <row r="817" spans="1:13">
      <c r="A817" t="s">
        <v>38</v>
      </c>
      <c r="B817" t="s">
        <v>3007</v>
      </c>
      <c r="C817" t="s">
        <v>3008</v>
      </c>
      <c r="D817" s="176">
        <v>21539</v>
      </c>
      <c r="E817" t="s">
        <v>179</v>
      </c>
      <c r="F817" t="s">
        <v>123</v>
      </c>
      <c r="G817" t="s">
        <v>124</v>
      </c>
      <c r="H817" t="s">
        <v>38</v>
      </c>
      <c r="I817" t="s">
        <v>209</v>
      </c>
      <c r="J817" t="s">
        <v>38</v>
      </c>
      <c r="K817" t="str">
        <f t="shared" si="12"/>
        <v>Pas</v>
      </c>
      <c r="L817" t="s">
        <v>322</v>
      </c>
      <c r="M817" t="s">
        <v>118</v>
      </c>
    </row>
    <row r="818" spans="1:13">
      <c r="A818" t="s">
        <v>3009</v>
      </c>
      <c r="B818" t="s">
        <v>3010</v>
      </c>
      <c r="C818" t="s">
        <v>3011</v>
      </c>
      <c r="D818" s="176">
        <v>39943</v>
      </c>
      <c r="E818" t="s">
        <v>179</v>
      </c>
      <c r="F818" t="s">
        <v>123</v>
      </c>
      <c r="G818" t="s">
        <v>124</v>
      </c>
      <c r="H818" t="s">
        <v>38</v>
      </c>
      <c r="I818" t="s">
        <v>151</v>
      </c>
      <c r="J818" t="s">
        <v>38</v>
      </c>
      <c r="K818" t="str">
        <f t="shared" si="12"/>
        <v>Pup</v>
      </c>
      <c r="L818" t="s">
        <v>146</v>
      </c>
      <c r="M818" t="s">
        <v>118</v>
      </c>
    </row>
    <row r="819" spans="1:13">
      <c r="A819" t="s">
        <v>3012</v>
      </c>
      <c r="B819" t="s">
        <v>3013</v>
      </c>
      <c r="C819" t="s">
        <v>2547</v>
      </c>
      <c r="D819" s="176">
        <v>40761</v>
      </c>
      <c r="E819" t="s">
        <v>122</v>
      </c>
      <c r="F819" t="s">
        <v>123</v>
      </c>
      <c r="G819" t="s">
        <v>124</v>
      </c>
      <c r="H819" t="s">
        <v>3014</v>
      </c>
      <c r="I819" t="s">
        <v>188</v>
      </c>
      <c r="J819" t="s">
        <v>38</v>
      </c>
      <c r="K819" t="str">
        <f t="shared" si="12"/>
        <v>Pou</v>
      </c>
      <c r="L819" t="s">
        <v>140</v>
      </c>
      <c r="M819" t="s">
        <v>118</v>
      </c>
    </row>
    <row r="820" spans="1:13">
      <c r="A820" t="s">
        <v>3015</v>
      </c>
      <c r="B820" t="s">
        <v>3016</v>
      </c>
      <c r="C820" t="s">
        <v>2126</v>
      </c>
      <c r="D820" s="176">
        <v>26698</v>
      </c>
      <c r="E820" t="s">
        <v>179</v>
      </c>
      <c r="F820" t="s">
        <v>123</v>
      </c>
      <c r="G820" t="s">
        <v>124</v>
      </c>
      <c r="H820" t="s">
        <v>3017</v>
      </c>
      <c r="I820" t="s">
        <v>264</v>
      </c>
      <c r="J820" t="s">
        <v>38</v>
      </c>
      <c r="K820" t="str">
        <f t="shared" si="12"/>
        <v>Arb</v>
      </c>
      <c r="L820" t="s">
        <v>391</v>
      </c>
      <c r="M820" t="s">
        <v>118</v>
      </c>
    </row>
    <row r="821" spans="1:13">
      <c r="A821" t="s">
        <v>3018</v>
      </c>
      <c r="B821" t="s">
        <v>3019</v>
      </c>
      <c r="C821" t="s">
        <v>1959</v>
      </c>
      <c r="D821" s="176">
        <v>38273</v>
      </c>
      <c r="E821" t="s">
        <v>122</v>
      </c>
      <c r="F821" t="s">
        <v>123</v>
      </c>
      <c r="G821" t="s">
        <v>124</v>
      </c>
      <c r="H821" t="s">
        <v>3020</v>
      </c>
      <c r="I821" t="s">
        <v>174</v>
      </c>
      <c r="J821" t="s">
        <v>38</v>
      </c>
      <c r="K821" t="str">
        <f t="shared" si="12"/>
        <v>Cad</v>
      </c>
      <c r="L821" t="s">
        <v>127</v>
      </c>
      <c r="M821" t="s">
        <v>118</v>
      </c>
    </row>
    <row r="822" spans="1:13">
      <c r="A822" t="s">
        <v>3021</v>
      </c>
      <c r="B822" t="s">
        <v>3022</v>
      </c>
      <c r="C822" t="s">
        <v>3023</v>
      </c>
      <c r="D822" s="176">
        <v>41337</v>
      </c>
      <c r="E822" t="s">
        <v>122</v>
      </c>
      <c r="F822" t="s">
        <v>123</v>
      </c>
      <c r="G822" t="s">
        <v>124</v>
      </c>
      <c r="H822" t="s">
        <v>3024</v>
      </c>
      <c r="I822" t="s">
        <v>909</v>
      </c>
      <c r="J822" t="s">
        <v>38</v>
      </c>
      <c r="K822" t="str">
        <f t="shared" si="12"/>
        <v>Pré</v>
      </c>
      <c r="L822" t="s">
        <v>175</v>
      </c>
      <c r="M822" t="s">
        <v>118</v>
      </c>
    </row>
    <row r="823" spans="1:13">
      <c r="A823" t="s">
        <v>38</v>
      </c>
      <c r="B823" t="s">
        <v>3025</v>
      </c>
      <c r="C823" t="s">
        <v>454</v>
      </c>
      <c r="D823" s="176">
        <v>40814</v>
      </c>
      <c r="E823" t="s">
        <v>122</v>
      </c>
      <c r="F823" t="s">
        <v>123</v>
      </c>
      <c r="G823" t="s">
        <v>124</v>
      </c>
      <c r="H823" t="s">
        <v>38</v>
      </c>
      <c r="I823" t="s">
        <v>188</v>
      </c>
      <c r="J823" t="s">
        <v>38</v>
      </c>
      <c r="K823" t="str">
        <f t="shared" si="12"/>
        <v>Pou</v>
      </c>
      <c r="L823" t="s">
        <v>169</v>
      </c>
      <c r="M823" t="s">
        <v>118</v>
      </c>
    </row>
    <row r="824" spans="1:13">
      <c r="A824" t="s">
        <v>3026</v>
      </c>
      <c r="B824" t="s">
        <v>3027</v>
      </c>
      <c r="C824" t="s">
        <v>252</v>
      </c>
      <c r="D824" s="176">
        <v>20481</v>
      </c>
      <c r="E824" t="s">
        <v>122</v>
      </c>
      <c r="F824" t="s">
        <v>123</v>
      </c>
      <c r="G824" t="s">
        <v>124</v>
      </c>
      <c r="H824" t="s">
        <v>3028</v>
      </c>
      <c r="I824" t="s">
        <v>132</v>
      </c>
      <c r="J824" t="s">
        <v>234</v>
      </c>
      <c r="K824" t="str">
        <f t="shared" si="12"/>
        <v>D3</v>
      </c>
      <c r="L824" t="s">
        <v>326</v>
      </c>
      <c r="M824" t="s">
        <v>118</v>
      </c>
    </row>
    <row r="825" spans="1:13">
      <c r="A825" t="s">
        <v>3029</v>
      </c>
      <c r="B825" t="s">
        <v>3030</v>
      </c>
      <c r="C825" t="s">
        <v>2028</v>
      </c>
      <c r="D825" s="176">
        <v>36893</v>
      </c>
      <c r="E825" t="s">
        <v>122</v>
      </c>
      <c r="F825" t="s">
        <v>123</v>
      </c>
      <c r="G825" t="s">
        <v>124</v>
      </c>
      <c r="H825" t="s">
        <v>3031</v>
      </c>
      <c r="I825" t="s">
        <v>126</v>
      </c>
      <c r="J825" t="s">
        <v>126</v>
      </c>
      <c r="K825" t="str">
        <f t="shared" si="12"/>
        <v>Jun</v>
      </c>
      <c r="L825" t="s">
        <v>640</v>
      </c>
      <c r="M825" t="s">
        <v>118</v>
      </c>
    </row>
    <row r="826" spans="1:13">
      <c r="A826" t="s">
        <v>3032</v>
      </c>
      <c r="B826" t="s">
        <v>3033</v>
      </c>
      <c r="C826" t="s">
        <v>2329</v>
      </c>
      <c r="D826" s="176">
        <v>25846</v>
      </c>
      <c r="E826" t="s">
        <v>122</v>
      </c>
      <c r="F826" t="s">
        <v>123</v>
      </c>
      <c r="G826" t="s">
        <v>124</v>
      </c>
      <c r="H826" t="s">
        <v>3034</v>
      </c>
      <c r="I826" t="s">
        <v>145</v>
      </c>
      <c r="J826" t="s">
        <v>38</v>
      </c>
      <c r="K826" t="str">
        <f t="shared" si="12"/>
        <v>Pas</v>
      </c>
      <c r="L826" t="s">
        <v>140</v>
      </c>
      <c r="M826" t="s">
        <v>118</v>
      </c>
    </row>
    <row r="827" spans="1:13">
      <c r="A827" t="s">
        <v>3035</v>
      </c>
      <c r="B827" t="s">
        <v>3036</v>
      </c>
      <c r="C827" t="s">
        <v>1271</v>
      </c>
      <c r="D827" s="176">
        <v>36460</v>
      </c>
      <c r="E827" t="s">
        <v>122</v>
      </c>
      <c r="F827" t="s">
        <v>123</v>
      </c>
      <c r="G827" t="s">
        <v>124</v>
      </c>
      <c r="H827" t="s">
        <v>3037</v>
      </c>
      <c r="I827" t="s">
        <v>307</v>
      </c>
      <c r="J827" t="s">
        <v>194</v>
      </c>
      <c r="K827" t="str">
        <f t="shared" si="12"/>
        <v>Pas</v>
      </c>
      <c r="L827" t="s">
        <v>439</v>
      </c>
      <c r="M827" t="s">
        <v>118</v>
      </c>
    </row>
    <row r="828" spans="1:13">
      <c r="A828" t="s">
        <v>3038</v>
      </c>
      <c r="B828" t="s">
        <v>3039</v>
      </c>
      <c r="C828" t="s">
        <v>842</v>
      </c>
      <c r="D828" s="176">
        <v>39734</v>
      </c>
      <c r="E828" t="s">
        <v>122</v>
      </c>
      <c r="F828" t="s">
        <v>123</v>
      </c>
      <c r="G828" t="s">
        <v>124</v>
      </c>
      <c r="H828" t="s">
        <v>3040</v>
      </c>
      <c r="I828" t="s">
        <v>157</v>
      </c>
      <c r="J828" t="s">
        <v>38</v>
      </c>
      <c r="K828" t="str">
        <f t="shared" si="12"/>
        <v>Ben</v>
      </c>
      <c r="L828" t="s">
        <v>814</v>
      </c>
      <c r="M828" t="s">
        <v>118</v>
      </c>
    </row>
    <row r="829" spans="1:13">
      <c r="A829" t="s">
        <v>3041</v>
      </c>
      <c r="B829" t="s">
        <v>3042</v>
      </c>
      <c r="C829" t="s">
        <v>232</v>
      </c>
      <c r="D829" s="176">
        <v>31819</v>
      </c>
      <c r="E829" t="s">
        <v>122</v>
      </c>
      <c r="F829" t="s">
        <v>123</v>
      </c>
      <c r="G829" t="s">
        <v>124</v>
      </c>
      <c r="H829" t="s">
        <v>3043</v>
      </c>
      <c r="I829" t="s">
        <v>132</v>
      </c>
      <c r="J829" t="s">
        <v>396</v>
      </c>
      <c r="K829" t="str">
        <f t="shared" si="12"/>
        <v>D2</v>
      </c>
      <c r="L829" t="s">
        <v>966</v>
      </c>
      <c r="M829" t="s">
        <v>118</v>
      </c>
    </row>
    <row r="830" spans="1:13">
      <c r="A830" t="s">
        <v>3044</v>
      </c>
      <c r="B830" t="s">
        <v>2722</v>
      </c>
      <c r="C830" t="s">
        <v>121</v>
      </c>
      <c r="D830" s="176">
        <v>20166</v>
      </c>
      <c r="E830" t="s">
        <v>122</v>
      </c>
      <c r="F830" t="s">
        <v>123</v>
      </c>
      <c r="G830" t="s">
        <v>124</v>
      </c>
      <c r="H830" t="s">
        <v>3045</v>
      </c>
      <c r="I830" t="s">
        <v>181</v>
      </c>
      <c r="J830" t="s">
        <v>182</v>
      </c>
      <c r="K830" t="str">
        <f t="shared" si="12"/>
        <v>Enc</v>
      </c>
      <c r="L830" t="s">
        <v>200</v>
      </c>
      <c r="M830" t="s">
        <v>118</v>
      </c>
    </row>
    <row r="831" spans="1:13">
      <c r="A831" t="s">
        <v>3046</v>
      </c>
      <c r="B831" t="s">
        <v>3047</v>
      </c>
      <c r="C831" t="s">
        <v>896</v>
      </c>
      <c r="D831" s="176">
        <v>23633</v>
      </c>
      <c r="E831" t="s">
        <v>122</v>
      </c>
      <c r="F831" t="s">
        <v>123</v>
      </c>
      <c r="G831" t="s">
        <v>124</v>
      </c>
      <c r="H831" t="s">
        <v>3048</v>
      </c>
      <c r="I831" t="s">
        <v>209</v>
      </c>
      <c r="J831" t="s">
        <v>38</v>
      </c>
      <c r="K831" t="str">
        <f t="shared" si="12"/>
        <v>Pas</v>
      </c>
      <c r="L831" t="s">
        <v>215</v>
      </c>
      <c r="M831" t="s">
        <v>118</v>
      </c>
    </row>
    <row r="832" spans="1:13">
      <c r="A832" t="s">
        <v>3049</v>
      </c>
      <c r="B832" t="s">
        <v>3050</v>
      </c>
      <c r="C832" t="s">
        <v>1943</v>
      </c>
      <c r="D832" s="176">
        <v>41873</v>
      </c>
      <c r="E832" t="s">
        <v>122</v>
      </c>
      <c r="F832" t="s">
        <v>123</v>
      </c>
      <c r="G832" t="s">
        <v>124</v>
      </c>
      <c r="H832" t="s">
        <v>3051</v>
      </c>
      <c r="I832" t="s">
        <v>909</v>
      </c>
      <c r="J832" t="s">
        <v>38</v>
      </c>
      <c r="K832" t="str">
        <f t="shared" si="12"/>
        <v>Pré</v>
      </c>
      <c r="L832" t="s">
        <v>175</v>
      </c>
      <c r="M832" t="s">
        <v>118</v>
      </c>
    </row>
    <row r="833" spans="1:13">
      <c r="A833" t="s">
        <v>3052</v>
      </c>
      <c r="B833" t="s">
        <v>3053</v>
      </c>
      <c r="C833" t="s">
        <v>2220</v>
      </c>
      <c r="D833" s="176">
        <v>37752</v>
      </c>
      <c r="E833" t="s">
        <v>122</v>
      </c>
      <c r="F833" t="s">
        <v>123</v>
      </c>
      <c r="G833" t="s">
        <v>124</v>
      </c>
      <c r="H833" t="s">
        <v>3054</v>
      </c>
      <c r="I833" t="s">
        <v>174</v>
      </c>
      <c r="J833" t="s">
        <v>38</v>
      </c>
      <c r="K833" t="str">
        <f t="shared" si="12"/>
        <v>Cad</v>
      </c>
      <c r="L833" t="s">
        <v>3055</v>
      </c>
      <c r="M833" t="s">
        <v>118</v>
      </c>
    </row>
    <row r="834" spans="1:13">
      <c r="A834" t="s">
        <v>3056</v>
      </c>
      <c r="B834" t="s">
        <v>3057</v>
      </c>
      <c r="C834" t="s">
        <v>3058</v>
      </c>
      <c r="D834" s="176">
        <v>26148</v>
      </c>
      <c r="E834" t="s">
        <v>122</v>
      </c>
      <c r="F834" t="s">
        <v>123</v>
      </c>
      <c r="G834" t="s">
        <v>124</v>
      </c>
      <c r="H834" t="s">
        <v>3059</v>
      </c>
      <c r="I834" t="s">
        <v>264</v>
      </c>
      <c r="J834" t="s">
        <v>38</v>
      </c>
      <c r="K834" t="str">
        <f t="shared" si="12"/>
        <v>Arb</v>
      </c>
      <c r="L834" t="s">
        <v>794</v>
      </c>
      <c r="M834" t="s">
        <v>118</v>
      </c>
    </row>
    <row r="835" spans="1:13">
      <c r="A835" t="s">
        <v>3060</v>
      </c>
      <c r="B835" t="s">
        <v>3061</v>
      </c>
      <c r="C835" t="s">
        <v>3062</v>
      </c>
      <c r="D835" s="176">
        <v>28223</v>
      </c>
      <c r="E835" t="s">
        <v>122</v>
      </c>
      <c r="F835" t="s">
        <v>123</v>
      </c>
      <c r="G835" t="s">
        <v>124</v>
      </c>
      <c r="H835" t="s">
        <v>3063</v>
      </c>
      <c r="I835" t="s">
        <v>243</v>
      </c>
      <c r="J835" t="s">
        <v>38</v>
      </c>
      <c r="K835" t="str">
        <f t="shared" ref="K835:K898" si="13">IF(I835="pass'cyclisme",J835,LEFT(I835,3))</f>
        <v>3èm</v>
      </c>
      <c r="L835" t="s">
        <v>794</v>
      </c>
      <c r="M835" t="s">
        <v>118</v>
      </c>
    </row>
    <row r="836" spans="1:13">
      <c r="A836" t="s">
        <v>3064</v>
      </c>
      <c r="B836" t="s">
        <v>1504</v>
      </c>
      <c r="C836" t="s">
        <v>933</v>
      </c>
      <c r="D836" s="176">
        <v>19671</v>
      </c>
      <c r="E836" t="s">
        <v>122</v>
      </c>
      <c r="F836" t="s">
        <v>123</v>
      </c>
      <c r="G836" t="s">
        <v>124</v>
      </c>
      <c r="H836" t="s">
        <v>3065</v>
      </c>
      <c r="I836" t="s">
        <v>139</v>
      </c>
      <c r="J836" t="s">
        <v>38</v>
      </c>
      <c r="K836" t="str">
        <f t="shared" si="13"/>
        <v>Sig</v>
      </c>
      <c r="L836" t="s">
        <v>623</v>
      </c>
      <c r="M836" t="s">
        <v>118</v>
      </c>
    </row>
    <row r="837" spans="1:13">
      <c r="A837" t="s">
        <v>3066</v>
      </c>
      <c r="B837" t="s">
        <v>3067</v>
      </c>
      <c r="C837" t="s">
        <v>394</v>
      </c>
      <c r="D837" s="176">
        <v>24081</v>
      </c>
      <c r="E837" t="s">
        <v>122</v>
      </c>
      <c r="F837" t="s">
        <v>123</v>
      </c>
      <c r="G837" t="s">
        <v>124</v>
      </c>
      <c r="H837" t="s">
        <v>3068</v>
      </c>
      <c r="I837" t="s">
        <v>132</v>
      </c>
      <c r="J837" t="s">
        <v>133</v>
      </c>
      <c r="K837" t="str">
        <f t="shared" si="13"/>
        <v>D4</v>
      </c>
      <c r="L837" t="s">
        <v>1239</v>
      </c>
      <c r="M837" t="s">
        <v>118</v>
      </c>
    </row>
    <row r="838" spans="1:13">
      <c r="A838" t="s">
        <v>3069</v>
      </c>
      <c r="B838" t="s">
        <v>3070</v>
      </c>
      <c r="C838" t="s">
        <v>1966</v>
      </c>
      <c r="D838" s="176">
        <v>28387</v>
      </c>
      <c r="E838" t="s">
        <v>122</v>
      </c>
      <c r="F838" t="s">
        <v>123</v>
      </c>
      <c r="G838" t="s">
        <v>124</v>
      </c>
      <c r="H838" t="s">
        <v>3071</v>
      </c>
      <c r="I838" t="s">
        <v>243</v>
      </c>
      <c r="J838" t="s">
        <v>38</v>
      </c>
      <c r="K838" t="str">
        <f t="shared" si="13"/>
        <v>3èm</v>
      </c>
      <c r="L838" t="s">
        <v>997</v>
      </c>
      <c r="M838" t="s">
        <v>118</v>
      </c>
    </row>
    <row r="839" spans="1:13">
      <c r="A839" t="s">
        <v>3072</v>
      </c>
      <c r="B839" t="s">
        <v>827</v>
      </c>
      <c r="C839" t="s">
        <v>279</v>
      </c>
      <c r="D839" s="176">
        <v>39642</v>
      </c>
      <c r="E839" t="s">
        <v>122</v>
      </c>
      <c r="F839" t="s">
        <v>123</v>
      </c>
      <c r="G839" t="s">
        <v>124</v>
      </c>
      <c r="H839" t="s">
        <v>3073</v>
      </c>
      <c r="I839" t="s">
        <v>157</v>
      </c>
      <c r="J839" t="s">
        <v>38</v>
      </c>
      <c r="K839" t="str">
        <f t="shared" si="13"/>
        <v>Ben</v>
      </c>
      <c r="L839" t="s">
        <v>1096</v>
      </c>
      <c r="M839" t="s">
        <v>118</v>
      </c>
    </row>
    <row r="840" spans="1:13">
      <c r="A840" t="s">
        <v>3074</v>
      </c>
      <c r="B840" t="s">
        <v>3075</v>
      </c>
      <c r="C840" t="s">
        <v>3076</v>
      </c>
      <c r="D840" s="176">
        <v>41423</v>
      </c>
      <c r="E840" t="s">
        <v>122</v>
      </c>
      <c r="F840" t="s">
        <v>123</v>
      </c>
      <c r="G840" t="s">
        <v>124</v>
      </c>
      <c r="H840" t="s">
        <v>3077</v>
      </c>
      <c r="I840" t="s">
        <v>909</v>
      </c>
      <c r="J840" t="s">
        <v>38</v>
      </c>
      <c r="K840" t="str">
        <f t="shared" si="13"/>
        <v>Pré</v>
      </c>
      <c r="L840" t="s">
        <v>152</v>
      </c>
      <c r="M840" t="s">
        <v>118</v>
      </c>
    </row>
    <row r="841" spans="1:13">
      <c r="A841" t="s">
        <v>3078</v>
      </c>
      <c r="B841" t="s">
        <v>1146</v>
      </c>
      <c r="C841" t="s">
        <v>1094</v>
      </c>
      <c r="D841" s="176">
        <v>26416</v>
      </c>
      <c r="E841" t="s">
        <v>179</v>
      </c>
      <c r="F841" t="s">
        <v>123</v>
      </c>
      <c r="G841" t="s">
        <v>124</v>
      </c>
      <c r="H841" t="s">
        <v>3079</v>
      </c>
      <c r="I841" t="s">
        <v>181</v>
      </c>
      <c r="J841" t="s">
        <v>182</v>
      </c>
      <c r="K841" t="str">
        <f t="shared" si="13"/>
        <v>Enc</v>
      </c>
      <c r="L841" t="s">
        <v>195</v>
      </c>
      <c r="M841" t="s">
        <v>118</v>
      </c>
    </row>
    <row r="842" spans="1:13">
      <c r="A842" t="s">
        <v>3080</v>
      </c>
      <c r="B842" t="s">
        <v>3081</v>
      </c>
      <c r="C842" t="s">
        <v>1395</v>
      </c>
      <c r="D842" s="176">
        <v>21994</v>
      </c>
      <c r="E842" t="s">
        <v>122</v>
      </c>
      <c r="F842" t="s">
        <v>123</v>
      </c>
      <c r="G842" t="s">
        <v>124</v>
      </c>
      <c r="H842" t="s">
        <v>3082</v>
      </c>
      <c r="I842" t="s">
        <v>474</v>
      </c>
      <c r="J842" t="s">
        <v>38</v>
      </c>
      <c r="K842" t="str">
        <f t="shared" si="13"/>
        <v>Arb</v>
      </c>
      <c r="L842" t="s">
        <v>195</v>
      </c>
      <c r="M842" t="s">
        <v>118</v>
      </c>
    </row>
    <row r="843" spans="1:13">
      <c r="A843" t="s">
        <v>3083</v>
      </c>
      <c r="B843" t="s">
        <v>3084</v>
      </c>
      <c r="C843" t="s">
        <v>454</v>
      </c>
      <c r="D843" s="176">
        <v>38661</v>
      </c>
      <c r="E843" t="s">
        <v>122</v>
      </c>
      <c r="F843" t="s">
        <v>123</v>
      </c>
      <c r="G843" t="s">
        <v>124</v>
      </c>
      <c r="H843" t="s">
        <v>3085</v>
      </c>
      <c r="I843" t="s">
        <v>283</v>
      </c>
      <c r="J843" t="s">
        <v>38</v>
      </c>
      <c r="K843" t="str">
        <f t="shared" si="13"/>
        <v>Min</v>
      </c>
      <c r="L843" t="s">
        <v>541</v>
      </c>
      <c r="M843" t="s">
        <v>118</v>
      </c>
    </row>
    <row r="844" spans="1:13">
      <c r="A844" t="s">
        <v>3086</v>
      </c>
      <c r="B844" t="s">
        <v>3087</v>
      </c>
      <c r="C844" t="s">
        <v>512</v>
      </c>
      <c r="D844" s="176">
        <v>26658</v>
      </c>
      <c r="E844" t="s">
        <v>122</v>
      </c>
      <c r="F844" t="s">
        <v>123</v>
      </c>
      <c r="G844" t="s">
        <v>124</v>
      </c>
      <c r="H844" t="s">
        <v>3088</v>
      </c>
      <c r="I844" t="s">
        <v>898</v>
      </c>
      <c r="J844" t="s">
        <v>38</v>
      </c>
      <c r="K844" t="str">
        <f t="shared" si="13"/>
        <v>Cha</v>
      </c>
      <c r="L844" t="s">
        <v>200</v>
      </c>
      <c r="M844" t="s">
        <v>118</v>
      </c>
    </row>
    <row r="845" spans="1:13">
      <c r="A845" t="s">
        <v>3089</v>
      </c>
      <c r="B845" t="s">
        <v>3090</v>
      </c>
      <c r="C845" t="s">
        <v>831</v>
      </c>
      <c r="D845" s="176">
        <v>29000</v>
      </c>
      <c r="E845" t="s">
        <v>122</v>
      </c>
      <c r="F845" t="s">
        <v>123</v>
      </c>
      <c r="G845" t="s">
        <v>124</v>
      </c>
      <c r="H845" t="s">
        <v>3091</v>
      </c>
      <c r="I845" t="s">
        <v>243</v>
      </c>
      <c r="J845" t="s">
        <v>38</v>
      </c>
      <c r="K845" t="str">
        <f t="shared" si="13"/>
        <v>3èm</v>
      </c>
      <c r="L845" t="s">
        <v>997</v>
      </c>
      <c r="M845" t="s">
        <v>118</v>
      </c>
    </row>
    <row r="846" spans="1:13">
      <c r="A846" t="s">
        <v>3092</v>
      </c>
      <c r="B846" t="s">
        <v>503</v>
      </c>
      <c r="C846" t="s">
        <v>222</v>
      </c>
      <c r="D846" s="176">
        <v>37676</v>
      </c>
      <c r="E846" t="s">
        <v>122</v>
      </c>
      <c r="F846" t="s">
        <v>123</v>
      </c>
      <c r="G846" t="s">
        <v>124</v>
      </c>
      <c r="H846" t="s">
        <v>3093</v>
      </c>
      <c r="I846" t="s">
        <v>174</v>
      </c>
      <c r="J846" t="s">
        <v>38</v>
      </c>
      <c r="K846" t="str">
        <f t="shared" si="13"/>
        <v>Cad</v>
      </c>
      <c r="L846" t="s">
        <v>102</v>
      </c>
      <c r="M846" t="s">
        <v>118</v>
      </c>
    </row>
    <row r="847" spans="1:13">
      <c r="A847" t="s">
        <v>3094</v>
      </c>
      <c r="B847" t="s">
        <v>3095</v>
      </c>
      <c r="C847" t="s">
        <v>3096</v>
      </c>
      <c r="D847" s="176">
        <v>30874</v>
      </c>
      <c r="E847" t="s">
        <v>122</v>
      </c>
      <c r="F847" t="s">
        <v>123</v>
      </c>
      <c r="G847" t="s">
        <v>124</v>
      </c>
      <c r="H847" t="s">
        <v>3097</v>
      </c>
      <c r="I847" t="s">
        <v>132</v>
      </c>
      <c r="J847" t="s">
        <v>396</v>
      </c>
      <c r="K847" t="str">
        <f t="shared" si="13"/>
        <v>D2</v>
      </c>
      <c r="L847" t="s">
        <v>482</v>
      </c>
      <c r="M847" t="s">
        <v>118</v>
      </c>
    </row>
    <row r="848" spans="1:13">
      <c r="A848" t="s">
        <v>3098</v>
      </c>
      <c r="B848" t="s">
        <v>3099</v>
      </c>
      <c r="C848" t="s">
        <v>2620</v>
      </c>
      <c r="D848" s="176">
        <v>39930</v>
      </c>
      <c r="E848" t="s">
        <v>122</v>
      </c>
      <c r="F848" t="s">
        <v>123</v>
      </c>
      <c r="G848" t="s">
        <v>124</v>
      </c>
      <c r="H848" t="s">
        <v>3100</v>
      </c>
      <c r="I848" t="s">
        <v>151</v>
      </c>
      <c r="J848" t="s">
        <v>38</v>
      </c>
      <c r="K848" t="str">
        <f t="shared" si="13"/>
        <v>Pup</v>
      </c>
      <c r="L848" t="s">
        <v>302</v>
      </c>
      <c r="M848" t="s">
        <v>118</v>
      </c>
    </row>
    <row r="849" spans="1:13">
      <c r="A849" t="s">
        <v>3101</v>
      </c>
      <c r="B849" t="s">
        <v>1739</v>
      </c>
      <c r="C849" t="s">
        <v>389</v>
      </c>
      <c r="D849" s="176">
        <v>27340</v>
      </c>
      <c r="E849" t="s">
        <v>122</v>
      </c>
      <c r="F849" t="s">
        <v>123</v>
      </c>
      <c r="G849" t="s">
        <v>124</v>
      </c>
      <c r="H849" t="s">
        <v>3102</v>
      </c>
      <c r="I849" t="s">
        <v>209</v>
      </c>
      <c r="J849" t="s">
        <v>38</v>
      </c>
      <c r="K849" t="str">
        <f t="shared" si="13"/>
        <v>Pas</v>
      </c>
      <c r="L849" t="s">
        <v>628</v>
      </c>
      <c r="M849" t="s">
        <v>118</v>
      </c>
    </row>
    <row r="850" spans="1:13">
      <c r="A850" t="s">
        <v>3103</v>
      </c>
      <c r="B850" t="s">
        <v>3104</v>
      </c>
      <c r="C850" t="s">
        <v>849</v>
      </c>
      <c r="D850" s="176">
        <v>38737</v>
      </c>
      <c r="E850" t="s">
        <v>122</v>
      </c>
      <c r="F850" t="s">
        <v>123</v>
      </c>
      <c r="G850" t="s">
        <v>124</v>
      </c>
      <c r="H850" t="s">
        <v>3105</v>
      </c>
      <c r="I850" t="s">
        <v>283</v>
      </c>
      <c r="J850" t="s">
        <v>38</v>
      </c>
      <c r="K850" t="str">
        <f t="shared" si="13"/>
        <v>Min</v>
      </c>
      <c r="L850" t="s">
        <v>146</v>
      </c>
      <c r="M850" t="s">
        <v>118</v>
      </c>
    </row>
    <row r="851" spans="1:13">
      <c r="A851" t="s">
        <v>3106</v>
      </c>
      <c r="B851" t="s">
        <v>3107</v>
      </c>
      <c r="C851" t="s">
        <v>350</v>
      </c>
      <c r="D851" s="176">
        <v>21249</v>
      </c>
      <c r="E851" t="s">
        <v>122</v>
      </c>
      <c r="F851" t="s">
        <v>123</v>
      </c>
      <c r="G851" t="s">
        <v>124</v>
      </c>
      <c r="H851" t="s">
        <v>3108</v>
      </c>
      <c r="I851" t="s">
        <v>132</v>
      </c>
      <c r="J851" t="s">
        <v>133</v>
      </c>
      <c r="K851" t="str">
        <f t="shared" si="13"/>
        <v>D4</v>
      </c>
      <c r="L851" t="s">
        <v>200</v>
      </c>
      <c r="M851" t="s">
        <v>118</v>
      </c>
    </row>
    <row r="852" spans="1:13">
      <c r="A852" t="s">
        <v>3109</v>
      </c>
      <c r="B852" t="s">
        <v>3110</v>
      </c>
      <c r="C852" t="s">
        <v>3111</v>
      </c>
      <c r="D852" s="176">
        <v>36951</v>
      </c>
      <c r="E852" t="s">
        <v>122</v>
      </c>
      <c r="F852" t="s">
        <v>123</v>
      </c>
      <c r="G852" t="s">
        <v>124</v>
      </c>
      <c r="H852" t="s">
        <v>3112</v>
      </c>
      <c r="I852" t="s">
        <v>126</v>
      </c>
      <c r="J852" t="s">
        <v>126</v>
      </c>
      <c r="K852" t="str">
        <f t="shared" si="13"/>
        <v>Jun</v>
      </c>
      <c r="L852" t="s">
        <v>146</v>
      </c>
      <c r="M852" t="s">
        <v>118</v>
      </c>
    </row>
    <row r="853" spans="1:13">
      <c r="A853" t="s">
        <v>3113</v>
      </c>
      <c r="B853" t="s">
        <v>1663</v>
      </c>
      <c r="C853" t="s">
        <v>296</v>
      </c>
      <c r="D853" s="176">
        <v>28336</v>
      </c>
      <c r="E853" t="s">
        <v>122</v>
      </c>
      <c r="F853" t="s">
        <v>123</v>
      </c>
      <c r="G853" t="s">
        <v>124</v>
      </c>
      <c r="H853" t="s">
        <v>3114</v>
      </c>
      <c r="I853" t="s">
        <v>132</v>
      </c>
      <c r="J853" t="s">
        <v>234</v>
      </c>
      <c r="K853" t="str">
        <f t="shared" si="13"/>
        <v>D3</v>
      </c>
      <c r="L853" t="s">
        <v>585</v>
      </c>
      <c r="M853" t="s">
        <v>118</v>
      </c>
    </row>
    <row r="854" spans="1:13">
      <c r="A854" t="s">
        <v>3115</v>
      </c>
      <c r="B854" t="s">
        <v>3116</v>
      </c>
      <c r="C854" t="s">
        <v>367</v>
      </c>
      <c r="D854" s="176">
        <v>41461</v>
      </c>
      <c r="E854" t="s">
        <v>122</v>
      </c>
      <c r="F854" t="s">
        <v>123</v>
      </c>
      <c r="G854" t="s">
        <v>124</v>
      </c>
      <c r="H854" t="s">
        <v>3117</v>
      </c>
      <c r="I854" t="s">
        <v>909</v>
      </c>
      <c r="J854" t="s">
        <v>38</v>
      </c>
      <c r="K854" t="str">
        <f t="shared" si="13"/>
        <v>Pré</v>
      </c>
      <c r="L854" t="s">
        <v>1345</v>
      </c>
      <c r="M854" t="s">
        <v>118</v>
      </c>
    </row>
    <row r="855" spans="1:13">
      <c r="A855" t="s">
        <v>3118</v>
      </c>
      <c r="B855" t="s">
        <v>3119</v>
      </c>
      <c r="C855" t="s">
        <v>1271</v>
      </c>
      <c r="D855" s="176">
        <v>28316</v>
      </c>
      <c r="E855" t="s">
        <v>122</v>
      </c>
      <c r="F855" t="s">
        <v>123</v>
      </c>
      <c r="G855" t="s">
        <v>124</v>
      </c>
      <c r="H855" t="s">
        <v>3120</v>
      </c>
      <c r="I855" t="s">
        <v>132</v>
      </c>
      <c r="J855" t="s">
        <v>234</v>
      </c>
      <c r="K855" t="str">
        <f t="shared" si="13"/>
        <v>D3</v>
      </c>
      <c r="L855" t="s">
        <v>530</v>
      </c>
      <c r="M855" t="s">
        <v>118</v>
      </c>
    </row>
    <row r="856" spans="1:13">
      <c r="A856" t="s">
        <v>3121</v>
      </c>
      <c r="B856" t="s">
        <v>3122</v>
      </c>
      <c r="C856" t="s">
        <v>675</v>
      </c>
      <c r="D856" s="176">
        <v>25947</v>
      </c>
      <c r="E856" t="s">
        <v>122</v>
      </c>
      <c r="F856" t="s">
        <v>123</v>
      </c>
      <c r="G856" t="s">
        <v>124</v>
      </c>
      <c r="H856" t="s">
        <v>3123</v>
      </c>
      <c r="I856" t="s">
        <v>243</v>
      </c>
      <c r="J856" t="s">
        <v>38</v>
      </c>
      <c r="K856" t="str">
        <f t="shared" si="13"/>
        <v>3èm</v>
      </c>
      <c r="L856" t="s">
        <v>997</v>
      </c>
      <c r="M856" t="s">
        <v>118</v>
      </c>
    </row>
    <row r="857" spans="1:13">
      <c r="A857" t="s">
        <v>3124</v>
      </c>
      <c r="B857" t="s">
        <v>3125</v>
      </c>
      <c r="C857" t="s">
        <v>1861</v>
      </c>
      <c r="D857" s="176">
        <v>33120</v>
      </c>
      <c r="E857" t="s">
        <v>122</v>
      </c>
      <c r="F857" t="s">
        <v>123</v>
      </c>
      <c r="G857" t="s">
        <v>124</v>
      </c>
      <c r="H857" t="s">
        <v>3126</v>
      </c>
      <c r="I857" t="s">
        <v>132</v>
      </c>
      <c r="J857" t="s">
        <v>194</v>
      </c>
      <c r="K857" t="str">
        <f t="shared" si="13"/>
        <v>D1</v>
      </c>
      <c r="L857" t="s">
        <v>548</v>
      </c>
      <c r="M857" t="s">
        <v>118</v>
      </c>
    </row>
    <row r="858" spans="1:13">
      <c r="A858" t="s">
        <v>3127</v>
      </c>
      <c r="B858" t="s">
        <v>3128</v>
      </c>
      <c r="C858" t="s">
        <v>3129</v>
      </c>
      <c r="D858" s="176">
        <v>40171</v>
      </c>
      <c r="E858" t="s">
        <v>122</v>
      </c>
      <c r="F858" t="s">
        <v>123</v>
      </c>
      <c r="G858" t="s">
        <v>124</v>
      </c>
      <c r="H858" t="s">
        <v>3130</v>
      </c>
      <c r="I858" t="s">
        <v>151</v>
      </c>
      <c r="J858" t="s">
        <v>38</v>
      </c>
      <c r="K858" t="str">
        <f t="shared" si="13"/>
        <v>Pup</v>
      </c>
      <c r="L858" t="s">
        <v>224</v>
      </c>
      <c r="M858" t="s">
        <v>118</v>
      </c>
    </row>
    <row r="859" spans="1:13">
      <c r="A859" t="s">
        <v>3131</v>
      </c>
      <c r="B859" t="s">
        <v>3132</v>
      </c>
      <c r="C859" t="s">
        <v>3133</v>
      </c>
      <c r="D859" s="176">
        <v>32342</v>
      </c>
      <c r="E859" t="s">
        <v>122</v>
      </c>
      <c r="F859" t="s">
        <v>123</v>
      </c>
      <c r="G859" t="s">
        <v>124</v>
      </c>
      <c r="H859" t="s">
        <v>3134</v>
      </c>
      <c r="I859" t="s">
        <v>243</v>
      </c>
      <c r="J859" t="s">
        <v>38</v>
      </c>
      <c r="K859" t="str">
        <f t="shared" si="13"/>
        <v>3èm</v>
      </c>
      <c r="L859" t="s">
        <v>439</v>
      </c>
      <c r="M859" t="s">
        <v>118</v>
      </c>
    </row>
    <row r="860" spans="1:13">
      <c r="A860" t="s">
        <v>3135</v>
      </c>
      <c r="B860" t="s">
        <v>1181</v>
      </c>
      <c r="C860" t="s">
        <v>3136</v>
      </c>
      <c r="D860" s="176">
        <v>38957</v>
      </c>
      <c r="E860" t="s">
        <v>122</v>
      </c>
      <c r="F860" t="s">
        <v>123</v>
      </c>
      <c r="G860" t="s">
        <v>124</v>
      </c>
      <c r="H860" t="s">
        <v>3137</v>
      </c>
      <c r="I860" t="s">
        <v>283</v>
      </c>
      <c r="J860" t="s">
        <v>38</v>
      </c>
      <c r="K860" t="str">
        <f t="shared" si="13"/>
        <v>Min</v>
      </c>
      <c r="L860" t="s">
        <v>103</v>
      </c>
      <c r="M860" t="s">
        <v>118</v>
      </c>
    </row>
    <row r="861" spans="1:13">
      <c r="A861" t="s">
        <v>3138</v>
      </c>
      <c r="B861" t="s">
        <v>3139</v>
      </c>
      <c r="C861" t="s">
        <v>3140</v>
      </c>
      <c r="D861" s="176">
        <v>40159</v>
      </c>
      <c r="E861" t="s">
        <v>122</v>
      </c>
      <c r="F861" t="s">
        <v>123</v>
      </c>
      <c r="G861" t="s">
        <v>124</v>
      </c>
      <c r="H861" t="s">
        <v>3141</v>
      </c>
      <c r="I861" t="s">
        <v>151</v>
      </c>
      <c r="J861" t="s">
        <v>38</v>
      </c>
      <c r="K861" t="str">
        <f t="shared" si="13"/>
        <v>Pup</v>
      </c>
      <c r="L861" t="s">
        <v>229</v>
      </c>
      <c r="M861" t="s">
        <v>118</v>
      </c>
    </row>
    <row r="862" spans="1:13">
      <c r="A862" t="s">
        <v>3142</v>
      </c>
      <c r="B862" t="s">
        <v>1935</v>
      </c>
      <c r="C862" t="s">
        <v>149</v>
      </c>
      <c r="D862" s="176">
        <v>36927</v>
      </c>
      <c r="E862" t="s">
        <v>122</v>
      </c>
      <c r="F862" t="s">
        <v>123</v>
      </c>
      <c r="G862" t="s">
        <v>124</v>
      </c>
      <c r="H862" t="s">
        <v>3143</v>
      </c>
      <c r="I862" t="s">
        <v>126</v>
      </c>
      <c r="J862" t="s">
        <v>126</v>
      </c>
      <c r="K862" t="str">
        <f t="shared" si="13"/>
        <v>Jun</v>
      </c>
      <c r="L862" t="s">
        <v>102</v>
      </c>
      <c r="M862" t="s">
        <v>118</v>
      </c>
    </row>
    <row r="863" spans="1:13">
      <c r="A863" t="s">
        <v>3144</v>
      </c>
      <c r="B863" t="s">
        <v>401</v>
      </c>
      <c r="C863" t="s">
        <v>279</v>
      </c>
      <c r="D863" s="176">
        <v>39496</v>
      </c>
      <c r="E863" t="s">
        <v>122</v>
      </c>
      <c r="F863" t="s">
        <v>123</v>
      </c>
      <c r="G863" t="s">
        <v>124</v>
      </c>
      <c r="H863" t="s">
        <v>3145</v>
      </c>
      <c r="I863" t="s">
        <v>157</v>
      </c>
      <c r="J863" t="s">
        <v>38</v>
      </c>
      <c r="K863" t="str">
        <f t="shared" si="13"/>
        <v>Ben</v>
      </c>
      <c r="L863" t="s">
        <v>302</v>
      </c>
      <c r="M863" t="s">
        <v>118</v>
      </c>
    </row>
    <row r="864" spans="1:13">
      <c r="A864" t="s">
        <v>3146</v>
      </c>
      <c r="B864" t="s">
        <v>3147</v>
      </c>
      <c r="C864" t="s">
        <v>252</v>
      </c>
      <c r="D864" s="176">
        <v>20853</v>
      </c>
      <c r="E864" t="s">
        <v>122</v>
      </c>
      <c r="F864" t="s">
        <v>123</v>
      </c>
      <c r="G864" t="s">
        <v>124</v>
      </c>
      <c r="H864" t="s">
        <v>3148</v>
      </c>
      <c r="I864" t="s">
        <v>145</v>
      </c>
      <c r="J864" t="s">
        <v>38</v>
      </c>
      <c r="K864" t="str">
        <f t="shared" si="13"/>
        <v>Pas</v>
      </c>
      <c r="L864" t="s">
        <v>2865</v>
      </c>
      <c r="M864" t="s">
        <v>118</v>
      </c>
    </row>
    <row r="865" spans="1:13">
      <c r="A865" t="s">
        <v>3149</v>
      </c>
      <c r="B865" t="s">
        <v>3150</v>
      </c>
      <c r="C865" t="s">
        <v>279</v>
      </c>
      <c r="D865" s="176">
        <v>36543</v>
      </c>
      <c r="E865" t="s">
        <v>122</v>
      </c>
      <c r="F865" t="s">
        <v>123</v>
      </c>
      <c r="G865" t="s">
        <v>124</v>
      </c>
      <c r="H865" t="s">
        <v>3151</v>
      </c>
      <c r="I865" t="s">
        <v>168</v>
      </c>
      <c r="J865" t="s">
        <v>38</v>
      </c>
      <c r="K865" t="str">
        <f t="shared" si="13"/>
        <v>2èm</v>
      </c>
      <c r="L865" t="s">
        <v>590</v>
      </c>
      <c r="M865" t="s">
        <v>118</v>
      </c>
    </row>
    <row r="866" spans="1:13">
      <c r="A866" t="s">
        <v>3152</v>
      </c>
      <c r="B866" t="s">
        <v>3153</v>
      </c>
      <c r="C866" t="s">
        <v>787</v>
      </c>
      <c r="D866" s="176">
        <v>24777</v>
      </c>
      <c r="E866" t="s">
        <v>122</v>
      </c>
      <c r="F866" t="s">
        <v>123</v>
      </c>
      <c r="G866" t="s">
        <v>124</v>
      </c>
      <c r="H866" t="s">
        <v>3154</v>
      </c>
      <c r="I866" t="s">
        <v>132</v>
      </c>
      <c r="J866" t="s">
        <v>133</v>
      </c>
      <c r="K866" t="str">
        <f t="shared" si="13"/>
        <v>D4</v>
      </c>
      <c r="L866" t="s">
        <v>809</v>
      </c>
      <c r="M866" t="s">
        <v>118</v>
      </c>
    </row>
    <row r="867" spans="1:13">
      <c r="A867" t="s">
        <v>3155</v>
      </c>
      <c r="B867" t="s">
        <v>3156</v>
      </c>
      <c r="C867" t="s">
        <v>3157</v>
      </c>
      <c r="D867" s="176">
        <v>36488</v>
      </c>
      <c r="E867" t="s">
        <v>122</v>
      </c>
      <c r="F867" t="s">
        <v>123</v>
      </c>
      <c r="G867" t="s">
        <v>124</v>
      </c>
      <c r="H867" t="s">
        <v>3158</v>
      </c>
      <c r="I867" t="s">
        <v>168</v>
      </c>
      <c r="J867" t="s">
        <v>38</v>
      </c>
      <c r="K867" t="str">
        <f t="shared" si="13"/>
        <v>2èm</v>
      </c>
      <c r="L867" t="s">
        <v>548</v>
      </c>
      <c r="M867" t="s">
        <v>118</v>
      </c>
    </row>
    <row r="868" spans="1:13">
      <c r="A868" t="s">
        <v>3159</v>
      </c>
      <c r="B868" t="s">
        <v>3160</v>
      </c>
      <c r="C868" t="s">
        <v>342</v>
      </c>
      <c r="D868" s="176">
        <v>35166</v>
      </c>
      <c r="E868" t="s">
        <v>122</v>
      </c>
      <c r="F868" t="s">
        <v>123</v>
      </c>
      <c r="G868" t="s">
        <v>124</v>
      </c>
      <c r="H868" t="s">
        <v>3161</v>
      </c>
      <c r="I868" t="s">
        <v>307</v>
      </c>
      <c r="J868" t="s">
        <v>194</v>
      </c>
      <c r="K868" t="str">
        <f t="shared" si="13"/>
        <v>Pas</v>
      </c>
      <c r="L868" t="s">
        <v>1559</v>
      </c>
      <c r="M868" t="s">
        <v>118</v>
      </c>
    </row>
    <row r="869" spans="1:13">
      <c r="A869" t="s">
        <v>3162</v>
      </c>
      <c r="B869" t="s">
        <v>3163</v>
      </c>
      <c r="C869" t="s">
        <v>1271</v>
      </c>
      <c r="D869" s="176">
        <v>36805</v>
      </c>
      <c r="E869" t="s">
        <v>122</v>
      </c>
      <c r="F869" t="s">
        <v>123</v>
      </c>
      <c r="G869" t="s">
        <v>124</v>
      </c>
      <c r="H869" t="s">
        <v>3164</v>
      </c>
      <c r="I869" t="s">
        <v>243</v>
      </c>
      <c r="J869" t="s">
        <v>38</v>
      </c>
      <c r="K869" t="str">
        <f t="shared" si="13"/>
        <v>3èm</v>
      </c>
      <c r="L869" t="s">
        <v>127</v>
      </c>
      <c r="M869" t="s">
        <v>118</v>
      </c>
    </row>
    <row r="870" spans="1:13">
      <c r="A870" t="s">
        <v>3165</v>
      </c>
      <c r="B870" t="s">
        <v>3166</v>
      </c>
      <c r="C870" t="s">
        <v>1395</v>
      </c>
      <c r="D870" s="176">
        <v>25679</v>
      </c>
      <c r="E870" t="s">
        <v>122</v>
      </c>
      <c r="F870" t="s">
        <v>123</v>
      </c>
      <c r="G870" t="s">
        <v>124</v>
      </c>
      <c r="H870" t="s">
        <v>3167</v>
      </c>
      <c r="I870" t="s">
        <v>132</v>
      </c>
      <c r="J870" t="s">
        <v>234</v>
      </c>
      <c r="K870" t="str">
        <f t="shared" si="13"/>
        <v>D3</v>
      </c>
      <c r="L870" t="s">
        <v>590</v>
      </c>
      <c r="M870" t="s">
        <v>118</v>
      </c>
    </row>
    <row r="871" spans="1:13">
      <c r="A871" t="s">
        <v>3168</v>
      </c>
      <c r="B871" t="s">
        <v>1245</v>
      </c>
      <c r="C871" t="s">
        <v>257</v>
      </c>
      <c r="D871" s="176">
        <v>27987</v>
      </c>
      <c r="E871" t="s">
        <v>122</v>
      </c>
      <c r="F871" t="s">
        <v>123</v>
      </c>
      <c r="G871" t="s">
        <v>124</v>
      </c>
      <c r="H871" t="s">
        <v>3169</v>
      </c>
      <c r="I871" t="s">
        <v>243</v>
      </c>
      <c r="J871" t="s">
        <v>38</v>
      </c>
      <c r="K871" t="str">
        <f t="shared" si="13"/>
        <v>3èm</v>
      </c>
      <c r="L871" t="s">
        <v>664</v>
      </c>
      <c r="M871" t="s">
        <v>118</v>
      </c>
    </row>
    <row r="872" spans="1:13">
      <c r="A872" t="s">
        <v>3170</v>
      </c>
      <c r="B872" t="s">
        <v>3171</v>
      </c>
      <c r="C872" t="s">
        <v>3172</v>
      </c>
      <c r="D872" s="176">
        <v>37715</v>
      </c>
      <c r="E872" t="s">
        <v>122</v>
      </c>
      <c r="F872" t="s">
        <v>123</v>
      </c>
      <c r="G872" t="s">
        <v>124</v>
      </c>
      <c r="H872" t="s">
        <v>3173</v>
      </c>
      <c r="I872" t="s">
        <v>174</v>
      </c>
      <c r="J872" t="s">
        <v>38</v>
      </c>
      <c r="K872" t="str">
        <f t="shared" si="13"/>
        <v>Cad</v>
      </c>
      <c r="L872" t="s">
        <v>175</v>
      </c>
      <c r="M872" t="s">
        <v>118</v>
      </c>
    </row>
    <row r="873" spans="1:13">
      <c r="A873" t="s">
        <v>3174</v>
      </c>
      <c r="B873" t="s">
        <v>129</v>
      </c>
      <c r="C873" t="s">
        <v>667</v>
      </c>
      <c r="D873" s="176">
        <v>40425</v>
      </c>
      <c r="E873" t="s">
        <v>122</v>
      </c>
      <c r="F873" t="s">
        <v>123</v>
      </c>
      <c r="G873" t="s">
        <v>124</v>
      </c>
      <c r="H873" t="s">
        <v>3175</v>
      </c>
      <c r="I873" t="s">
        <v>151</v>
      </c>
      <c r="J873" t="s">
        <v>38</v>
      </c>
      <c r="K873" t="str">
        <f t="shared" si="13"/>
        <v>Pup</v>
      </c>
      <c r="L873" t="s">
        <v>302</v>
      </c>
      <c r="M873" t="s">
        <v>118</v>
      </c>
    </row>
    <row r="874" spans="1:13">
      <c r="A874" t="s">
        <v>3176</v>
      </c>
      <c r="B874" t="s">
        <v>3177</v>
      </c>
      <c r="C874" t="s">
        <v>896</v>
      </c>
      <c r="D874" s="176">
        <v>25838</v>
      </c>
      <c r="E874" t="s">
        <v>122</v>
      </c>
      <c r="F874" t="s">
        <v>123</v>
      </c>
      <c r="G874" t="s">
        <v>124</v>
      </c>
      <c r="H874" t="s">
        <v>3178</v>
      </c>
      <c r="I874" t="s">
        <v>132</v>
      </c>
      <c r="J874" t="s">
        <v>234</v>
      </c>
      <c r="K874" t="str">
        <f t="shared" si="13"/>
        <v>D3</v>
      </c>
      <c r="L874" t="s">
        <v>3179</v>
      </c>
      <c r="M874" t="s">
        <v>118</v>
      </c>
    </row>
    <row r="875" spans="1:13">
      <c r="A875" t="s">
        <v>3180</v>
      </c>
      <c r="B875" t="s">
        <v>417</v>
      </c>
      <c r="C875" t="s">
        <v>2587</v>
      </c>
      <c r="D875" s="176">
        <v>26255</v>
      </c>
      <c r="E875" t="s">
        <v>122</v>
      </c>
      <c r="F875" t="s">
        <v>123</v>
      </c>
      <c r="G875" t="s">
        <v>124</v>
      </c>
      <c r="H875" t="s">
        <v>3181</v>
      </c>
      <c r="I875" t="s">
        <v>181</v>
      </c>
      <c r="J875" t="s">
        <v>182</v>
      </c>
      <c r="K875" t="str">
        <f t="shared" si="13"/>
        <v>Enc</v>
      </c>
      <c r="L875" t="s">
        <v>101</v>
      </c>
      <c r="M875" t="s">
        <v>118</v>
      </c>
    </row>
    <row r="876" spans="1:13">
      <c r="A876" t="s">
        <v>3182</v>
      </c>
      <c r="B876" t="s">
        <v>3183</v>
      </c>
      <c r="C876" t="s">
        <v>166</v>
      </c>
      <c r="D876" s="176">
        <v>35407</v>
      </c>
      <c r="E876" t="s">
        <v>122</v>
      </c>
      <c r="F876" t="s">
        <v>123</v>
      </c>
      <c r="G876" t="s">
        <v>124</v>
      </c>
      <c r="H876" t="s">
        <v>3184</v>
      </c>
      <c r="I876" t="s">
        <v>898</v>
      </c>
      <c r="J876" t="s">
        <v>38</v>
      </c>
      <c r="K876" t="str">
        <f t="shared" si="13"/>
        <v>Cha</v>
      </c>
      <c r="L876" t="s">
        <v>1096</v>
      </c>
      <c r="M876" t="s">
        <v>118</v>
      </c>
    </row>
    <row r="877" spans="1:13">
      <c r="A877" t="s">
        <v>3185</v>
      </c>
      <c r="B877" t="s">
        <v>3186</v>
      </c>
      <c r="C877" t="s">
        <v>3187</v>
      </c>
      <c r="D877" s="176">
        <v>36306</v>
      </c>
      <c r="E877" t="s">
        <v>179</v>
      </c>
      <c r="F877" t="s">
        <v>123</v>
      </c>
      <c r="G877" t="s">
        <v>124</v>
      </c>
      <c r="H877" t="s">
        <v>3188</v>
      </c>
      <c r="I877" t="s">
        <v>339</v>
      </c>
      <c r="J877" t="s">
        <v>38</v>
      </c>
      <c r="K877" t="str">
        <f t="shared" si="13"/>
        <v>1èr</v>
      </c>
      <c r="L877" t="s">
        <v>548</v>
      </c>
      <c r="M877" t="s">
        <v>118</v>
      </c>
    </row>
    <row r="878" spans="1:13">
      <c r="A878" t="s">
        <v>3189</v>
      </c>
      <c r="B878" t="s">
        <v>3190</v>
      </c>
      <c r="C878" t="s">
        <v>1058</v>
      </c>
      <c r="D878" s="176">
        <v>24805</v>
      </c>
      <c r="E878" t="s">
        <v>122</v>
      </c>
      <c r="F878" t="s">
        <v>123</v>
      </c>
      <c r="G878" t="s">
        <v>124</v>
      </c>
      <c r="H878" t="s">
        <v>3191</v>
      </c>
      <c r="I878" t="s">
        <v>145</v>
      </c>
      <c r="J878" t="s">
        <v>38</v>
      </c>
      <c r="K878" t="str">
        <f t="shared" si="13"/>
        <v>Pas</v>
      </c>
      <c r="L878" t="s">
        <v>140</v>
      </c>
      <c r="M878" t="s">
        <v>118</v>
      </c>
    </row>
    <row r="879" spans="1:13">
      <c r="A879" t="s">
        <v>3192</v>
      </c>
      <c r="B879" t="s">
        <v>3193</v>
      </c>
      <c r="C879" t="s">
        <v>991</v>
      </c>
      <c r="D879" s="176">
        <v>36164</v>
      </c>
      <c r="E879" t="s">
        <v>122</v>
      </c>
      <c r="F879" t="s">
        <v>123</v>
      </c>
      <c r="G879" t="s">
        <v>124</v>
      </c>
      <c r="H879" t="s">
        <v>3194</v>
      </c>
      <c r="I879" t="s">
        <v>168</v>
      </c>
      <c r="J879" t="s">
        <v>38</v>
      </c>
      <c r="K879" t="str">
        <f t="shared" si="13"/>
        <v>2èm</v>
      </c>
      <c r="L879" t="s">
        <v>447</v>
      </c>
      <c r="M879" t="s">
        <v>118</v>
      </c>
    </row>
    <row r="880" spans="1:13">
      <c r="A880" t="s">
        <v>3195</v>
      </c>
      <c r="B880" t="s">
        <v>3196</v>
      </c>
      <c r="C880" t="s">
        <v>3197</v>
      </c>
      <c r="D880" s="176">
        <v>30306</v>
      </c>
      <c r="E880" t="s">
        <v>122</v>
      </c>
      <c r="F880" t="s">
        <v>123</v>
      </c>
      <c r="G880" t="s">
        <v>124</v>
      </c>
      <c r="H880" t="s">
        <v>3198</v>
      </c>
      <c r="I880" t="s">
        <v>132</v>
      </c>
      <c r="J880" t="s">
        <v>396</v>
      </c>
      <c r="K880" t="str">
        <f t="shared" si="13"/>
        <v>D2</v>
      </c>
      <c r="L880" t="s">
        <v>424</v>
      </c>
      <c r="M880" t="s">
        <v>118</v>
      </c>
    </row>
    <row r="881" spans="1:13">
      <c r="A881" t="s">
        <v>3199</v>
      </c>
      <c r="B881" t="s">
        <v>769</v>
      </c>
      <c r="C881" t="s">
        <v>1043</v>
      </c>
      <c r="D881" s="176">
        <v>41282</v>
      </c>
      <c r="E881" t="s">
        <v>122</v>
      </c>
      <c r="F881" t="s">
        <v>123</v>
      </c>
      <c r="G881" t="s">
        <v>124</v>
      </c>
      <c r="H881" t="s">
        <v>3200</v>
      </c>
      <c r="I881" t="s">
        <v>909</v>
      </c>
      <c r="J881" t="s">
        <v>38</v>
      </c>
      <c r="K881" t="str">
        <f t="shared" si="13"/>
        <v>Pré</v>
      </c>
      <c r="L881" t="s">
        <v>439</v>
      </c>
      <c r="M881" t="s">
        <v>118</v>
      </c>
    </row>
    <row r="882" spans="1:13">
      <c r="A882" t="s">
        <v>3201</v>
      </c>
      <c r="B882" t="s">
        <v>1514</v>
      </c>
      <c r="C882" t="s">
        <v>631</v>
      </c>
      <c r="D882" s="176">
        <v>40276</v>
      </c>
      <c r="E882" t="s">
        <v>122</v>
      </c>
      <c r="F882" t="s">
        <v>123</v>
      </c>
      <c r="G882" t="s">
        <v>124</v>
      </c>
      <c r="H882" t="s">
        <v>3202</v>
      </c>
      <c r="I882" t="s">
        <v>151</v>
      </c>
      <c r="J882" t="s">
        <v>38</v>
      </c>
      <c r="K882" t="str">
        <f t="shared" si="13"/>
        <v>Pup</v>
      </c>
      <c r="L882" t="s">
        <v>457</v>
      </c>
      <c r="M882" t="s">
        <v>118</v>
      </c>
    </row>
    <row r="883" spans="1:13">
      <c r="A883" t="s">
        <v>3203</v>
      </c>
      <c r="B883" t="s">
        <v>3204</v>
      </c>
      <c r="C883" t="s">
        <v>3205</v>
      </c>
      <c r="D883" s="176">
        <v>40158</v>
      </c>
      <c r="E883" t="s">
        <v>179</v>
      </c>
      <c r="F883" t="s">
        <v>123</v>
      </c>
      <c r="G883" t="s">
        <v>124</v>
      </c>
      <c r="H883" t="s">
        <v>3206</v>
      </c>
      <c r="I883" t="s">
        <v>151</v>
      </c>
      <c r="J883" t="s">
        <v>38</v>
      </c>
      <c r="K883" t="str">
        <f t="shared" si="13"/>
        <v>Pup</v>
      </c>
      <c r="L883" t="s">
        <v>331</v>
      </c>
      <c r="M883" t="s">
        <v>118</v>
      </c>
    </row>
    <row r="884" spans="1:13">
      <c r="A884" t="s">
        <v>3207</v>
      </c>
      <c r="B884" t="s">
        <v>3208</v>
      </c>
      <c r="C884" t="s">
        <v>3209</v>
      </c>
      <c r="D884" s="176">
        <v>38514</v>
      </c>
      <c r="E884" t="s">
        <v>122</v>
      </c>
      <c r="F884" t="s">
        <v>123</v>
      </c>
      <c r="G884" t="s">
        <v>124</v>
      </c>
      <c r="H884" t="s">
        <v>3210</v>
      </c>
      <c r="I884" t="s">
        <v>283</v>
      </c>
      <c r="J884" t="s">
        <v>38</v>
      </c>
      <c r="K884" t="str">
        <f t="shared" si="13"/>
        <v>Min</v>
      </c>
      <c r="L884" t="s">
        <v>215</v>
      </c>
      <c r="M884" t="s">
        <v>118</v>
      </c>
    </row>
    <row r="885" spans="1:13">
      <c r="A885" t="s">
        <v>3211</v>
      </c>
      <c r="B885" t="s">
        <v>3212</v>
      </c>
      <c r="C885" t="s">
        <v>1271</v>
      </c>
      <c r="D885" s="176">
        <v>31913</v>
      </c>
      <c r="E885" t="s">
        <v>122</v>
      </c>
      <c r="F885" t="s">
        <v>123</v>
      </c>
      <c r="G885" t="s">
        <v>124</v>
      </c>
      <c r="H885" t="s">
        <v>3213</v>
      </c>
      <c r="I885" t="s">
        <v>132</v>
      </c>
      <c r="J885" t="s">
        <v>396</v>
      </c>
      <c r="K885" t="str">
        <f t="shared" si="13"/>
        <v>D2</v>
      </c>
      <c r="L885" t="s">
        <v>302</v>
      </c>
      <c r="M885" t="s">
        <v>118</v>
      </c>
    </row>
    <row r="886" spans="1:13">
      <c r="A886" t="s">
        <v>3214</v>
      </c>
      <c r="B886" t="s">
        <v>136</v>
      </c>
      <c r="C886" t="s">
        <v>1058</v>
      </c>
      <c r="D886" s="176">
        <v>21009</v>
      </c>
      <c r="E886" t="s">
        <v>122</v>
      </c>
      <c r="F886" t="s">
        <v>123</v>
      </c>
      <c r="G886" t="s">
        <v>124</v>
      </c>
      <c r="H886" t="s">
        <v>3215</v>
      </c>
      <c r="I886" t="s">
        <v>685</v>
      </c>
      <c r="J886" t="s">
        <v>38</v>
      </c>
      <c r="K886" t="str">
        <f t="shared" si="13"/>
        <v>Sym</v>
      </c>
      <c r="L886" t="s">
        <v>140</v>
      </c>
      <c r="M886" t="s">
        <v>118</v>
      </c>
    </row>
    <row r="887" spans="1:13">
      <c r="A887" t="s">
        <v>3216</v>
      </c>
      <c r="B887" t="s">
        <v>3217</v>
      </c>
      <c r="C887" t="s">
        <v>3218</v>
      </c>
      <c r="D887" s="176">
        <v>34786</v>
      </c>
      <c r="E887" t="s">
        <v>122</v>
      </c>
      <c r="F887" t="s">
        <v>123</v>
      </c>
      <c r="G887" t="s">
        <v>124</v>
      </c>
      <c r="H887" t="s">
        <v>3219</v>
      </c>
      <c r="I887" t="s">
        <v>243</v>
      </c>
      <c r="J887" t="s">
        <v>38</v>
      </c>
      <c r="K887" t="str">
        <f t="shared" si="13"/>
        <v>3èm</v>
      </c>
      <c r="L887" t="s">
        <v>598</v>
      </c>
      <c r="M887" t="s">
        <v>118</v>
      </c>
    </row>
    <row r="888" spans="1:13">
      <c r="A888" t="s">
        <v>3220</v>
      </c>
      <c r="B888" t="s">
        <v>3221</v>
      </c>
      <c r="C888" t="s">
        <v>592</v>
      </c>
      <c r="D888" s="176">
        <v>22853</v>
      </c>
      <c r="E888" t="s">
        <v>122</v>
      </c>
      <c r="F888" t="s">
        <v>123</v>
      </c>
      <c r="G888" t="s">
        <v>124</v>
      </c>
      <c r="H888" t="s">
        <v>3222</v>
      </c>
      <c r="I888" t="s">
        <v>898</v>
      </c>
      <c r="J888" t="s">
        <v>38</v>
      </c>
      <c r="K888" t="str">
        <f t="shared" si="13"/>
        <v>Cha</v>
      </c>
      <c r="L888" t="s">
        <v>3223</v>
      </c>
      <c r="M888" t="s">
        <v>118</v>
      </c>
    </row>
    <row r="889" spans="1:13">
      <c r="A889" t="s">
        <v>3224</v>
      </c>
      <c r="B889" t="s">
        <v>3225</v>
      </c>
      <c r="C889" t="s">
        <v>3226</v>
      </c>
      <c r="D889" s="176">
        <v>39058</v>
      </c>
      <c r="E889" t="s">
        <v>122</v>
      </c>
      <c r="F889" t="s">
        <v>123</v>
      </c>
      <c r="G889" t="s">
        <v>124</v>
      </c>
      <c r="H889" t="s">
        <v>3227</v>
      </c>
      <c r="I889" t="s">
        <v>283</v>
      </c>
      <c r="J889" t="s">
        <v>38</v>
      </c>
      <c r="K889" t="str">
        <f t="shared" si="13"/>
        <v>Min</v>
      </c>
      <c r="L889" t="s">
        <v>391</v>
      </c>
      <c r="M889" t="s">
        <v>118</v>
      </c>
    </row>
    <row r="890" spans="1:13">
      <c r="A890" t="s">
        <v>3228</v>
      </c>
      <c r="B890" t="s">
        <v>3229</v>
      </c>
      <c r="C890" t="s">
        <v>3230</v>
      </c>
      <c r="D890" s="176">
        <v>38831</v>
      </c>
      <c r="E890" t="s">
        <v>122</v>
      </c>
      <c r="F890" t="s">
        <v>123</v>
      </c>
      <c r="G890" t="s">
        <v>124</v>
      </c>
      <c r="H890" t="s">
        <v>3231</v>
      </c>
      <c r="I890" t="s">
        <v>283</v>
      </c>
      <c r="J890" t="s">
        <v>38</v>
      </c>
      <c r="K890" t="str">
        <f t="shared" si="13"/>
        <v>Min</v>
      </c>
      <c r="L890" t="s">
        <v>664</v>
      </c>
      <c r="M890" t="s">
        <v>118</v>
      </c>
    </row>
    <row r="891" spans="1:13">
      <c r="A891" t="s">
        <v>3232</v>
      </c>
      <c r="B891" t="s">
        <v>1837</v>
      </c>
      <c r="C891" t="s">
        <v>737</v>
      </c>
      <c r="D891" s="176">
        <v>41384</v>
      </c>
      <c r="E891" t="s">
        <v>122</v>
      </c>
      <c r="F891" t="s">
        <v>123</v>
      </c>
      <c r="G891" t="s">
        <v>124</v>
      </c>
      <c r="H891" t="s">
        <v>3233</v>
      </c>
      <c r="I891" t="s">
        <v>909</v>
      </c>
      <c r="J891" t="s">
        <v>38</v>
      </c>
      <c r="K891" t="str">
        <f t="shared" si="13"/>
        <v>Pré</v>
      </c>
      <c r="L891" t="s">
        <v>302</v>
      </c>
      <c r="M891" t="s">
        <v>118</v>
      </c>
    </row>
    <row r="892" spans="1:13">
      <c r="A892" t="s">
        <v>3234</v>
      </c>
      <c r="B892" t="s">
        <v>3235</v>
      </c>
      <c r="C892" t="s">
        <v>3236</v>
      </c>
      <c r="D892" s="176">
        <v>24474</v>
      </c>
      <c r="E892" t="s">
        <v>179</v>
      </c>
      <c r="F892" t="s">
        <v>123</v>
      </c>
      <c r="G892" t="s">
        <v>124</v>
      </c>
      <c r="H892" t="s">
        <v>3237</v>
      </c>
      <c r="I892" t="s">
        <v>451</v>
      </c>
      <c r="J892" t="s">
        <v>38</v>
      </c>
      <c r="K892" t="str">
        <f t="shared" si="13"/>
        <v>Arb</v>
      </c>
      <c r="L892" t="s">
        <v>1315</v>
      </c>
      <c r="M892" t="s">
        <v>118</v>
      </c>
    </row>
    <row r="893" spans="1:13">
      <c r="A893" t="s">
        <v>3238</v>
      </c>
      <c r="B893" t="s">
        <v>3239</v>
      </c>
      <c r="C893" t="s">
        <v>222</v>
      </c>
      <c r="D893" s="176">
        <v>22242</v>
      </c>
      <c r="E893" t="s">
        <v>122</v>
      </c>
      <c r="F893" t="s">
        <v>123</v>
      </c>
      <c r="G893" t="s">
        <v>124</v>
      </c>
      <c r="H893" t="s">
        <v>3240</v>
      </c>
      <c r="I893" t="s">
        <v>132</v>
      </c>
      <c r="J893" t="s">
        <v>133</v>
      </c>
      <c r="K893" t="str">
        <f t="shared" si="13"/>
        <v>D4</v>
      </c>
      <c r="L893" t="s">
        <v>814</v>
      </c>
      <c r="M893" t="s">
        <v>118</v>
      </c>
    </row>
    <row r="894" spans="1:13">
      <c r="A894" t="s">
        <v>3241</v>
      </c>
      <c r="B894" t="s">
        <v>3242</v>
      </c>
      <c r="C894" t="s">
        <v>675</v>
      </c>
      <c r="D894" s="176">
        <v>28481</v>
      </c>
      <c r="E894" t="s">
        <v>122</v>
      </c>
      <c r="F894" t="s">
        <v>123</v>
      </c>
      <c r="G894" t="s">
        <v>124</v>
      </c>
      <c r="H894" t="s">
        <v>3243</v>
      </c>
      <c r="I894" t="s">
        <v>132</v>
      </c>
      <c r="J894" t="s">
        <v>234</v>
      </c>
      <c r="K894" t="str">
        <f t="shared" si="13"/>
        <v>D3</v>
      </c>
      <c r="L894" t="s">
        <v>959</v>
      </c>
      <c r="M894" t="s">
        <v>118</v>
      </c>
    </row>
    <row r="895" spans="1:13">
      <c r="A895" t="s">
        <v>3244</v>
      </c>
      <c r="B895" t="s">
        <v>3245</v>
      </c>
      <c r="C895" t="s">
        <v>933</v>
      </c>
      <c r="D895" s="176">
        <v>18210</v>
      </c>
      <c r="E895" t="s">
        <v>122</v>
      </c>
      <c r="F895" t="s">
        <v>123</v>
      </c>
      <c r="G895" t="s">
        <v>124</v>
      </c>
      <c r="H895" t="s">
        <v>3246</v>
      </c>
      <c r="I895" t="s">
        <v>181</v>
      </c>
      <c r="J895" t="s">
        <v>182</v>
      </c>
      <c r="K895" t="str">
        <f t="shared" si="13"/>
        <v>Enc</v>
      </c>
      <c r="L895" t="s">
        <v>794</v>
      </c>
      <c r="M895" t="s">
        <v>118</v>
      </c>
    </row>
    <row r="896" spans="1:13">
      <c r="A896" t="s">
        <v>3247</v>
      </c>
      <c r="B896" t="s">
        <v>3248</v>
      </c>
      <c r="C896" t="s">
        <v>1688</v>
      </c>
      <c r="D896" s="176">
        <v>36731</v>
      </c>
      <c r="E896" t="s">
        <v>122</v>
      </c>
      <c r="F896" t="s">
        <v>123</v>
      </c>
      <c r="G896" t="s">
        <v>124</v>
      </c>
      <c r="H896" t="s">
        <v>3249</v>
      </c>
      <c r="I896" t="s">
        <v>243</v>
      </c>
      <c r="J896" t="s">
        <v>38</v>
      </c>
      <c r="K896" t="str">
        <f t="shared" si="13"/>
        <v>3èm</v>
      </c>
      <c r="L896" t="s">
        <v>2678</v>
      </c>
      <c r="M896" t="s">
        <v>118</v>
      </c>
    </row>
    <row r="897" spans="1:13">
      <c r="A897" t="s">
        <v>3250</v>
      </c>
      <c r="B897" t="s">
        <v>3251</v>
      </c>
      <c r="C897" t="s">
        <v>121</v>
      </c>
      <c r="D897" s="176">
        <v>17343</v>
      </c>
      <c r="E897" t="s">
        <v>122</v>
      </c>
      <c r="F897" t="s">
        <v>123</v>
      </c>
      <c r="G897" t="s">
        <v>124</v>
      </c>
      <c r="H897" t="s">
        <v>3252</v>
      </c>
      <c r="I897" t="s">
        <v>264</v>
      </c>
      <c r="J897" t="s">
        <v>38</v>
      </c>
      <c r="K897" t="str">
        <f t="shared" si="13"/>
        <v>Arb</v>
      </c>
      <c r="L897" t="s">
        <v>664</v>
      </c>
      <c r="M897" t="s">
        <v>118</v>
      </c>
    </row>
    <row r="898" spans="1:13">
      <c r="A898" t="s">
        <v>3253</v>
      </c>
      <c r="B898" t="s">
        <v>3254</v>
      </c>
      <c r="C898" t="s">
        <v>868</v>
      </c>
      <c r="D898" s="176">
        <v>27858</v>
      </c>
      <c r="E898" t="s">
        <v>122</v>
      </c>
      <c r="F898" t="s">
        <v>123</v>
      </c>
      <c r="G898" t="s">
        <v>124</v>
      </c>
      <c r="H898" t="s">
        <v>3255</v>
      </c>
      <c r="I898" t="s">
        <v>132</v>
      </c>
      <c r="J898" t="s">
        <v>234</v>
      </c>
      <c r="K898" t="str">
        <f t="shared" si="13"/>
        <v>D3</v>
      </c>
      <c r="L898" t="s">
        <v>628</v>
      </c>
      <c r="M898" t="s">
        <v>118</v>
      </c>
    </row>
    <row r="899" spans="1:13">
      <c r="A899" t="s">
        <v>3256</v>
      </c>
      <c r="B899" t="s">
        <v>3257</v>
      </c>
      <c r="C899" t="s">
        <v>3258</v>
      </c>
      <c r="D899" s="176">
        <v>33776</v>
      </c>
      <c r="E899" t="s">
        <v>122</v>
      </c>
      <c r="F899" t="s">
        <v>123</v>
      </c>
      <c r="G899" t="s">
        <v>124</v>
      </c>
      <c r="H899" t="s">
        <v>3259</v>
      </c>
      <c r="I899" t="s">
        <v>243</v>
      </c>
      <c r="J899" t="s">
        <v>38</v>
      </c>
      <c r="K899" t="str">
        <f t="shared" ref="K899:K962" si="14">IF(I899="pass'cyclisme",J899,LEFT(I899,3))</f>
        <v>3èm</v>
      </c>
      <c r="L899" t="s">
        <v>598</v>
      </c>
      <c r="M899" t="s">
        <v>118</v>
      </c>
    </row>
    <row r="900" spans="1:13">
      <c r="A900" t="s">
        <v>3260</v>
      </c>
      <c r="B900" t="s">
        <v>791</v>
      </c>
      <c r="C900" t="s">
        <v>976</v>
      </c>
      <c r="D900" s="176">
        <v>40930</v>
      </c>
      <c r="E900" t="s">
        <v>122</v>
      </c>
      <c r="F900" t="s">
        <v>123</v>
      </c>
      <c r="G900" t="s">
        <v>124</v>
      </c>
      <c r="H900" t="s">
        <v>3261</v>
      </c>
      <c r="I900" t="s">
        <v>188</v>
      </c>
      <c r="J900" t="s">
        <v>38</v>
      </c>
      <c r="K900" t="str">
        <f t="shared" si="14"/>
        <v>Pou</v>
      </c>
      <c r="L900" t="s">
        <v>302</v>
      </c>
      <c r="M900" t="s">
        <v>118</v>
      </c>
    </row>
    <row r="901" spans="1:13">
      <c r="A901" t="s">
        <v>3262</v>
      </c>
      <c r="B901" t="s">
        <v>3263</v>
      </c>
      <c r="C901" t="s">
        <v>528</v>
      </c>
      <c r="D901" s="176">
        <v>36995</v>
      </c>
      <c r="E901" t="s">
        <v>122</v>
      </c>
      <c r="F901" t="s">
        <v>123</v>
      </c>
      <c r="G901" t="s">
        <v>124</v>
      </c>
      <c r="H901" t="s">
        <v>3264</v>
      </c>
      <c r="I901" t="s">
        <v>126</v>
      </c>
      <c r="J901" t="s">
        <v>126</v>
      </c>
      <c r="K901" t="str">
        <f t="shared" si="14"/>
        <v>Jun</v>
      </c>
      <c r="L901" t="s">
        <v>548</v>
      </c>
      <c r="M901" t="s">
        <v>118</v>
      </c>
    </row>
    <row r="902" spans="1:13">
      <c r="A902" t="s">
        <v>3265</v>
      </c>
      <c r="B902" t="s">
        <v>3266</v>
      </c>
      <c r="C902" t="s">
        <v>252</v>
      </c>
      <c r="D902" s="176">
        <v>21691</v>
      </c>
      <c r="E902" t="s">
        <v>122</v>
      </c>
      <c r="F902" t="s">
        <v>123</v>
      </c>
      <c r="G902" t="s">
        <v>124</v>
      </c>
      <c r="H902" t="s">
        <v>3267</v>
      </c>
      <c r="I902" t="s">
        <v>145</v>
      </c>
      <c r="J902" t="s">
        <v>38</v>
      </c>
      <c r="K902" t="str">
        <f t="shared" si="14"/>
        <v>Pas</v>
      </c>
      <c r="L902" t="s">
        <v>563</v>
      </c>
      <c r="M902" t="s">
        <v>118</v>
      </c>
    </row>
    <row r="903" spans="1:13">
      <c r="A903" t="s">
        <v>3268</v>
      </c>
      <c r="B903" t="s">
        <v>3269</v>
      </c>
      <c r="C903" t="s">
        <v>279</v>
      </c>
      <c r="D903" s="176">
        <v>38630</v>
      </c>
      <c r="E903" t="s">
        <v>122</v>
      </c>
      <c r="F903" t="s">
        <v>123</v>
      </c>
      <c r="G903" t="s">
        <v>124</v>
      </c>
      <c r="H903" t="s">
        <v>3270</v>
      </c>
      <c r="I903" t="s">
        <v>283</v>
      </c>
      <c r="J903" t="s">
        <v>38</v>
      </c>
      <c r="K903" t="str">
        <f t="shared" si="14"/>
        <v>Min</v>
      </c>
      <c r="L903" t="s">
        <v>270</v>
      </c>
      <c r="M903" t="s">
        <v>118</v>
      </c>
    </row>
    <row r="904" spans="1:13">
      <c r="A904" t="s">
        <v>3271</v>
      </c>
      <c r="B904" t="s">
        <v>3272</v>
      </c>
      <c r="C904" t="s">
        <v>1861</v>
      </c>
      <c r="D904" s="176">
        <v>38469</v>
      </c>
      <c r="E904" t="s">
        <v>122</v>
      </c>
      <c r="F904" t="s">
        <v>123</v>
      </c>
      <c r="G904" t="s">
        <v>124</v>
      </c>
      <c r="H904" t="s">
        <v>3273</v>
      </c>
      <c r="I904" t="s">
        <v>283</v>
      </c>
      <c r="J904" t="s">
        <v>38</v>
      </c>
      <c r="K904" t="str">
        <f t="shared" si="14"/>
        <v>Min</v>
      </c>
      <c r="L904" t="s">
        <v>434</v>
      </c>
      <c r="M904" t="s">
        <v>118</v>
      </c>
    </row>
    <row r="905" spans="1:13">
      <c r="A905" t="s">
        <v>3274</v>
      </c>
      <c r="B905" t="s">
        <v>3275</v>
      </c>
      <c r="C905" t="s">
        <v>398</v>
      </c>
      <c r="D905" s="176">
        <v>36920</v>
      </c>
      <c r="E905" t="s">
        <v>122</v>
      </c>
      <c r="F905" t="s">
        <v>123</v>
      </c>
      <c r="G905" t="s">
        <v>124</v>
      </c>
      <c r="H905" t="s">
        <v>3276</v>
      </c>
      <c r="I905" t="s">
        <v>126</v>
      </c>
      <c r="J905" t="s">
        <v>126</v>
      </c>
      <c r="K905" t="str">
        <f t="shared" si="14"/>
        <v>Jun</v>
      </c>
      <c r="L905" t="s">
        <v>284</v>
      </c>
      <c r="M905" t="s">
        <v>118</v>
      </c>
    </row>
    <row r="906" spans="1:13">
      <c r="A906" t="s">
        <v>3277</v>
      </c>
      <c r="B906" t="s">
        <v>3278</v>
      </c>
      <c r="C906" t="s">
        <v>232</v>
      </c>
      <c r="D906" s="176">
        <v>28478</v>
      </c>
      <c r="E906" t="s">
        <v>122</v>
      </c>
      <c r="F906" t="s">
        <v>123</v>
      </c>
      <c r="G906" t="s">
        <v>124</v>
      </c>
      <c r="H906" t="s">
        <v>3279</v>
      </c>
      <c r="I906" t="s">
        <v>132</v>
      </c>
      <c r="J906" t="s">
        <v>396</v>
      </c>
      <c r="K906" t="str">
        <f t="shared" si="14"/>
        <v>D2</v>
      </c>
      <c r="L906" t="s">
        <v>276</v>
      </c>
      <c r="M906" t="s">
        <v>118</v>
      </c>
    </row>
    <row r="907" spans="1:13">
      <c r="A907" t="s">
        <v>3280</v>
      </c>
      <c r="B907" t="s">
        <v>267</v>
      </c>
      <c r="C907" t="s">
        <v>418</v>
      </c>
      <c r="D907" s="176">
        <v>40583</v>
      </c>
      <c r="E907" t="s">
        <v>122</v>
      </c>
      <c r="F907" t="s">
        <v>123</v>
      </c>
      <c r="G907" t="s">
        <v>124</v>
      </c>
      <c r="H907" t="s">
        <v>3281</v>
      </c>
      <c r="I907" t="s">
        <v>188</v>
      </c>
      <c r="J907" t="s">
        <v>38</v>
      </c>
      <c r="K907" t="str">
        <f t="shared" si="14"/>
        <v>Pou</v>
      </c>
      <c r="L907" t="s">
        <v>302</v>
      </c>
      <c r="M907" t="s">
        <v>118</v>
      </c>
    </row>
    <row r="908" spans="1:13">
      <c r="A908" t="s">
        <v>3282</v>
      </c>
      <c r="B908" t="s">
        <v>3283</v>
      </c>
      <c r="C908" t="s">
        <v>718</v>
      </c>
      <c r="D908" s="176">
        <v>26599</v>
      </c>
      <c r="E908" t="s">
        <v>122</v>
      </c>
      <c r="F908" t="s">
        <v>123</v>
      </c>
      <c r="G908" t="s">
        <v>124</v>
      </c>
      <c r="H908" t="s">
        <v>3284</v>
      </c>
      <c r="I908" t="s">
        <v>132</v>
      </c>
      <c r="J908" t="s">
        <v>234</v>
      </c>
      <c r="K908" t="str">
        <f t="shared" si="14"/>
        <v>D3</v>
      </c>
      <c r="L908" t="s">
        <v>439</v>
      </c>
      <c r="M908" t="s">
        <v>118</v>
      </c>
    </row>
    <row r="909" spans="1:13">
      <c r="A909" t="s">
        <v>3285</v>
      </c>
      <c r="B909" t="s">
        <v>357</v>
      </c>
      <c r="C909" t="s">
        <v>1894</v>
      </c>
      <c r="D909" s="176">
        <v>29281</v>
      </c>
      <c r="E909" t="s">
        <v>122</v>
      </c>
      <c r="F909" t="s">
        <v>123</v>
      </c>
      <c r="G909" t="s">
        <v>124</v>
      </c>
      <c r="H909" t="s">
        <v>3286</v>
      </c>
      <c r="I909" t="s">
        <v>243</v>
      </c>
      <c r="J909" t="s">
        <v>38</v>
      </c>
      <c r="K909" t="str">
        <f t="shared" si="14"/>
        <v>3èm</v>
      </c>
      <c r="L909" t="s">
        <v>318</v>
      </c>
      <c r="M909" t="s">
        <v>118</v>
      </c>
    </row>
    <row r="910" spans="1:13">
      <c r="A910" t="s">
        <v>3287</v>
      </c>
      <c r="B910" t="s">
        <v>3288</v>
      </c>
      <c r="C910" t="s">
        <v>143</v>
      </c>
      <c r="D910" s="176">
        <v>41481</v>
      </c>
      <c r="E910" t="s">
        <v>122</v>
      </c>
      <c r="F910" t="s">
        <v>123</v>
      </c>
      <c r="G910" t="s">
        <v>124</v>
      </c>
      <c r="H910" t="s">
        <v>3289</v>
      </c>
      <c r="I910" t="s">
        <v>909</v>
      </c>
      <c r="J910" t="s">
        <v>38</v>
      </c>
      <c r="K910" t="str">
        <f t="shared" si="14"/>
        <v>Pré</v>
      </c>
      <c r="L910" t="s">
        <v>457</v>
      </c>
      <c r="M910" t="s">
        <v>118</v>
      </c>
    </row>
    <row r="911" spans="1:13">
      <c r="A911" t="s">
        <v>3290</v>
      </c>
      <c r="B911" t="s">
        <v>3291</v>
      </c>
      <c r="C911" t="s">
        <v>3292</v>
      </c>
      <c r="D911" s="176">
        <v>40495</v>
      </c>
      <c r="E911" t="s">
        <v>122</v>
      </c>
      <c r="F911" t="s">
        <v>123</v>
      </c>
      <c r="G911" t="s">
        <v>124</v>
      </c>
      <c r="H911" t="s">
        <v>3293</v>
      </c>
      <c r="I911" t="s">
        <v>151</v>
      </c>
      <c r="J911" t="s">
        <v>38</v>
      </c>
      <c r="K911" t="str">
        <f t="shared" si="14"/>
        <v>Pup</v>
      </c>
      <c r="L911" t="s">
        <v>140</v>
      </c>
      <c r="M911" t="s">
        <v>118</v>
      </c>
    </row>
    <row r="912" spans="1:13">
      <c r="A912" t="s">
        <v>3294</v>
      </c>
      <c r="B912" t="s">
        <v>3295</v>
      </c>
      <c r="C912" t="s">
        <v>367</v>
      </c>
      <c r="D912" s="176">
        <v>24420</v>
      </c>
      <c r="E912" t="s">
        <v>122</v>
      </c>
      <c r="F912" t="s">
        <v>123</v>
      </c>
      <c r="G912" t="s">
        <v>124</v>
      </c>
      <c r="H912" t="s">
        <v>3296</v>
      </c>
      <c r="I912" t="s">
        <v>132</v>
      </c>
      <c r="J912" t="s">
        <v>396</v>
      </c>
      <c r="K912" t="str">
        <f t="shared" si="14"/>
        <v>D2</v>
      </c>
      <c r="L912" t="s">
        <v>434</v>
      </c>
      <c r="M912" t="s">
        <v>118</v>
      </c>
    </row>
    <row r="913" spans="1:13">
      <c r="A913" t="s">
        <v>3297</v>
      </c>
      <c r="B913" t="s">
        <v>3298</v>
      </c>
      <c r="C913" t="s">
        <v>287</v>
      </c>
      <c r="D913" s="176">
        <v>22804</v>
      </c>
      <c r="E913" t="s">
        <v>122</v>
      </c>
      <c r="F913" t="s">
        <v>123</v>
      </c>
      <c r="G913" t="s">
        <v>124</v>
      </c>
      <c r="H913" t="s">
        <v>3299</v>
      </c>
      <c r="I913" t="s">
        <v>243</v>
      </c>
      <c r="J913" t="s">
        <v>38</v>
      </c>
      <c r="K913" t="str">
        <f t="shared" si="14"/>
        <v>3èm</v>
      </c>
      <c r="L913" t="s">
        <v>2002</v>
      </c>
      <c r="M913" t="s">
        <v>118</v>
      </c>
    </row>
    <row r="914" spans="1:13">
      <c r="A914" t="s">
        <v>3300</v>
      </c>
      <c r="B914" t="s">
        <v>3301</v>
      </c>
      <c r="C914" t="s">
        <v>3302</v>
      </c>
      <c r="D914" s="176">
        <v>16049</v>
      </c>
      <c r="E914" t="s">
        <v>122</v>
      </c>
      <c r="F914" t="s">
        <v>123</v>
      </c>
      <c r="G914" t="s">
        <v>124</v>
      </c>
      <c r="H914" t="s">
        <v>3303</v>
      </c>
      <c r="I914" t="s">
        <v>145</v>
      </c>
      <c r="J914" t="s">
        <v>38</v>
      </c>
      <c r="K914" t="str">
        <f t="shared" si="14"/>
        <v>Pas</v>
      </c>
      <c r="L914" t="s">
        <v>563</v>
      </c>
      <c r="M914" t="s">
        <v>118</v>
      </c>
    </row>
    <row r="915" spans="1:13">
      <c r="A915" t="s">
        <v>3304</v>
      </c>
      <c r="B915" t="s">
        <v>3305</v>
      </c>
      <c r="C915" t="s">
        <v>218</v>
      </c>
      <c r="D915" s="176">
        <v>33390</v>
      </c>
      <c r="E915" t="s">
        <v>122</v>
      </c>
      <c r="F915" t="s">
        <v>123</v>
      </c>
      <c r="G915" t="s">
        <v>124</v>
      </c>
      <c r="H915" t="s">
        <v>3306</v>
      </c>
      <c r="I915" t="s">
        <v>307</v>
      </c>
      <c r="J915" t="s">
        <v>194</v>
      </c>
      <c r="K915" t="str">
        <f t="shared" si="14"/>
        <v>Pas</v>
      </c>
      <c r="L915" t="s">
        <v>104</v>
      </c>
      <c r="M915" t="s">
        <v>118</v>
      </c>
    </row>
    <row r="916" spans="1:13">
      <c r="A916" t="s">
        <v>3307</v>
      </c>
      <c r="B916" t="s">
        <v>3308</v>
      </c>
      <c r="C916" t="s">
        <v>3309</v>
      </c>
      <c r="D916" s="176">
        <v>40471</v>
      </c>
      <c r="E916" t="s">
        <v>179</v>
      </c>
      <c r="F916" t="s">
        <v>123</v>
      </c>
      <c r="G916" t="s">
        <v>124</v>
      </c>
      <c r="H916" t="s">
        <v>3310</v>
      </c>
      <c r="I916" t="s">
        <v>151</v>
      </c>
      <c r="J916" t="s">
        <v>38</v>
      </c>
      <c r="K916" t="str">
        <f t="shared" si="14"/>
        <v>Pup</v>
      </c>
      <c r="L916" t="s">
        <v>434</v>
      </c>
      <c r="M916" t="s">
        <v>118</v>
      </c>
    </row>
    <row r="917" spans="1:13">
      <c r="A917" t="s">
        <v>3311</v>
      </c>
      <c r="B917" t="s">
        <v>3312</v>
      </c>
      <c r="C917" t="s">
        <v>3313</v>
      </c>
      <c r="D917" s="176">
        <v>29496</v>
      </c>
      <c r="E917" t="s">
        <v>122</v>
      </c>
      <c r="F917" t="s">
        <v>123</v>
      </c>
      <c r="G917" t="s">
        <v>124</v>
      </c>
      <c r="H917" t="s">
        <v>3314</v>
      </c>
      <c r="I917" t="s">
        <v>145</v>
      </c>
      <c r="J917" t="s">
        <v>38</v>
      </c>
      <c r="K917" t="str">
        <f t="shared" si="14"/>
        <v>Pas</v>
      </c>
      <c r="L917" t="s">
        <v>229</v>
      </c>
      <c r="M917" t="s">
        <v>118</v>
      </c>
    </row>
    <row r="918" spans="1:13">
      <c r="A918" t="s">
        <v>3315</v>
      </c>
      <c r="B918" t="s">
        <v>3316</v>
      </c>
      <c r="C918" t="s">
        <v>1203</v>
      </c>
      <c r="D918" s="176">
        <v>37606</v>
      </c>
      <c r="E918" t="s">
        <v>122</v>
      </c>
      <c r="F918" t="s">
        <v>123</v>
      </c>
      <c r="G918" t="s">
        <v>124</v>
      </c>
      <c r="H918" t="s">
        <v>3317</v>
      </c>
      <c r="I918" t="s">
        <v>126</v>
      </c>
      <c r="J918" t="s">
        <v>126</v>
      </c>
      <c r="K918" t="str">
        <f t="shared" si="14"/>
        <v>Jun</v>
      </c>
      <c r="L918" t="s">
        <v>146</v>
      </c>
      <c r="M918" t="s">
        <v>118</v>
      </c>
    </row>
    <row r="919" spans="1:13">
      <c r="A919" t="s">
        <v>3318</v>
      </c>
      <c r="B919" t="s">
        <v>3319</v>
      </c>
      <c r="C919" t="s">
        <v>3320</v>
      </c>
      <c r="D919" s="176">
        <v>17002</v>
      </c>
      <c r="E919" t="s">
        <v>122</v>
      </c>
      <c r="F919" t="s">
        <v>123</v>
      </c>
      <c r="G919" t="s">
        <v>124</v>
      </c>
      <c r="H919" t="s">
        <v>38</v>
      </c>
      <c r="I919" t="s">
        <v>209</v>
      </c>
      <c r="J919" t="s">
        <v>38</v>
      </c>
      <c r="K919" t="str">
        <f t="shared" si="14"/>
        <v>Pas</v>
      </c>
      <c r="L919" t="s">
        <v>38</v>
      </c>
      <c r="M919" t="s">
        <v>118</v>
      </c>
    </row>
    <row r="920" spans="1:13">
      <c r="A920" t="s">
        <v>3321</v>
      </c>
      <c r="B920" t="s">
        <v>762</v>
      </c>
      <c r="C920" t="s">
        <v>3322</v>
      </c>
      <c r="D920" s="176">
        <v>38511</v>
      </c>
      <c r="E920" t="s">
        <v>179</v>
      </c>
      <c r="F920" t="s">
        <v>123</v>
      </c>
      <c r="G920" t="s">
        <v>124</v>
      </c>
      <c r="H920" t="s">
        <v>3323</v>
      </c>
      <c r="I920" t="s">
        <v>283</v>
      </c>
      <c r="J920" t="s">
        <v>38</v>
      </c>
      <c r="K920" t="str">
        <f t="shared" si="14"/>
        <v>Min</v>
      </c>
      <c r="L920" t="s">
        <v>276</v>
      </c>
      <c r="M920" t="s">
        <v>118</v>
      </c>
    </row>
    <row r="921" spans="1:13">
      <c r="A921" t="s">
        <v>3324</v>
      </c>
      <c r="B921" t="s">
        <v>3325</v>
      </c>
      <c r="C921" t="s">
        <v>746</v>
      </c>
      <c r="D921" s="176">
        <v>26408</v>
      </c>
      <c r="E921" t="s">
        <v>122</v>
      </c>
      <c r="F921" t="s">
        <v>123</v>
      </c>
      <c r="G921" t="s">
        <v>124</v>
      </c>
      <c r="H921" t="s">
        <v>3326</v>
      </c>
      <c r="I921" t="s">
        <v>209</v>
      </c>
      <c r="J921" t="s">
        <v>38</v>
      </c>
      <c r="K921" t="str">
        <f t="shared" si="14"/>
        <v>Pas</v>
      </c>
      <c r="L921" t="s">
        <v>238</v>
      </c>
      <c r="M921" t="s">
        <v>118</v>
      </c>
    </row>
    <row r="922" spans="1:13">
      <c r="A922" t="s">
        <v>3327</v>
      </c>
      <c r="B922" t="s">
        <v>2416</v>
      </c>
      <c r="C922" t="s">
        <v>3328</v>
      </c>
      <c r="D922" s="176">
        <v>38640</v>
      </c>
      <c r="E922" t="s">
        <v>122</v>
      </c>
      <c r="F922" t="s">
        <v>123</v>
      </c>
      <c r="G922" t="s">
        <v>124</v>
      </c>
      <c r="H922" t="s">
        <v>3329</v>
      </c>
      <c r="I922" t="s">
        <v>283</v>
      </c>
      <c r="J922" t="s">
        <v>38</v>
      </c>
      <c r="K922" t="str">
        <f t="shared" si="14"/>
        <v>Min</v>
      </c>
      <c r="L922" t="s">
        <v>680</v>
      </c>
      <c r="M922" t="s">
        <v>118</v>
      </c>
    </row>
    <row r="923" spans="1:13">
      <c r="A923" t="s">
        <v>3330</v>
      </c>
      <c r="B923" t="s">
        <v>2031</v>
      </c>
      <c r="C923" t="s">
        <v>3331</v>
      </c>
      <c r="D923" s="176">
        <v>39230</v>
      </c>
      <c r="E923" t="s">
        <v>179</v>
      </c>
      <c r="F923" t="s">
        <v>123</v>
      </c>
      <c r="G923" t="s">
        <v>124</v>
      </c>
      <c r="H923" t="s">
        <v>3332</v>
      </c>
      <c r="I923" t="s">
        <v>157</v>
      </c>
      <c r="J923" t="s">
        <v>38</v>
      </c>
      <c r="K923" t="str">
        <f t="shared" si="14"/>
        <v>Ben</v>
      </c>
      <c r="L923" t="s">
        <v>355</v>
      </c>
      <c r="M923" t="s">
        <v>118</v>
      </c>
    </row>
    <row r="924" spans="1:13">
      <c r="A924" t="s">
        <v>3333</v>
      </c>
      <c r="B924" t="s">
        <v>3334</v>
      </c>
      <c r="C924" t="s">
        <v>729</v>
      </c>
      <c r="D924" s="176">
        <v>17016</v>
      </c>
      <c r="E924" t="s">
        <v>122</v>
      </c>
      <c r="F924" t="s">
        <v>123</v>
      </c>
      <c r="G924" t="s">
        <v>124</v>
      </c>
      <c r="H924" t="s">
        <v>3335</v>
      </c>
      <c r="I924" t="s">
        <v>259</v>
      </c>
      <c r="J924" t="s">
        <v>38</v>
      </c>
      <c r="K924" t="str">
        <f t="shared" si="14"/>
        <v>Pas</v>
      </c>
      <c r="L924" t="s">
        <v>585</v>
      </c>
      <c r="M924" t="s">
        <v>118</v>
      </c>
    </row>
    <row r="925" spans="1:13">
      <c r="A925" t="s">
        <v>3336</v>
      </c>
      <c r="B925" t="s">
        <v>3337</v>
      </c>
      <c r="C925" t="s">
        <v>592</v>
      </c>
      <c r="D925" s="176">
        <v>19982</v>
      </c>
      <c r="E925" t="s">
        <v>122</v>
      </c>
      <c r="F925" t="s">
        <v>123</v>
      </c>
      <c r="G925" t="s">
        <v>124</v>
      </c>
      <c r="H925" t="s">
        <v>3338</v>
      </c>
      <c r="I925" t="s">
        <v>898</v>
      </c>
      <c r="J925" t="s">
        <v>38</v>
      </c>
      <c r="K925" t="str">
        <f t="shared" si="14"/>
        <v>Cha</v>
      </c>
      <c r="L925" t="s">
        <v>326</v>
      </c>
      <c r="M925" t="s">
        <v>118</v>
      </c>
    </row>
    <row r="926" spans="1:13">
      <c r="A926" t="s">
        <v>3339</v>
      </c>
      <c r="B926" t="s">
        <v>2626</v>
      </c>
      <c r="C926" t="s">
        <v>346</v>
      </c>
      <c r="D926" s="176">
        <v>35088</v>
      </c>
      <c r="E926" t="s">
        <v>122</v>
      </c>
      <c r="F926" t="s">
        <v>123</v>
      </c>
      <c r="G926" t="s">
        <v>124</v>
      </c>
      <c r="H926" t="s">
        <v>3340</v>
      </c>
      <c r="I926" t="s">
        <v>243</v>
      </c>
      <c r="J926" t="s">
        <v>38</v>
      </c>
      <c r="K926" t="str">
        <f t="shared" si="14"/>
        <v>3èm</v>
      </c>
      <c r="L926" t="s">
        <v>424</v>
      </c>
      <c r="M926" t="s">
        <v>118</v>
      </c>
    </row>
    <row r="927" spans="1:13">
      <c r="A927" t="s">
        <v>3341</v>
      </c>
      <c r="B927" t="s">
        <v>3342</v>
      </c>
      <c r="C927" t="s">
        <v>3343</v>
      </c>
      <c r="D927" s="176">
        <v>24134</v>
      </c>
      <c r="E927" t="s">
        <v>122</v>
      </c>
      <c r="F927" t="s">
        <v>123</v>
      </c>
      <c r="G927" t="s">
        <v>124</v>
      </c>
      <c r="H927" t="s">
        <v>3344</v>
      </c>
      <c r="I927" t="s">
        <v>145</v>
      </c>
      <c r="J927" t="s">
        <v>38</v>
      </c>
      <c r="K927" t="str">
        <f t="shared" si="14"/>
        <v>Pas</v>
      </c>
      <c r="L927" t="s">
        <v>195</v>
      </c>
      <c r="M927" t="s">
        <v>118</v>
      </c>
    </row>
    <row r="928" spans="1:13">
      <c r="A928" t="s">
        <v>3345</v>
      </c>
      <c r="B928" t="s">
        <v>3346</v>
      </c>
      <c r="C928" t="s">
        <v>3347</v>
      </c>
      <c r="D928" s="176">
        <v>38591</v>
      </c>
      <c r="E928" t="s">
        <v>179</v>
      </c>
      <c r="F928" t="s">
        <v>123</v>
      </c>
      <c r="G928" t="s">
        <v>124</v>
      </c>
      <c r="H928" t="s">
        <v>3348</v>
      </c>
      <c r="I928" t="s">
        <v>283</v>
      </c>
      <c r="J928" t="s">
        <v>38</v>
      </c>
      <c r="K928" t="str">
        <f t="shared" si="14"/>
        <v>Min</v>
      </c>
      <c r="L928" t="s">
        <v>439</v>
      </c>
      <c r="M928" t="s">
        <v>118</v>
      </c>
    </row>
    <row r="929" spans="1:13">
      <c r="A929" t="s">
        <v>3349</v>
      </c>
      <c r="B929" t="s">
        <v>3350</v>
      </c>
      <c r="C929" t="s">
        <v>2282</v>
      </c>
      <c r="D929" s="176">
        <v>23111</v>
      </c>
      <c r="E929" t="s">
        <v>122</v>
      </c>
      <c r="F929" t="s">
        <v>123</v>
      </c>
      <c r="G929" t="s">
        <v>124</v>
      </c>
      <c r="H929" t="s">
        <v>3351</v>
      </c>
      <c r="I929" t="s">
        <v>275</v>
      </c>
      <c r="J929" t="s">
        <v>38</v>
      </c>
      <c r="K929" t="str">
        <f t="shared" si="14"/>
        <v>Mot</v>
      </c>
      <c r="L929" t="s">
        <v>195</v>
      </c>
      <c r="M929" t="s">
        <v>118</v>
      </c>
    </row>
    <row r="930" spans="1:13">
      <c r="A930" t="s">
        <v>3352</v>
      </c>
      <c r="B930" t="s">
        <v>3353</v>
      </c>
      <c r="C930" t="s">
        <v>1861</v>
      </c>
      <c r="D930" s="176">
        <v>39094</v>
      </c>
      <c r="E930" t="s">
        <v>122</v>
      </c>
      <c r="F930" t="s">
        <v>123</v>
      </c>
      <c r="G930" t="s">
        <v>124</v>
      </c>
      <c r="H930" t="s">
        <v>3354</v>
      </c>
      <c r="I930" t="s">
        <v>157</v>
      </c>
      <c r="J930" t="s">
        <v>38</v>
      </c>
      <c r="K930" t="str">
        <f t="shared" si="14"/>
        <v>Ben</v>
      </c>
      <c r="L930" t="s">
        <v>260</v>
      </c>
      <c r="M930" t="s">
        <v>118</v>
      </c>
    </row>
    <row r="931" spans="1:13">
      <c r="A931" t="s">
        <v>3355</v>
      </c>
      <c r="B931" t="s">
        <v>3356</v>
      </c>
      <c r="C931" t="s">
        <v>454</v>
      </c>
      <c r="D931" s="176">
        <v>38574</v>
      </c>
      <c r="E931" t="s">
        <v>122</v>
      </c>
      <c r="F931" t="s">
        <v>123</v>
      </c>
      <c r="G931" t="s">
        <v>124</v>
      </c>
      <c r="H931" t="s">
        <v>3357</v>
      </c>
      <c r="I931" t="s">
        <v>283</v>
      </c>
      <c r="J931" t="s">
        <v>38</v>
      </c>
      <c r="K931" t="str">
        <f t="shared" si="14"/>
        <v>Min</v>
      </c>
      <c r="L931" t="s">
        <v>249</v>
      </c>
      <c r="M931" t="s">
        <v>118</v>
      </c>
    </row>
    <row r="932" spans="1:13">
      <c r="A932" t="s">
        <v>3358</v>
      </c>
      <c r="B932" t="s">
        <v>3359</v>
      </c>
      <c r="C932" t="s">
        <v>3360</v>
      </c>
      <c r="D932" s="176">
        <v>40010</v>
      </c>
      <c r="E932" t="s">
        <v>122</v>
      </c>
      <c r="F932" t="s">
        <v>3361</v>
      </c>
      <c r="G932" t="s">
        <v>3362</v>
      </c>
      <c r="H932" t="s">
        <v>3363</v>
      </c>
      <c r="I932" t="s">
        <v>151</v>
      </c>
      <c r="J932" t="s">
        <v>38</v>
      </c>
      <c r="K932" t="str">
        <f t="shared" si="14"/>
        <v>Pup</v>
      </c>
      <c r="L932" t="s">
        <v>628</v>
      </c>
      <c r="M932" t="s">
        <v>118</v>
      </c>
    </row>
    <row r="933" spans="1:13">
      <c r="A933" t="s">
        <v>3364</v>
      </c>
      <c r="B933" t="s">
        <v>3365</v>
      </c>
      <c r="C933" t="s">
        <v>398</v>
      </c>
      <c r="D933" s="176">
        <v>32116</v>
      </c>
      <c r="E933" t="s">
        <v>122</v>
      </c>
      <c r="F933" t="s">
        <v>123</v>
      </c>
      <c r="G933" t="s">
        <v>124</v>
      </c>
      <c r="H933" t="s">
        <v>3366</v>
      </c>
      <c r="I933" t="s">
        <v>209</v>
      </c>
      <c r="J933" t="s">
        <v>38</v>
      </c>
      <c r="K933" t="str">
        <f t="shared" si="14"/>
        <v>Pas</v>
      </c>
      <c r="L933" t="s">
        <v>606</v>
      </c>
      <c r="M933" t="s">
        <v>118</v>
      </c>
    </row>
    <row r="934" spans="1:13">
      <c r="A934" t="s">
        <v>3367</v>
      </c>
      <c r="B934" t="s">
        <v>3368</v>
      </c>
      <c r="C934" t="s">
        <v>367</v>
      </c>
      <c r="D934" s="176">
        <v>33072</v>
      </c>
      <c r="E934" t="s">
        <v>122</v>
      </c>
      <c r="F934" t="s">
        <v>123</v>
      </c>
      <c r="G934" t="s">
        <v>124</v>
      </c>
      <c r="H934" t="s">
        <v>3369</v>
      </c>
      <c r="I934" t="s">
        <v>132</v>
      </c>
      <c r="J934" t="s">
        <v>396</v>
      </c>
      <c r="K934" t="str">
        <f t="shared" si="14"/>
        <v>D2</v>
      </c>
      <c r="L934" t="s">
        <v>265</v>
      </c>
      <c r="M934" t="s">
        <v>118</v>
      </c>
    </row>
    <row r="935" spans="1:13">
      <c r="A935" t="s">
        <v>3370</v>
      </c>
      <c r="B935" t="s">
        <v>3371</v>
      </c>
      <c r="C935" t="s">
        <v>305</v>
      </c>
      <c r="D935" s="176">
        <v>41823</v>
      </c>
      <c r="E935" t="s">
        <v>122</v>
      </c>
      <c r="F935" t="s">
        <v>123</v>
      </c>
      <c r="G935" t="s">
        <v>124</v>
      </c>
      <c r="H935" t="s">
        <v>3372</v>
      </c>
      <c r="I935" t="s">
        <v>909</v>
      </c>
      <c r="J935" t="s">
        <v>38</v>
      </c>
      <c r="K935" t="str">
        <f t="shared" si="14"/>
        <v>Pré</v>
      </c>
      <c r="L935" t="s">
        <v>457</v>
      </c>
      <c r="M935" t="s">
        <v>118</v>
      </c>
    </row>
    <row r="936" spans="1:13">
      <c r="A936" t="s">
        <v>3373</v>
      </c>
      <c r="B936" t="s">
        <v>895</v>
      </c>
      <c r="C936" t="s">
        <v>3374</v>
      </c>
      <c r="D936" s="176">
        <v>41991</v>
      </c>
      <c r="E936" t="s">
        <v>179</v>
      </c>
      <c r="F936" t="s">
        <v>123</v>
      </c>
      <c r="G936" t="s">
        <v>124</v>
      </c>
      <c r="H936" t="s">
        <v>3375</v>
      </c>
      <c r="I936" t="s">
        <v>909</v>
      </c>
      <c r="J936" t="s">
        <v>38</v>
      </c>
      <c r="K936" t="str">
        <f t="shared" si="14"/>
        <v>Pré</v>
      </c>
      <c r="L936" t="s">
        <v>326</v>
      </c>
      <c r="M936" t="s">
        <v>118</v>
      </c>
    </row>
    <row r="937" spans="1:13">
      <c r="A937" t="s">
        <v>3376</v>
      </c>
      <c r="B937" t="s">
        <v>3067</v>
      </c>
      <c r="C937" t="s">
        <v>711</v>
      </c>
      <c r="D937" s="176">
        <v>40855</v>
      </c>
      <c r="E937" t="s">
        <v>122</v>
      </c>
      <c r="F937" t="s">
        <v>123</v>
      </c>
      <c r="G937" t="s">
        <v>124</v>
      </c>
      <c r="H937" t="s">
        <v>3377</v>
      </c>
      <c r="I937" t="s">
        <v>188</v>
      </c>
      <c r="J937" t="s">
        <v>38</v>
      </c>
      <c r="K937" t="str">
        <f t="shared" si="14"/>
        <v>Pou</v>
      </c>
      <c r="L937" t="s">
        <v>530</v>
      </c>
      <c r="M937" t="s">
        <v>118</v>
      </c>
    </row>
    <row r="938" spans="1:13">
      <c r="A938" t="s">
        <v>3378</v>
      </c>
      <c r="B938" t="s">
        <v>3379</v>
      </c>
      <c r="C938" t="s">
        <v>3380</v>
      </c>
      <c r="D938" s="176">
        <v>30263</v>
      </c>
      <c r="E938" t="s">
        <v>122</v>
      </c>
      <c r="F938" t="s">
        <v>123</v>
      </c>
      <c r="G938" t="s">
        <v>124</v>
      </c>
      <c r="H938" t="s">
        <v>3381</v>
      </c>
      <c r="I938" t="s">
        <v>132</v>
      </c>
      <c r="J938" t="s">
        <v>396</v>
      </c>
      <c r="K938" t="str">
        <f t="shared" si="14"/>
        <v>D2</v>
      </c>
      <c r="L938" t="s">
        <v>175</v>
      </c>
      <c r="M938" t="s">
        <v>118</v>
      </c>
    </row>
    <row r="939" spans="1:13">
      <c r="A939" t="s">
        <v>3382</v>
      </c>
      <c r="B939" t="s">
        <v>1260</v>
      </c>
      <c r="C939" t="s">
        <v>803</v>
      </c>
      <c r="D939" s="176">
        <v>19492</v>
      </c>
      <c r="E939" t="s">
        <v>122</v>
      </c>
      <c r="F939" t="s">
        <v>123</v>
      </c>
      <c r="G939" t="s">
        <v>124</v>
      </c>
      <c r="H939" t="s">
        <v>3383</v>
      </c>
      <c r="I939" t="s">
        <v>132</v>
      </c>
      <c r="J939" t="s">
        <v>194</v>
      </c>
      <c r="K939" t="str">
        <f t="shared" si="14"/>
        <v>D1</v>
      </c>
      <c r="L939" t="s">
        <v>794</v>
      </c>
      <c r="M939" t="s">
        <v>118</v>
      </c>
    </row>
    <row r="940" spans="1:13">
      <c r="A940" t="s">
        <v>3384</v>
      </c>
      <c r="B940" t="s">
        <v>3385</v>
      </c>
      <c r="C940" t="s">
        <v>3386</v>
      </c>
      <c r="D940" s="176">
        <v>42415</v>
      </c>
      <c r="E940" t="s">
        <v>179</v>
      </c>
      <c r="F940" t="s">
        <v>123</v>
      </c>
      <c r="G940" t="s">
        <v>124</v>
      </c>
      <c r="H940" t="s">
        <v>3387</v>
      </c>
      <c r="I940" t="s">
        <v>456</v>
      </c>
      <c r="J940" t="s">
        <v>38</v>
      </c>
      <c r="K940" t="str">
        <f t="shared" si="14"/>
        <v>Bab</v>
      </c>
      <c r="L940" t="s">
        <v>457</v>
      </c>
      <c r="M940" t="s">
        <v>118</v>
      </c>
    </row>
    <row r="941" spans="1:13">
      <c r="A941" t="s">
        <v>3388</v>
      </c>
      <c r="B941" t="s">
        <v>3389</v>
      </c>
      <c r="C941" t="s">
        <v>2245</v>
      </c>
      <c r="D941" s="176">
        <v>25686</v>
      </c>
      <c r="E941" t="s">
        <v>122</v>
      </c>
      <c r="F941" t="s">
        <v>123</v>
      </c>
      <c r="G941" t="s">
        <v>124</v>
      </c>
      <c r="H941" t="s">
        <v>3390</v>
      </c>
      <c r="I941" t="s">
        <v>132</v>
      </c>
      <c r="J941" t="s">
        <v>234</v>
      </c>
      <c r="K941" t="str">
        <f t="shared" si="14"/>
        <v>D3</v>
      </c>
      <c r="L941" t="s">
        <v>618</v>
      </c>
      <c r="M941" t="s">
        <v>118</v>
      </c>
    </row>
    <row r="942" spans="1:13">
      <c r="A942" t="s">
        <v>3391</v>
      </c>
      <c r="B942" t="s">
        <v>3392</v>
      </c>
      <c r="C942" t="s">
        <v>3393</v>
      </c>
      <c r="D942" s="176">
        <v>40884</v>
      </c>
      <c r="E942" t="s">
        <v>122</v>
      </c>
      <c r="F942" t="s">
        <v>123</v>
      </c>
      <c r="G942" t="s">
        <v>124</v>
      </c>
      <c r="H942" t="s">
        <v>3394</v>
      </c>
      <c r="I942" t="s">
        <v>188</v>
      </c>
      <c r="J942" t="s">
        <v>38</v>
      </c>
      <c r="K942" t="str">
        <f t="shared" si="14"/>
        <v>Pou</v>
      </c>
      <c r="L942" t="s">
        <v>169</v>
      </c>
      <c r="M942" t="s">
        <v>118</v>
      </c>
    </row>
    <row r="943" spans="1:13">
      <c r="A943" t="s">
        <v>3395</v>
      </c>
      <c r="B943" t="s">
        <v>3396</v>
      </c>
      <c r="C943" t="s">
        <v>2028</v>
      </c>
      <c r="D943" s="176">
        <v>39867</v>
      </c>
      <c r="E943" t="s">
        <v>122</v>
      </c>
      <c r="F943" t="s">
        <v>123</v>
      </c>
      <c r="G943" t="s">
        <v>124</v>
      </c>
      <c r="H943" t="s">
        <v>3397</v>
      </c>
      <c r="I943" t="s">
        <v>151</v>
      </c>
      <c r="J943" t="s">
        <v>38</v>
      </c>
      <c r="K943" t="str">
        <f t="shared" si="14"/>
        <v>Pup</v>
      </c>
      <c r="L943" t="s">
        <v>169</v>
      </c>
      <c r="M943" t="s">
        <v>118</v>
      </c>
    </row>
    <row r="944" spans="1:13">
      <c r="A944" t="s">
        <v>3398</v>
      </c>
      <c r="B944" t="s">
        <v>3399</v>
      </c>
      <c r="C944" t="s">
        <v>3400</v>
      </c>
      <c r="D944" s="176">
        <v>24673</v>
      </c>
      <c r="E944" t="s">
        <v>122</v>
      </c>
      <c r="F944" t="s">
        <v>123</v>
      </c>
      <c r="G944" t="s">
        <v>124</v>
      </c>
      <c r="H944" t="s">
        <v>3401</v>
      </c>
      <c r="I944" t="s">
        <v>243</v>
      </c>
      <c r="J944" t="s">
        <v>38</v>
      </c>
      <c r="K944" t="str">
        <f t="shared" si="14"/>
        <v>3èm</v>
      </c>
      <c r="L944" t="s">
        <v>541</v>
      </c>
      <c r="M944" t="s">
        <v>118</v>
      </c>
    </row>
    <row r="945" spans="1:13">
      <c r="A945" t="s">
        <v>3402</v>
      </c>
      <c r="B945" t="s">
        <v>3403</v>
      </c>
      <c r="C945" t="s">
        <v>1577</v>
      </c>
      <c r="D945" s="176">
        <v>22380</v>
      </c>
      <c r="E945" t="s">
        <v>122</v>
      </c>
      <c r="F945" t="s">
        <v>123</v>
      </c>
      <c r="G945" t="s">
        <v>124</v>
      </c>
      <c r="H945" t="s">
        <v>3404</v>
      </c>
      <c r="I945" t="s">
        <v>275</v>
      </c>
      <c r="J945" t="s">
        <v>38</v>
      </c>
      <c r="K945" t="str">
        <f t="shared" si="14"/>
        <v>Mot</v>
      </c>
      <c r="L945" t="s">
        <v>439</v>
      </c>
      <c r="M945" t="s">
        <v>118</v>
      </c>
    </row>
    <row r="946" spans="1:13">
      <c r="A946" t="s">
        <v>3405</v>
      </c>
      <c r="B946" t="s">
        <v>2870</v>
      </c>
      <c r="C946" t="s">
        <v>504</v>
      </c>
      <c r="D946" s="176">
        <v>39720</v>
      </c>
      <c r="E946" t="s">
        <v>122</v>
      </c>
      <c r="F946" t="s">
        <v>123</v>
      </c>
      <c r="G946" t="s">
        <v>124</v>
      </c>
      <c r="H946" t="s">
        <v>3406</v>
      </c>
      <c r="I946" t="s">
        <v>157</v>
      </c>
      <c r="J946" t="s">
        <v>38</v>
      </c>
      <c r="K946" t="str">
        <f t="shared" si="14"/>
        <v>Ben</v>
      </c>
      <c r="L946" t="s">
        <v>598</v>
      </c>
      <c r="M946" t="s">
        <v>118</v>
      </c>
    </row>
    <row r="947" spans="1:13">
      <c r="A947" t="s">
        <v>3407</v>
      </c>
      <c r="B947" t="s">
        <v>3408</v>
      </c>
      <c r="C947" t="s">
        <v>1440</v>
      </c>
      <c r="D947" s="176">
        <v>23016</v>
      </c>
      <c r="E947" t="s">
        <v>122</v>
      </c>
      <c r="F947" t="s">
        <v>123</v>
      </c>
      <c r="G947" t="s">
        <v>124</v>
      </c>
      <c r="H947" t="s">
        <v>3409</v>
      </c>
      <c r="I947" t="s">
        <v>132</v>
      </c>
      <c r="J947" t="s">
        <v>133</v>
      </c>
      <c r="K947" t="str">
        <f t="shared" si="14"/>
        <v>D4</v>
      </c>
      <c r="L947" t="s">
        <v>407</v>
      </c>
      <c r="M947" t="s">
        <v>118</v>
      </c>
    </row>
    <row r="948" spans="1:13">
      <c r="A948" t="s">
        <v>3410</v>
      </c>
      <c r="B948" t="s">
        <v>3411</v>
      </c>
      <c r="C948" t="s">
        <v>718</v>
      </c>
      <c r="D948" s="176">
        <v>24558</v>
      </c>
      <c r="E948" t="s">
        <v>122</v>
      </c>
      <c r="F948" t="s">
        <v>123</v>
      </c>
      <c r="G948" t="s">
        <v>124</v>
      </c>
      <c r="H948" t="s">
        <v>3412</v>
      </c>
      <c r="I948" t="s">
        <v>145</v>
      </c>
      <c r="J948" t="s">
        <v>38</v>
      </c>
      <c r="K948" t="str">
        <f t="shared" si="14"/>
        <v>Pas</v>
      </c>
      <c r="L948" t="s">
        <v>215</v>
      </c>
      <c r="M948" t="s">
        <v>118</v>
      </c>
    </row>
    <row r="949" spans="1:13">
      <c r="A949" t="s">
        <v>3413</v>
      </c>
      <c r="B949" t="s">
        <v>1772</v>
      </c>
      <c r="C949" t="s">
        <v>1577</v>
      </c>
      <c r="D949" s="176">
        <v>20443</v>
      </c>
      <c r="E949" t="s">
        <v>122</v>
      </c>
      <c r="F949" t="s">
        <v>123</v>
      </c>
      <c r="G949" t="s">
        <v>124</v>
      </c>
      <c r="H949" t="s">
        <v>3414</v>
      </c>
      <c r="I949" t="s">
        <v>132</v>
      </c>
      <c r="J949" t="s">
        <v>133</v>
      </c>
      <c r="K949" t="str">
        <f t="shared" si="14"/>
        <v>D4</v>
      </c>
      <c r="L949" t="s">
        <v>270</v>
      </c>
      <c r="M949" t="s">
        <v>118</v>
      </c>
    </row>
    <row r="950" spans="1:13">
      <c r="A950" t="s">
        <v>3415</v>
      </c>
      <c r="B950" t="s">
        <v>3416</v>
      </c>
      <c r="C950" t="s">
        <v>1419</v>
      </c>
      <c r="D950" s="176">
        <v>39402</v>
      </c>
      <c r="E950" t="s">
        <v>122</v>
      </c>
      <c r="F950" t="s">
        <v>123</v>
      </c>
      <c r="G950" t="s">
        <v>124</v>
      </c>
      <c r="H950" t="s">
        <v>3417</v>
      </c>
      <c r="I950" t="s">
        <v>157</v>
      </c>
      <c r="J950" t="s">
        <v>38</v>
      </c>
      <c r="K950" t="str">
        <f t="shared" si="14"/>
        <v>Ben</v>
      </c>
      <c r="L950" t="s">
        <v>224</v>
      </c>
      <c r="M950" t="s">
        <v>118</v>
      </c>
    </row>
    <row r="951" spans="1:13">
      <c r="A951" t="s">
        <v>3418</v>
      </c>
      <c r="B951" t="s">
        <v>3419</v>
      </c>
      <c r="C951" t="s">
        <v>1672</v>
      </c>
      <c r="D951" s="176">
        <v>40759</v>
      </c>
      <c r="E951" t="s">
        <v>122</v>
      </c>
      <c r="F951" t="s">
        <v>123</v>
      </c>
      <c r="G951" t="s">
        <v>124</v>
      </c>
      <c r="H951" t="s">
        <v>3420</v>
      </c>
      <c r="I951" t="s">
        <v>188</v>
      </c>
      <c r="J951" t="s">
        <v>38</v>
      </c>
      <c r="K951" t="str">
        <f t="shared" si="14"/>
        <v>Pou</v>
      </c>
      <c r="L951" t="s">
        <v>530</v>
      </c>
      <c r="M951" t="s">
        <v>118</v>
      </c>
    </row>
    <row r="952" spans="1:13">
      <c r="A952" t="s">
        <v>3421</v>
      </c>
      <c r="B952" t="s">
        <v>3422</v>
      </c>
      <c r="C952" t="s">
        <v>592</v>
      </c>
      <c r="D952" s="176">
        <v>22898</v>
      </c>
      <c r="E952" t="s">
        <v>122</v>
      </c>
      <c r="F952" t="s">
        <v>123</v>
      </c>
      <c r="G952" t="s">
        <v>124</v>
      </c>
      <c r="H952" t="s">
        <v>3423</v>
      </c>
      <c r="I952" t="s">
        <v>209</v>
      </c>
      <c r="J952" t="s">
        <v>38</v>
      </c>
      <c r="K952" t="str">
        <f t="shared" si="14"/>
        <v>Pas</v>
      </c>
      <c r="L952" t="s">
        <v>563</v>
      </c>
      <c r="M952" t="s">
        <v>118</v>
      </c>
    </row>
    <row r="953" spans="1:13">
      <c r="A953" t="s">
        <v>3424</v>
      </c>
      <c r="B953" t="s">
        <v>3425</v>
      </c>
      <c r="C953" t="s">
        <v>3426</v>
      </c>
      <c r="D953" s="176">
        <v>21829</v>
      </c>
      <c r="E953" t="s">
        <v>179</v>
      </c>
      <c r="F953" t="s">
        <v>123</v>
      </c>
      <c r="G953" t="s">
        <v>124</v>
      </c>
      <c r="H953" t="s">
        <v>3427</v>
      </c>
      <c r="I953" t="s">
        <v>3428</v>
      </c>
      <c r="J953" t="s">
        <v>38</v>
      </c>
      <c r="K953" t="str">
        <f t="shared" si="14"/>
        <v>Arb</v>
      </c>
      <c r="L953" t="s">
        <v>457</v>
      </c>
      <c r="M953" t="s">
        <v>118</v>
      </c>
    </row>
    <row r="954" spans="1:13">
      <c r="A954" t="s">
        <v>3429</v>
      </c>
      <c r="B954" t="s">
        <v>3430</v>
      </c>
      <c r="C954" t="s">
        <v>3431</v>
      </c>
      <c r="D954" s="176">
        <v>26992</v>
      </c>
      <c r="E954" t="s">
        <v>122</v>
      </c>
      <c r="F954" t="s">
        <v>123</v>
      </c>
      <c r="G954" t="s">
        <v>124</v>
      </c>
      <c r="H954" t="s">
        <v>3432</v>
      </c>
      <c r="I954" t="s">
        <v>259</v>
      </c>
      <c r="J954" t="s">
        <v>38</v>
      </c>
      <c r="K954" t="str">
        <f t="shared" si="14"/>
        <v>Pas</v>
      </c>
      <c r="L954" t="s">
        <v>224</v>
      </c>
      <c r="M954" t="s">
        <v>118</v>
      </c>
    </row>
    <row r="955" spans="1:13">
      <c r="A955" t="s">
        <v>3433</v>
      </c>
      <c r="B955" t="s">
        <v>3434</v>
      </c>
      <c r="C955" t="s">
        <v>346</v>
      </c>
      <c r="D955" s="176">
        <v>38203</v>
      </c>
      <c r="E955" t="s">
        <v>122</v>
      </c>
      <c r="F955" t="s">
        <v>123</v>
      </c>
      <c r="G955" t="s">
        <v>124</v>
      </c>
      <c r="H955" t="s">
        <v>3435</v>
      </c>
      <c r="I955" t="s">
        <v>174</v>
      </c>
      <c r="J955" t="s">
        <v>38</v>
      </c>
      <c r="K955" t="str">
        <f t="shared" si="14"/>
        <v>Cad</v>
      </c>
      <c r="L955" t="s">
        <v>127</v>
      </c>
      <c r="M955" t="s">
        <v>118</v>
      </c>
    </row>
    <row r="956" spans="1:13">
      <c r="A956" t="s">
        <v>3436</v>
      </c>
      <c r="B956" t="s">
        <v>3437</v>
      </c>
      <c r="C956" t="s">
        <v>1806</v>
      </c>
      <c r="D956" s="176">
        <v>41729</v>
      </c>
      <c r="E956" t="s">
        <v>122</v>
      </c>
      <c r="F956" t="s">
        <v>123</v>
      </c>
      <c r="G956" t="s">
        <v>124</v>
      </c>
      <c r="H956" t="s">
        <v>3438</v>
      </c>
      <c r="I956" t="s">
        <v>909</v>
      </c>
      <c r="J956" t="s">
        <v>38</v>
      </c>
      <c r="K956" t="str">
        <f t="shared" si="14"/>
        <v>Pré</v>
      </c>
      <c r="L956" t="s">
        <v>175</v>
      </c>
      <c r="M956" t="s">
        <v>118</v>
      </c>
    </row>
    <row r="957" spans="1:13">
      <c r="A957" t="s">
        <v>3439</v>
      </c>
      <c r="B957" t="s">
        <v>3440</v>
      </c>
      <c r="C957" t="s">
        <v>1976</v>
      </c>
      <c r="D957" s="176">
        <v>35458</v>
      </c>
      <c r="E957" t="s">
        <v>179</v>
      </c>
      <c r="F957" t="s">
        <v>123</v>
      </c>
      <c r="G957" t="s">
        <v>124</v>
      </c>
      <c r="H957" t="s">
        <v>3441</v>
      </c>
      <c r="I957" t="s">
        <v>145</v>
      </c>
      <c r="J957" t="s">
        <v>38</v>
      </c>
      <c r="K957" t="str">
        <f t="shared" si="14"/>
        <v>Pas</v>
      </c>
      <c r="L957" t="s">
        <v>457</v>
      </c>
      <c r="M957" t="s">
        <v>118</v>
      </c>
    </row>
    <row r="958" spans="1:13">
      <c r="A958" t="s">
        <v>3442</v>
      </c>
      <c r="B958" t="s">
        <v>1119</v>
      </c>
      <c r="C958" t="s">
        <v>592</v>
      </c>
      <c r="D958" s="176">
        <v>25665</v>
      </c>
      <c r="E958" t="s">
        <v>122</v>
      </c>
      <c r="F958" t="s">
        <v>123</v>
      </c>
      <c r="G958" t="s">
        <v>124</v>
      </c>
      <c r="H958" t="s">
        <v>3443</v>
      </c>
      <c r="I958" t="s">
        <v>209</v>
      </c>
      <c r="J958" t="s">
        <v>38</v>
      </c>
      <c r="K958" t="str">
        <f t="shared" si="14"/>
        <v>Pas</v>
      </c>
      <c r="L958" t="s">
        <v>195</v>
      </c>
      <c r="M958" t="s">
        <v>118</v>
      </c>
    </row>
    <row r="959" spans="1:13">
      <c r="A959" t="s">
        <v>3444</v>
      </c>
      <c r="B959" t="s">
        <v>2038</v>
      </c>
      <c r="C959" t="s">
        <v>3445</v>
      </c>
      <c r="D959" s="176">
        <v>37931</v>
      </c>
      <c r="E959" t="s">
        <v>179</v>
      </c>
      <c r="F959" t="s">
        <v>123</v>
      </c>
      <c r="G959" t="s">
        <v>124</v>
      </c>
      <c r="H959" t="s">
        <v>3446</v>
      </c>
      <c r="I959" t="s">
        <v>174</v>
      </c>
      <c r="J959" t="s">
        <v>38</v>
      </c>
      <c r="K959" t="str">
        <f t="shared" si="14"/>
        <v>Cad</v>
      </c>
      <c r="L959" t="s">
        <v>254</v>
      </c>
      <c r="M959" t="s">
        <v>118</v>
      </c>
    </row>
    <row r="960" spans="1:13">
      <c r="A960" t="s">
        <v>3447</v>
      </c>
      <c r="B960" t="s">
        <v>3448</v>
      </c>
      <c r="C960" t="s">
        <v>792</v>
      </c>
      <c r="D960" s="176">
        <v>21963</v>
      </c>
      <c r="E960" t="s">
        <v>122</v>
      </c>
      <c r="F960" t="s">
        <v>123</v>
      </c>
      <c r="G960" t="s">
        <v>124</v>
      </c>
      <c r="H960" t="s">
        <v>3449</v>
      </c>
      <c r="I960" t="s">
        <v>451</v>
      </c>
      <c r="J960" t="s">
        <v>38</v>
      </c>
      <c r="K960" t="str">
        <f t="shared" si="14"/>
        <v>Arb</v>
      </c>
      <c r="L960" t="s">
        <v>276</v>
      </c>
      <c r="M960" t="s">
        <v>118</v>
      </c>
    </row>
    <row r="961" spans="1:13">
      <c r="A961" t="s">
        <v>3450</v>
      </c>
      <c r="B961" t="s">
        <v>3451</v>
      </c>
      <c r="C961" t="s">
        <v>3452</v>
      </c>
      <c r="D961" s="176">
        <v>22091</v>
      </c>
      <c r="E961" t="s">
        <v>122</v>
      </c>
      <c r="F961" t="s">
        <v>123</v>
      </c>
      <c r="G961" t="s">
        <v>124</v>
      </c>
      <c r="H961" t="s">
        <v>3453</v>
      </c>
      <c r="I961" t="s">
        <v>264</v>
      </c>
      <c r="J961" t="s">
        <v>38</v>
      </c>
      <c r="K961" t="str">
        <f t="shared" si="14"/>
        <v>Arb</v>
      </c>
      <c r="L961" t="s">
        <v>3454</v>
      </c>
      <c r="M961" t="s">
        <v>118</v>
      </c>
    </row>
    <row r="962" spans="1:13">
      <c r="A962" t="s">
        <v>3455</v>
      </c>
      <c r="B962" t="s">
        <v>1830</v>
      </c>
      <c r="C962" t="s">
        <v>3456</v>
      </c>
      <c r="D962" s="176">
        <v>34412</v>
      </c>
      <c r="E962" t="s">
        <v>122</v>
      </c>
      <c r="F962" t="s">
        <v>123</v>
      </c>
      <c r="G962" t="s">
        <v>124</v>
      </c>
      <c r="H962" t="s">
        <v>3457</v>
      </c>
      <c r="I962" t="s">
        <v>132</v>
      </c>
      <c r="J962" t="s">
        <v>194</v>
      </c>
      <c r="K962" t="str">
        <f t="shared" si="14"/>
        <v>D1</v>
      </c>
      <c r="L962" t="s">
        <v>959</v>
      </c>
      <c r="M962" t="s">
        <v>118</v>
      </c>
    </row>
    <row r="963" spans="1:13">
      <c r="A963" t="s">
        <v>3458</v>
      </c>
      <c r="B963" t="s">
        <v>3459</v>
      </c>
      <c r="C963" t="s">
        <v>609</v>
      </c>
      <c r="D963" s="176">
        <v>39374</v>
      </c>
      <c r="E963" t="s">
        <v>122</v>
      </c>
      <c r="F963" t="s">
        <v>123</v>
      </c>
      <c r="G963" t="s">
        <v>124</v>
      </c>
      <c r="H963" t="s">
        <v>3460</v>
      </c>
      <c r="I963" t="s">
        <v>157</v>
      </c>
      <c r="J963" t="s">
        <v>38</v>
      </c>
      <c r="K963" t="str">
        <f t="shared" ref="K963:K1026" si="15">IF(I963="pass'cyclisme",J963,LEFT(I963,3))</f>
        <v>Ben</v>
      </c>
      <c r="L963" t="s">
        <v>1345</v>
      </c>
      <c r="M963" t="s">
        <v>118</v>
      </c>
    </row>
    <row r="964" spans="1:13">
      <c r="A964" t="s">
        <v>3461</v>
      </c>
      <c r="B964" t="s">
        <v>3462</v>
      </c>
      <c r="C964" t="s">
        <v>857</v>
      </c>
      <c r="D964" s="176">
        <v>23324</v>
      </c>
      <c r="E964" t="s">
        <v>122</v>
      </c>
      <c r="F964" t="s">
        <v>123</v>
      </c>
      <c r="G964" t="s">
        <v>124</v>
      </c>
      <c r="H964" t="s">
        <v>3463</v>
      </c>
      <c r="I964" t="s">
        <v>275</v>
      </c>
      <c r="J964" t="s">
        <v>38</v>
      </c>
      <c r="K964" t="str">
        <f t="shared" si="15"/>
        <v>Mot</v>
      </c>
      <c r="L964" t="s">
        <v>429</v>
      </c>
      <c r="M964" t="s">
        <v>118</v>
      </c>
    </row>
    <row r="965" spans="1:13">
      <c r="A965" t="s">
        <v>3464</v>
      </c>
      <c r="B965" t="s">
        <v>3465</v>
      </c>
      <c r="C965" t="s">
        <v>1195</v>
      </c>
      <c r="D965" s="176">
        <v>40328</v>
      </c>
      <c r="E965" t="s">
        <v>122</v>
      </c>
      <c r="F965" t="s">
        <v>123</v>
      </c>
      <c r="G965" t="s">
        <v>124</v>
      </c>
      <c r="H965" t="s">
        <v>3466</v>
      </c>
      <c r="I965" t="s">
        <v>151</v>
      </c>
      <c r="J965" t="s">
        <v>38</v>
      </c>
      <c r="K965" t="str">
        <f t="shared" si="15"/>
        <v>Pup</v>
      </c>
      <c r="L965" t="s">
        <v>169</v>
      </c>
      <c r="M965" t="s">
        <v>118</v>
      </c>
    </row>
    <row r="966" spans="1:13">
      <c r="A966" t="s">
        <v>3467</v>
      </c>
      <c r="B966" t="s">
        <v>3468</v>
      </c>
      <c r="C966" t="s">
        <v>3469</v>
      </c>
      <c r="D966" s="176">
        <v>39936</v>
      </c>
      <c r="E966" t="s">
        <v>179</v>
      </c>
      <c r="F966" t="s">
        <v>123</v>
      </c>
      <c r="G966" t="s">
        <v>124</v>
      </c>
      <c r="H966" t="s">
        <v>3470</v>
      </c>
      <c r="I966" t="s">
        <v>151</v>
      </c>
      <c r="J966" t="s">
        <v>38</v>
      </c>
      <c r="K966" t="str">
        <f t="shared" si="15"/>
        <v>Pup</v>
      </c>
      <c r="L966" t="s">
        <v>434</v>
      </c>
      <c r="M966" t="s">
        <v>118</v>
      </c>
    </row>
    <row r="967" spans="1:13">
      <c r="A967" t="s">
        <v>3471</v>
      </c>
      <c r="B967" t="s">
        <v>3472</v>
      </c>
      <c r="C967" t="s">
        <v>432</v>
      </c>
      <c r="D967" s="176">
        <v>37852</v>
      </c>
      <c r="E967" t="s">
        <v>122</v>
      </c>
      <c r="F967" t="s">
        <v>123</v>
      </c>
      <c r="G967" t="s">
        <v>124</v>
      </c>
      <c r="H967" t="s">
        <v>3473</v>
      </c>
      <c r="I967" t="s">
        <v>174</v>
      </c>
      <c r="J967" t="s">
        <v>38</v>
      </c>
      <c r="K967" t="str">
        <f t="shared" si="15"/>
        <v>Cad</v>
      </c>
      <c r="L967" t="s">
        <v>249</v>
      </c>
      <c r="M967" t="s">
        <v>118</v>
      </c>
    </row>
    <row r="968" spans="1:13">
      <c r="A968" t="s">
        <v>3474</v>
      </c>
      <c r="B968" t="s">
        <v>3475</v>
      </c>
      <c r="C968" t="s">
        <v>1190</v>
      </c>
      <c r="D968" s="176">
        <v>37922</v>
      </c>
      <c r="E968" t="s">
        <v>122</v>
      </c>
      <c r="F968" t="s">
        <v>123</v>
      </c>
      <c r="G968" t="s">
        <v>124</v>
      </c>
      <c r="H968" t="s">
        <v>3476</v>
      </c>
      <c r="I968" t="s">
        <v>174</v>
      </c>
      <c r="J968" t="s">
        <v>38</v>
      </c>
      <c r="K968" t="str">
        <f t="shared" si="15"/>
        <v>Cad</v>
      </c>
      <c r="L968" t="s">
        <v>447</v>
      </c>
      <c r="M968" t="s">
        <v>118</v>
      </c>
    </row>
    <row r="969" spans="1:13">
      <c r="A969" t="s">
        <v>3477</v>
      </c>
      <c r="B969" t="s">
        <v>3308</v>
      </c>
      <c r="C969" t="s">
        <v>166</v>
      </c>
      <c r="D969" s="176">
        <v>26798</v>
      </c>
      <c r="E969" t="s">
        <v>122</v>
      </c>
      <c r="F969" t="s">
        <v>123</v>
      </c>
      <c r="G969" t="s">
        <v>124</v>
      </c>
      <c r="H969" t="s">
        <v>3478</v>
      </c>
      <c r="I969" t="s">
        <v>132</v>
      </c>
      <c r="J969" t="s">
        <v>234</v>
      </c>
      <c r="K969" t="str">
        <f t="shared" si="15"/>
        <v>D3</v>
      </c>
      <c r="L969" t="s">
        <v>760</v>
      </c>
      <c r="M969" t="s">
        <v>118</v>
      </c>
    </row>
    <row r="970" spans="1:13">
      <c r="A970" t="s">
        <v>3479</v>
      </c>
      <c r="B970" t="s">
        <v>3480</v>
      </c>
      <c r="C970" t="s">
        <v>1688</v>
      </c>
      <c r="D970" s="176">
        <v>37559</v>
      </c>
      <c r="E970" t="s">
        <v>122</v>
      </c>
      <c r="F970" t="s">
        <v>123</v>
      </c>
      <c r="G970" t="s">
        <v>124</v>
      </c>
      <c r="H970" t="s">
        <v>3481</v>
      </c>
      <c r="I970" t="s">
        <v>126</v>
      </c>
      <c r="J970" t="s">
        <v>126</v>
      </c>
      <c r="K970" t="str">
        <f t="shared" si="15"/>
        <v>Jun</v>
      </c>
      <c r="L970" t="s">
        <v>254</v>
      </c>
      <c r="M970" t="s">
        <v>118</v>
      </c>
    </row>
    <row r="971" spans="1:13">
      <c r="A971" t="s">
        <v>3482</v>
      </c>
      <c r="B971" t="s">
        <v>3483</v>
      </c>
      <c r="C971" t="s">
        <v>1692</v>
      </c>
      <c r="D971" s="176">
        <v>17625</v>
      </c>
      <c r="E971" t="s">
        <v>122</v>
      </c>
      <c r="F971" t="s">
        <v>123</v>
      </c>
      <c r="G971" t="s">
        <v>124</v>
      </c>
      <c r="H971" t="s">
        <v>3484</v>
      </c>
      <c r="I971" t="s">
        <v>898</v>
      </c>
      <c r="J971" t="s">
        <v>38</v>
      </c>
      <c r="K971" t="str">
        <f t="shared" si="15"/>
        <v>Cha</v>
      </c>
      <c r="L971" t="s">
        <v>101</v>
      </c>
      <c r="M971" t="s">
        <v>118</v>
      </c>
    </row>
    <row r="972" spans="1:13">
      <c r="A972" t="s">
        <v>3485</v>
      </c>
      <c r="B972" t="s">
        <v>3486</v>
      </c>
      <c r="C972" t="s">
        <v>933</v>
      </c>
      <c r="D972" s="176">
        <v>22227</v>
      </c>
      <c r="E972" t="s">
        <v>122</v>
      </c>
      <c r="F972" t="s">
        <v>123</v>
      </c>
      <c r="G972" t="s">
        <v>124</v>
      </c>
      <c r="H972" t="s">
        <v>3487</v>
      </c>
      <c r="I972" t="s">
        <v>209</v>
      </c>
      <c r="J972" t="s">
        <v>38</v>
      </c>
      <c r="K972" t="str">
        <f t="shared" si="15"/>
        <v>Pas</v>
      </c>
      <c r="L972" t="s">
        <v>563</v>
      </c>
      <c r="M972" t="s">
        <v>118</v>
      </c>
    </row>
    <row r="973" spans="1:13">
      <c r="A973" t="s">
        <v>3488</v>
      </c>
      <c r="B973" t="s">
        <v>3489</v>
      </c>
      <c r="C973" t="s">
        <v>3490</v>
      </c>
      <c r="D973" s="176">
        <v>30690</v>
      </c>
      <c r="E973" t="s">
        <v>122</v>
      </c>
      <c r="F973" t="s">
        <v>123</v>
      </c>
      <c r="G973" t="s">
        <v>124</v>
      </c>
      <c r="H973" t="s">
        <v>3491</v>
      </c>
      <c r="I973" t="s">
        <v>145</v>
      </c>
      <c r="J973" t="s">
        <v>38</v>
      </c>
      <c r="K973" t="str">
        <f t="shared" si="15"/>
        <v>Pas</v>
      </c>
      <c r="L973" t="s">
        <v>183</v>
      </c>
      <c r="M973" t="s">
        <v>118</v>
      </c>
    </row>
    <row r="974" spans="1:13">
      <c r="A974" t="s">
        <v>3492</v>
      </c>
      <c r="B974" t="s">
        <v>3493</v>
      </c>
      <c r="C974" t="s">
        <v>137</v>
      </c>
      <c r="D974" s="176">
        <v>19072</v>
      </c>
      <c r="E974" t="s">
        <v>122</v>
      </c>
      <c r="F974" t="s">
        <v>123</v>
      </c>
      <c r="G974" t="s">
        <v>124</v>
      </c>
      <c r="H974" t="s">
        <v>3494</v>
      </c>
      <c r="I974" t="s">
        <v>275</v>
      </c>
      <c r="J974" t="s">
        <v>38</v>
      </c>
      <c r="K974" t="str">
        <f t="shared" si="15"/>
        <v>Mot</v>
      </c>
      <c r="L974" t="s">
        <v>1239</v>
      </c>
      <c r="M974" t="s">
        <v>118</v>
      </c>
    </row>
    <row r="975" spans="1:13">
      <c r="A975" t="s">
        <v>3495</v>
      </c>
      <c r="B975" t="s">
        <v>3496</v>
      </c>
      <c r="C975" t="s">
        <v>1806</v>
      </c>
      <c r="D975" s="176">
        <v>38420</v>
      </c>
      <c r="E975" t="s">
        <v>122</v>
      </c>
      <c r="F975" t="s">
        <v>123</v>
      </c>
      <c r="G975" t="s">
        <v>124</v>
      </c>
      <c r="H975" t="s">
        <v>3497</v>
      </c>
      <c r="I975" t="s">
        <v>283</v>
      </c>
      <c r="J975" t="s">
        <v>38</v>
      </c>
      <c r="K975" t="str">
        <f t="shared" si="15"/>
        <v>Min</v>
      </c>
      <c r="L975" t="s">
        <v>434</v>
      </c>
      <c r="M975" t="s">
        <v>118</v>
      </c>
    </row>
    <row r="976" spans="1:13">
      <c r="A976" t="s">
        <v>3498</v>
      </c>
      <c r="B976" t="s">
        <v>3499</v>
      </c>
      <c r="C976" t="s">
        <v>524</v>
      </c>
      <c r="D976" s="176">
        <v>39499</v>
      </c>
      <c r="E976" t="s">
        <v>122</v>
      </c>
      <c r="F976" t="s">
        <v>123</v>
      </c>
      <c r="G976" t="s">
        <v>124</v>
      </c>
      <c r="H976" t="s">
        <v>3500</v>
      </c>
      <c r="I976" t="s">
        <v>157</v>
      </c>
      <c r="J976" t="s">
        <v>38</v>
      </c>
      <c r="K976" t="str">
        <f t="shared" si="15"/>
        <v>Ben</v>
      </c>
      <c r="L976" t="s">
        <v>686</v>
      </c>
      <c r="M976" t="s">
        <v>118</v>
      </c>
    </row>
    <row r="977" spans="1:13">
      <c r="A977" t="s">
        <v>3501</v>
      </c>
      <c r="B977" t="s">
        <v>3502</v>
      </c>
      <c r="C977" t="s">
        <v>3503</v>
      </c>
      <c r="D977" s="176">
        <v>36679</v>
      </c>
      <c r="E977" t="s">
        <v>122</v>
      </c>
      <c r="F977" t="s">
        <v>123</v>
      </c>
      <c r="G977" t="s">
        <v>124</v>
      </c>
      <c r="H977" t="s">
        <v>3504</v>
      </c>
      <c r="I977" t="s">
        <v>243</v>
      </c>
      <c r="J977" t="s">
        <v>38</v>
      </c>
      <c r="K977" t="str">
        <f t="shared" si="15"/>
        <v>3èm</v>
      </c>
      <c r="L977" t="s">
        <v>457</v>
      </c>
      <c r="M977" t="s">
        <v>118</v>
      </c>
    </row>
    <row r="978" spans="1:13">
      <c r="A978" t="s">
        <v>3505</v>
      </c>
      <c r="B978" t="s">
        <v>3506</v>
      </c>
      <c r="C978" t="s">
        <v>418</v>
      </c>
      <c r="D978" s="176">
        <v>40153</v>
      </c>
      <c r="E978" t="s">
        <v>122</v>
      </c>
      <c r="F978" t="s">
        <v>123</v>
      </c>
      <c r="G978" t="s">
        <v>124</v>
      </c>
      <c r="H978" t="s">
        <v>3507</v>
      </c>
      <c r="I978" t="s">
        <v>151</v>
      </c>
      <c r="J978" t="s">
        <v>38</v>
      </c>
      <c r="K978" t="str">
        <f t="shared" si="15"/>
        <v>Pup</v>
      </c>
      <c r="L978" t="s">
        <v>215</v>
      </c>
      <c r="M978" t="s">
        <v>118</v>
      </c>
    </row>
    <row r="979" spans="1:13">
      <c r="A979" t="s">
        <v>3508</v>
      </c>
      <c r="B979" t="s">
        <v>3509</v>
      </c>
      <c r="C979" t="s">
        <v>991</v>
      </c>
      <c r="D979" s="176">
        <v>32022</v>
      </c>
      <c r="E979" t="s">
        <v>122</v>
      </c>
      <c r="F979" t="s">
        <v>123</v>
      </c>
      <c r="G979" t="s">
        <v>124</v>
      </c>
      <c r="H979" t="s">
        <v>3510</v>
      </c>
      <c r="I979" t="s">
        <v>145</v>
      </c>
      <c r="J979" t="s">
        <v>38</v>
      </c>
      <c r="K979" t="str">
        <f t="shared" si="15"/>
        <v>Pas</v>
      </c>
      <c r="L979" t="s">
        <v>127</v>
      </c>
      <c r="M979" t="s">
        <v>118</v>
      </c>
    </row>
    <row r="980" spans="1:13">
      <c r="A980" t="s">
        <v>3511</v>
      </c>
      <c r="B980" t="s">
        <v>3399</v>
      </c>
      <c r="C980" t="s">
        <v>1959</v>
      </c>
      <c r="D980" s="176">
        <v>40351</v>
      </c>
      <c r="E980" t="s">
        <v>122</v>
      </c>
      <c r="F980" t="s">
        <v>123</v>
      </c>
      <c r="G980" t="s">
        <v>124</v>
      </c>
      <c r="H980" t="s">
        <v>3512</v>
      </c>
      <c r="I980" t="s">
        <v>151</v>
      </c>
      <c r="J980" t="s">
        <v>38</v>
      </c>
      <c r="K980" t="str">
        <f t="shared" si="15"/>
        <v>Pup</v>
      </c>
      <c r="L980" t="s">
        <v>104</v>
      </c>
      <c r="M980" t="s">
        <v>118</v>
      </c>
    </row>
    <row r="981" spans="1:13">
      <c r="A981" t="s">
        <v>3513</v>
      </c>
      <c r="B981" t="s">
        <v>3459</v>
      </c>
      <c r="C981" t="s">
        <v>441</v>
      </c>
      <c r="D981" s="176">
        <v>26033</v>
      </c>
      <c r="E981" t="s">
        <v>122</v>
      </c>
      <c r="F981" t="s">
        <v>123</v>
      </c>
      <c r="G981" t="s">
        <v>124</v>
      </c>
      <c r="H981" t="s">
        <v>3514</v>
      </c>
      <c r="I981" t="s">
        <v>132</v>
      </c>
      <c r="J981" t="s">
        <v>234</v>
      </c>
      <c r="K981" t="str">
        <f t="shared" si="15"/>
        <v>D3</v>
      </c>
      <c r="L981" t="s">
        <v>1345</v>
      </c>
      <c r="M981" t="s">
        <v>118</v>
      </c>
    </row>
    <row r="982" spans="1:13">
      <c r="A982" t="s">
        <v>3515</v>
      </c>
      <c r="B982" t="s">
        <v>3516</v>
      </c>
      <c r="C982" t="s">
        <v>3517</v>
      </c>
      <c r="D982" s="176">
        <v>17696</v>
      </c>
      <c r="E982" t="s">
        <v>122</v>
      </c>
      <c r="F982" t="s">
        <v>123</v>
      </c>
      <c r="G982" t="s">
        <v>124</v>
      </c>
      <c r="H982" t="s">
        <v>3518</v>
      </c>
      <c r="I982" t="s">
        <v>145</v>
      </c>
      <c r="J982" t="s">
        <v>38</v>
      </c>
      <c r="K982" t="str">
        <f t="shared" si="15"/>
        <v>Pas</v>
      </c>
      <c r="L982" t="s">
        <v>102</v>
      </c>
      <c r="M982" t="s">
        <v>118</v>
      </c>
    </row>
    <row r="983" spans="1:13">
      <c r="A983" t="s">
        <v>3519</v>
      </c>
      <c r="B983" t="s">
        <v>3520</v>
      </c>
      <c r="C983" t="s">
        <v>385</v>
      </c>
      <c r="D983" s="176">
        <v>39106</v>
      </c>
      <c r="E983" t="s">
        <v>122</v>
      </c>
      <c r="F983" t="s">
        <v>123</v>
      </c>
      <c r="G983" t="s">
        <v>124</v>
      </c>
      <c r="H983" t="s">
        <v>3521</v>
      </c>
      <c r="I983" t="s">
        <v>157</v>
      </c>
      <c r="J983" t="s">
        <v>38</v>
      </c>
      <c r="K983" t="str">
        <f t="shared" si="15"/>
        <v>Ben</v>
      </c>
      <c r="L983" t="s">
        <v>175</v>
      </c>
      <c r="M983" t="s">
        <v>118</v>
      </c>
    </row>
    <row r="984" spans="1:13">
      <c r="A984" t="s">
        <v>3522</v>
      </c>
      <c r="B984" t="s">
        <v>3523</v>
      </c>
      <c r="C984" t="s">
        <v>3524</v>
      </c>
      <c r="D984" s="176">
        <v>27499</v>
      </c>
      <c r="E984" t="s">
        <v>179</v>
      </c>
      <c r="F984" t="s">
        <v>123</v>
      </c>
      <c r="G984" t="s">
        <v>124</v>
      </c>
      <c r="H984" t="s">
        <v>3525</v>
      </c>
      <c r="I984" t="s">
        <v>145</v>
      </c>
      <c r="J984" t="s">
        <v>38</v>
      </c>
      <c r="K984" t="str">
        <f t="shared" si="15"/>
        <v>Pas</v>
      </c>
      <c r="L984" t="s">
        <v>152</v>
      </c>
      <c r="M984" t="s">
        <v>118</v>
      </c>
    </row>
    <row r="985" spans="1:13">
      <c r="A985" t="s">
        <v>3526</v>
      </c>
      <c r="B985" t="s">
        <v>3527</v>
      </c>
      <c r="C985" t="s">
        <v>207</v>
      </c>
      <c r="D985" s="176">
        <v>21745</v>
      </c>
      <c r="E985" t="s">
        <v>122</v>
      </c>
      <c r="F985" t="s">
        <v>123</v>
      </c>
      <c r="G985" t="s">
        <v>124</v>
      </c>
      <c r="H985" t="s">
        <v>3528</v>
      </c>
      <c r="I985" t="s">
        <v>145</v>
      </c>
      <c r="J985" t="s">
        <v>38</v>
      </c>
      <c r="K985" t="str">
        <f t="shared" si="15"/>
        <v>Pas</v>
      </c>
      <c r="L985" t="s">
        <v>1096</v>
      </c>
      <c r="M985" t="s">
        <v>118</v>
      </c>
    </row>
    <row r="986" spans="1:13">
      <c r="A986" t="s">
        <v>3529</v>
      </c>
      <c r="B986" t="s">
        <v>3530</v>
      </c>
      <c r="C986" t="s">
        <v>3230</v>
      </c>
      <c r="D986" s="176">
        <v>38855</v>
      </c>
      <c r="E986" t="s">
        <v>122</v>
      </c>
      <c r="F986" t="s">
        <v>123</v>
      </c>
      <c r="G986" t="s">
        <v>124</v>
      </c>
      <c r="H986" t="s">
        <v>3531</v>
      </c>
      <c r="I986" t="s">
        <v>283</v>
      </c>
      <c r="J986" t="s">
        <v>38</v>
      </c>
      <c r="K986" t="str">
        <f t="shared" si="15"/>
        <v>Min</v>
      </c>
      <c r="L986" t="s">
        <v>955</v>
      </c>
      <c r="M986" t="s">
        <v>118</v>
      </c>
    </row>
    <row r="987" spans="1:13">
      <c r="A987" t="s">
        <v>3532</v>
      </c>
      <c r="B987" t="s">
        <v>129</v>
      </c>
      <c r="C987" t="s">
        <v>2451</v>
      </c>
      <c r="D987" s="176">
        <v>39577</v>
      </c>
      <c r="E987" t="s">
        <v>122</v>
      </c>
      <c r="F987" t="s">
        <v>123</v>
      </c>
      <c r="G987" t="s">
        <v>124</v>
      </c>
      <c r="H987" t="s">
        <v>3533</v>
      </c>
      <c r="I987" t="s">
        <v>157</v>
      </c>
      <c r="J987" t="s">
        <v>38</v>
      </c>
      <c r="K987" t="str">
        <f t="shared" si="15"/>
        <v>Ben</v>
      </c>
      <c r="L987" t="s">
        <v>183</v>
      </c>
      <c r="M987" t="s">
        <v>118</v>
      </c>
    </row>
    <row r="988" spans="1:13">
      <c r="A988" t="s">
        <v>3534</v>
      </c>
      <c r="B988" t="s">
        <v>2497</v>
      </c>
      <c r="C988" t="s">
        <v>3535</v>
      </c>
      <c r="D988" s="176">
        <v>28053</v>
      </c>
      <c r="E988" t="s">
        <v>122</v>
      </c>
      <c r="F988" t="s">
        <v>123</v>
      </c>
      <c r="G988" t="s">
        <v>124</v>
      </c>
      <c r="H988" t="s">
        <v>3536</v>
      </c>
      <c r="I988" t="s">
        <v>132</v>
      </c>
      <c r="J988" t="s">
        <v>234</v>
      </c>
      <c r="K988" t="str">
        <f t="shared" si="15"/>
        <v>D3</v>
      </c>
      <c r="L988" t="s">
        <v>501</v>
      </c>
      <c r="M988" t="s">
        <v>118</v>
      </c>
    </row>
    <row r="989" spans="1:13">
      <c r="A989" t="s">
        <v>3537</v>
      </c>
      <c r="B989" t="s">
        <v>3538</v>
      </c>
      <c r="C989" t="s">
        <v>718</v>
      </c>
      <c r="D989" s="176">
        <v>34266</v>
      </c>
      <c r="E989" t="s">
        <v>122</v>
      </c>
      <c r="F989" t="s">
        <v>123</v>
      </c>
      <c r="G989" t="s">
        <v>124</v>
      </c>
      <c r="H989" t="s">
        <v>3539</v>
      </c>
      <c r="I989" t="s">
        <v>168</v>
      </c>
      <c r="J989" t="s">
        <v>38</v>
      </c>
      <c r="K989" t="str">
        <f t="shared" si="15"/>
        <v>2èm</v>
      </c>
      <c r="L989" t="s">
        <v>102</v>
      </c>
      <c r="M989" t="s">
        <v>118</v>
      </c>
    </row>
    <row r="990" spans="1:13">
      <c r="A990" t="s">
        <v>3540</v>
      </c>
      <c r="B990" t="s">
        <v>3541</v>
      </c>
      <c r="C990" t="s">
        <v>291</v>
      </c>
      <c r="D990" s="176">
        <v>29019</v>
      </c>
      <c r="E990" t="s">
        <v>122</v>
      </c>
      <c r="F990" t="s">
        <v>123</v>
      </c>
      <c r="G990" t="s">
        <v>124</v>
      </c>
      <c r="H990" t="s">
        <v>3542</v>
      </c>
      <c r="I990" t="s">
        <v>132</v>
      </c>
      <c r="J990" t="s">
        <v>234</v>
      </c>
      <c r="K990" t="str">
        <f t="shared" si="15"/>
        <v>D3</v>
      </c>
      <c r="L990" t="s">
        <v>38</v>
      </c>
      <c r="M990" t="s">
        <v>118</v>
      </c>
    </row>
    <row r="991" spans="1:13">
      <c r="A991" t="s">
        <v>3543</v>
      </c>
      <c r="B991" t="s">
        <v>3544</v>
      </c>
      <c r="C991" t="s">
        <v>398</v>
      </c>
      <c r="D991" s="176">
        <v>40361</v>
      </c>
      <c r="E991" t="s">
        <v>122</v>
      </c>
      <c r="F991" t="s">
        <v>123</v>
      </c>
      <c r="G991" t="s">
        <v>124</v>
      </c>
      <c r="H991" t="s">
        <v>3545</v>
      </c>
      <c r="I991" t="s">
        <v>151</v>
      </c>
      <c r="J991" t="s">
        <v>38</v>
      </c>
      <c r="K991" t="str">
        <f t="shared" si="15"/>
        <v>Pup</v>
      </c>
      <c r="L991" t="s">
        <v>200</v>
      </c>
      <c r="M991" t="s">
        <v>118</v>
      </c>
    </row>
    <row r="992" spans="1:13">
      <c r="A992" t="s">
        <v>3546</v>
      </c>
      <c r="B992" t="s">
        <v>3547</v>
      </c>
      <c r="C992" t="s">
        <v>746</v>
      </c>
      <c r="D992" s="176">
        <v>24990</v>
      </c>
      <c r="E992" t="s">
        <v>122</v>
      </c>
      <c r="F992" t="s">
        <v>123</v>
      </c>
      <c r="G992" t="s">
        <v>124</v>
      </c>
      <c r="H992" t="s">
        <v>3548</v>
      </c>
      <c r="I992" t="s">
        <v>264</v>
      </c>
      <c r="J992" t="s">
        <v>38</v>
      </c>
      <c r="K992" t="str">
        <f t="shared" si="15"/>
        <v>Arb</v>
      </c>
      <c r="L992" t="s">
        <v>3549</v>
      </c>
      <c r="M992" t="s">
        <v>118</v>
      </c>
    </row>
    <row r="993" spans="1:13">
      <c r="A993" t="s">
        <v>3550</v>
      </c>
      <c r="B993" t="s">
        <v>3551</v>
      </c>
      <c r="C993" t="s">
        <v>2732</v>
      </c>
      <c r="D993" s="176">
        <v>31515</v>
      </c>
      <c r="E993" t="s">
        <v>122</v>
      </c>
      <c r="F993" t="s">
        <v>123</v>
      </c>
      <c r="G993" t="s">
        <v>124</v>
      </c>
      <c r="H993" t="s">
        <v>3552</v>
      </c>
      <c r="I993" t="s">
        <v>168</v>
      </c>
      <c r="J993" t="s">
        <v>38</v>
      </c>
      <c r="K993" t="str">
        <f t="shared" si="15"/>
        <v>2èm</v>
      </c>
      <c r="L993" t="s">
        <v>3553</v>
      </c>
      <c r="M993" t="s">
        <v>118</v>
      </c>
    </row>
    <row r="994" spans="1:13">
      <c r="A994" t="s">
        <v>3554</v>
      </c>
      <c r="B994" t="s">
        <v>3555</v>
      </c>
      <c r="C994" t="s">
        <v>149</v>
      </c>
      <c r="D994" s="176">
        <v>36040</v>
      </c>
      <c r="E994" t="s">
        <v>122</v>
      </c>
      <c r="F994" t="s">
        <v>123</v>
      </c>
      <c r="G994" t="s">
        <v>124</v>
      </c>
      <c r="H994" t="s">
        <v>3556</v>
      </c>
      <c r="I994" t="s">
        <v>243</v>
      </c>
      <c r="J994" t="s">
        <v>38</v>
      </c>
      <c r="K994" t="str">
        <f t="shared" si="15"/>
        <v>3èm</v>
      </c>
      <c r="L994" t="s">
        <v>276</v>
      </c>
      <c r="M994" t="s">
        <v>118</v>
      </c>
    </row>
    <row r="995" spans="1:13">
      <c r="A995" t="s">
        <v>3557</v>
      </c>
      <c r="B995" t="s">
        <v>3558</v>
      </c>
      <c r="C995" t="s">
        <v>346</v>
      </c>
      <c r="D995" s="176">
        <v>39311</v>
      </c>
      <c r="E995" t="s">
        <v>122</v>
      </c>
      <c r="F995" t="s">
        <v>123</v>
      </c>
      <c r="G995" t="s">
        <v>124</v>
      </c>
      <c r="H995" t="s">
        <v>3559</v>
      </c>
      <c r="I995" t="s">
        <v>157</v>
      </c>
      <c r="J995" t="s">
        <v>38</v>
      </c>
      <c r="K995" t="str">
        <f t="shared" si="15"/>
        <v>Ben</v>
      </c>
      <c r="L995" t="s">
        <v>493</v>
      </c>
      <c r="M995" t="s">
        <v>118</v>
      </c>
    </row>
    <row r="996" spans="1:13">
      <c r="A996" t="s">
        <v>3560</v>
      </c>
      <c r="B996" t="s">
        <v>3561</v>
      </c>
      <c r="C996" t="s">
        <v>3562</v>
      </c>
      <c r="D996" s="176">
        <v>39092</v>
      </c>
      <c r="E996" t="s">
        <v>122</v>
      </c>
      <c r="F996" t="s">
        <v>123</v>
      </c>
      <c r="G996" t="s">
        <v>124</v>
      </c>
      <c r="H996" t="s">
        <v>3563</v>
      </c>
      <c r="I996" t="s">
        <v>157</v>
      </c>
      <c r="J996" t="s">
        <v>38</v>
      </c>
      <c r="K996" t="str">
        <f t="shared" si="15"/>
        <v>Ben</v>
      </c>
      <c r="L996" t="s">
        <v>104</v>
      </c>
      <c r="M996" t="s">
        <v>118</v>
      </c>
    </row>
    <row r="997" spans="1:13">
      <c r="A997" t="s">
        <v>3564</v>
      </c>
      <c r="B997" t="s">
        <v>3565</v>
      </c>
      <c r="C997" t="s">
        <v>279</v>
      </c>
      <c r="D997" s="176">
        <v>39535</v>
      </c>
      <c r="E997" t="s">
        <v>122</v>
      </c>
      <c r="F997" t="s">
        <v>123</v>
      </c>
      <c r="G997" t="s">
        <v>124</v>
      </c>
      <c r="H997" t="s">
        <v>3566</v>
      </c>
      <c r="I997" t="s">
        <v>157</v>
      </c>
      <c r="J997" t="s">
        <v>38</v>
      </c>
      <c r="K997" t="str">
        <f t="shared" si="15"/>
        <v>Ben</v>
      </c>
      <c r="L997" t="s">
        <v>760</v>
      </c>
      <c r="M997" t="s">
        <v>118</v>
      </c>
    </row>
    <row r="998" spans="1:13">
      <c r="A998" t="s">
        <v>3567</v>
      </c>
      <c r="B998" t="s">
        <v>3568</v>
      </c>
      <c r="C998" t="s">
        <v>389</v>
      </c>
      <c r="D998" s="176">
        <v>26551</v>
      </c>
      <c r="E998" t="s">
        <v>122</v>
      </c>
      <c r="F998" t="s">
        <v>123</v>
      </c>
      <c r="G998" t="s">
        <v>124</v>
      </c>
      <c r="H998" t="s">
        <v>3569</v>
      </c>
      <c r="I998" t="s">
        <v>181</v>
      </c>
      <c r="J998" t="s">
        <v>182</v>
      </c>
      <c r="K998" t="str">
        <f t="shared" si="15"/>
        <v>Enc</v>
      </c>
      <c r="L998" t="s">
        <v>966</v>
      </c>
      <c r="M998" t="s">
        <v>118</v>
      </c>
    </row>
    <row r="999" spans="1:13">
      <c r="A999" t="s">
        <v>3570</v>
      </c>
      <c r="B999" t="s">
        <v>3571</v>
      </c>
      <c r="C999" t="s">
        <v>3517</v>
      </c>
      <c r="D999" s="176">
        <v>23833</v>
      </c>
      <c r="E999" t="s">
        <v>122</v>
      </c>
      <c r="F999" t="s">
        <v>123</v>
      </c>
      <c r="G999" t="s">
        <v>124</v>
      </c>
      <c r="H999" t="s">
        <v>3572</v>
      </c>
      <c r="I999" t="s">
        <v>132</v>
      </c>
      <c r="J999" t="s">
        <v>396</v>
      </c>
      <c r="K999" t="str">
        <f t="shared" si="15"/>
        <v>D2</v>
      </c>
      <c r="L999" t="s">
        <v>195</v>
      </c>
      <c r="M999" t="s">
        <v>118</v>
      </c>
    </row>
    <row r="1000" spans="1:13">
      <c r="A1000" t="s">
        <v>3573</v>
      </c>
      <c r="B1000" t="s">
        <v>3574</v>
      </c>
      <c r="C1000" t="s">
        <v>198</v>
      </c>
      <c r="D1000" s="176">
        <v>31926</v>
      </c>
      <c r="E1000" t="s">
        <v>122</v>
      </c>
      <c r="F1000" t="s">
        <v>123</v>
      </c>
      <c r="G1000" t="s">
        <v>124</v>
      </c>
      <c r="H1000" t="s">
        <v>3575</v>
      </c>
      <c r="I1000" t="s">
        <v>145</v>
      </c>
      <c r="J1000" t="s">
        <v>38</v>
      </c>
      <c r="K1000" t="str">
        <f t="shared" si="15"/>
        <v>Pas</v>
      </c>
      <c r="L1000" t="s">
        <v>175</v>
      </c>
      <c r="M1000" t="s">
        <v>118</v>
      </c>
    </row>
    <row r="1001" spans="1:13">
      <c r="A1001" t="s">
        <v>3576</v>
      </c>
      <c r="B1001" t="s">
        <v>1772</v>
      </c>
      <c r="C1001" t="s">
        <v>2587</v>
      </c>
      <c r="D1001" s="176">
        <v>28941</v>
      </c>
      <c r="E1001" t="s">
        <v>122</v>
      </c>
      <c r="F1001" t="s">
        <v>123</v>
      </c>
      <c r="G1001" t="s">
        <v>124</v>
      </c>
      <c r="H1001" t="s">
        <v>3577</v>
      </c>
      <c r="I1001" t="s">
        <v>132</v>
      </c>
      <c r="J1001" t="s">
        <v>234</v>
      </c>
      <c r="K1001" t="str">
        <f t="shared" si="15"/>
        <v>D3</v>
      </c>
      <c r="L1001" t="s">
        <v>1144</v>
      </c>
      <c r="M1001" t="s">
        <v>118</v>
      </c>
    </row>
    <row r="1002" spans="1:13">
      <c r="A1002" t="s">
        <v>3578</v>
      </c>
      <c r="B1002" t="s">
        <v>3579</v>
      </c>
      <c r="C1002" t="s">
        <v>991</v>
      </c>
      <c r="D1002" s="176">
        <v>39430</v>
      </c>
      <c r="E1002" t="s">
        <v>122</v>
      </c>
      <c r="F1002" t="s">
        <v>123</v>
      </c>
      <c r="G1002" t="s">
        <v>124</v>
      </c>
      <c r="H1002" t="s">
        <v>3580</v>
      </c>
      <c r="I1002" t="s">
        <v>157</v>
      </c>
      <c r="J1002" t="s">
        <v>38</v>
      </c>
      <c r="K1002" t="str">
        <f t="shared" si="15"/>
        <v>Ben</v>
      </c>
      <c r="L1002" t="s">
        <v>457</v>
      </c>
      <c r="M1002" t="s">
        <v>118</v>
      </c>
    </row>
    <row r="1003" spans="1:13">
      <c r="A1003" t="s">
        <v>3581</v>
      </c>
      <c r="B1003" t="s">
        <v>3582</v>
      </c>
      <c r="C1003" t="s">
        <v>3583</v>
      </c>
      <c r="D1003" s="176">
        <v>26577</v>
      </c>
      <c r="E1003" t="s">
        <v>179</v>
      </c>
      <c r="F1003" t="s">
        <v>123</v>
      </c>
      <c r="G1003" t="s">
        <v>124</v>
      </c>
      <c r="H1003" t="s">
        <v>3584</v>
      </c>
      <c r="I1003" t="s">
        <v>451</v>
      </c>
      <c r="J1003" t="s">
        <v>38</v>
      </c>
      <c r="K1003" t="str">
        <f t="shared" si="15"/>
        <v>Arb</v>
      </c>
      <c r="L1003" t="s">
        <v>407</v>
      </c>
      <c r="M1003" t="s">
        <v>118</v>
      </c>
    </row>
    <row r="1004" spans="1:13">
      <c r="A1004" t="s">
        <v>3585</v>
      </c>
      <c r="B1004" t="s">
        <v>3586</v>
      </c>
      <c r="C1004" t="s">
        <v>3587</v>
      </c>
      <c r="D1004" s="176">
        <v>30896</v>
      </c>
      <c r="E1004" t="s">
        <v>122</v>
      </c>
      <c r="F1004" t="s">
        <v>123</v>
      </c>
      <c r="G1004" t="s">
        <v>124</v>
      </c>
      <c r="H1004" t="s">
        <v>3588</v>
      </c>
      <c r="I1004" t="s">
        <v>132</v>
      </c>
      <c r="J1004" t="s">
        <v>396</v>
      </c>
      <c r="K1004" t="str">
        <f t="shared" si="15"/>
        <v>D2</v>
      </c>
      <c r="L1004" t="s">
        <v>734</v>
      </c>
      <c r="M1004" t="s">
        <v>118</v>
      </c>
    </row>
    <row r="1005" spans="1:13">
      <c r="A1005" t="s">
        <v>3589</v>
      </c>
      <c r="B1005" t="s">
        <v>3590</v>
      </c>
      <c r="C1005" t="s">
        <v>512</v>
      </c>
      <c r="D1005" s="176">
        <v>21694</v>
      </c>
      <c r="E1005" t="s">
        <v>122</v>
      </c>
      <c r="F1005" t="s">
        <v>123</v>
      </c>
      <c r="G1005" t="s">
        <v>124</v>
      </c>
      <c r="H1005" t="s">
        <v>3591</v>
      </c>
      <c r="I1005" t="s">
        <v>275</v>
      </c>
      <c r="J1005" t="s">
        <v>38</v>
      </c>
      <c r="K1005" t="str">
        <f t="shared" si="15"/>
        <v>Mot</v>
      </c>
      <c r="L1005" t="s">
        <v>563</v>
      </c>
      <c r="M1005" t="s">
        <v>118</v>
      </c>
    </row>
    <row r="1006" spans="1:13">
      <c r="A1006" t="s">
        <v>3592</v>
      </c>
      <c r="B1006" t="s">
        <v>1918</v>
      </c>
      <c r="C1006" t="s">
        <v>609</v>
      </c>
      <c r="D1006" s="176">
        <v>39793</v>
      </c>
      <c r="E1006" t="s">
        <v>122</v>
      </c>
      <c r="F1006" t="s">
        <v>123</v>
      </c>
      <c r="G1006" t="s">
        <v>124</v>
      </c>
      <c r="H1006" t="s">
        <v>3593</v>
      </c>
      <c r="I1006" t="s">
        <v>157</v>
      </c>
      <c r="J1006" t="s">
        <v>38</v>
      </c>
      <c r="K1006" t="str">
        <f t="shared" si="15"/>
        <v>Ben</v>
      </c>
      <c r="L1006" t="s">
        <v>302</v>
      </c>
      <c r="M1006" t="s">
        <v>118</v>
      </c>
    </row>
    <row r="1007" spans="1:13">
      <c r="A1007" t="s">
        <v>3594</v>
      </c>
      <c r="B1007" t="s">
        <v>3595</v>
      </c>
      <c r="C1007" t="s">
        <v>3596</v>
      </c>
      <c r="D1007" s="176">
        <v>27766</v>
      </c>
      <c r="E1007" t="s">
        <v>122</v>
      </c>
      <c r="F1007" t="s">
        <v>123</v>
      </c>
      <c r="G1007" t="s">
        <v>124</v>
      </c>
      <c r="H1007" t="s">
        <v>3597</v>
      </c>
      <c r="I1007" t="s">
        <v>132</v>
      </c>
      <c r="J1007" t="s">
        <v>396</v>
      </c>
      <c r="K1007" t="str">
        <f t="shared" si="15"/>
        <v>D2</v>
      </c>
      <c r="L1007" t="s">
        <v>439</v>
      </c>
      <c r="M1007" t="s">
        <v>118</v>
      </c>
    </row>
    <row r="1008" spans="1:13">
      <c r="A1008" t="s">
        <v>3598</v>
      </c>
      <c r="B1008" t="s">
        <v>3599</v>
      </c>
      <c r="C1008" t="s">
        <v>3600</v>
      </c>
      <c r="D1008" s="176">
        <v>19789</v>
      </c>
      <c r="E1008" t="s">
        <v>122</v>
      </c>
      <c r="F1008" t="s">
        <v>123</v>
      </c>
      <c r="G1008" t="s">
        <v>124</v>
      </c>
      <c r="H1008" t="s">
        <v>3601</v>
      </c>
      <c r="I1008" t="s">
        <v>264</v>
      </c>
      <c r="J1008" t="s">
        <v>38</v>
      </c>
      <c r="K1008" t="str">
        <f t="shared" si="15"/>
        <v>Arb</v>
      </c>
      <c r="L1008" t="s">
        <v>814</v>
      </c>
      <c r="M1008" t="s">
        <v>118</v>
      </c>
    </row>
    <row r="1009" spans="1:13">
      <c r="A1009" t="s">
        <v>3602</v>
      </c>
      <c r="B1009" t="s">
        <v>3603</v>
      </c>
      <c r="C1009" t="s">
        <v>3604</v>
      </c>
      <c r="D1009" s="176">
        <v>37715</v>
      </c>
      <c r="E1009" t="s">
        <v>122</v>
      </c>
      <c r="F1009" t="s">
        <v>123</v>
      </c>
      <c r="G1009" t="s">
        <v>124</v>
      </c>
      <c r="H1009" t="s">
        <v>3605</v>
      </c>
      <c r="I1009" t="s">
        <v>174</v>
      </c>
      <c r="J1009" t="s">
        <v>38</v>
      </c>
      <c r="K1009" t="str">
        <f t="shared" si="15"/>
        <v>Cad</v>
      </c>
      <c r="L1009" t="s">
        <v>331</v>
      </c>
      <c r="M1009" t="s">
        <v>118</v>
      </c>
    </row>
    <row r="1010" spans="1:13">
      <c r="A1010" t="s">
        <v>3606</v>
      </c>
      <c r="B1010" t="s">
        <v>3607</v>
      </c>
      <c r="C1010" t="s">
        <v>346</v>
      </c>
      <c r="D1010" s="176">
        <v>37677</v>
      </c>
      <c r="E1010" t="s">
        <v>122</v>
      </c>
      <c r="F1010" t="s">
        <v>123</v>
      </c>
      <c r="G1010" t="s">
        <v>124</v>
      </c>
      <c r="H1010" t="s">
        <v>3608</v>
      </c>
      <c r="I1010" t="s">
        <v>174</v>
      </c>
      <c r="J1010" t="s">
        <v>38</v>
      </c>
      <c r="K1010" t="str">
        <f t="shared" si="15"/>
        <v>Cad</v>
      </c>
      <c r="L1010" t="s">
        <v>260</v>
      </c>
      <c r="M1010" t="s">
        <v>118</v>
      </c>
    </row>
    <row r="1011" spans="1:13">
      <c r="A1011" t="s">
        <v>3609</v>
      </c>
      <c r="B1011" t="s">
        <v>3610</v>
      </c>
      <c r="C1011" t="s">
        <v>1976</v>
      </c>
      <c r="D1011" s="176">
        <v>37542</v>
      </c>
      <c r="E1011" t="s">
        <v>179</v>
      </c>
      <c r="F1011" t="s">
        <v>123</v>
      </c>
      <c r="G1011" t="s">
        <v>124</v>
      </c>
      <c r="H1011" t="s">
        <v>3611</v>
      </c>
      <c r="I1011" t="s">
        <v>126</v>
      </c>
      <c r="J1011" t="s">
        <v>126</v>
      </c>
      <c r="K1011" t="str">
        <f t="shared" si="15"/>
        <v>Jun</v>
      </c>
      <c r="L1011" t="s">
        <v>434</v>
      </c>
      <c r="M1011" t="s">
        <v>118</v>
      </c>
    </row>
    <row r="1012" spans="1:13">
      <c r="A1012" t="s">
        <v>3612</v>
      </c>
      <c r="B1012" t="s">
        <v>3613</v>
      </c>
      <c r="C1012" t="s">
        <v>1395</v>
      </c>
      <c r="D1012" s="176">
        <v>20545</v>
      </c>
      <c r="E1012" t="s">
        <v>122</v>
      </c>
      <c r="F1012" t="s">
        <v>123</v>
      </c>
      <c r="G1012" t="s">
        <v>124</v>
      </c>
      <c r="H1012" t="s">
        <v>3614</v>
      </c>
      <c r="I1012" t="s">
        <v>209</v>
      </c>
      <c r="J1012" t="s">
        <v>38</v>
      </c>
      <c r="K1012" t="str">
        <f t="shared" si="15"/>
        <v>Pas</v>
      </c>
      <c r="L1012" t="s">
        <v>3615</v>
      </c>
      <c r="M1012" t="s">
        <v>118</v>
      </c>
    </row>
    <row r="1013" spans="1:13">
      <c r="A1013" t="s">
        <v>3616</v>
      </c>
      <c r="B1013" t="s">
        <v>3617</v>
      </c>
      <c r="C1013" t="s">
        <v>305</v>
      </c>
      <c r="D1013" s="176">
        <v>27489</v>
      </c>
      <c r="E1013" t="s">
        <v>122</v>
      </c>
      <c r="F1013" t="s">
        <v>123</v>
      </c>
      <c r="G1013" t="s">
        <v>124</v>
      </c>
      <c r="H1013" t="s">
        <v>3618</v>
      </c>
      <c r="I1013" t="s">
        <v>307</v>
      </c>
      <c r="J1013" t="s">
        <v>194</v>
      </c>
      <c r="K1013" t="str">
        <f t="shared" si="15"/>
        <v>Pas</v>
      </c>
      <c r="L1013" t="s">
        <v>1211</v>
      </c>
      <c r="M1013" t="s">
        <v>118</v>
      </c>
    </row>
    <row r="1014" spans="1:13">
      <c r="A1014" t="s">
        <v>3619</v>
      </c>
      <c r="B1014" t="s">
        <v>1050</v>
      </c>
      <c r="C1014" t="s">
        <v>257</v>
      </c>
      <c r="D1014" s="176">
        <v>26253</v>
      </c>
      <c r="E1014" t="s">
        <v>122</v>
      </c>
      <c r="F1014" t="s">
        <v>123</v>
      </c>
      <c r="G1014" t="s">
        <v>124</v>
      </c>
      <c r="H1014" t="s">
        <v>3620</v>
      </c>
      <c r="I1014" t="s">
        <v>132</v>
      </c>
      <c r="J1014" t="s">
        <v>234</v>
      </c>
      <c r="K1014" t="str">
        <f t="shared" si="15"/>
        <v>D3</v>
      </c>
      <c r="L1014" t="s">
        <v>244</v>
      </c>
      <c r="M1014" t="s">
        <v>118</v>
      </c>
    </row>
    <row r="1015" spans="1:13">
      <c r="A1015" t="s">
        <v>3621</v>
      </c>
      <c r="B1015" t="s">
        <v>3622</v>
      </c>
      <c r="C1015" t="s">
        <v>3623</v>
      </c>
      <c r="D1015" s="176">
        <v>39580</v>
      </c>
      <c r="E1015" t="s">
        <v>179</v>
      </c>
      <c r="F1015" t="s">
        <v>123</v>
      </c>
      <c r="G1015" t="s">
        <v>124</v>
      </c>
      <c r="H1015" t="s">
        <v>3624</v>
      </c>
      <c r="I1015" t="s">
        <v>157</v>
      </c>
      <c r="J1015" t="s">
        <v>38</v>
      </c>
      <c r="K1015" t="str">
        <f t="shared" si="15"/>
        <v>Ben</v>
      </c>
      <c r="L1015" t="s">
        <v>127</v>
      </c>
      <c r="M1015" t="s">
        <v>118</v>
      </c>
    </row>
    <row r="1016" spans="1:13">
      <c r="A1016" t="s">
        <v>3625</v>
      </c>
      <c r="B1016" t="s">
        <v>3626</v>
      </c>
      <c r="C1016" t="s">
        <v>3627</v>
      </c>
      <c r="D1016" s="176">
        <v>37598</v>
      </c>
      <c r="E1016" t="s">
        <v>122</v>
      </c>
      <c r="F1016" t="s">
        <v>123</v>
      </c>
      <c r="G1016" t="s">
        <v>124</v>
      </c>
      <c r="H1016" t="s">
        <v>3628</v>
      </c>
      <c r="I1016" t="s">
        <v>126</v>
      </c>
      <c r="J1016" t="s">
        <v>126</v>
      </c>
      <c r="K1016" t="str">
        <f t="shared" si="15"/>
        <v>Jun</v>
      </c>
      <c r="L1016" t="s">
        <v>1345</v>
      </c>
      <c r="M1016" t="s">
        <v>118</v>
      </c>
    </row>
    <row r="1017" spans="1:13">
      <c r="A1017" t="s">
        <v>3629</v>
      </c>
      <c r="B1017" t="s">
        <v>2335</v>
      </c>
      <c r="C1017" t="s">
        <v>1203</v>
      </c>
      <c r="D1017" s="176">
        <v>36314</v>
      </c>
      <c r="E1017" t="s">
        <v>122</v>
      </c>
      <c r="F1017" t="s">
        <v>123</v>
      </c>
      <c r="G1017" t="s">
        <v>124</v>
      </c>
      <c r="H1017" t="s">
        <v>3630</v>
      </c>
      <c r="I1017" t="s">
        <v>243</v>
      </c>
      <c r="J1017" t="s">
        <v>38</v>
      </c>
      <c r="K1017" t="str">
        <f t="shared" si="15"/>
        <v>3èm</v>
      </c>
      <c r="L1017" t="s">
        <v>478</v>
      </c>
      <c r="M1017" t="s">
        <v>118</v>
      </c>
    </row>
    <row r="1018" spans="1:13">
      <c r="A1018" t="s">
        <v>3631</v>
      </c>
      <c r="B1018" t="s">
        <v>3632</v>
      </c>
      <c r="C1018" t="s">
        <v>3633</v>
      </c>
      <c r="D1018" s="176">
        <v>30817</v>
      </c>
      <c r="E1018" t="s">
        <v>179</v>
      </c>
      <c r="F1018" t="s">
        <v>123</v>
      </c>
      <c r="G1018" t="s">
        <v>124</v>
      </c>
      <c r="H1018" t="s">
        <v>3634</v>
      </c>
      <c r="I1018" t="s">
        <v>259</v>
      </c>
      <c r="J1018" t="s">
        <v>38</v>
      </c>
      <c r="K1018" t="str">
        <f t="shared" si="15"/>
        <v>Pas</v>
      </c>
      <c r="L1018" t="s">
        <v>189</v>
      </c>
      <c r="M1018" t="s">
        <v>118</v>
      </c>
    </row>
    <row r="1019" spans="1:13">
      <c r="A1019" t="s">
        <v>3635</v>
      </c>
      <c r="B1019" t="s">
        <v>2497</v>
      </c>
      <c r="C1019" t="s">
        <v>2028</v>
      </c>
      <c r="D1019" s="176">
        <v>35526</v>
      </c>
      <c r="E1019" t="s">
        <v>122</v>
      </c>
      <c r="F1019" t="s">
        <v>123</v>
      </c>
      <c r="G1019" t="s">
        <v>124</v>
      </c>
      <c r="H1019" t="s">
        <v>3636</v>
      </c>
      <c r="I1019" t="s">
        <v>132</v>
      </c>
      <c r="J1019" t="s">
        <v>194</v>
      </c>
      <c r="K1019" t="str">
        <f t="shared" si="15"/>
        <v>D1</v>
      </c>
      <c r="L1019" t="s">
        <v>447</v>
      </c>
      <c r="M1019" t="s">
        <v>118</v>
      </c>
    </row>
    <row r="1020" spans="1:13">
      <c r="A1020" t="s">
        <v>3637</v>
      </c>
      <c r="B1020" t="s">
        <v>3638</v>
      </c>
      <c r="C1020" t="s">
        <v>1440</v>
      </c>
      <c r="D1020" s="176">
        <v>24374</v>
      </c>
      <c r="E1020" t="s">
        <v>122</v>
      </c>
      <c r="F1020" t="s">
        <v>123</v>
      </c>
      <c r="G1020" t="s">
        <v>124</v>
      </c>
      <c r="H1020" t="s">
        <v>3639</v>
      </c>
      <c r="I1020" t="s">
        <v>145</v>
      </c>
      <c r="J1020" t="s">
        <v>38</v>
      </c>
      <c r="K1020" t="str">
        <f t="shared" si="15"/>
        <v>Pas</v>
      </c>
      <c r="L1020" t="s">
        <v>775</v>
      </c>
      <c r="M1020" t="s">
        <v>118</v>
      </c>
    </row>
    <row r="1021" spans="1:13">
      <c r="A1021" t="s">
        <v>3640</v>
      </c>
      <c r="B1021" t="s">
        <v>3641</v>
      </c>
      <c r="C1021" t="s">
        <v>432</v>
      </c>
      <c r="D1021" s="176">
        <v>41614</v>
      </c>
      <c r="E1021" t="s">
        <v>122</v>
      </c>
      <c r="F1021" t="s">
        <v>123</v>
      </c>
      <c r="G1021" t="s">
        <v>124</v>
      </c>
      <c r="H1021" t="s">
        <v>3642</v>
      </c>
      <c r="I1021" t="s">
        <v>909</v>
      </c>
      <c r="J1021" t="s">
        <v>38</v>
      </c>
      <c r="K1021" t="str">
        <f t="shared" si="15"/>
        <v>Pré</v>
      </c>
      <c r="L1021" t="s">
        <v>1096</v>
      </c>
      <c r="M1021" t="s">
        <v>118</v>
      </c>
    </row>
    <row r="1022" spans="1:13">
      <c r="A1022" t="s">
        <v>3643</v>
      </c>
      <c r="B1022" t="s">
        <v>3644</v>
      </c>
      <c r="C1022" t="s">
        <v>803</v>
      </c>
      <c r="D1022" s="176">
        <v>16666</v>
      </c>
      <c r="E1022" t="s">
        <v>122</v>
      </c>
      <c r="F1022" t="s">
        <v>123</v>
      </c>
      <c r="G1022" t="s">
        <v>124</v>
      </c>
      <c r="H1022" t="s">
        <v>3645</v>
      </c>
      <c r="I1022" t="s">
        <v>181</v>
      </c>
      <c r="J1022" t="s">
        <v>182</v>
      </c>
      <c r="K1022" t="str">
        <f t="shared" si="15"/>
        <v>Enc</v>
      </c>
      <c r="L1022" t="s">
        <v>959</v>
      </c>
      <c r="M1022" t="s">
        <v>118</v>
      </c>
    </row>
    <row r="1023" spans="1:13">
      <c r="A1023" t="s">
        <v>3646</v>
      </c>
      <c r="B1023" t="s">
        <v>3647</v>
      </c>
      <c r="C1023" t="s">
        <v>3648</v>
      </c>
      <c r="D1023" s="176">
        <v>23845</v>
      </c>
      <c r="E1023" t="s">
        <v>122</v>
      </c>
      <c r="F1023" t="s">
        <v>123</v>
      </c>
      <c r="G1023" t="s">
        <v>124</v>
      </c>
      <c r="H1023" t="s">
        <v>3649</v>
      </c>
      <c r="I1023" t="s">
        <v>132</v>
      </c>
      <c r="J1023" t="s">
        <v>133</v>
      </c>
      <c r="K1023" t="str">
        <f t="shared" si="15"/>
        <v>D4</v>
      </c>
      <c r="L1023" t="s">
        <v>501</v>
      </c>
      <c r="M1023" t="s">
        <v>118</v>
      </c>
    </row>
    <row r="1024" spans="1:13">
      <c r="A1024" t="s">
        <v>3650</v>
      </c>
      <c r="B1024" t="s">
        <v>714</v>
      </c>
      <c r="C1024" t="s">
        <v>222</v>
      </c>
      <c r="D1024" s="176">
        <v>39346</v>
      </c>
      <c r="E1024" t="s">
        <v>122</v>
      </c>
      <c r="F1024" t="s">
        <v>123</v>
      </c>
      <c r="G1024" t="s">
        <v>124</v>
      </c>
      <c r="H1024" t="s">
        <v>3651</v>
      </c>
      <c r="I1024" t="s">
        <v>157</v>
      </c>
      <c r="J1024" t="s">
        <v>38</v>
      </c>
      <c r="K1024" t="str">
        <f t="shared" si="15"/>
        <v>Ben</v>
      </c>
      <c r="L1024" t="s">
        <v>439</v>
      </c>
      <c r="M1024" t="s">
        <v>118</v>
      </c>
    </row>
    <row r="1025" spans="1:13">
      <c r="A1025" t="s">
        <v>3652</v>
      </c>
      <c r="B1025" t="s">
        <v>867</v>
      </c>
      <c r="C1025" t="s">
        <v>2587</v>
      </c>
      <c r="D1025" s="176">
        <v>27802</v>
      </c>
      <c r="E1025" t="s">
        <v>122</v>
      </c>
      <c r="F1025" t="s">
        <v>123</v>
      </c>
      <c r="G1025" t="s">
        <v>124</v>
      </c>
      <c r="H1025" t="s">
        <v>3653</v>
      </c>
      <c r="I1025" t="s">
        <v>145</v>
      </c>
      <c r="J1025" t="s">
        <v>38</v>
      </c>
      <c r="K1025" t="str">
        <f t="shared" si="15"/>
        <v>Pas</v>
      </c>
      <c r="L1025" t="s">
        <v>457</v>
      </c>
      <c r="M1025" t="s">
        <v>118</v>
      </c>
    </row>
    <row r="1026" spans="1:13">
      <c r="A1026" t="s">
        <v>3654</v>
      </c>
      <c r="B1026" t="s">
        <v>3655</v>
      </c>
      <c r="C1026" t="s">
        <v>609</v>
      </c>
      <c r="D1026" s="176">
        <v>37546</v>
      </c>
      <c r="E1026" t="s">
        <v>122</v>
      </c>
      <c r="F1026" t="s">
        <v>123</v>
      </c>
      <c r="G1026" t="s">
        <v>124</v>
      </c>
      <c r="H1026" t="s">
        <v>3656</v>
      </c>
      <c r="I1026" t="s">
        <v>126</v>
      </c>
      <c r="J1026" t="s">
        <v>126</v>
      </c>
      <c r="K1026" t="str">
        <f t="shared" si="15"/>
        <v>Jun</v>
      </c>
      <c r="L1026" t="s">
        <v>493</v>
      </c>
      <c r="M1026" t="s">
        <v>118</v>
      </c>
    </row>
    <row r="1027" spans="1:13">
      <c r="A1027" t="s">
        <v>3657</v>
      </c>
      <c r="B1027" t="s">
        <v>3465</v>
      </c>
      <c r="C1027" t="s">
        <v>2228</v>
      </c>
      <c r="D1027" s="176">
        <v>42204</v>
      </c>
      <c r="E1027" t="s">
        <v>122</v>
      </c>
      <c r="F1027" t="s">
        <v>123</v>
      </c>
      <c r="G1027" t="s">
        <v>124</v>
      </c>
      <c r="H1027" t="s">
        <v>3658</v>
      </c>
      <c r="I1027" t="s">
        <v>456</v>
      </c>
      <c r="J1027" t="s">
        <v>38</v>
      </c>
      <c r="K1027" t="str">
        <f t="shared" ref="K1027:K1090" si="16">IF(I1027="pass'cyclisme",J1027,LEFT(I1027,3))</f>
        <v>Bab</v>
      </c>
      <c r="L1027" t="s">
        <v>606</v>
      </c>
      <c r="M1027" t="s">
        <v>118</v>
      </c>
    </row>
    <row r="1028" spans="1:13">
      <c r="A1028" t="s">
        <v>3659</v>
      </c>
      <c r="B1028" t="s">
        <v>267</v>
      </c>
      <c r="C1028" t="s">
        <v>2018</v>
      </c>
      <c r="D1028" s="176">
        <v>41520</v>
      </c>
      <c r="E1028" t="s">
        <v>122</v>
      </c>
      <c r="F1028" t="s">
        <v>123</v>
      </c>
      <c r="G1028" t="s">
        <v>124</v>
      </c>
      <c r="H1028" t="s">
        <v>3660</v>
      </c>
      <c r="I1028" t="s">
        <v>909</v>
      </c>
      <c r="J1028" t="s">
        <v>38</v>
      </c>
      <c r="K1028" t="str">
        <f t="shared" si="16"/>
        <v>Pré</v>
      </c>
      <c r="L1028" t="s">
        <v>254</v>
      </c>
      <c r="M1028" t="s">
        <v>118</v>
      </c>
    </row>
    <row r="1029" spans="1:13">
      <c r="A1029" t="s">
        <v>3661</v>
      </c>
      <c r="B1029" t="s">
        <v>3662</v>
      </c>
      <c r="C1029" t="s">
        <v>643</v>
      </c>
      <c r="D1029" s="176">
        <v>16987</v>
      </c>
      <c r="E1029" t="s">
        <v>122</v>
      </c>
      <c r="F1029" t="s">
        <v>123</v>
      </c>
      <c r="G1029" t="s">
        <v>124</v>
      </c>
      <c r="H1029" t="s">
        <v>3663</v>
      </c>
      <c r="I1029" t="s">
        <v>139</v>
      </c>
      <c r="J1029" t="s">
        <v>38</v>
      </c>
      <c r="K1029" t="str">
        <f t="shared" si="16"/>
        <v>Sig</v>
      </c>
      <c r="L1029" t="s">
        <v>429</v>
      </c>
      <c r="M1029" t="s">
        <v>118</v>
      </c>
    </row>
    <row r="1030" spans="1:13">
      <c r="A1030" t="s">
        <v>3664</v>
      </c>
      <c r="B1030" t="s">
        <v>3665</v>
      </c>
      <c r="C1030" t="s">
        <v>342</v>
      </c>
      <c r="D1030" s="176">
        <v>39762</v>
      </c>
      <c r="E1030" t="s">
        <v>122</v>
      </c>
      <c r="F1030" t="s">
        <v>123</v>
      </c>
      <c r="G1030" t="s">
        <v>124</v>
      </c>
      <c r="H1030" t="s">
        <v>3666</v>
      </c>
      <c r="I1030" t="s">
        <v>157</v>
      </c>
      <c r="J1030" t="s">
        <v>38</v>
      </c>
      <c r="K1030" t="str">
        <f t="shared" si="16"/>
        <v>Ben</v>
      </c>
      <c r="L1030" t="s">
        <v>169</v>
      </c>
      <c r="M1030" t="s">
        <v>118</v>
      </c>
    </row>
    <row r="1031" spans="1:13">
      <c r="A1031" t="s">
        <v>3667</v>
      </c>
      <c r="B1031" t="s">
        <v>1245</v>
      </c>
      <c r="C1031" t="s">
        <v>3668</v>
      </c>
      <c r="D1031" s="176">
        <v>18626</v>
      </c>
      <c r="E1031" t="s">
        <v>179</v>
      </c>
      <c r="F1031" t="s">
        <v>123</v>
      </c>
      <c r="G1031" t="s">
        <v>124</v>
      </c>
      <c r="H1031" t="s">
        <v>3669</v>
      </c>
      <c r="I1031" t="s">
        <v>181</v>
      </c>
      <c r="J1031" t="s">
        <v>182</v>
      </c>
      <c r="K1031" t="str">
        <f t="shared" si="16"/>
        <v>Enc</v>
      </c>
      <c r="L1031" t="s">
        <v>664</v>
      </c>
      <c r="M1031" t="s">
        <v>118</v>
      </c>
    </row>
    <row r="1032" spans="1:13">
      <c r="A1032" t="s">
        <v>3670</v>
      </c>
      <c r="B1032" t="s">
        <v>226</v>
      </c>
      <c r="C1032" t="s">
        <v>991</v>
      </c>
      <c r="D1032" s="176">
        <v>40079</v>
      </c>
      <c r="E1032" t="s">
        <v>122</v>
      </c>
      <c r="F1032" t="s">
        <v>123</v>
      </c>
      <c r="G1032" t="s">
        <v>124</v>
      </c>
      <c r="H1032" t="s">
        <v>3671</v>
      </c>
      <c r="I1032" t="s">
        <v>151</v>
      </c>
      <c r="J1032" t="s">
        <v>38</v>
      </c>
      <c r="K1032" t="str">
        <f t="shared" si="16"/>
        <v>Pup</v>
      </c>
      <c r="L1032" t="s">
        <v>434</v>
      </c>
      <c r="M1032" t="s">
        <v>118</v>
      </c>
    </row>
    <row r="1033" spans="1:13">
      <c r="A1033" t="s">
        <v>3672</v>
      </c>
      <c r="B1033" t="s">
        <v>3673</v>
      </c>
      <c r="C1033" t="s">
        <v>149</v>
      </c>
      <c r="D1033" s="176">
        <v>38237</v>
      </c>
      <c r="E1033" t="s">
        <v>122</v>
      </c>
      <c r="F1033" t="s">
        <v>123</v>
      </c>
      <c r="G1033" t="s">
        <v>124</v>
      </c>
      <c r="H1033" t="s">
        <v>3674</v>
      </c>
      <c r="I1033" t="s">
        <v>174</v>
      </c>
      <c r="J1033" t="s">
        <v>38</v>
      </c>
      <c r="K1033" t="str">
        <f t="shared" si="16"/>
        <v>Cad</v>
      </c>
      <c r="L1033" t="s">
        <v>1096</v>
      </c>
      <c r="M1033" t="s">
        <v>118</v>
      </c>
    </row>
    <row r="1034" spans="1:13">
      <c r="A1034" t="s">
        <v>3675</v>
      </c>
      <c r="B1034" t="s">
        <v>3676</v>
      </c>
      <c r="C1034" t="s">
        <v>454</v>
      </c>
      <c r="D1034" s="176">
        <v>39409</v>
      </c>
      <c r="E1034" t="s">
        <v>122</v>
      </c>
      <c r="F1034" t="s">
        <v>123</v>
      </c>
      <c r="G1034" t="s">
        <v>124</v>
      </c>
      <c r="H1034" t="s">
        <v>38</v>
      </c>
      <c r="I1034" t="s">
        <v>157</v>
      </c>
      <c r="J1034" t="s">
        <v>38</v>
      </c>
      <c r="K1034" t="str">
        <f t="shared" si="16"/>
        <v>Ben</v>
      </c>
      <c r="L1034" t="s">
        <v>1315</v>
      </c>
      <c r="M1034" t="s">
        <v>118</v>
      </c>
    </row>
    <row r="1035" spans="1:13">
      <c r="A1035" t="s">
        <v>3677</v>
      </c>
      <c r="B1035" t="s">
        <v>911</v>
      </c>
      <c r="C1035" t="s">
        <v>1065</v>
      </c>
      <c r="D1035" s="176">
        <v>40414</v>
      </c>
      <c r="E1035" t="s">
        <v>122</v>
      </c>
      <c r="F1035" t="s">
        <v>123</v>
      </c>
      <c r="G1035" t="s">
        <v>124</v>
      </c>
      <c r="H1035" t="s">
        <v>3678</v>
      </c>
      <c r="I1035" t="s">
        <v>151</v>
      </c>
      <c r="J1035" t="s">
        <v>38</v>
      </c>
      <c r="K1035" t="str">
        <f t="shared" si="16"/>
        <v>Pup</v>
      </c>
      <c r="L1035" t="s">
        <v>189</v>
      </c>
      <c r="M1035" t="s">
        <v>118</v>
      </c>
    </row>
    <row r="1036" spans="1:13">
      <c r="A1036" t="s">
        <v>3679</v>
      </c>
      <c r="B1036" t="s">
        <v>3680</v>
      </c>
      <c r="C1036" t="s">
        <v>143</v>
      </c>
      <c r="D1036" s="176">
        <v>38404</v>
      </c>
      <c r="E1036" t="s">
        <v>122</v>
      </c>
      <c r="F1036" t="s">
        <v>123</v>
      </c>
      <c r="G1036" t="s">
        <v>124</v>
      </c>
      <c r="H1036" t="s">
        <v>3681</v>
      </c>
      <c r="I1036" t="s">
        <v>283</v>
      </c>
      <c r="J1036" t="s">
        <v>38</v>
      </c>
      <c r="K1036" t="str">
        <f t="shared" si="16"/>
        <v>Min</v>
      </c>
      <c r="L1036" t="s">
        <v>146</v>
      </c>
      <c r="M1036" t="s">
        <v>118</v>
      </c>
    </row>
    <row r="1037" spans="1:13">
      <c r="A1037" t="s">
        <v>3682</v>
      </c>
      <c r="B1037" t="s">
        <v>3683</v>
      </c>
      <c r="C1037" t="s">
        <v>3684</v>
      </c>
      <c r="D1037" s="176">
        <v>37778</v>
      </c>
      <c r="E1037" t="s">
        <v>122</v>
      </c>
      <c r="F1037" t="s">
        <v>123</v>
      </c>
      <c r="G1037" t="s">
        <v>124</v>
      </c>
      <c r="H1037" t="s">
        <v>3685</v>
      </c>
      <c r="I1037" t="s">
        <v>174</v>
      </c>
      <c r="J1037" t="s">
        <v>38</v>
      </c>
      <c r="K1037" t="str">
        <f t="shared" si="16"/>
        <v>Cad</v>
      </c>
      <c r="L1037" t="s">
        <v>195</v>
      </c>
      <c r="M1037" t="s">
        <v>118</v>
      </c>
    </row>
    <row r="1038" spans="1:13">
      <c r="A1038" t="s">
        <v>3686</v>
      </c>
      <c r="B1038" t="s">
        <v>3687</v>
      </c>
      <c r="C1038" t="s">
        <v>2547</v>
      </c>
      <c r="D1038" s="176">
        <v>36588</v>
      </c>
      <c r="E1038" t="s">
        <v>122</v>
      </c>
      <c r="F1038" t="s">
        <v>123</v>
      </c>
      <c r="G1038" t="s">
        <v>124</v>
      </c>
      <c r="H1038" t="s">
        <v>3688</v>
      </c>
      <c r="I1038" t="s">
        <v>243</v>
      </c>
      <c r="J1038" t="s">
        <v>38</v>
      </c>
      <c r="K1038" t="str">
        <f t="shared" si="16"/>
        <v>3èm</v>
      </c>
      <c r="L1038" t="s">
        <v>1055</v>
      </c>
      <c r="M1038" t="s">
        <v>118</v>
      </c>
    </row>
    <row r="1039" spans="1:13">
      <c r="A1039" t="s">
        <v>3689</v>
      </c>
      <c r="B1039" t="s">
        <v>1848</v>
      </c>
      <c r="C1039" t="s">
        <v>143</v>
      </c>
      <c r="D1039" s="176">
        <v>40149</v>
      </c>
      <c r="E1039" t="s">
        <v>122</v>
      </c>
      <c r="F1039" t="s">
        <v>123</v>
      </c>
      <c r="G1039" t="s">
        <v>124</v>
      </c>
      <c r="H1039" t="s">
        <v>3690</v>
      </c>
      <c r="I1039" t="s">
        <v>151</v>
      </c>
      <c r="J1039" t="s">
        <v>38</v>
      </c>
      <c r="K1039" t="str">
        <f t="shared" si="16"/>
        <v>Pup</v>
      </c>
      <c r="L1039" t="s">
        <v>302</v>
      </c>
      <c r="M1039" t="s">
        <v>118</v>
      </c>
    </row>
    <row r="1040" spans="1:13">
      <c r="A1040" t="s">
        <v>3691</v>
      </c>
      <c r="B1040" t="s">
        <v>3692</v>
      </c>
      <c r="C1040" t="s">
        <v>137</v>
      </c>
      <c r="D1040" s="176">
        <v>21643</v>
      </c>
      <c r="E1040" t="s">
        <v>122</v>
      </c>
      <c r="F1040" t="s">
        <v>123</v>
      </c>
      <c r="G1040" t="s">
        <v>124</v>
      </c>
      <c r="H1040" t="s">
        <v>3693</v>
      </c>
      <c r="I1040" t="s">
        <v>145</v>
      </c>
      <c r="J1040" t="s">
        <v>38</v>
      </c>
      <c r="K1040" t="str">
        <f t="shared" si="16"/>
        <v>Pas</v>
      </c>
      <c r="L1040" t="s">
        <v>563</v>
      </c>
      <c r="M1040" t="s">
        <v>118</v>
      </c>
    </row>
    <row r="1041" spans="1:13">
      <c r="A1041" t="s">
        <v>3694</v>
      </c>
      <c r="B1041" t="s">
        <v>1851</v>
      </c>
      <c r="C1041" t="s">
        <v>2342</v>
      </c>
      <c r="D1041" s="176">
        <v>38264</v>
      </c>
      <c r="E1041" t="s">
        <v>122</v>
      </c>
      <c r="F1041" t="s">
        <v>123</v>
      </c>
      <c r="G1041" t="s">
        <v>124</v>
      </c>
      <c r="H1041" t="s">
        <v>3695</v>
      </c>
      <c r="I1041" t="s">
        <v>174</v>
      </c>
      <c r="J1041" t="s">
        <v>38</v>
      </c>
      <c r="K1041" t="str">
        <f t="shared" si="16"/>
        <v>Cad</v>
      </c>
      <c r="L1041" t="s">
        <v>760</v>
      </c>
      <c r="M1041" t="s">
        <v>118</v>
      </c>
    </row>
    <row r="1042" spans="1:13">
      <c r="A1042" t="s">
        <v>3696</v>
      </c>
      <c r="B1042" t="s">
        <v>3697</v>
      </c>
      <c r="C1042" t="s">
        <v>1058</v>
      </c>
      <c r="D1042" s="176">
        <v>22603</v>
      </c>
      <c r="E1042" t="s">
        <v>122</v>
      </c>
      <c r="F1042" t="s">
        <v>123</v>
      </c>
      <c r="G1042" t="s">
        <v>124</v>
      </c>
      <c r="H1042" t="s">
        <v>3698</v>
      </c>
      <c r="I1042" t="s">
        <v>264</v>
      </c>
      <c r="J1042" t="s">
        <v>38</v>
      </c>
      <c r="K1042" t="str">
        <f t="shared" si="16"/>
        <v>Arb</v>
      </c>
      <c r="L1042" t="s">
        <v>1239</v>
      </c>
      <c r="M1042" t="s">
        <v>118</v>
      </c>
    </row>
    <row r="1043" spans="1:13">
      <c r="A1043" t="s">
        <v>3699</v>
      </c>
      <c r="B1043" t="s">
        <v>3700</v>
      </c>
      <c r="C1043" t="s">
        <v>137</v>
      </c>
      <c r="D1043" s="176">
        <v>19127</v>
      </c>
      <c r="E1043" t="s">
        <v>122</v>
      </c>
      <c r="F1043" t="s">
        <v>123</v>
      </c>
      <c r="G1043" t="s">
        <v>124</v>
      </c>
      <c r="H1043" t="s">
        <v>3701</v>
      </c>
      <c r="I1043" t="s">
        <v>181</v>
      </c>
      <c r="J1043" t="s">
        <v>182</v>
      </c>
      <c r="K1043" t="str">
        <f t="shared" si="16"/>
        <v>Enc</v>
      </c>
      <c r="L1043" t="s">
        <v>238</v>
      </c>
      <c r="M1043" t="s">
        <v>118</v>
      </c>
    </row>
    <row r="1044" spans="1:13">
      <c r="A1044" t="s">
        <v>3702</v>
      </c>
      <c r="B1044" t="s">
        <v>2416</v>
      </c>
      <c r="C1044" t="s">
        <v>441</v>
      </c>
      <c r="D1044" s="176">
        <v>23875</v>
      </c>
      <c r="E1044" t="s">
        <v>122</v>
      </c>
      <c r="F1044" t="s">
        <v>123</v>
      </c>
      <c r="G1044" t="s">
        <v>124</v>
      </c>
      <c r="H1044" t="s">
        <v>3703</v>
      </c>
      <c r="I1044" t="s">
        <v>132</v>
      </c>
      <c r="J1044" t="s">
        <v>234</v>
      </c>
      <c r="K1044" t="str">
        <f t="shared" si="16"/>
        <v>D3</v>
      </c>
      <c r="L1044" t="s">
        <v>434</v>
      </c>
      <c r="M1044" t="s">
        <v>118</v>
      </c>
    </row>
    <row r="1045" spans="1:13">
      <c r="A1045" t="s">
        <v>3704</v>
      </c>
      <c r="B1045" t="s">
        <v>3705</v>
      </c>
      <c r="C1045" t="s">
        <v>729</v>
      </c>
      <c r="D1045" s="176">
        <v>23111</v>
      </c>
      <c r="E1045" t="s">
        <v>122</v>
      </c>
      <c r="F1045" t="s">
        <v>123</v>
      </c>
      <c r="G1045" t="s">
        <v>124</v>
      </c>
      <c r="H1045" t="s">
        <v>3706</v>
      </c>
      <c r="I1045" t="s">
        <v>132</v>
      </c>
      <c r="J1045" t="s">
        <v>396</v>
      </c>
      <c r="K1045" t="str">
        <f t="shared" si="16"/>
        <v>D2</v>
      </c>
      <c r="L1045" t="s">
        <v>2044</v>
      </c>
      <c r="M1045" t="s">
        <v>118</v>
      </c>
    </row>
    <row r="1046" spans="1:13">
      <c r="A1046" t="s">
        <v>3707</v>
      </c>
      <c r="B1046" t="s">
        <v>3708</v>
      </c>
      <c r="C1046" t="s">
        <v>222</v>
      </c>
      <c r="D1046" s="176">
        <v>38743</v>
      </c>
      <c r="E1046" t="s">
        <v>122</v>
      </c>
      <c r="F1046" t="s">
        <v>123</v>
      </c>
      <c r="G1046" t="s">
        <v>124</v>
      </c>
      <c r="H1046" t="s">
        <v>3709</v>
      </c>
      <c r="I1046" t="s">
        <v>283</v>
      </c>
      <c r="J1046" t="s">
        <v>38</v>
      </c>
      <c r="K1046" t="str">
        <f t="shared" si="16"/>
        <v>Min</v>
      </c>
      <c r="L1046" t="s">
        <v>302</v>
      </c>
      <c r="M1046" t="s">
        <v>118</v>
      </c>
    </row>
    <row r="1047" spans="1:13">
      <c r="A1047" t="s">
        <v>3710</v>
      </c>
      <c r="B1047" t="s">
        <v>3711</v>
      </c>
      <c r="C1047" t="s">
        <v>991</v>
      </c>
      <c r="D1047" s="176">
        <v>36043</v>
      </c>
      <c r="E1047" t="s">
        <v>122</v>
      </c>
      <c r="F1047" t="s">
        <v>123</v>
      </c>
      <c r="G1047" t="s">
        <v>124</v>
      </c>
      <c r="H1047" t="s">
        <v>3712</v>
      </c>
      <c r="I1047" t="s">
        <v>307</v>
      </c>
      <c r="J1047" t="s">
        <v>194</v>
      </c>
      <c r="K1047" t="str">
        <f t="shared" si="16"/>
        <v>Pas</v>
      </c>
      <c r="L1047" t="s">
        <v>734</v>
      </c>
      <c r="M1047" t="s">
        <v>118</v>
      </c>
    </row>
    <row r="1048" spans="1:13">
      <c r="A1048" t="s">
        <v>3713</v>
      </c>
      <c r="B1048" t="s">
        <v>3714</v>
      </c>
      <c r="C1048" t="s">
        <v>3715</v>
      </c>
      <c r="D1048" s="176">
        <v>39452</v>
      </c>
      <c r="E1048" t="s">
        <v>122</v>
      </c>
      <c r="F1048" t="s">
        <v>123</v>
      </c>
      <c r="G1048" t="s">
        <v>124</v>
      </c>
      <c r="H1048" t="s">
        <v>3716</v>
      </c>
      <c r="I1048" t="s">
        <v>157</v>
      </c>
      <c r="J1048" t="s">
        <v>38</v>
      </c>
      <c r="K1048" t="str">
        <f t="shared" si="16"/>
        <v>Ben</v>
      </c>
      <c r="L1048" t="s">
        <v>760</v>
      </c>
      <c r="M1048" t="s">
        <v>118</v>
      </c>
    </row>
    <row r="1049" spans="1:13">
      <c r="A1049" t="s">
        <v>3717</v>
      </c>
      <c r="B1049" t="s">
        <v>3718</v>
      </c>
      <c r="C1049" t="s">
        <v>2178</v>
      </c>
      <c r="D1049" s="176">
        <v>42414</v>
      </c>
      <c r="E1049" t="s">
        <v>122</v>
      </c>
      <c r="F1049" t="s">
        <v>123</v>
      </c>
      <c r="G1049" t="s">
        <v>124</v>
      </c>
      <c r="H1049" t="s">
        <v>3719</v>
      </c>
      <c r="I1049" t="s">
        <v>456</v>
      </c>
      <c r="J1049" t="s">
        <v>38</v>
      </c>
      <c r="K1049" t="str">
        <f t="shared" si="16"/>
        <v>Bab</v>
      </c>
      <c r="L1049" t="s">
        <v>152</v>
      </c>
      <c r="M1049" t="s">
        <v>118</v>
      </c>
    </row>
    <row r="1050" spans="1:13">
      <c r="A1050" t="s">
        <v>3720</v>
      </c>
      <c r="B1050" t="s">
        <v>3721</v>
      </c>
      <c r="C1050" t="s">
        <v>1643</v>
      </c>
      <c r="D1050" s="176">
        <v>24918</v>
      </c>
      <c r="E1050" t="s">
        <v>122</v>
      </c>
      <c r="F1050" t="s">
        <v>123</v>
      </c>
      <c r="G1050" t="s">
        <v>124</v>
      </c>
      <c r="H1050" t="s">
        <v>3722</v>
      </c>
      <c r="I1050" t="s">
        <v>132</v>
      </c>
      <c r="J1050" t="s">
        <v>234</v>
      </c>
      <c r="K1050" t="str">
        <f t="shared" si="16"/>
        <v>D3</v>
      </c>
      <c r="L1050" t="s">
        <v>270</v>
      </c>
      <c r="M1050" t="s">
        <v>118</v>
      </c>
    </row>
    <row r="1051" spans="1:13">
      <c r="A1051" t="s">
        <v>3723</v>
      </c>
      <c r="B1051" t="s">
        <v>1129</v>
      </c>
      <c r="C1051" t="s">
        <v>232</v>
      </c>
      <c r="D1051" s="176">
        <v>27645</v>
      </c>
      <c r="E1051" t="s">
        <v>122</v>
      </c>
      <c r="F1051" t="s">
        <v>123</v>
      </c>
      <c r="G1051" t="s">
        <v>124</v>
      </c>
      <c r="H1051" t="s">
        <v>3724</v>
      </c>
      <c r="I1051" t="s">
        <v>243</v>
      </c>
      <c r="J1051" t="s">
        <v>38</v>
      </c>
      <c r="K1051" t="str">
        <f t="shared" si="16"/>
        <v>3èm</v>
      </c>
      <c r="L1051" t="s">
        <v>101</v>
      </c>
      <c r="M1051" t="s">
        <v>118</v>
      </c>
    </row>
    <row r="1052" spans="1:13">
      <c r="A1052" t="s">
        <v>3725</v>
      </c>
      <c r="B1052" t="s">
        <v>3726</v>
      </c>
      <c r="C1052" t="s">
        <v>1481</v>
      </c>
      <c r="D1052" s="176">
        <v>39468</v>
      </c>
      <c r="E1052" t="s">
        <v>122</v>
      </c>
      <c r="F1052" t="s">
        <v>123</v>
      </c>
      <c r="G1052" t="s">
        <v>124</v>
      </c>
      <c r="H1052" t="s">
        <v>3727</v>
      </c>
      <c r="I1052" t="s">
        <v>157</v>
      </c>
      <c r="J1052" t="s">
        <v>38</v>
      </c>
      <c r="K1052" t="str">
        <f t="shared" si="16"/>
        <v>Ben</v>
      </c>
      <c r="L1052" t="s">
        <v>434</v>
      </c>
      <c r="M1052" t="s">
        <v>118</v>
      </c>
    </row>
    <row r="1053" spans="1:13">
      <c r="A1053" t="s">
        <v>3728</v>
      </c>
      <c r="B1053" t="s">
        <v>3729</v>
      </c>
      <c r="C1053" t="s">
        <v>346</v>
      </c>
      <c r="D1053" s="176">
        <v>37871</v>
      </c>
      <c r="E1053" t="s">
        <v>122</v>
      </c>
      <c r="F1053" t="s">
        <v>123</v>
      </c>
      <c r="G1053" t="s">
        <v>124</v>
      </c>
      <c r="H1053" t="s">
        <v>3730</v>
      </c>
      <c r="I1053" t="s">
        <v>174</v>
      </c>
      <c r="J1053" t="s">
        <v>38</v>
      </c>
      <c r="K1053" t="str">
        <f t="shared" si="16"/>
        <v>Cad</v>
      </c>
      <c r="L1053" t="s">
        <v>146</v>
      </c>
      <c r="M1053" t="s">
        <v>118</v>
      </c>
    </row>
    <row r="1054" spans="1:13">
      <c r="A1054" t="s">
        <v>3731</v>
      </c>
      <c r="B1054" t="s">
        <v>3732</v>
      </c>
      <c r="C1054" t="s">
        <v>291</v>
      </c>
      <c r="D1054" s="176">
        <v>26531</v>
      </c>
      <c r="E1054" t="s">
        <v>122</v>
      </c>
      <c r="F1054" t="s">
        <v>123</v>
      </c>
      <c r="G1054" t="s">
        <v>124</v>
      </c>
      <c r="H1054" t="s">
        <v>3733</v>
      </c>
      <c r="I1054" t="s">
        <v>132</v>
      </c>
      <c r="J1054" t="s">
        <v>234</v>
      </c>
      <c r="K1054" t="str">
        <f t="shared" si="16"/>
        <v>D3</v>
      </c>
      <c r="L1054" t="s">
        <v>809</v>
      </c>
      <c r="M1054" t="s">
        <v>118</v>
      </c>
    </row>
    <row r="1055" spans="1:13">
      <c r="A1055" t="s">
        <v>3734</v>
      </c>
      <c r="B1055" t="s">
        <v>3735</v>
      </c>
      <c r="C1055" t="s">
        <v>3736</v>
      </c>
      <c r="D1055" s="176">
        <v>41488</v>
      </c>
      <c r="E1055" t="s">
        <v>122</v>
      </c>
      <c r="F1055" t="s">
        <v>123</v>
      </c>
      <c r="G1055" t="s">
        <v>124</v>
      </c>
      <c r="H1055" t="s">
        <v>3737</v>
      </c>
      <c r="I1055" t="s">
        <v>909</v>
      </c>
      <c r="J1055" t="s">
        <v>38</v>
      </c>
      <c r="K1055" t="str">
        <f t="shared" si="16"/>
        <v>Pré</v>
      </c>
      <c r="L1055" t="s">
        <v>680</v>
      </c>
      <c r="M1055" t="s">
        <v>118</v>
      </c>
    </row>
    <row r="1056" spans="1:13">
      <c r="A1056" t="s">
        <v>3738</v>
      </c>
      <c r="B1056" t="s">
        <v>3739</v>
      </c>
      <c r="C1056" t="s">
        <v>130</v>
      </c>
      <c r="D1056" s="176">
        <v>19526</v>
      </c>
      <c r="E1056" t="s">
        <v>122</v>
      </c>
      <c r="F1056" t="s">
        <v>123</v>
      </c>
      <c r="G1056" t="s">
        <v>124</v>
      </c>
      <c r="H1056" t="s">
        <v>3740</v>
      </c>
      <c r="I1056" t="s">
        <v>209</v>
      </c>
      <c r="J1056" t="s">
        <v>38</v>
      </c>
      <c r="K1056" t="str">
        <f t="shared" si="16"/>
        <v>Pas</v>
      </c>
      <c r="L1056" t="s">
        <v>355</v>
      </c>
      <c r="M1056" t="s">
        <v>118</v>
      </c>
    </row>
    <row r="1057" spans="1:13">
      <c r="A1057" t="s">
        <v>3741</v>
      </c>
      <c r="B1057" t="s">
        <v>3742</v>
      </c>
      <c r="C1057" t="s">
        <v>149</v>
      </c>
      <c r="D1057" s="176">
        <v>34208</v>
      </c>
      <c r="E1057" t="s">
        <v>122</v>
      </c>
      <c r="F1057" t="s">
        <v>123</v>
      </c>
      <c r="G1057" t="s">
        <v>124</v>
      </c>
      <c r="H1057" t="s">
        <v>3743</v>
      </c>
      <c r="I1057" t="s">
        <v>243</v>
      </c>
      <c r="J1057" t="s">
        <v>38</v>
      </c>
      <c r="K1057" t="str">
        <f t="shared" si="16"/>
        <v>3èm</v>
      </c>
      <c r="L1057" t="s">
        <v>2506</v>
      </c>
      <c r="M1057" t="s">
        <v>118</v>
      </c>
    </row>
    <row r="1058" spans="1:13">
      <c r="A1058" t="s">
        <v>3744</v>
      </c>
      <c r="B1058" t="s">
        <v>3745</v>
      </c>
      <c r="C1058" t="s">
        <v>1650</v>
      </c>
      <c r="D1058" s="176">
        <v>39425</v>
      </c>
      <c r="E1058" t="s">
        <v>179</v>
      </c>
      <c r="F1058" t="s">
        <v>123</v>
      </c>
      <c r="G1058" t="s">
        <v>124</v>
      </c>
      <c r="H1058" t="s">
        <v>3746</v>
      </c>
      <c r="I1058" t="s">
        <v>157</v>
      </c>
      <c r="J1058" t="s">
        <v>38</v>
      </c>
      <c r="K1058" t="str">
        <f t="shared" si="16"/>
        <v>Ben</v>
      </c>
      <c r="L1058" t="s">
        <v>415</v>
      </c>
      <c r="M1058" t="s">
        <v>118</v>
      </c>
    </row>
    <row r="1059" spans="1:13">
      <c r="A1059" t="s">
        <v>3747</v>
      </c>
      <c r="B1059" t="s">
        <v>3748</v>
      </c>
      <c r="C1059" t="s">
        <v>1195</v>
      </c>
      <c r="D1059" s="176">
        <v>38954</v>
      </c>
      <c r="E1059" t="s">
        <v>122</v>
      </c>
      <c r="F1059" t="s">
        <v>123</v>
      </c>
      <c r="G1059" t="s">
        <v>124</v>
      </c>
      <c r="H1059" t="s">
        <v>3749</v>
      </c>
      <c r="I1059" t="s">
        <v>283</v>
      </c>
      <c r="J1059" t="s">
        <v>38</v>
      </c>
      <c r="K1059" t="str">
        <f t="shared" si="16"/>
        <v>Min</v>
      </c>
      <c r="L1059" t="s">
        <v>175</v>
      </c>
      <c r="M1059" t="s">
        <v>118</v>
      </c>
    </row>
    <row r="1060" spans="1:13">
      <c r="A1060" t="s">
        <v>3750</v>
      </c>
      <c r="B1060" t="s">
        <v>3751</v>
      </c>
      <c r="C1060" t="s">
        <v>3752</v>
      </c>
      <c r="D1060" s="176">
        <v>18766</v>
      </c>
      <c r="E1060" t="s">
        <v>122</v>
      </c>
      <c r="F1060" t="s">
        <v>123</v>
      </c>
      <c r="G1060" t="s">
        <v>124</v>
      </c>
      <c r="H1060" t="s">
        <v>3753</v>
      </c>
      <c r="I1060" t="s">
        <v>132</v>
      </c>
      <c r="J1060" t="s">
        <v>133</v>
      </c>
      <c r="K1060" t="str">
        <f t="shared" si="16"/>
        <v>D4</v>
      </c>
      <c r="L1060" t="s">
        <v>1258</v>
      </c>
      <c r="M1060" t="s">
        <v>118</v>
      </c>
    </row>
    <row r="1061" spans="1:13">
      <c r="A1061" t="s">
        <v>3754</v>
      </c>
      <c r="B1061" t="s">
        <v>3755</v>
      </c>
      <c r="C1061" t="s">
        <v>3756</v>
      </c>
      <c r="D1061" s="176">
        <v>29712</v>
      </c>
      <c r="E1061" t="s">
        <v>122</v>
      </c>
      <c r="F1061" t="s">
        <v>123</v>
      </c>
      <c r="G1061" t="s">
        <v>124</v>
      </c>
      <c r="H1061" t="s">
        <v>3757</v>
      </c>
      <c r="I1061" t="s">
        <v>275</v>
      </c>
      <c r="J1061" t="s">
        <v>38</v>
      </c>
      <c r="K1061" t="str">
        <f t="shared" si="16"/>
        <v>Mot</v>
      </c>
      <c r="L1061" t="s">
        <v>917</v>
      </c>
      <c r="M1061" t="s">
        <v>118</v>
      </c>
    </row>
    <row r="1062" spans="1:13">
      <c r="A1062" t="s">
        <v>3758</v>
      </c>
      <c r="B1062" t="s">
        <v>1517</v>
      </c>
      <c r="C1062" t="s">
        <v>1629</v>
      </c>
      <c r="D1062" s="176">
        <v>18970</v>
      </c>
      <c r="E1062" t="s">
        <v>122</v>
      </c>
      <c r="F1062" t="s">
        <v>123</v>
      </c>
      <c r="G1062" t="s">
        <v>124</v>
      </c>
      <c r="H1062" t="s">
        <v>3759</v>
      </c>
      <c r="I1062" t="s">
        <v>132</v>
      </c>
      <c r="J1062" t="s">
        <v>133</v>
      </c>
      <c r="K1062" t="str">
        <f t="shared" si="16"/>
        <v>D4</v>
      </c>
      <c r="L1062" t="s">
        <v>814</v>
      </c>
      <c r="M1062" t="s">
        <v>118</v>
      </c>
    </row>
    <row r="1063" spans="1:13">
      <c r="A1063" t="s">
        <v>3760</v>
      </c>
      <c r="B1063" t="s">
        <v>3761</v>
      </c>
      <c r="C1063" t="s">
        <v>296</v>
      </c>
      <c r="D1063" s="176">
        <v>32871</v>
      </c>
      <c r="E1063" t="s">
        <v>122</v>
      </c>
      <c r="F1063" t="s">
        <v>123</v>
      </c>
      <c r="G1063" t="s">
        <v>124</v>
      </c>
      <c r="H1063" t="s">
        <v>3762</v>
      </c>
      <c r="I1063" t="s">
        <v>307</v>
      </c>
      <c r="J1063" t="s">
        <v>194</v>
      </c>
      <c r="K1063" t="str">
        <f t="shared" si="16"/>
        <v>Pas</v>
      </c>
      <c r="L1063" t="s">
        <v>623</v>
      </c>
      <c r="M1063" t="s">
        <v>118</v>
      </c>
    </row>
    <row r="1064" spans="1:13">
      <c r="A1064" t="s">
        <v>3763</v>
      </c>
      <c r="B1064" t="s">
        <v>2829</v>
      </c>
      <c r="C1064" t="s">
        <v>528</v>
      </c>
      <c r="D1064" s="176">
        <v>35585</v>
      </c>
      <c r="E1064" t="s">
        <v>122</v>
      </c>
      <c r="F1064" t="s">
        <v>123</v>
      </c>
      <c r="G1064" t="s">
        <v>124</v>
      </c>
      <c r="H1064" t="s">
        <v>3764</v>
      </c>
      <c r="I1064" t="s">
        <v>307</v>
      </c>
      <c r="J1064" t="s">
        <v>194</v>
      </c>
      <c r="K1064" t="str">
        <f t="shared" si="16"/>
        <v>Pas</v>
      </c>
      <c r="L1064" t="s">
        <v>1258</v>
      </c>
      <c r="M1064" t="s">
        <v>118</v>
      </c>
    </row>
    <row r="1065" spans="1:13">
      <c r="A1065" t="s">
        <v>3765</v>
      </c>
      <c r="B1065" t="s">
        <v>3766</v>
      </c>
      <c r="C1065" t="s">
        <v>149</v>
      </c>
      <c r="D1065" s="176">
        <v>37116</v>
      </c>
      <c r="E1065" t="s">
        <v>122</v>
      </c>
      <c r="F1065" t="s">
        <v>123</v>
      </c>
      <c r="G1065" t="s">
        <v>124</v>
      </c>
      <c r="H1065" t="s">
        <v>3767</v>
      </c>
      <c r="I1065" t="s">
        <v>126</v>
      </c>
      <c r="J1065" t="s">
        <v>469</v>
      </c>
      <c r="K1065" t="str">
        <f t="shared" si="16"/>
        <v>Jun</v>
      </c>
      <c r="L1065" t="s">
        <v>331</v>
      </c>
      <c r="M1065" t="s">
        <v>118</v>
      </c>
    </row>
    <row r="1066" spans="1:13">
      <c r="A1066" t="s">
        <v>3768</v>
      </c>
      <c r="B1066" t="s">
        <v>3769</v>
      </c>
      <c r="C1066" t="s">
        <v>1577</v>
      </c>
      <c r="D1066" s="176">
        <v>25682</v>
      </c>
      <c r="E1066" t="s">
        <v>122</v>
      </c>
      <c r="F1066" t="s">
        <v>123</v>
      </c>
      <c r="G1066" t="s">
        <v>124</v>
      </c>
      <c r="H1066" t="s">
        <v>3770</v>
      </c>
      <c r="I1066" t="s">
        <v>132</v>
      </c>
      <c r="J1066" t="s">
        <v>234</v>
      </c>
      <c r="K1066" t="str">
        <f t="shared" si="16"/>
        <v>D3</v>
      </c>
      <c r="L1066" t="s">
        <v>439</v>
      </c>
      <c r="M1066" t="s">
        <v>118</v>
      </c>
    </row>
    <row r="1067" spans="1:13">
      <c r="A1067" t="s">
        <v>3771</v>
      </c>
      <c r="B1067" t="s">
        <v>2623</v>
      </c>
      <c r="C1067" t="s">
        <v>3772</v>
      </c>
      <c r="D1067" s="176">
        <v>31638</v>
      </c>
      <c r="E1067" t="s">
        <v>122</v>
      </c>
      <c r="F1067" t="s">
        <v>123</v>
      </c>
      <c r="G1067" t="s">
        <v>124</v>
      </c>
      <c r="H1067" t="s">
        <v>3773</v>
      </c>
      <c r="I1067" t="s">
        <v>243</v>
      </c>
      <c r="J1067" t="s">
        <v>38</v>
      </c>
      <c r="K1067" t="str">
        <f t="shared" si="16"/>
        <v>3èm</v>
      </c>
      <c r="L1067" t="s">
        <v>152</v>
      </c>
      <c r="M1067" t="s">
        <v>118</v>
      </c>
    </row>
    <row r="1068" spans="1:13">
      <c r="A1068" t="s">
        <v>3774</v>
      </c>
      <c r="B1068" t="s">
        <v>3775</v>
      </c>
      <c r="C1068" t="s">
        <v>3776</v>
      </c>
      <c r="D1068" s="176">
        <v>31550</v>
      </c>
      <c r="E1068" t="s">
        <v>179</v>
      </c>
      <c r="F1068" t="s">
        <v>123</v>
      </c>
      <c r="G1068" t="s">
        <v>124</v>
      </c>
      <c r="H1068" t="s">
        <v>3777</v>
      </c>
      <c r="I1068" t="s">
        <v>243</v>
      </c>
      <c r="J1068" t="s">
        <v>38</v>
      </c>
      <c r="K1068" t="str">
        <f t="shared" si="16"/>
        <v>3èm</v>
      </c>
      <c r="L1068" t="s">
        <v>1211</v>
      </c>
      <c r="M1068" t="s">
        <v>118</v>
      </c>
    </row>
    <row r="1069" spans="1:13">
      <c r="A1069" t="s">
        <v>3778</v>
      </c>
      <c r="B1069" t="s">
        <v>3779</v>
      </c>
      <c r="C1069" t="s">
        <v>198</v>
      </c>
      <c r="D1069" s="176">
        <v>35399</v>
      </c>
      <c r="E1069" t="s">
        <v>122</v>
      </c>
      <c r="F1069" t="s">
        <v>123</v>
      </c>
      <c r="G1069" t="s">
        <v>124</v>
      </c>
      <c r="H1069" t="s">
        <v>3780</v>
      </c>
      <c r="I1069" t="s">
        <v>168</v>
      </c>
      <c r="J1069" t="s">
        <v>38</v>
      </c>
      <c r="K1069" t="str">
        <f t="shared" si="16"/>
        <v>2èm</v>
      </c>
      <c r="L1069" t="s">
        <v>434</v>
      </c>
      <c r="M1069" t="s">
        <v>118</v>
      </c>
    </row>
    <row r="1070" spans="1:13">
      <c r="A1070" t="s">
        <v>3781</v>
      </c>
      <c r="B1070" t="s">
        <v>2447</v>
      </c>
      <c r="C1070" t="s">
        <v>441</v>
      </c>
      <c r="D1070" s="176">
        <v>19711</v>
      </c>
      <c r="E1070" t="s">
        <v>122</v>
      </c>
      <c r="F1070" t="s">
        <v>123</v>
      </c>
      <c r="G1070" t="s">
        <v>124</v>
      </c>
      <c r="H1070" t="s">
        <v>3782</v>
      </c>
      <c r="I1070" t="s">
        <v>209</v>
      </c>
      <c r="J1070" t="s">
        <v>38</v>
      </c>
      <c r="K1070" t="str">
        <f t="shared" si="16"/>
        <v>Pas</v>
      </c>
      <c r="L1070" t="s">
        <v>102</v>
      </c>
      <c r="M1070" t="s">
        <v>118</v>
      </c>
    </row>
    <row r="1071" spans="1:13">
      <c r="A1071" t="s">
        <v>3783</v>
      </c>
      <c r="B1071" t="s">
        <v>3784</v>
      </c>
      <c r="C1071" t="s">
        <v>432</v>
      </c>
      <c r="D1071" s="176">
        <v>38624</v>
      </c>
      <c r="E1071" t="s">
        <v>122</v>
      </c>
      <c r="F1071" t="s">
        <v>123</v>
      </c>
      <c r="G1071" t="s">
        <v>124</v>
      </c>
      <c r="H1071" t="s">
        <v>3785</v>
      </c>
      <c r="I1071" t="s">
        <v>283</v>
      </c>
      <c r="J1071" t="s">
        <v>38</v>
      </c>
      <c r="K1071" t="str">
        <f t="shared" si="16"/>
        <v>Min</v>
      </c>
      <c r="L1071" t="s">
        <v>322</v>
      </c>
      <c r="M1071" t="s">
        <v>118</v>
      </c>
    </row>
    <row r="1072" spans="1:13">
      <c r="A1072" t="s">
        <v>3786</v>
      </c>
      <c r="B1072" t="s">
        <v>637</v>
      </c>
      <c r="C1072" t="s">
        <v>3787</v>
      </c>
      <c r="D1072" s="176">
        <v>24738</v>
      </c>
      <c r="E1072" t="s">
        <v>122</v>
      </c>
      <c r="F1072" t="s">
        <v>123</v>
      </c>
      <c r="G1072" t="s">
        <v>124</v>
      </c>
      <c r="H1072" t="s">
        <v>3788</v>
      </c>
      <c r="I1072" t="s">
        <v>132</v>
      </c>
      <c r="J1072" t="s">
        <v>133</v>
      </c>
      <c r="K1072" t="str">
        <f t="shared" si="16"/>
        <v>D4</v>
      </c>
      <c r="L1072" t="s">
        <v>38</v>
      </c>
      <c r="M1072" t="s">
        <v>118</v>
      </c>
    </row>
    <row r="1073" spans="1:13">
      <c r="A1073" t="s">
        <v>3789</v>
      </c>
      <c r="B1073" t="s">
        <v>3790</v>
      </c>
      <c r="C1073" t="s">
        <v>1419</v>
      </c>
      <c r="D1073" s="176">
        <v>38049</v>
      </c>
      <c r="E1073" t="s">
        <v>122</v>
      </c>
      <c r="F1073" t="s">
        <v>123</v>
      </c>
      <c r="G1073" t="s">
        <v>124</v>
      </c>
      <c r="H1073" t="s">
        <v>3791</v>
      </c>
      <c r="I1073" t="s">
        <v>174</v>
      </c>
      <c r="J1073" t="s">
        <v>38</v>
      </c>
      <c r="K1073" t="str">
        <f t="shared" si="16"/>
        <v>Cad</v>
      </c>
      <c r="L1073" t="s">
        <v>244</v>
      </c>
      <c r="M1073" t="s">
        <v>118</v>
      </c>
    </row>
    <row r="1074" spans="1:13">
      <c r="A1074" t="s">
        <v>3792</v>
      </c>
      <c r="B1074" t="s">
        <v>3793</v>
      </c>
      <c r="C1074" t="s">
        <v>346</v>
      </c>
      <c r="D1074" s="176">
        <v>39138</v>
      </c>
      <c r="E1074" t="s">
        <v>122</v>
      </c>
      <c r="F1074" t="s">
        <v>123</v>
      </c>
      <c r="G1074" t="s">
        <v>124</v>
      </c>
      <c r="H1074" t="s">
        <v>3794</v>
      </c>
      <c r="I1074" t="s">
        <v>157</v>
      </c>
      <c r="J1074" t="s">
        <v>38</v>
      </c>
      <c r="K1074" t="str">
        <f t="shared" si="16"/>
        <v>Ben</v>
      </c>
      <c r="L1074" t="s">
        <v>302</v>
      </c>
      <c r="M1074" t="s">
        <v>118</v>
      </c>
    </row>
    <row r="1075" spans="1:13">
      <c r="A1075" t="s">
        <v>3795</v>
      </c>
      <c r="B1075" t="s">
        <v>3638</v>
      </c>
      <c r="C1075" t="s">
        <v>130</v>
      </c>
      <c r="D1075" s="176">
        <v>22316</v>
      </c>
      <c r="E1075" t="s">
        <v>122</v>
      </c>
      <c r="F1075" t="s">
        <v>123</v>
      </c>
      <c r="G1075" t="s">
        <v>124</v>
      </c>
      <c r="H1075" t="s">
        <v>3796</v>
      </c>
      <c r="I1075" t="s">
        <v>209</v>
      </c>
      <c r="J1075" t="s">
        <v>38</v>
      </c>
      <c r="K1075" t="str">
        <f t="shared" si="16"/>
        <v>Pas</v>
      </c>
      <c r="L1075" t="s">
        <v>590</v>
      </c>
      <c r="M1075" t="s">
        <v>118</v>
      </c>
    </row>
    <row r="1076" spans="1:13">
      <c r="A1076" t="s">
        <v>3797</v>
      </c>
      <c r="B1076" t="s">
        <v>3798</v>
      </c>
      <c r="C1076" t="s">
        <v>3799</v>
      </c>
      <c r="D1076" s="176">
        <v>26328</v>
      </c>
      <c r="E1076" t="s">
        <v>122</v>
      </c>
      <c r="F1076" t="s">
        <v>123</v>
      </c>
      <c r="G1076" t="s">
        <v>124</v>
      </c>
      <c r="H1076" t="s">
        <v>3800</v>
      </c>
      <c r="I1076" t="s">
        <v>132</v>
      </c>
      <c r="J1076" t="s">
        <v>234</v>
      </c>
      <c r="K1076" t="str">
        <f t="shared" si="16"/>
        <v>D3</v>
      </c>
      <c r="L1076" t="s">
        <v>966</v>
      </c>
      <c r="M1076" t="s">
        <v>118</v>
      </c>
    </row>
    <row r="1077" spans="1:13">
      <c r="A1077" t="s">
        <v>3801</v>
      </c>
      <c r="B1077" t="s">
        <v>3802</v>
      </c>
      <c r="C1077" t="s">
        <v>178</v>
      </c>
      <c r="D1077" s="176">
        <v>25488</v>
      </c>
      <c r="E1077" t="s">
        <v>179</v>
      </c>
      <c r="F1077" t="s">
        <v>123</v>
      </c>
      <c r="G1077" t="s">
        <v>124</v>
      </c>
      <c r="H1077" t="s">
        <v>3803</v>
      </c>
      <c r="I1077" t="s">
        <v>264</v>
      </c>
      <c r="J1077" t="s">
        <v>38</v>
      </c>
      <c r="K1077" t="str">
        <f t="shared" si="16"/>
        <v>Arb</v>
      </c>
      <c r="L1077" t="s">
        <v>3454</v>
      </c>
      <c r="M1077" t="s">
        <v>118</v>
      </c>
    </row>
    <row r="1078" spans="1:13">
      <c r="A1078" t="s">
        <v>3804</v>
      </c>
      <c r="B1078" t="s">
        <v>3805</v>
      </c>
      <c r="C1078" t="s">
        <v>3806</v>
      </c>
      <c r="D1078" s="176">
        <v>40028</v>
      </c>
      <c r="E1078" t="s">
        <v>122</v>
      </c>
      <c r="F1078" t="s">
        <v>123</v>
      </c>
      <c r="G1078" t="s">
        <v>124</v>
      </c>
      <c r="H1078" t="s">
        <v>3807</v>
      </c>
      <c r="I1078" t="s">
        <v>151</v>
      </c>
      <c r="J1078" t="s">
        <v>38</v>
      </c>
      <c r="K1078" t="str">
        <f t="shared" si="16"/>
        <v>Pup</v>
      </c>
      <c r="L1078" t="s">
        <v>302</v>
      </c>
      <c r="M1078" t="s">
        <v>118</v>
      </c>
    </row>
    <row r="1079" spans="1:13">
      <c r="A1079" t="s">
        <v>3808</v>
      </c>
      <c r="B1079" t="s">
        <v>3809</v>
      </c>
      <c r="C1079" t="s">
        <v>385</v>
      </c>
      <c r="D1079" s="176">
        <v>39934</v>
      </c>
      <c r="E1079" t="s">
        <v>122</v>
      </c>
      <c r="F1079" t="s">
        <v>123</v>
      </c>
      <c r="G1079" t="s">
        <v>124</v>
      </c>
      <c r="H1079" t="s">
        <v>3810</v>
      </c>
      <c r="I1079" t="s">
        <v>151</v>
      </c>
      <c r="J1079" t="s">
        <v>38</v>
      </c>
      <c r="K1079" t="str">
        <f t="shared" si="16"/>
        <v>Pup</v>
      </c>
      <c r="L1079" t="s">
        <v>183</v>
      </c>
      <c r="M1079" t="s">
        <v>118</v>
      </c>
    </row>
    <row r="1080" spans="1:13">
      <c r="A1080" t="s">
        <v>3811</v>
      </c>
      <c r="B1080" t="s">
        <v>3812</v>
      </c>
      <c r="C1080" t="s">
        <v>3813</v>
      </c>
      <c r="D1080" s="176">
        <v>35593</v>
      </c>
      <c r="E1080" t="s">
        <v>179</v>
      </c>
      <c r="F1080" t="s">
        <v>123</v>
      </c>
      <c r="G1080" t="s">
        <v>124</v>
      </c>
      <c r="H1080" t="s">
        <v>3814</v>
      </c>
      <c r="I1080" t="s">
        <v>132</v>
      </c>
      <c r="J1080" t="s">
        <v>194</v>
      </c>
      <c r="K1080" t="str">
        <f t="shared" si="16"/>
        <v>D1</v>
      </c>
      <c r="L1080" t="s">
        <v>140</v>
      </c>
      <c r="M1080" t="s">
        <v>118</v>
      </c>
    </row>
    <row r="1081" spans="1:13">
      <c r="A1081" t="s">
        <v>3815</v>
      </c>
      <c r="B1081" t="s">
        <v>3816</v>
      </c>
      <c r="C1081" t="s">
        <v>849</v>
      </c>
      <c r="D1081" s="176">
        <v>39359</v>
      </c>
      <c r="E1081" t="s">
        <v>122</v>
      </c>
      <c r="F1081" t="s">
        <v>123</v>
      </c>
      <c r="G1081" t="s">
        <v>124</v>
      </c>
      <c r="H1081" t="s">
        <v>3817</v>
      </c>
      <c r="I1081" t="s">
        <v>157</v>
      </c>
      <c r="J1081" t="s">
        <v>38</v>
      </c>
      <c r="K1081" t="str">
        <f t="shared" si="16"/>
        <v>Ben</v>
      </c>
      <c r="L1081" t="s">
        <v>548</v>
      </c>
      <c r="M1081" t="s">
        <v>118</v>
      </c>
    </row>
    <row r="1082" spans="1:13">
      <c r="A1082" t="s">
        <v>3818</v>
      </c>
      <c r="B1082" t="s">
        <v>3819</v>
      </c>
      <c r="C1082" t="s">
        <v>405</v>
      </c>
      <c r="D1082" s="176">
        <v>30582</v>
      </c>
      <c r="E1082" t="s">
        <v>122</v>
      </c>
      <c r="F1082" t="s">
        <v>123</v>
      </c>
      <c r="G1082" t="s">
        <v>124</v>
      </c>
      <c r="H1082" t="s">
        <v>3820</v>
      </c>
      <c r="I1082" t="s">
        <v>307</v>
      </c>
      <c r="J1082" t="s">
        <v>194</v>
      </c>
      <c r="K1082" t="str">
        <f t="shared" si="16"/>
        <v>Pas</v>
      </c>
      <c r="L1082" t="s">
        <v>966</v>
      </c>
      <c r="M1082" t="s">
        <v>118</v>
      </c>
    </row>
    <row r="1083" spans="1:13">
      <c r="A1083" t="s">
        <v>3821</v>
      </c>
      <c r="B1083" t="s">
        <v>3822</v>
      </c>
      <c r="C1083" t="s">
        <v>3823</v>
      </c>
      <c r="D1083" s="176">
        <v>38936</v>
      </c>
      <c r="E1083" t="s">
        <v>122</v>
      </c>
      <c r="F1083" t="s">
        <v>123</v>
      </c>
      <c r="G1083" t="s">
        <v>124</v>
      </c>
      <c r="H1083" t="s">
        <v>3824</v>
      </c>
      <c r="I1083" t="s">
        <v>283</v>
      </c>
      <c r="J1083" t="s">
        <v>38</v>
      </c>
      <c r="K1083" t="str">
        <f t="shared" si="16"/>
        <v>Min</v>
      </c>
      <c r="L1083" t="s">
        <v>326</v>
      </c>
      <c r="M1083" t="s">
        <v>118</v>
      </c>
    </row>
    <row r="1084" spans="1:13">
      <c r="A1084" t="s">
        <v>3825</v>
      </c>
      <c r="B1084" t="s">
        <v>3826</v>
      </c>
      <c r="C1084" t="s">
        <v>512</v>
      </c>
      <c r="D1084" s="176">
        <v>21871</v>
      </c>
      <c r="E1084" t="s">
        <v>122</v>
      </c>
      <c r="F1084" t="s">
        <v>123</v>
      </c>
      <c r="G1084" t="s">
        <v>124</v>
      </c>
      <c r="H1084" t="s">
        <v>3827</v>
      </c>
      <c r="I1084" t="s">
        <v>259</v>
      </c>
      <c r="J1084" t="s">
        <v>38</v>
      </c>
      <c r="K1084" t="str">
        <f t="shared" si="16"/>
        <v>Pas</v>
      </c>
      <c r="L1084" t="s">
        <v>224</v>
      </c>
      <c r="M1084" t="s">
        <v>118</v>
      </c>
    </row>
    <row r="1085" spans="1:13">
      <c r="A1085" t="s">
        <v>3828</v>
      </c>
      <c r="B1085" t="s">
        <v>3829</v>
      </c>
      <c r="C1085" t="s">
        <v>729</v>
      </c>
      <c r="D1085" s="176">
        <v>20781</v>
      </c>
      <c r="E1085" t="s">
        <v>122</v>
      </c>
      <c r="F1085" t="s">
        <v>123</v>
      </c>
      <c r="G1085" t="s">
        <v>124</v>
      </c>
      <c r="H1085" t="s">
        <v>3830</v>
      </c>
      <c r="I1085" t="s">
        <v>132</v>
      </c>
      <c r="J1085" t="s">
        <v>133</v>
      </c>
      <c r="K1085" t="str">
        <f t="shared" si="16"/>
        <v>D4</v>
      </c>
      <c r="L1085" t="s">
        <v>3055</v>
      </c>
      <c r="M1085" t="s">
        <v>118</v>
      </c>
    </row>
    <row r="1086" spans="1:13">
      <c r="A1086" t="s">
        <v>3831</v>
      </c>
      <c r="B1086" t="s">
        <v>3832</v>
      </c>
      <c r="C1086" t="s">
        <v>3313</v>
      </c>
      <c r="D1086" s="176">
        <v>29021</v>
      </c>
      <c r="E1086" t="s">
        <v>122</v>
      </c>
      <c r="F1086" t="s">
        <v>123</v>
      </c>
      <c r="G1086" t="s">
        <v>124</v>
      </c>
      <c r="H1086" t="s">
        <v>3833</v>
      </c>
      <c r="I1086" t="s">
        <v>145</v>
      </c>
      <c r="J1086" t="s">
        <v>38</v>
      </c>
      <c r="K1086" t="str">
        <f t="shared" si="16"/>
        <v>Pas</v>
      </c>
      <c r="L1086" t="s">
        <v>103</v>
      </c>
      <c r="M1086" t="s">
        <v>118</v>
      </c>
    </row>
    <row r="1087" spans="1:13">
      <c r="A1087" t="s">
        <v>3834</v>
      </c>
      <c r="B1087" t="s">
        <v>2770</v>
      </c>
      <c r="C1087" t="s">
        <v>1936</v>
      </c>
      <c r="D1087" s="176">
        <v>38274</v>
      </c>
      <c r="E1087" t="s">
        <v>122</v>
      </c>
      <c r="F1087" t="s">
        <v>123</v>
      </c>
      <c r="G1087" t="s">
        <v>124</v>
      </c>
      <c r="H1087" t="s">
        <v>3835</v>
      </c>
      <c r="I1087" t="s">
        <v>174</v>
      </c>
      <c r="J1087" t="s">
        <v>38</v>
      </c>
      <c r="K1087" t="str">
        <f t="shared" si="16"/>
        <v>Cad</v>
      </c>
      <c r="L1087" t="s">
        <v>628</v>
      </c>
      <c r="M1087" t="s">
        <v>118</v>
      </c>
    </row>
    <row r="1088" spans="1:13">
      <c r="A1088" t="s">
        <v>3836</v>
      </c>
      <c r="B1088" t="s">
        <v>3837</v>
      </c>
      <c r="C1088" t="s">
        <v>1086</v>
      </c>
      <c r="D1088" s="176">
        <v>37482</v>
      </c>
      <c r="E1088" t="s">
        <v>122</v>
      </c>
      <c r="F1088" t="s">
        <v>123</v>
      </c>
      <c r="G1088" t="s">
        <v>124</v>
      </c>
      <c r="H1088" t="s">
        <v>3838</v>
      </c>
      <c r="I1088" t="s">
        <v>126</v>
      </c>
      <c r="J1088" t="s">
        <v>126</v>
      </c>
      <c r="K1088" t="str">
        <f t="shared" si="16"/>
        <v>Jun</v>
      </c>
      <c r="L1088" t="s">
        <v>284</v>
      </c>
      <c r="M1088" t="s">
        <v>118</v>
      </c>
    </row>
    <row r="1089" spans="1:13">
      <c r="A1089" t="s">
        <v>3839</v>
      </c>
      <c r="B1089" t="s">
        <v>3840</v>
      </c>
      <c r="C1089" t="s">
        <v>3841</v>
      </c>
      <c r="D1089" s="176">
        <v>37602</v>
      </c>
      <c r="E1089" t="s">
        <v>122</v>
      </c>
      <c r="F1089" t="s">
        <v>123</v>
      </c>
      <c r="G1089" t="s">
        <v>124</v>
      </c>
      <c r="H1089" t="s">
        <v>3842</v>
      </c>
      <c r="I1089" t="s">
        <v>126</v>
      </c>
      <c r="J1089" t="s">
        <v>126</v>
      </c>
      <c r="K1089" t="str">
        <f t="shared" si="16"/>
        <v>Jun</v>
      </c>
      <c r="L1089" t="s">
        <v>1258</v>
      </c>
      <c r="M1089" t="s">
        <v>118</v>
      </c>
    </row>
    <row r="1090" spans="1:13">
      <c r="A1090" t="s">
        <v>3843</v>
      </c>
      <c r="B1090" t="s">
        <v>3844</v>
      </c>
      <c r="C1090" t="s">
        <v>1481</v>
      </c>
      <c r="D1090" s="176">
        <v>39974</v>
      </c>
      <c r="E1090" t="s">
        <v>122</v>
      </c>
      <c r="F1090" t="s">
        <v>123</v>
      </c>
      <c r="G1090" t="s">
        <v>124</v>
      </c>
      <c r="H1090" t="s">
        <v>3845</v>
      </c>
      <c r="I1090" t="s">
        <v>151</v>
      </c>
      <c r="J1090" t="s">
        <v>38</v>
      </c>
      <c r="K1090" t="str">
        <f t="shared" si="16"/>
        <v>Pup</v>
      </c>
      <c r="L1090" t="s">
        <v>457</v>
      </c>
      <c r="M1090" t="s">
        <v>118</v>
      </c>
    </row>
    <row r="1091" spans="1:13">
      <c r="A1091" t="s">
        <v>3846</v>
      </c>
      <c r="B1091" t="s">
        <v>3847</v>
      </c>
      <c r="C1091" t="s">
        <v>787</v>
      </c>
      <c r="D1091" s="176">
        <v>24036</v>
      </c>
      <c r="E1091" t="s">
        <v>122</v>
      </c>
      <c r="F1091" t="s">
        <v>123</v>
      </c>
      <c r="G1091" t="s">
        <v>124</v>
      </c>
      <c r="H1091" t="s">
        <v>3848</v>
      </c>
      <c r="I1091" t="s">
        <v>145</v>
      </c>
      <c r="J1091" t="s">
        <v>38</v>
      </c>
      <c r="K1091" t="str">
        <f t="shared" ref="K1091:K1154" si="17">IF(I1091="pass'cyclisme",J1091,LEFT(I1091,3))</f>
        <v>Pas</v>
      </c>
      <c r="L1091" t="s">
        <v>536</v>
      </c>
      <c r="M1091" t="s">
        <v>118</v>
      </c>
    </row>
    <row r="1092" spans="1:13">
      <c r="A1092" t="s">
        <v>3849</v>
      </c>
      <c r="B1092" t="s">
        <v>3850</v>
      </c>
      <c r="C1092" t="s">
        <v>222</v>
      </c>
      <c r="D1092" s="176">
        <v>20970</v>
      </c>
      <c r="E1092" t="s">
        <v>122</v>
      </c>
      <c r="F1092" t="s">
        <v>123</v>
      </c>
      <c r="G1092" t="s">
        <v>124</v>
      </c>
      <c r="H1092" t="s">
        <v>3851</v>
      </c>
      <c r="I1092" t="s">
        <v>264</v>
      </c>
      <c r="J1092" t="s">
        <v>38</v>
      </c>
      <c r="K1092" t="str">
        <f t="shared" si="17"/>
        <v>Arb</v>
      </c>
      <c r="L1092" t="s">
        <v>734</v>
      </c>
      <c r="M1092" t="s">
        <v>118</v>
      </c>
    </row>
    <row r="1093" spans="1:13">
      <c r="A1093" t="s">
        <v>3852</v>
      </c>
      <c r="B1093" t="s">
        <v>2544</v>
      </c>
      <c r="C1093" t="s">
        <v>1672</v>
      </c>
      <c r="D1093" s="176">
        <v>40876</v>
      </c>
      <c r="E1093" t="s">
        <v>122</v>
      </c>
      <c r="F1093" t="s">
        <v>123</v>
      </c>
      <c r="G1093" t="s">
        <v>124</v>
      </c>
      <c r="H1093" t="s">
        <v>3853</v>
      </c>
      <c r="I1093" t="s">
        <v>188</v>
      </c>
      <c r="J1093" t="s">
        <v>38</v>
      </c>
      <c r="K1093" t="str">
        <f t="shared" si="17"/>
        <v>Pou</v>
      </c>
      <c r="L1093" t="s">
        <v>195</v>
      </c>
      <c r="M1093" t="s">
        <v>118</v>
      </c>
    </row>
    <row r="1094" spans="1:13">
      <c r="A1094" t="s">
        <v>3854</v>
      </c>
      <c r="B1094" t="s">
        <v>3855</v>
      </c>
      <c r="C1094" t="s">
        <v>1271</v>
      </c>
      <c r="D1094" s="176">
        <v>34226</v>
      </c>
      <c r="E1094" t="s">
        <v>122</v>
      </c>
      <c r="F1094" t="s">
        <v>123</v>
      </c>
      <c r="G1094" t="s">
        <v>124</v>
      </c>
      <c r="H1094" t="s">
        <v>3856</v>
      </c>
      <c r="I1094" t="s">
        <v>243</v>
      </c>
      <c r="J1094" t="s">
        <v>38</v>
      </c>
      <c r="K1094" t="str">
        <f t="shared" si="17"/>
        <v>3èm</v>
      </c>
      <c r="L1094" t="s">
        <v>478</v>
      </c>
      <c r="M1094" t="s">
        <v>118</v>
      </c>
    </row>
    <row r="1095" spans="1:13">
      <c r="A1095" t="s">
        <v>3857</v>
      </c>
      <c r="B1095" t="s">
        <v>3858</v>
      </c>
      <c r="C1095" t="s">
        <v>398</v>
      </c>
      <c r="D1095" s="176">
        <v>39281</v>
      </c>
      <c r="E1095" t="s">
        <v>122</v>
      </c>
      <c r="F1095" t="s">
        <v>123</v>
      </c>
      <c r="G1095" t="s">
        <v>124</v>
      </c>
      <c r="H1095" t="s">
        <v>3859</v>
      </c>
      <c r="I1095" t="s">
        <v>157</v>
      </c>
      <c r="J1095" t="s">
        <v>38</v>
      </c>
      <c r="K1095" t="str">
        <f t="shared" si="17"/>
        <v>Ben</v>
      </c>
      <c r="L1095" t="s">
        <v>1096</v>
      </c>
      <c r="M1095" t="s">
        <v>118</v>
      </c>
    </row>
    <row r="1096" spans="1:13">
      <c r="A1096" t="s">
        <v>3860</v>
      </c>
      <c r="B1096" t="s">
        <v>2891</v>
      </c>
      <c r="C1096" t="s">
        <v>472</v>
      </c>
      <c r="D1096" s="176">
        <v>27950</v>
      </c>
      <c r="E1096" t="s">
        <v>122</v>
      </c>
      <c r="F1096" t="s">
        <v>123</v>
      </c>
      <c r="G1096" t="s">
        <v>124</v>
      </c>
      <c r="H1096" t="s">
        <v>3861</v>
      </c>
      <c r="I1096" t="s">
        <v>132</v>
      </c>
      <c r="J1096" t="s">
        <v>396</v>
      </c>
      <c r="K1096" t="str">
        <f t="shared" si="17"/>
        <v>D2</v>
      </c>
      <c r="L1096" t="s">
        <v>175</v>
      </c>
      <c r="M1096" t="s">
        <v>118</v>
      </c>
    </row>
    <row r="1097" spans="1:13">
      <c r="A1097" t="s">
        <v>3862</v>
      </c>
      <c r="B1097" t="s">
        <v>3863</v>
      </c>
      <c r="C1097" t="s">
        <v>279</v>
      </c>
      <c r="D1097" s="176">
        <v>39350</v>
      </c>
      <c r="E1097" t="s">
        <v>122</v>
      </c>
      <c r="F1097" t="s">
        <v>123</v>
      </c>
      <c r="G1097" t="s">
        <v>124</v>
      </c>
      <c r="H1097" t="s">
        <v>3864</v>
      </c>
      <c r="I1097" t="s">
        <v>157</v>
      </c>
      <c r="J1097" t="s">
        <v>38</v>
      </c>
      <c r="K1097" t="str">
        <f t="shared" si="17"/>
        <v>Ben</v>
      </c>
      <c r="L1097" t="s">
        <v>302</v>
      </c>
      <c r="M1097" t="s">
        <v>118</v>
      </c>
    </row>
    <row r="1098" spans="1:13">
      <c r="A1098" t="s">
        <v>3865</v>
      </c>
      <c r="B1098" t="s">
        <v>1815</v>
      </c>
      <c r="C1098" t="s">
        <v>3866</v>
      </c>
      <c r="D1098" s="176">
        <v>39837</v>
      </c>
      <c r="E1098" t="s">
        <v>179</v>
      </c>
      <c r="F1098" t="s">
        <v>123</v>
      </c>
      <c r="G1098" t="s">
        <v>124</v>
      </c>
      <c r="H1098" t="s">
        <v>3867</v>
      </c>
      <c r="I1098" t="s">
        <v>151</v>
      </c>
      <c r="J1098" t="s">
        <v>38</v>
      </c>
      <c r="K1098" t="str">
        <f t="shared" si="17"/>
        <v>Pup</v>
      </c>
      <c r="L1098" t="s">
        <v>127</v>
      </c>
      <c r="M1098" t="s">
        <v>118</v>
      </c>
    </row>
    <row r="1099" spans="1:13">
      <c r="A1099" t="s">
        <v>3868</v>
      </c>
      <c r="B1099" t="s">
        <v>2235</v>
      </c>
      <c r="C1099" t="s">
        <v>2309</v>
      </c>
      <c r="D1099" s="176">
        <v>39968</v>
      </c>
      <c r="E1099" t="s">
        <v>179</v>
      </c>
      <c r="F1099" t="s">
        <v>123</v>
      </c>
      <c r="G1099" t="s">
        <v>124</v>
      </c>
      <c r="H1099" t="s">
        <v>3869</v>
      </c>
      <c r="I1099" t="s">
        <v>151</v>
      </c>
      <c r="J1099" t="s">
        <v>38</v>
      </c>
      <c r="K1099" t="str">
        <f t="shared" si="17"/>
        <v>Pup</v>
      </c>
      <c r="L1099" t="s">
        <v>2238</v>
      </c>
      <c r="M1099" t="s">
        <v>118</v>
      </c>
    </row>
    <row r="1100" spans="1:13">
      <c r="A1100" t="s">
        <v>3870</v>
      </c>
      <c r="B1100" t="s">
        <v>939</v>
      </c>
      <c r="C1100" t="s">
        <v>166</v>
      </c>
      <c r="D1100" s="176">
        <v>38486</v>
      </c>
      <c r="E1100" t="s">
        <v>122</v>
      </c>
      <c r="F1100" t="s">
        <v>123</v>
      </c>
      <c r="G1100" t="s">
        <v>124</v>
      </c>
      <c r="H1100" t="s">
        <v>3871</v>
      </c>
      <c r="I1100" t="s">
        <v>283</v>
      </c>
      <c r="J1100" t="s">
        <v>38</v>
      </c>
      <c r="K1100" t="str">
        <f t="shared" si="17"/>
        <v>Min</v>
      </c>
      <c r="L1100" t="s">
        <v>195</v>
      </c>
      <c r="M1100" t="s">
        <v>118</v>
      </c>
    </row>
    <row r="1101" spans="1:13">
      <c r="A1101" t="s">
        <v>3872</v>
      </c>
      <c r="B1101" t="s">
        <v>1874</v>
      </c>
      <c r="C1101" t="s">
        <v>437</v>
      </c>
      <c r="D1101" s="176">
        <v>39904</v>
      </c>
      <c r="E1101" t="s">
        <v>122</v>
      </c>
      <c r="F1101" t="s">
        <v>123</v>
      </c>
      <c r="G1101" t="s">
        <v>124</v>
      </c>
      <c r="H1101" t="s">
        <v>3873</v>
      </c>
      <c r="I1101" t="s">
        <v>151</v>
      </c>
      <c r="J1101" t="s">
        <v>38</v>
      </c>
      <c r="K1101" t="str">
        <f t="shared" si="17"/>
        <v>Pup</v>
      </c>
      <c r="L1101" t="s">
        <v>134</v>
      </c>
      <c r="M1101" t="s">
        <v>118</v>
      </c>
    </row>
    <row r="1102" spans="1:13">
      <c r="A1102" t="s">
        <v>3874</v>
      </c>
      <c r="B1102" t="s">
        <v>3875</v>
      </c>
      <c r="C1102" t="s">
        <v>3876</v>
      </c>
      <c r="D1102" s="176">
        <v>38061</v>
      </c>
      <c r="E1102" t="s">
        <v>122</v>
      </c>
      <c r="F1102" t="s">
        <v>123</v>
      </c>
      <c r="G1102" t="s">
        <v>124</v>
      </c>
      <c r="H1102" t="s">
        <v>3877</v>
      </c>
      <c r="I1102" t="s">
        <v>174</v>
      </c>
      <c r="J1102" t="s">
        <v>38</v>
      </c>
      <c r="K1102" t="str">
        <f t="shared" si="17"/>
        <v>Cad</v>
      </c>
      <c r="L1102" t="s">
        <v>249</v>
      </c>
      <c r="M1102" t="s">
        <v>118</v>
      </c>
    </row>
    <row r="1103" spans="1:13">
      <c r="A1103" t="s">
        <v>3878</v>
      </c>
      <c r="B1103" t="s">
        <v>1027</v>
      </c>
      <c r="C1103" t="s">
        <v>432</v>
      </c>
      <c r="D1103" s="176">
        <v>37616</v>
      </c>
      <c r="E1103" t="s">
        <v>122</v>
      </c>
      <c r="F1103" t="s">
        <v>123</v>
      </c>
      <c r="G1103" t="s">
        <v>124</v>
      </c>
      <c r="H1103" t="s">
        <v>3879</v>
      </c>
      <c r="I1103" t="s">
        <v>126</v>
      </c>
      <c r="J1103" t="s">
        <v>126</v>
      </c>
      <c r="K1103" t="str">
        <f t="shared" si="17"/>
        <v>Jun</v>
      </c>
      <c r="L1103" t="s">
        <v>530</v>
      </c>
      <c r="M1103" t="s">
        <v>118</v>
      </c>
    </row>
    <row r="1104" spans="1:13">
      <c r="A1104" t="s">
        <v>3880</v>
      </c>
      <c r="B1104" t="s">
        <v>3881</v>
      </c>
      <c r="C1104" t="s">
        <v>3882</v>
      </c>
      <c r="D1104" s="176">
        <v>42530</v>
      </c>
      <c r="E1104" t="s">
        <v>122</v>
      </c>
      <c r="F1104" t="s">
        <v>123</v>
      </c>
      <c r="G1104" t="s">
        <v>124</v>
      </c>
      <c r="H1104" t="s">
        <v>3883</v>
      </c>
      <c r="I1104" t="s">
        <v>456</v>
      </c>
      <c r="J1104" t="s">
        <v>38</v>
      </c>
      <c r="K1104" t="str">
        <f t="shared" si="17"/>
        <v>Bab</v>
      </c>
      <c r="L1104" t="s">
        <v>152</v>
      </c>
      <c r="M1104" t="s">
        <v>118</v>
      </c>
    </row>
    <row r="1105" spans="1:13">
      <c r="A1105" t="s">
        <v>3884</v>
      </c>
      <c r="B1105" t="s">
        <v>3885</v>
      </c>
      <c r="C1105" t="s">
        <v>1203</v>
      </c>
      <c r="D1105" s="176">
        <v>41541</v>
      </c>
      <c r="E1105" t="s">
        <v>122</v>
      </c>
      <c r="F1105" t="s">
        <v>123</v>
      </c>
      <c r="G1105" t="s">
        <v>124</v>
      </c>
      <c r="H1105" t="s">
        <v>3886</v>
      </c>
      <c r="I1105" t="s">
        <v>909</v>
      </c>
      <c r="J1105" t="s">
        <v>38</v>
      </c>
      <c r="K1105" t="str">
        <f t="shared" si="17"/>
        <v>Pré</v>
      </c>
      <c r="L1105" t="s">
        <v>163</v>
      </c>
      <c r="M1105" t="s">
        <v>118</v>
      </c>
    </row>
    <row r="1106" spans="1:13">
      <c r="A1106" t="s">
        <v>3887</v>
      </c>
      <c r="B1106" t="s">
        <v>3888</v>
      </c>
      <c r="C1106" t="s">
        <v>437</v>
      </c>
      <c r="D1106" s="176">
        <v>38673</v>
      </c>
      <c r="E1106" t="s">
        <v>122</v>
      </c>
      <c r="F1106" t="s">
        <v>123</v>
      </c>
      <c r="G1106" t="s">
        <v>124</v>
      </c>
      <c r="H1106" t="s">
        <v>3889</v>
      </c>
      <c r="I1106" t="s">
        <v>283</v>
      </c>
      <c r="J1106" t="s">
        <v>38</v>
      </c>
      <c r="K1106" t="str">
        <f t="shared" si="17"/>
        <v>Min</v>
      </c>
      <c r="L1106" t="s">
        <v>434</v>
      </c>
      <c r="M1106" t="s">
        <v>118</v>
      </c>
    </row>
    <row r="1107" spans="1:13">
      <c r="A1107" t="s">
        <v>3890</v>
      </c>
      <c r="B1107" t="s">
        <v>546</v>
      </c>
      <c r="C1107" t="s">
        <v>746</v>
      </c>
      <c r="D1107" s="176">
        <v>24675</v>
      </c>
      <c r="E1107" t="s">
        <v>122</v>
      </c>
      <c r="F1107" t="s">
        <v>123</v>
      </c>
      <c r="G1107" t="s">
        <v>124</v>
      </c>
      <c r="H1107" t="s">
        <v>3891</v>
      </c>
      <c r="I1107" t="s">
        <v>132</v>
      </c>
      <c r="J1107" t="s">
        <v>194</v>
      </c>
      <c r="K1107" t="str">
        <f t="shared" si="17"/>
        <v>D1</v>
      </c>
      <c r="L1107" t="s">
        <v>548</v>
      </c>
      <c r="M1107" t="s">
        <v>118</v>
      </c>
    </row>
    <row r="1108" spans="1:13">
      <c r="A1108" t="s">
        <v>3892</v>
      </c>
      <c r="B1108" t="s">
        <v>3893</v>
      </c>
      <c r="C1108" t="s">
        <v>3894</v>
      </c>
      <c r="D1108" s="176">
        <v>21854</v>
      </c>
      <c r="E1108" t="s">
        <v>122</v>
      </c>
      <c r="F1108" t="s">
        <v>123</v>
      </c>
      <c r="G1108" t="s">
        <v>124</v>
      </c>
      <c r="H1108" t="s">
        <v>3895</v>
      </c>
      <c r="I1108" t="s">
        <v>132</v>
      </c>
      <c r="J1108" t="s">
        <v>133</v>
      </c>
      <c r="K1108" t="str">
        <f t="shared" si="17"/>
        <v>D4</v>
      </c>
      <c r="L1108" t="s">
        <v>1211</v>
      </c>
      <c r="M1108" t="s">
        <v>118</v>
      </c>
    </row>
    <row r="1109" spans="1:13">
      <c r="A1109" t="s">
        <v>3896</v>
      </c>
      <c r="B1109" t="s">
        <v>557</v>
      </c>
      <c r="C1109" t="s">
        <v>718</v>
      </c>
      <c r="D1109" s="176">
        <v>27313</v>
      </c>
      <c r="E1109" t="s">
        <v>122</v>
      </c>
      <c r="F1109" t="s">
        <v>123</v>
      </c>
      <c r="G1109" t="s">
        <v>124</v>
      </c>
      <c r="H1109" t="s">
        <v>3897</v>
      </c>
      <c r="I1109" t="s">
        <v>132</v>
      </c>
      <c r="J1109" t="s">
        <v>234</v>
      </c>
      <c r="K1109" t="str">
        <f t="shared" si="17"/>
        <v>D3</v>
      </c>
      <c r="L1109" t="s">
        <v>2506</v>
      </c>
      <c r="M1109" t="s">
        <v>118</v>
      </c>
    </row>
    <row r="1110" spans="1:13">
      <c r="A1110" t="s">
        <v>3898</v>
      </c>
      <c r="B1110" t="s">
        <v>3899</v>
      </c>
      <c r="C1110" t="s">
        <v>711</v>
      </c>
      <c r="D1110" s="176">
        <v>37124</v>
      </c>
      <c r="E1110" t="s">
        <v>122</v>
      </c>
      <c r="F1110" t="s">
        <v>123</v>
      </c>
      <c r="G1110" t="s">
        <v>124</v>
      </c>
      <c r="H1110" t="s">
        <v>3900</v>
      </c>
      <c r="I1110" t="s">
        <v>259</v>
      </c>
      <c r="J1110" t="s">
        <v>38</v>
      </c>
      <c r="K1110" t="str">
        <f t="shared" si="17"/>
        <v>Pas</v>
      </c>
      <c r="L1110" t="s">
        <v>391</v>
      </c>
      <c r="M1110" t="s">
        <v>118</v>
      </c>
    </row>
    <row r="1111" spans="1:13">
      <c r="A1111" t="s">
        <v>3901</v>
      </c>
      <c r="B1111" t="s">
        <v>1568</v>
      </c>
      <c r="C1111" t="s">
        <v>3902</v>
      </c>
      <c r="D1111" s="176">
        <v>27687</v>
      </c>
      <c r="E1111" t="s">
        <v>179</v>
      </c>
      <c r="F1111" t="s">
        <v>123</v>
      </c>
      <c r="G1111" t="s">
        <v>124</v>
      </c>
      <c r="H1111" t="s">
        <v>3903</v>
      </c>
      <c r="I1111" t="s">
        <v>145</v>
      </c>
      <c r="J1111" t="s">
        <v>38</v>
      </c>
      <c r="K1111" t="str">
        <f t="shared" si="17"/>
        <v>Pas</v>
      </c>
      <c r="L1111" t="s">
        <v>501</v>
      </c>
      <c r="M1111" t="s">
        <v>118</v>
      </c>
    </row>
    <row r="1112" spans="1:13">
      <c r="A1112" t="s">
        <v>3904</v>
      </c>
      <c r="B1112" t="s">
        <v>3905</v>
      </c>
      <c r="C1112" t="s">
        <v>1004</v>
      </c>
      <c r="D1112" s="176">
        <v>26260</v>
      </c>
      <c r="E1112" t="s">
        <v>122</v>
      </c>
      <c r="F1112" t="s">
        <v>123</v>
      </c>
      <c r="G1112" t="s">
        <v>124</v>
      </c>
      <c r="H1112" t="s">
        <v>3906</v>
      </c>
      <c r="I1112" t="s">
        <v>132</v>
      </c>
      <c r="J1112" t="s">
        <v>234</v>
      </c>
      <c r="K1112" t="str">
        <f t="shared" si="17"/>
        <v>D3</v>
      </c>
      <c r="L1112" t="s">
        <v>293</v>
      </c>
      <c r="M1112" t="s">
        <v>118</v>
      </c>
    </row>
    <row r="1113" spans="1:13">
      <c r="A1113" t="s">
        <v>3907</v>
      </c>
      <c r="B1113" t="s">
        <v>3908</v>
      </c>
      <c r="C1113" t="s">
        <v>437</v>
      </c>
      <c r="D1113" s="176">
        <v>38373</v>
      </c>
      <c r="E1113" t="s">
        <v>122</v>
      </c>
      <c r="F1113" t="s">
        <v>123</v>
      </c>
      <c r="G1113" t="s">
        <v>124</v>
      </c>
      <c r="H1113" t="s">
        <v>3909</v>
      </c>
      <c r="I1113" t="s">
        <v>283</v>
      </c>
      <c r="J1113" t="s">
        <v>38</v>
      </c>
      <c r="K1113" t="str">
        <f t="shared" si="17"/>
        <v>Min</v>
      </c>
      <c r="L1113" t="s">
        <v>249</v>
      </c>
      <c r="M1113" t="s">
        <v>118</v>
      </c>
    </row>
    <row r="1114" spans="1:13">
      <c r="A1114" t="s">
        <v>3910</v>
      </c>
      <c r="B1114" t="s">
        <v>2741</v>
      </c>
      <c r="C1114" t="s">
        <v>342</v>
      </c>
      <c r="D1114" s="176">
        <v>40773</v>
      </c>
      <c r="E1114" t="s">
        <v>122</v>
      </c>
      <c r="F1114" t="s">
        <v>123</v>
      </c>
      <c r="G1114" t="s">
        <v>124</v>
      </c>
      <c r="H1114" t="s">
        <v>3911</v>
      </c>
      <c r="I1114" t="s">
        <v>188</v>
      </c>
      <c r="J1114" t="s">
        <v>38</v>
      </c>
      <c r="K1114" t="str">
        <f t="shared" si="17"/>
        <v>Pou</v>
      </c>
      <c r="L1114" t="s">
        <v>229</v>
      </c>
      <c r="M1114" t="s">
        <v>118</v>
      </c>
    </row>
    <row r="1115" spans="1:13">
      <c r="A1115" t="s">
        <v>3912</v>
      </c>
      <c r="B1115" t="s">
        <v>3913</v>
      </c>
      <c r="C1115" t="s">
        <v>3914</v>
      </c>
      <c r="D1115" s="176">
        <v>29840</v>
      </c>
      <c r="E1115" t="s">
        <v>122</v>
      </c>
      <c r="F1115" t="s">
        <v>123</v>
      </c>
      <c r="G1115" t="s">
        <v>124</v>
      </c>
      <c r="H1115" t="s">
        <v>3915</v>
      </c>
      <c r="I1115" t="s">
        <v>209</v>
      </c>
      <c r="J1115" t="s">
        <v>38</v>
      </c>
      <c r="K1115" t="str">
        <f t="shared" si="17"/>
        <v>Pas</v>
      </c>
      <c r="L1115" t="s">
        <v>563</v>
      </c>
      <c r="M1115" t="s">
        <v>118</v>
      </c>
    </row>
    <row r="1116" spans="1:13">
      <c r="A1116" t="s">
        <v>3916</v>
      </c>
      <c r="B1116" t="s">
        <v>1494</v>
      </c>
      <c r="C1116" t="s">
        <v>3917</v>
      </c>
      <c r="D1116" s="176">
        <v>37478</v>
      </c>
      <c r="E1116" t="s">
        <v>122</v>
      </c>
      <c r="F1116" t="s">
        <v>123</v>
      </c>
      <c r="G1116" t="s">
        <v>124</v>
      </c>
      <c r="H1116" t="s">
        <v>3918</v>
      </c>
      <c r="I1116" t="s">
        <v>126</v>
      </c>
      <c r="J1116" t="s">
        <v>126</v>
      </c>
      <c r="K1116" t="str">
        <f t="shared" si="17"/>
        <v>Jun</v>
      </c>
      <c r="L1116" t="s">
        <v>415</v>
      </c>
      <c r="M1116" t="s">
        <v>118</v>
      </c>
    </row>
    <row r="1117" spans="1:13">
      <c r="A1117" t="s">
        <v>3919</v>
      </c>
      <c r="B1117" t="s">
        <v>3920</v>
      </c>
      <c r="C1117" t="s">
        <v>969</v>
      </c>
      <c r="D1117" s="176">
        <v>21822</v>
      </c>
      <c r="E1117" t="s">
        <v>122</v>
      </c>
      <c r="F1117" t="s">
        <v>123</v>
      </c>
      <c r="G1117" t="s">
        <v>124</v>
      </c>
      <c r="H1117" t="s">
        <v>3921</v>
      </c>
      <c r="I1117" t="s">
        <v>209</v>
      </c>
      <c r="J1117" t="s">
        <v>38</v>
      </c>
      <c r="K1117" t="str">
        <f t="shared" si="17"/>
        <v>Pas</v>
      </c>
      <c r="L1117" t="s">
        <v>38</v>
      </c>
      <c r="M1117" t="s">
        <v>118</v>
      </c>
    </row>
    <row r="1118" spans="1:13">
      <c r="A1118" t="s">
        <v>3922</v>
      </c>
      <c r="B1118" t="s">
        <v>3923</v>
      </c>
      <c r="C1118" t="s">
        <v>3924</v>
      </c>
      <c r="D1118" s="176">
        <v>33631</v>
      </c>
      <c r="E1118" t="s">
        <v>179</v>
      </c>
      <c r="F1118" t="s">
        <v>123</v>
      </c>
      <c r="G1118" t="s">
        <v>124</v>
      </c>
      <c r="H1118" t="s">
        <v>3925</v>
      </c>
      <c r="I1118" t="s">
        <v>243</v>
      </c>
      <c r="J1118" t="s">
        <v>38</v>
      </c>
      <c r="K1118" t="str">
        <f t="shared" si="17"/>
        <v>3èm</v>
      </c>
      <c r="L1118" t="s">
        <v>439</v>
      </c>
      <c r="M1118" t="s">
        <v>118</v>
      </c>
    </row>
    <row r="1119" spans="1:13">
      <c r="A1119" t="s">
        <v>3926</v>
      </c>
      <c r="B1119" t="s">
        <v>3927</v>
      </c>
      <c r="C1119" t="s">
        <v>2587</v>
      </c>
      <c r="D1119" s="176">
        <v>28198</v>
      </c>
      <c r="E1119" t="s">
        <v>122</v>
      </c>
      <c r="F1119" t="s">
        <v>3928</v>
      </c>
      <c r="G1119" t="s">
        <v>3929</v>
      </c>
      <c r="H1119" t="s">
        <v>3930</v>
      </c>
      <c r="I1119" t="s">
        <v>243</v>
      </c>
      <c r="J1119" t="s">
        <v>38</v>
      </c>
      <c r="K1119" t="str">
        <f t="shared" si="17"/>
        <v>3èm</v>
      </c>
      <c r="L1119" t="s">
        <v>439</v>
      </c>
      <c r="M1119" t="s">
        <v>118</v>
      </c>
    </row>
    <row r="1120" spans="1:13">
      <c r="A1120" t="s">
        <v>3931</v>
      </c>
      <c r="B1120" t="s">
        <v>1615</v>
      </c>
      <c r="C1120" t="s">
        <v>121</v>
      </c>
      <c r="D1120" s="176">
        <v>11841</v>
      </c>
      <c r="E1120" t="s">
        <v>122</v>
      </c>
      <c r="F1120" t="s">
        <v>123</v>
      </c>
      <c r="G1120" t="s">
        <v>124</v>
      </c>
      <c r="H1120" t="s">
        <v>3932</v>
      </c>
      <c r="I1120" t="s">
        <v>181</v>
      </c>
      <c r="J1120" t="s">
        <v>182</v>
      </c>
      <c r="K1120" t="str">
        <f t="shared" si="17"/>
        <v>Enc</v>
      </c>
      <c r="L1120" t="s">
        <v>959</v>
      </c>
      <c r="M1120" t="s">
        <v>118</v>
      </c>
    </row>
    <row r="1121" spans="1:13">
      <c r="A1121" t="s">
        <v>3933</v>
      </c>
      <c r="B1121" t="s">
        <v>3934</v>
      </c>
      <c r="C1121" t="s">
        <v>609</v>
      </c>
      <c r="D1121" s="176">
        <v>37979</v>
      </c>
      <c r="E1121" t="s">
        <v>122</v>
      </c>
      <c r="F1121" t="s">
        <v>123</v>
      </c>
      <c r="G1121" t="s">
        <v>124</v>
      </c>
      <c r="H1121" t="s">
        <v>3935</v>
      </c>
      <c r="I1121" t="s">
        <v>174</v>
      </c>
      <c r="J1121" t="s">
        <v>38</v>
      </c>
      <c r="K1121" t="str">
        <f t="shared" si="17"/>
        <v>Cad</v>
      </c>
      <c r="L1121" t="s">
        <v>536</v>
      </c>
      <c r="M1121" t="s">
        <v>118</v>
      </c>
    </row>
    <row r="1122" spans="1:13">
      <c r="A1122" t="s">
        <v>3936</v>
      </c>
      <c r="B1122" t="s">
        <v>3937</v>
      </c>
      <c r="C1122" t="s">
        <v>2252</v>
      </c>
      <c r="D1122" s="176">
        <v>37960</v>
      </c>
      <c r="E1122" t="s">
        <v>122</v>
      </c>
      <c r="F1122" t="s">
        <v>123</v>
      </c>
      <c r="G1122" t="s">
        <v>124</v>
      </c>
      <c r="H1122" t="s">
        <v>3938</v>
      </c>
      <c r="I1122" t="s">
        <v>145</v>
      </c>
      <c r="J1122" t="s">
        <v>38</v>
      </c>
      <c r="K1122" t="str">
        <f t="shared" si="17"/>
        <v>Pas</v>
      </c>
      <c r="L1122" t="s">
        <v>447</v>
      </c>
      <c r="M1122" t="s">
        <v>118</v>
      </c>
    </row>
    <row r="1123" spans="1:13">
      <c r="A1123" t="s">
        <v>3939</v>
      </c>
      <c r="B1123" t="s">
        <v>3940</v>
      </c>
      <c r="C1123" t="s">
        <v>385</v>
      </c>
      <c r="D1123" s="176">
        <v>36953</v>
      </c>
      <c r="E1123" t="s">
        <v>122</v>
      </c>
      <c r="F1123" t="s">
        <v>123</v>
      </c>
      <c r="G1123" t="s">
        <v>124</v>
      </c>
      <c r="H1123" t="s">
        <v>3941</v>
      </c>
      <c r="I1123" t="s">
        <v>126</v>
      </c>
      <c r="J1123" t="s">
        <v>126</v>
      </c>
      <c r="K1123" t="str">
        <f t="shared" si="17"/>
        <v>Jun</v>
      </c>
      <c r="L1123" t="s">
        <v>195</v>
      </c>
      <c r="M1123" t="s">
        <v>118</v>
      </c>
    </row>
    <row r="1124" spans="1:13">
      <c r="A1124" t="s">
        <v>3942</v>
      </c>
      <c r="B1124" t="s">
        <v>3943</v>
      </c>
      <c r="C1124" t="s">
        <v>3944</v>
      </c>
      <c r="D1124" s="176">
        <v>27156</v>
      </c>
      <c r="E1124" t="s">
        <v>122</v>
      </c>
      <c r="F1124" t="s">
        <v>123</v>
      </c>
      <c r="G1124" t="s">
        <v>124</v>
      </c>
      <c r="H1124" t="s">
        <v>3945</v>
      </c>
      <c r="I1124" t="s">
        <v>132</v>
      </c>
      <c r="J1124" t="s">
        <v>234</v>
      </c>
      <c r="K1124" t="str">
        <f t="shared" si="17"/>
        <v>D3</v>
      </c>
      <c r="L1124" t="s">
        <v>590</v>
      </c>
      <c r="M1124" t="s">
        <v>118</v>
      </c>
    </row>
    <row r="1125" spans="1:13">
      <c r="A1125" t="s">
        <v>3946</v>
      </c>
      <c r="B1125" t="s">
        <v>3947</v>
      </c>
      <c r="C1125" t="s">
        <v>3948</v>
      </c>
      <c r="D1125" s="176">
        <v>35776</v>
      </c>
      <c r="E1125" t="s">
        <v>122</v>
      </c>
      <c r="F1125" t="s">
        <v>123</v>
      </c>
      <c r="G1125" t="s">
        <v>124</v>
      </c>
      <c r="H1125" t="s">
        <v>3949</v>
      </c>
      <c r="I1125" t="s">
        <v>132</v>
      </c>
      <c r="J1125" t="s">
        <v>194</v>
      </c>
      <c r="K1125" t="str">
        <f t="shared" si="17"/>
        <v>D1</v>
      </c>
      <c r="L1125" t="s">
        <v>331</v>
      </c>
      <c r="M1125" t="s">
        <v>118</v>
      </c>
    </row>
    <row r="1126" spans="1:13">
      <c r="A1126" t="s">
        <v>3950</v>
      </c>
      <c r="B1126" t="s">
        <v>3951</v>
      </c>
      <c r="C1126" t="s">
        <v>1861</v>
      </c>
      <c r="D1126" s="176">
        <v>38897</v>
      </c>
      <c r="E1126" t="s">
        <v>122</v>
      </c>
      <c r="F1126" t="s">
        <v>123</v>
      </c>
      <c r="G1126" t="s">
        <v>124</v>
      </c>
      <c r="H1126" t="s">
        <v>3952</v>
      </c>
      <c r="I1126" t="s">
        <v>283</v>
      </c>
      <c r="J1126" t="s">
        <v>38</v>
      </c>
      <c r="K1126" t="str">
        <f t="shared" si="17"/>
        <v>Min</v>
      </c>
      <c r="L1126" t="s">
        <v>175</v>
      </c>
      <c r="M1126" t="s">
        <v>118</v>
      </c>
    </row>
    <row r="1127" spans="1:13">
      <c r="A1127" t="s">
        <v>3953</v>
      </c>
      <c r="B1127" t="s">
        <v>1245</v>
      </c>
      <c r="C1127" t="s">
        <v>2547</v>
      </c>
      <c r="D1127" s="176">
        <v>39835</v>
      </c>
      <c r="E1127" t="s">
        <v>122</v>
      </c>
      <c r="F1127" t="s">
        <v>123</v>
      </c>
      <c r="G1127" t="s">
        <v>124</v>
      </c>
      <c r="H1127" t="s">
        <v>3954</v>
      </c>
      <c r="I1127" t="s">
        <v>151</v>
      </c>
      <c r="J1127" t="s">
        <v>38</v>
      </c>
      <c r="K1127" t="str">
        <f t="shared" si="17"/>
        <v>Pup</v>
      </c>
      <c r="L1127" t="s">
        <v>664</v>
      </c>
      <c r="M1127" t="s">
        <v>118</v>
      </c>
    </row>
    <row r="1128" spans="1:13">
      <c r="A1128" t="s">
        <v>3955</v>
      </c>
      <c r="B1128" t="s">
        <v>3956</v>
      </c>
      <c r="C1128" t="s">
        <v>3957</v>
      </c>
      <c r="D1128" s="176">
        <v>35249</v>
      </c>
      <c r="E1128" t="s">
        <v>122</v>
      </c>
      <c r="F1128" t="s">
        <v>123</v>
      </c>
      <c r="G1128" t="s">
        <v>124</v>
      </c>
      <c r="H1128" t="s">
        <v>3958</v>
      </c>
      <c r="I1128" t="s">
        <v>145</v>
      </c>
      <c r="J1128" t="s">
        <v>38</v>
      </c>
      <c r="K1128" t="str">
        <f t="shared" si="17"/>
        <v>Pas</v>
      </c>
      <c r="L1128" t="s">
        <v>175</v>
      </c>
      <c r="M1128" t="s">
        <v>118</v>
      </c>
    </row>
    <row r="1129" spans="1:13">
      <c r="A1129" t="s">
        <v>3959</v>
      </c>
      <c r="B1129" t="s">
        <v>3960</v>
      </c>
      <c r="C1129" t="s">
        <v>3961</v>
      </c>
      <c r="D1129" s="176">
        <v>39750</v>
      </c>
      <c r="E1129" t="s">
        <v>122</v>
      </c>
      <c r="F1129" t="s">
        <v>123</v>
      </c>
      <c r="G1129" t="s">
        <v>124</v>
      </c>
      <c r="H1129" t="s">
        <v>3962</v>
      </c>
      <c r="I1129" t="s">
        <v>157</v>
      </c>
      <c r="J1129" t="s">
        <v>38</v>
      </c>
      <c r="K1129" t="str">
        <f t="shared" si="17"/>
        <v>Ben</v>
      </c>
      <c r="L1129" t="s">
        <v>326</v>
      </c>
      <c r="M1129" t="s">
        <v>118</v>
      </c>
    </row>
    <row r="1130" spans="1:13">
      <c r="A1130" t="s">
        <v>3963</v>
      </c>
      <c r="B1130" t="s">
        <v>3964</v>
      </c>
      <c r="C1130" t="s">
        <v>1991</v>
      </c>
      <c r="D1130" s="176">
        <v>39262</v>
      </c>
      <c r="E1130" t="s">
        <v>122</v>
      </c>
      <c r="F1130" t="s">
        <v>123</v>
      </c>
      <c r="G1130" t="s">
        <v>124</v>
      </c>
      <c r="H1130" t="s">
        <v>3965</v>
      </c>
      <c r="I1130" t="s">
        <v>157</v>
      </c>
      <c r="J1130" t="s">
        <v>38</v>
      </c>
      <c r="K1130" t="str">
        <f t="shared" si="17"/>
        <v>Ben</v>
      </c>
      <c r="L1130" t="s">
        <v>585</v>
      </c>
      <c r="M1130" t="s">
        <v>118</v>
      </c>
    </row>
    <row r="1131" spans="1:13">
      <c r="A1131" t="s">
        <v>3966</v>
      </c>
      <c r="B1131" t="s">
        <v>3967</v>
      </c>
      <c r="C1131" t="s">
        <v>432</v>
      </c>
      <c r="D1131" s="176">
        <v>37306</v>
      </c>
      <c r="E1131" t="s">
        <v>122</v>
      </c>
      <c r="F1131" t="s">
        <v>123</v>
      </c>
      <c r="G1131" t="s">
        <v>124</v>
      </c>
      <c r="H1131" t="s">
        <v>3968</v>
      </c>
      <c r="I1131" t="s">
        <v>126</v>
      </c>
      <c r="J1131" t="s">
        <v>126</v>
      </c>
      <c r="K1131" t="str">
        <f t="shared" si="17"/>
        <v>Jun</v>
      </c>
      <c r="L1131" t="s">
        <v>1055</v>
      </c>
      <c r="M1131" t="s">
        <v>118</v>
      </c>
    </row>
    <row r="1132" spans="1:13">
      <c r="A1132" t="s">
        <v>3969</v>
      </c>
      <c r="B1132" t="s">
        <v>3970</v>
      </c>
      <c r="C1132" t="s">
        <v>1688</v>
      </c>
      <c r="D1132" s="176">
        <v>37945</v>
      </c>
      <c r="E1132" t="s">
        <v>122</v>
      </c>
      <c r="F1132" t="s">
        <v>123</v>
      </c>
      <c r="G1132" t="s">
        <v>124</v>
      </c>
      <c r="H1132" t="s">
        <v>3971</v>
      </c>
      <c r="I1132" t="s">
        <v>174</v>
      </c>
      <c r="J1132" t="s">
        <v>38</v>
      </c>
      <c r="K1132" t="str">
        <f t="shared" si="17"/>
        <v>Cad</v>
      </c>
      <c r="L1132" t="s">
        <v>598</v>
      </c>
      <c r="M1132" t="s">
        <v>118</v>
      </c>
    </row>
    <row r="1133" spans="1:13">
      <c r="A1133" t="s">
        <v>3972</v>
      </c>
      <c r="B1133" t="s">
        <v>3973</v>
      </c>
      <c r="C1133" t="s">
        <v>2329</v>
      </c>
      <c r="D1133" s="176">
        <v>21405</v>
      </c>
      <c r="E1133" t="s">
        <v>122</v>
      </c>
      <c r="F1133" t="s">
        <v>123</v>
      </c>
      <c r="G1133" t="s">
        <v>124</v>
      </c>
      <c r="H1133" t="s">
        <v>3974</v>
      </c>
      <c r="I1133" t="s">
        <v>209</v>
      </c>
      <c r="J1133" t="s">
        <v>38</v>
      </c>
      <c r="K1133" t="str">
        <f t="shared" si="17"/>
        <v>Pas</v>
      </c>
      <c r="L1133" t="s">
        <v>686</v>
      </c>
      <c r="M1133" t="s">
        <v>118</v>
      </c>
    </row>
    <row r="1134" spans="1:13">
      <c r="A1134" t="s">
        <v>3975</v>
      </c>
      <c r="B1134" t="s">
        <v>3396</v>
      </c>
      <c r="C1134" t="s">
        <v>437</v>
      </c>
      <c r="D1134" s="176">
        <v>38894</v>
      </c>
      <c r="E1134" t="s">
        <v>122</v>
      </c>
      <c r="F1134" t="s">
        <v>123</v>
      </c>
      <c r="G1134" t="s">
        <v>124</v>
      </c>
      <c r="H1134" t="s">
        <v>3976</v>
      </c>
      <c r="I1134" t="s">
        <v>283</v>
      </c>
      <c r="J1134" t="s">
        <v>38</v>
      </c>
      <c r="K1134" t="str">
        <f t="shared" si="17"/>
        <v>Min</v>
      </c>
      <c r="L1134" t="s">
        <v>331</v>
      </c>
      <c r="M1134" t="s">
        <v>118</v>
      </c>
    </row>
    <row r="1135" spans="1:13">
      <c r="A1135" t="s">
        <v>3977</v>
      </c>
      <c r="B1135" t="s">
        <v>2497</v>
      </c>
      <c r="C1135" t="s">
        <v>385</v>
      </c>
      <c r="D1135" s="176">
        <v>35311</v>
      </c>
      <c r="E1135" t="s">
        <v>122</v>
      </c>
      <c r="F1135" t="s">
        <v>123</v>
      </c>
      <c r="G1135" t="s">
        <v>124</v>
      </c>
      <c r="H1135" t="s">
        <v>3978</v>
      </c>
      <c r="I1135" t="s">
        <v>168</v>
      </c>
      <c r="J1135" t="s">
        <v>38</v>
      </c>
      <c r="K1135" t="str">
        <f t="shared" si="17"/>
        <v>2èm</v>
      </c>
      <c r="L1135" t="s">
        <v>548</v>
      </c>
      <c r="M1135" t="s">
        <v>118</v>
      </c>
    </row>
    <row r="1136" spans="1:13">
      <c r="A1136" t="s">
        <v>38</v>
      </c>
      <c r="B1136" t="s">
        <v>3979</v>
      </c>
      <c r="C1136" t="s">
        <v>592</v>
      </c>
      <c r="D1136" s="176">
        <v>22497</v>
      </c>
      <c r="E1136" t="s">
        <v>122</v>
      </c>
      <c r="F1136" t="s">
        <v>123</v>
      </c>
      <c r="G1136" t="s">
        <v>124</v>
      </c>
      <c r="H1136" t="s">
        <v>38</v>
      </c>
      <c r="I1136" t="s">
        <v>145</v>
      </c>
      <c r="J1136" t="s">
        <v>38</v>
      </c>
      <c r="K1136" t="str">
        <f t="shared" si="17"/>
        <v>Pas</v>
      </c>
      <c r="L1136" t="s">
        <v>249</v>
      </c>
      <c r="M1136" t="s">
        <v>118</v>
      </c>
    </row>
    <row r="1137" spans="1:13">
      <c r="A1137" t="s">
        <v>3980</v>
      </c>
      <c r="B1137" t="s">
        <v>3981</v>
      </c>
      <c r="C1137" t="s">
        <v>1922</v>
      </c>
      <c r="D1137" s="176">
        <v>39835</v>
      </c>
      <c r="E1137" t="s">
        <v>122</v>
      </c>
      <c r="F1137" t="s">
        <v>123</v>
      </c>
      <c r="G1137" t="s">
        <v>124</v>
      </c>
      <c r="H1137" t="s">
        <v>3982</v>
      </c>
      <c r="I1137" t="s">
        <v>151</v>
      </c>
      <c r="J1137" t="s">
        <v>38</v>
      </c>
      <c r="K1137" t="str">
        <f t="shared" si="17"/>
        <v>Pup</v>
      </c>
      <c r="L1137" t="s">
        <v>254</v>
      </c>
      <c r="M1137" t="s">
        <v>118</v>
      </c>
    </row>
    <row r="1138" spans="1:13">
      <c r="A1138" t="s">
        <v>3983</v>
      </c>
      <c r="B1138" t="s">
        <v>3984</v>
      </c>
      <c r="C1138" t="s">
        <v>1271</v>
      </c>
      <c r="D1138" s="176">
        <v>31760</v>
      </c>
      <c r="E1138" t="s">
        <v>122</v>
      </c>
      <c r="F1138" t="s">
        <v>123</v>
      </c>
      <c r="G1138" t="s">
        <v>124</v>
      </c>
      <c r="H1138" t="s">
        <v>3985</v>
      </c>
      <c r="I1138" t="s">
        <v>275</v>
      </c>
      <c r="J1138" t="s">
        <v>38</v>
      </c>
      <c r="K1138" t="str">
        <f t="shared" si="17"/>
        <v>Mot</v>
      </c>
      <c r="L1138" t="s">
        <v>195</v>
      </c>
      <c r="M1138" t="s">
        <v>118</v>
      </c>
    </row>
    <row r="1139" spans="1:13">
      <c r="A1139" t="s">
        <v>3986</v>
      </c>
      <c r="B1139" t="s">
        <v>3987</v>
      </c>
      <c r="C1139" t="s">
        <v>868</v>
      </c>
      <c r="D1139" s="176">
        <v>23930</v>
      </c>
      <c r="E1139" t="s">
        <v>122</v>
      </c>
      <c r="F1139" t="s">
        <v>123</v>
      </c>
      <c r="G1139" t="s">
        <v>124</v>
      </c>
      <c r="H1139" t="s">
        <v>3988</v>
      </c>
      <c r="I1139" t="s">
        <v>209</v>
      </c>
      <c r="J1139" t="s">
        <v>38</v>
      </c>
      <c r="K1139" t="str">
        <f t="shared" si="17"/>
        <v>Pas</v>
      </c>
      <c r="L1139" t="s">
        <v>104</v>
      </c>
      <c r="M1139" t="s">
        <v>118</v>
      </c>
    </row>
    <row r="1140" spans="1:13">
      <c r="A1140" t="s">
        <v>3989</v>
      </c>
      <c r="B1140" t="s">
        <v>3990</v>
      </c>
      <c r="C1140" t="s">
        <v>2224</v>
      </c>
      <c r="D1140" s="176">
        <v>29997</v>
      </c>
      <c r="E1140" t="s">
        <v>122</v>
      </c>
      <c r="F1140" t="s">
        <v>123</v>
      </c>
      <c r="G1140" t="s">
        <v>124</v>
      </c>
      <c r="H1140" t="s">
        <v>3991</v>
      </c>
      <c r="I1140" t="s">
        <v>209</v>
      </c>
      <c r="J1140" t="s">
        <v>38</v>
      </c>
      <c r="K1140" t="str">
        <f t="shared" si="17"/>
        <v>Pas</v>
      </c>
      <c r="L1140" t="s">
        <v>238</v>
      </c>
      <c r="M1140" t="s">
        <v>118</v>
      </c>
    </row>
    <row r="1141" spans="1:13">
      <c r="A1141" t="s">
        <v>3992</v>
      </c>
      <c r="B1141" t="s">
        <v>3993</v>
      </c>
      <c r="C1141" t="s">
        <v>3994</v>
      </c>
      <c r="D1141" s="176">
        <v>27296</v>
      </c>
      <c r="E1141" t="s">
        <v>122</v>
      </c>
      <c r="F1141" t="s">
        <v>123</v>
      </c>
      <c r="G1141" t="s">
        <v>124</v>
      </c>
      <c r="H1141" t="s">
        <v>3995</v>
      </c>
      <c r="I1141" t="s">
        <v>132</v>
      </c>
      <c r="J1141" t="s">
        <v>234</v>
      </c>
      <c r="K1141" t="str">
        <f t="shared" si="17"/>
        <v>D3</v>
      </c>
      <c r="L1141" t="s">
        <v>439</v>
      </c>
      <c r="M1141" t="s">
        <v>118</v>
      </c>
    </row>
    <row r="1142" spans="1:13">
      <c r="A1142" t="s">
        <v>3996</v>
      </c>
      <c r="B1142" t="s">
        <v>3997</v>
      </c>
      <c r="C1142" t="s">
        <v>3998</v>
      </c>
      <c r="D1142" s="176">
        <v>41247</v>
      </c>
      <c r="E1142" t="s">
        <v>179</v>
      </c>
      <c r="F1142" t="s">
        <v>123</v>
      </c>
      <c r="G1142" t="s">
        <v>124</v>
      </c>
      <c r="H1142" t="s">
        <v>3999</v>
      </c>
      <c r="I1142" t="s">
        <v>188</v>
      </c>
      <c r="J1142" t="s">
        <v>38</v>
      </c>
      <c r="K1142" t="str">
        <f t="shared" si="17"/>
        <v>Pou</v>
      </c>
      <c r="L1142" t="s">
        <v>158</v>
      </c>
      <c r="M1142" t="s">
        <v>118</v>
      </c>
    </row>
    <row r="1143" spans="1:13">
      <c r="A1143" t="s">
        <v>4000</v>
      </c>
      <c r="B1143" t="s">
        <v>4001</v>
      </c>
      <c r="C1143" t="s">
        <v>398</v>
      </c>
      <c r="D1143" s="176">
        <v>40063</v>
      </c>
      <c r="E1143" t="s">
        <v>122</v>
      </c>
      <c r="F1143" t="s">
        <v>123</v>
      </c>
      <c r="G1143" t="s">
        <v>124</v>
      </c>
      <c r="H1143" t="s">
        <v>4002</v>
      </c>
      <c r="I1143" t="s">
        <v>151</v>
      </c>
      <c r="J1143" t="s">
        <v>38</v>
      </c>
      <c r="K1143" t="str">
        <f t="shared" si="17"/>
        <v>Pup</v>
      </c>
      <c r="L1143" t="s">
        <v>200</v>
      </c>
      <c r="M1143" t="s">
        <v>118</v>
      </c>
    </row>
    <row r="1144" spans="1:13">
      <c r="A1144" t="s">
        <v>4003</v>
      </c>
      <c r="B1144" t="s">
        <v>4004</v>
      </c>
      <c r="C1144" t="s">
        <v>2547</v>
      </c>
      <c r="D1144" s="176">
        <v>37840</v>
      </c>
      <c r="E1144" t="s">
        <v>122</v>
      </c>
      <c r="F1144" t="s">
        <v>123</v>
      </c>
      <c r="G1144" t="s">
        <v>124</v>
      </c>
      <c r="H1144" t="s">
        <v>4005</v>
      </c>
      <c r="I1144" t="s">
        <v>174</v>
      </c>
      <c r="J1144" t="s">
        <v>38</v>
      </c>
      <c r="K1144" t="str">
        <f t="shared" si="17"/>
        <v>Cad</v>
      </c>
      <c r="L1144" t="s">
        <v>215</v>
      </c>
      <c r="M1144" t="s">
        <v>118</v>
      </c>
    </row>
    <row r="1145" spans="1:13">
      <c r="A1145" t="s">
        <v>4006</v>
      </c>
      <c r="B1145" t="s">
        <v>4007</v>
      </c>
      <c r="C1145" t="s">
        <v>192</v>
      </c>
      <c r="D1145" s="176">
        <v>40045</v>
      </c>
      <c r="E1145" t="s">
        <v>122</v>
      </c>
      <c r="F1145" t="s">
        <v>123</v>
      </c>
      <c r="G1145" t="s">
        <v>124</v>
      </c>
      <c r="H1145" t="s">
        <v>4008</v>
      </c>
      <c r="I1145" t="s">
        <v>151</v>
      </c>
      <c r="J1145" t="s">
        <v>38</v>
      </c>
      <c r="K1145" t="str">
        <f t="shared" si="17"/>
        <v>Pup</v>
      </c>
      <c r="L1145" t="s">
        <v>623</v>
      </c>
      <c r="M1145" t="s">
        <v>118</v>
      </c>
    </row>
    <row r="1146" spans="1:13">
      <c r="A1146" t="s">
        <v>4009</v>
      </c>
      <c r="B1146" t="s">
        <v>3229</v>
      </c>
      <c r="C1146" t="s">
        <v>232</v>
      </c>
      <c r="D1146" s="176">
        <v>30898</v>
      </c>
      <c r="E1146" t="s">
        <v>122</v>
      </c>
      <c r="F1146" t="s">
        <v>123</v>
      </c>
      <c r="G1146" t="s">
        <v>124</v>
      </c>
      <c r="H1146" t="s">
        <v>4010</v>
      </c>
      <c r="I1146" t="s">
        <v>243</v>
      </c>
      <c r="J1146" t="s">
        <v>38</v>
      </c>
      <c r="K1146" t="str">
        <f t="shared" si="17"/>
        <v>3èm</v>
      </c>
      <c r="L1146" t="s">
        <v>680</v>
      </c>
      <c r="M1146" t="s">
        <v>118</v>
      </c>
    </row>
    <row r="1147" spans="1:13">
      <c r="A1147" t="s">
        <v>4011</v>
      </c>
      <c r="B1147" t="s">
        <v>1129</v>
      </c>
      <c r="C1147" t="s">
        <v>398</v>
      </c>
      <c r="D1147" s="176">
        <v>35474</v>
      </c>
      <c r="E1147" t="s">
        <v>122</v>
      </c>
      <c r="F1147" t="s">
        <v>123</v>
      </c>
      <c r="G1147" t="s">
        <v>124</v>
      </c>
      <c r="H1147" t="s">
        <v>4012</v>
      </c>
      <c r="I1147" t="s">
        <v>181</v>
      </c>
      <c r="J1147" t="s">
        <v>535</v>
      </c>
      <c r="K1147" t="str">
        <f t="shared" si="17"/>
        <v>Enc</v>
      </c>
      <c r="L1147" t="s">
        <v>200</v>
      </c>
      <c r="M1147" t="s">
        <v>118</v>
      </c>
    </row>
    <row r="1148" spans="1:13">
      <c r="A1148" t="s">
        <v>4013</v>
      </c>
      <c r="B1148" t="s">
        <v>4014</v>
      </c>
      <c r="C1148" t="s">
        <v>4015</v>
      </c>
      <c r="D1148" s="176">
        <v>36218</v>
      </c>
      <c r="E1148" t="s">
        <v>122</v>
      </c>
      <c r="F1148" t="s">
        <v>123</v>
      </c>
      <c r="G1148" t="s">
        <v>124</v>
      </c>
      <c r="H1148" t="s">
        <v>4016</v>
      </c>
      <c r="I1148" t="s">
        <v>145</v>
      </c>
      <c r="J1148" t="s">
        <v>38</v>
      </c>
      <c r="K1148" t="str">
        <f t="shared" si="17"/>
        <v>Pas</v>
      </c>
      <c r="L1148" t="s">
        <v>457</v>
      </c>
      <c r="M1148" t="s">
        <v>118</v>
      </c>
    </row>
    <row r="1149" spans="1:13">
      <c r="A1149" t="s">
        <v>4017</v>
      </c>
      <c r="B1149" t="s">
        <v>4018</v>
      </c>
      <c r="C1149" t="s">
        <v>613</v>
      </c>
      <c r="D1149" s="176">
        <v>39851</v>
      </c>
      <c r="E1149" t="s">
        <v>122</v>
      </c>
      <c r="F1149" t="s">
        <v>123</v>
      </c>
      <c r="G1149" t="s">
        <v>124</v>
      </c>
      <c r="H1149" t="s">
        <v>4019</v>
      </c>
      <c r="I1149" t="s">
        <v>145</v>
      </c>
      <c r="J1149" t="s">
        <v>38</v>
      </c>
      <c r="K1149" t="str">
        <f t="shared" si="17"/>
        <v>Pas</v>
      </c>
      <c r="L1149" t="s">
        <v>1299</v>
      </c>
      <c r="M1149" t="s">
        <v>118</v>
      </c>
    </row>
    <row r="1150" spans="1:13">
      <c r="A1150" t="s">
        <v>4020</v>
      </c>
      <c r="B1150" t="s">
        <v>895</v>
      </c>
      <c r="C1150" t="s">
        <v>609</v>
      </c>
      <c r="D1150" s="176">
        <v>35284</v>
      </c>
      <c r="E1150" t="s">
        <v>122</v>
      </c>
      <c r="F1150" t="s">
        <v>123</v>
      </c>
      <c r="G1150" t="s">
        <v>124</v>
      </c>
      <c r="H1150" t="s">
        <v>4021</v>
      </c>
      <c r="I1150" t="s">
        <v>132</v>
      </c>
      <c r="J1150" t="s">
        <v>194</v>
      </c>
      <c r="K1150" t="str">
        <f t="shared" si="17"/>
        <v>D1</v>
      </c>
      <c r="L1150" t="s">
        <v>175</v>
      </c>
      <c r="M1150" t="s">
        <v>118</v>
      </c>
    </row>
    <row r="1151" spans="1:13">
      <c r="A1151" t="s">
        <v>4022</v>
      </c>
      <c r="B1151" t="s">
        <v>4023</v>
      </c>
      <c r="C1151" t="s">
        <v>4024</v>
      </c>
      <c r="D1151" s="176">
        <v>40740</v>
      </c>
      <c r="E1151" t="s">
        <v>122</v>
      </c>
      <c r="F1151" t="s">
        <v>123</v>
      </c>
      <c r="G1151" t="s">
        <v>124</v>
      </c>
      <c r="H1151" t="s">
        <v>4025</v>
      </c>
      <c r="I1151" t="s">
        <v>188</v>
      </c>
      <c r="J1151" t="s">
        <v>38</v>
      </c>
      <c r="K1151" t="str">
        <f t="shared" si="17"/>
        <v>Pou</v>
      </c>
      <c r="L1151" t="s">
        <v>169</v>
      </c>
      <c r="M1151" t="s">
        <v>118</v>
      </c>
    </row>
    <row r="1152" spans="1:13">
      <c r="A1152" t="s">
        <v>4026</v>
      </c>
      <c r="B1152" t="s">
        <v>3829</v>
      </c>
      <c r="C1152" t="s">
        <v>758</v>
      </c>
      <c r="D1152" s="176">
        <v>36817</v>
      </c>
      <c r="E1152" t="s">
        <v>122</v>
      </c>
      <c r="F1152" t="s">
        <v>123</v>
      </c>
      <c r="G1152" t="s">
        <v>124</v>
      </c>
      <c r="H1152" t="s">
        <v>4027</v>
      </c>
      <c r="I1152" t="s">
        <v>307</v>
      </c>
      <c r="J1152" t="s">
        <v>194</v>
      </c>
      <c r="K1152" t="str">
        <f t="shared" si="17"/>
        <v>Pas</v>
      </c>
      <c r="L1152" t="s">
        <v>169</v>
      </c>
      <c r="M1152" t="s">
        <v>118</v>
      </c>
    </row>
    <row r="1153" spans="1:13">
      <c r="A1153" t="s">
        <v>4028</v>
      </c>
      <c r="B1153" t="s">
        <v>4029</v>
      </c>
      <c r="C1153" t="s">
        <v>4030</v>
      </c>
      <c r="D1153" s="176">
        <v>25039</v>
      </c>
      <c r="E1153" t="s">
        <v>122</v>
      </c>
      <c r="F1153" t="s">
        <v>123</v>
      </c>
      <c r="G1153" t="s">
        <v>124</v>
      </c>
      <c r="H1153" t="s">
        <v>4031</v>
      </c>
      <c r="I1153" t="s">
        <v>132</v>
      </c>
      <c r="J1153" t="s">
        <v>234</v>
      </c>
      <c r="K1153" t="str">
        <f t="shared" si="17"/>
        <v>D3</v>
      </c>
      <c r="L1153" t="s">
        <v>415</v>
      </c>
      <c r="M1153" t="s">
        <v>118</v>
      </c>
    </row>
    <row r="1154" spans="1:13">
      <c r="A1154" t="s">
        <v>38</v>
      </c>
      <c r="B1154" t="s">
        <v>1772</v>
      </c>
      <c r="C1154" t="s">
        <v>4032</v>
      </c>
      <c r="D1154" s="176">
        <v>36951</v>
      </c>
      <c r="E1154" t="s">
        <v>179</v>
      </c>
      <c r="F1154" t="s">
        <v>123</v>
      </c>
      <c r="G1154" t="s">
        <v>124</v>
      </c>
      <c r="H1154" t="s">
        <v>38</v>
      </c>
      <c r="I1154" t="s">
        <v>451</v>
      </c>
      <c r="J1154" t="s">
        <v>38</v>
      </c>
      <c r="K1154" t="str">
        <f t="shared" si="17"/>
        <v>Arb</v>
      </c>
      <c r="L1154" t="s">
        <v>501</v>
      </c>
      <c r="M1154" t="s">
        <v>118</v>
      </c>
    </row>
    <row r="1155" spans="1:13">
      <c r="A1155" t="s">
        <v>4033</v>
      </c>
      <c r="B1155" t="s">
        <v>600</v>
      </c>
      <c r="C1155" t="s">
        <v>1806</v>
      </c>
      <c r="D1155" s="176">
        <v>37665</v>
      </c>
      <c r="E1155" t="s">
        <v>122</v>
      </c>
      <c r="F1155" t="s">
        <v>123</v>
      </c>
      <c r="G1155" t="s">
        <v>124</v>
      </c>
      <c r="H1155" t="s">
        <v>4034</v>
      </c>
      <c r="I1155" t="s">
        <v>174</v>
      </c>
      <c r="J1155" t="s">
        <v>38</v>
      </c>
      <c r="K1155" t="str">
        <f t="shared" ref="K1155:K1218" si="18">IF(I1155="pass'cyclisme",J1155,LEFT(I1155,3))</f>
        <v>Cad</v>
      </c>
      <c r="L1155" t="s">
        <v>302</v>
      </c>
      <c r="M1155" t="s">
        <v>118</v>
      </c>
    </row>
    <row r="1156" spans="1:13">
      <c r="A1156" t="s">
        <v>4035</v>
      </c>
      <c r="B1156" t="s">
        <v>4036</v>
      </c>
      <c r="C1156" t="s">
        <v>1812</v>
      </c>
      <c r="D1156" s="176">
        <v>39874</v>
      </c>
      <c r="E1156" t="s">
        <v>122</v>
      </c>
      <c r="F1156" t="s">
        <v>123</v>
      </c>
      <c r="G1156" t="s">
        <v>124</v>
      </c>
      <c r="H1156" t="s">
        <v>4037</v>
      </c>
      <c r="I1156" t="s">
        <v>151</v>
      </c>
      <c r="J1156" t="s">
        <v>38</v>
      </c>
      <c r="K1156" t="str">
        <f t="shared" si="18"/>
        <v>Pup</v>
      </c>
      <c r="L1156" t="s">
        <v>215</v>
      </c>
      <c r="M1156" t="s">
        <v>118</v>
      </c>
    </row>
    <row r="1157" spans="1:13">
      <c r="A1157" t="s">
        <v>4038</v>
      </c>
      <c r="B1157" t="s">
        <v>4039</v>
      </c>
      <c r="C1157" t="s">
        <v>1463</v>
      </c>
      <c r="D1157" s="176">
        <v>39254</v>
      </c>
      <c r="E1157" t="s">
        <v>179</v>
      </c>
      <c r="F1157" t="s">
        <v>123</v>
      </c>
      <c r="G1157" t="s">
        <v>124</v>
      </c>
      <c r="H1157" t="s">
        <v>4040</v>
      </c>
      <c r="I1157" t="s">
        <v>157</v>
      </c>
      <c r="J1157" t="s">
        <v>38</v>
      </c>
      <c r="K1157" t="str">
        <f t="shared" si="18"/>
        <v>Ben</v>
      </c>
      <c r="L1157" t="s">
        <v>163</v>
      </c>
      <c r="M1157" t="s">
        <v>118</v>
      </c>
    </row>
    <row r="1158" spans="1:13">
      <c r="A1158" t="s">
        <v>4041</v>
      </c>
      <c r="B1158" t="s">
        <v>4042</v>
      </c>
      <c r="C1158" t="s">
        <v>1544</v>
      </c>
      <c r="D1158" s="176">
        <v>40616</v>
      </c>
      <c r="E1158" t="s">
        <v>122</v>
      </c>
      <c r="F1158" t="s">
        <v>123</v>
      </c>
      <c r="G1158" t="s">
        <v>124</v>
      </c>
      <c r="H1158" t="s">
        <v>4043</v>
      </c>
      <c r="I1158" t="s">
        <v>188</v>
      </c>
      <c r="J1158" t="s">
        <v>38</v>
      </c>
      <c r="K1158" t="str">
        <f t="shared" si="18"/>
        <v>Pou</v>
      </c>
      <c r="L1158" t="s">
        <v>183</v>
      </c>
      <c r="M1158" t="s">
        <v>118</v>
      </c>
    </row>
    <row r="1159" spans="1:13">
      <c r="A1159" t="s">
        <v>4044</v>
      </c>
      <c r="B1159" t="s">
        <v>1165</v>
      </c>
      <c r="C1159" t="s">
        <v>4045</v>
      </c>
      <c r="D1159" s="176">
        <v>25442</v>
      </c>
      <c r="E1159" t="s">
        <v>179</v>
      </c>
      <c r="F1159" t="s">
        <v>123</v>
      </c>
      <c r="G1159" t="s">
        <v>124</v>
      </c>
      <c r="H1159" t="s">
        <v>4046</v>
      </c>
      <c r="I1159" t="s">
        <v>132</v>
      </c>
      <c r="J1159" t="s">
        <v>234</v>
      </c>
      <c r="K1159" t="str">
        <f t="shared" si="18"/>
        <v>D3</v>
      </c>
      <c r="L1159" t="s">
        <v>434</v>
      </c>
      <c r="M1159" t="s">
        <v>118</v>
      </c>
    </row>
    <row r="1160" spans="1:13">
      <c r="A1160" t="s">
        <v>4047</v>
      </c>
      <c r="B1160" t="s">
        <v>1168</v>
      </c>
      <c r="C1160" t="s">
        <v>3058</v>
      </c>
      <c r="D1160" s="176">
        <v>28399</v>
      </c>
      <c r="E1160" t="s">
        <v>122</v>
      </c>
      <c r="F1160" t="s">
        <v>123</v>
      </c>
      <c r="G1160" t="s">
        <v>124</v>
      </c>
      <c r="H1160" t="s">
        <v>4048</v>
      </c>
      <c r="I1160" t="s">
        <v>259</v>
      </c>
      <c r="J1160" t="s">
        <v>38</v>
      </c>
      <c r="K1160" t="str">
        <f t="shared" si="18"/>
        <v>Pas</v>
      </c>
      <c r="L1160" t="s">
        <v>224</v>
      </c>
      <c r="M1160" t="s">
        <v>118</v>
      </c>
    </row>
    <row r="1161" spans="1:13">
      <c r="A1161" t="s">
        <v>4049</v>
      </c>
      <c r="B1161" t="s">
        <v>226</v>
      </c>
      <c r="C1161" t="s">
        <v>4050</v>
      </c>
      <c r="D1161" s="176">
        <v>18887</v>
      </c>
      <c r="E1161" t="s">
        <v>179</v>
      </c>
      <c r="F1161" t="s">
        <v>123</v>
      </c>
      <c r="G1161" t="s">
        <v>124</v>
      </c>
      <c r="H1161" t="s">
        <v>4051</v>
      </c>
      <c r="I1161" t="s">
        <v>139</v>
      </c>
      <c r="J1161" t="s">
        <v>38</v>
      </c>
      <c r="K1161" t="str">
        <f t="shared" si="18"/>
        <v>Sig</v>
      </c>
      <c r="L1161" t="s">
        <v>140</v>
      </c>
      <c r="M1161" t="s">
        <v>118</v>
      </c>
    </row>
    <row r="1162" spans="1:13">
      <c r="A1162" t="s">
        <v>4052</v>
      </c>
      <c r="B1162" t="s">
        <v>4053</v>
      </c>
      <c r="C1162" t="s">
        <v>4054</v>
      </c>
      <c r="D1162" s="176">
        <v>40748</v>
      </c>
      <c r="E1162" t="s">
        <v>122</v>
      </c>
      <c r="F1162" t="s">
        <v>123</v>
      </c>
      <c r="G1162" t="s">
        <v>124</v>
      </c>
      <c r="H1162" t="s">
        <v>4055</v>
      </c>
      <c r="I1162" t="s">
        <v>188</v>
      </c>
      <c r="J1162" t="s">
        <v>38</v>
      </c>
      <c r="K1162" t="str">
        <f t="shared" si="18"/>
        <v>Pou</v>
      </c>
      <c r="L1162" t="s">
        <v>229</v>
      </c>
      <c r="M1162" t="s">
        <v>118</v>
      </c>
    </row>
    <row r="1163" spans="1:13">
      <c r="A1163" t="s">
        <v>4056</v>
      </c>
      <c r="B1163" t="s">
        <v>4057</v>
      </c>
      <c r="C1163" t="s">
        <v>4058</v>
      </c>
      <c r="D1163" s="176">
        <v>31795</v>
      </c>
      <c r="E1163" t="s">
        <v>179</v>
      </c>
      <c r="F1163" t="s">
        <v>123</v>
      </c>
      <c r="G1163" t="s">
        <v>124</v>
      </c>
      <c r="H1163" t="s">
        <v>4059</v>
      </c>
      <c r="I1163" t="s">
        <v>339</v>
      </c>
      <c r="J1163" t="s">
        <v>38</v>
      </c>
      <c r="K1163" t="str">
        <f t="shared" si="18"/>
        <v>1èr</v>
      </c>
      <c r="L1163" t="s">
        <v>548</v>
      </c>
      <c r="M1163" t="s">
        <v>118</v>
      </c>
    </row>
    <row r="1164" spans="1:13">
      <c r="A1164" t="s">
        <v>4060</v>
      </c>
      <c r="B1164" t="s">
        <v>4061</v>
      </c>
      <c r="C1164" t="s">
        <v>991</v>
      </c>
      <c r="D1164" s="176">
        <v>27396</v>
      </c>
      <c r="E1164" t="s">
        <v>122</v>
      </c>
      <c r="F1164" t="s">
        <v>123</v>
      </c>
      <c r="G1164" t="s">
        <v>124</v>
      </c>
      <c r="H1164" t="s">
        <v>4062</v>
      </c>
      <c r="I1164" t="s">
        <v>145</v>
      </c>
      <c r="J1164" t="s">
        <v>38</v>
      </c>
      <c r="K1164" t="str">
        <f t="shared" si="18"/>
        <v>Pas</v>
      </c>
      <c r="L1164" t="s">
        <v>215</v>
      </c>
      <c r="M1164" t="s">
        <v>118</v>
      </c>
    </row>
    <row r="1165" spans="1:13">
      <c r="A1165" t="s">
        <v>4063</v>
      </c>
      <c r="B1165" t="s">
        <v>1129</v>
      </c>
      <c r="C1165" t="s">
        <v>4064</v>
      </c>
      <c r="D1165" s="176">
        <v>20354</v>
      </c>
      <c r="E1165" t="s">
        <v>122</v>
      </c>
      <c r="F1165" t="s">
        <v>123</v>
      </c>
      <c r="G1165" t="s">
        <v>124</v>
      </c>
      <c r="H1165" t="s">
        <v>4065</v>
      </c>
      <c r="I1165" t="s">
        <v>275</v>
      </c>
      <c r="J1165" t="s">
        <v>38</v>
      </c>
      <c r="K1165" t="str">
        <f t="shared" si="18"/>
        <v>Mot</v>
      </c>
      <c r="L1165" t="s">
        <v>917</v>
      </c>
      <c r="M1165" t="s">
        <v>118</v>
      </c>
    </row>
    <row r="1166" spans="1:13">
      <c r="A1166" t="s">
        <v>4066</v>
      </c>
      <c r="B1166" t="s">
        <v>4067</v>
      </c>
      <c r="C1166" t="s">
        <v>558</v>
      </c>
      <c r="D1166" s="176">
        <v>39335</v>
      </c>
      <c r="E1166" t="s">
        <v>122</v>
      </c>
      <c r="F1166" t="s">
        <v>123</v>
      </c>
      <c r="G1166" t="s">
        <v>124</v>
      </c>
      <c r="H1166" t="s">
        <v>4068</v>
      </c>
      <c r="I1166" t="s">
        <v>157</v>
      </c>
      <c r="J1166" t="s">
        <v>38</v>
      </c>
      <c r="K1166" t="str">
        <f t="shared" si="18"/>
        <v>Ben</v>
      </c>
      <c r="L1166" t="s">
        <v>175</v>
      </c>
      <c r="M1166" t="s">
        <v>118</v>
      </c>
    </row>
    <row r="1167" spans="1:13">
      <c r="A1167" t="s">
        <v>4069</v>
      </c>
      <c r="B1167" t="s">
        <v>4070</v>
      </c>
      <c r="C1167" t="s">
        <v>2587</v>
      </c>
      <c r="D1167" s="176">
        <v>25935</v>
      </c>
      <c r="E1167" t="s">
        <v>122</v>
      </c>
      <c r="F1167" t="s">
        <v>123</v>
      </c>
      <c r="G1167" t="s">
        <v>124</v>
      </c>
      <c r="H1167" t="s">
        <v>4071</v>
      </c>
      <c r="I1167" t="s">
        <v>132</v>
      </c>
      <c r="J1167" t="s">
        <v>234</v>
      </c>
      <c r="K1167" t="str">
        <f t="shared" si="18"/>
        <v>D3</v>
      </c>
      <c r="L1167" t="s">
        <v>784</v>
      </c>
      <c r="M1167" t="s">
        <v>118</v>
      </c>
    </row>
    <row r="1168" spans="1:13">
      <c r="A1168" t="s">
        <v>4072</v>
      </c>
      <c r="B1168" t="s">
        <v>4073</v>
      </c>
      <c r="C1168" t="s">
        <v>737</v>
      </c>
      <c r="D1168" s="176">
        <v>40295</v>
      </c>
      <c r="E1168" t="s">
        <v>122</v>
      </c>
      <c r="F1168" t="s">
        <v>123</v>
      </c>
      <c r="G1168" t="s">
        <v>124</v>
      </c>
      <c r="H1168" t="s">
        <v>4074</v>
      </c>
      <c r="I1168" t="s">
        <v>151</v>
      </c>
      <c r="J1168" t="s">
        <v>38</v>
      </c>
      <c r="K1168" t="str">
        <f t="shared" si="18"/>
        <v>Pup</v>
      </c>
      <c r="L1168" t="s">
        <v>1575</v>
      </c>
      <c r="M1168" t="s">
        <v>118</v>
      </c>
    </row>
    <row r="1169" spans="1:13">
      <c r="A1169" t="s">
        <v>4075</v>
      </c>
      <c r="B1169" t="s">
        <v>4076</v>
      </c>
      <c r="C1169" t="s">
        <v>4077</v>
      </c>
      <c r="D1169" s="176">
        <v>33820</v>
      </c>
      <c r="E1169" t="s">
        <v>122</v>
      </c>
      <c r="F1169" t="s">
        <v>123</v>
      </c>
      <c r="G1169" t="s">
        <v>124</v>
      </c>
      <c r="H1169" t="s">
        <v>4078</v>
      </c>
      <c r="I1169" t="s">
        <v>339</v>
      </c>
      <c r="J1169" t="s">
        <v>38</v>
      </c>
      <c r="K1169" t="str">
        <f t="shared" si="18"/>
        <v>1èr</v>
      </c>
      <c r="L1169" t="s">
        <v>215</v>
      </c>
      <c r="M1169" t="s">
        <v>118</v>
      </c>
    </row>
    <row r="1170" spans="1:13">
      <c r="A1170" t="s">
        <v>4079</v>
      </c>
      <c r="B1170" t="s">
        <v>4080</v>
      </c>
      <c r="C1170" t="s">
        <v>1643</v>
      </c>
      <c r="D1170" s="176">
        <v>29826</v>
      </c>
      <c r="E1170" t="s">
        <v>122</v>
      </c>
      <c r="F1170" t="s">
        <v>123</v>
      </c>
      <c r="G1170" t="s">
        <v>124</v>
      </c>
      <c r="H1170" t="s">
        <v>4081</v>
      </c>
      <c r="I1170" t="s">
        <v>243</v>
      </c>
      <c r="J1170" t="s">
        <v>38</v>
      </c>
      <c r="K1170" t="str">
        <f t="shared" si="18"/>
        <v>3èm</v>
      </c>
      <c r="L1170" t="s">
        <v>101</v>
      </c>
      <c r="M1170" t="s">
        <v>118</v>
      </c>
    </row>
    <row r="1171" spans="1:13">
      <c r="A1171" t="s">
        <v>4082</v>
      </c>
      <c r="B1171" t="s">
        <v>728</v>
      </c>
      <c r="C1171" t="s">
        <v>4083</v>
      </c>
      <c r="D1171" s="176">
        <v>40475</v>
      </c>
      <c r="E1171" t="s">
        <v>122</v>
      </c>
      <c r="F1171" t="s">
        <v>123</v>
      </c>
      <c r="G1171" t="s">
        <v>124</v>
      </c>
      <c r="H1171" t="s">
        <v>4084</v>
      </c>
      <c r="I1171" t="s">
        <v>151</v>
      </c>
      <c r="J1171" t="s">
        <v>38</v>
      </c>
      <c r="K1171" t="str">
        <f t="shared" si="18"/>
        <v>Pup</v>
      </c>
      <c r="L1171" t="s">
        <v>127</v>
      </c>
      <c r="M1171" t="s">
        <v>118</v>
      </c>
    </row>
    <row r="1172" spans="1:13">
      <c r="A1172" t="s">
        <v>4085</v>
      </c>
      <c r="B1172" t="s">
        <v>4086</v>
      </c>
      <c r="C1172" t="s">
        <v>1154</v>
      </c>
      <c r="D1172" s="176">
        <v>26759</v>
      </c>
      <c r="E1172" t="s">
        <v>122</v>
      </c>
      <c r="F1172" t="s">
        <v>123</v>
      </c>
      <c r="G1172" t="s">
        <v>124</v>
      </c>
      <c r="H1172" t="s">
        <v>4087</v>
      </c>
      <c r="I1172" t="s">
        <v>181</v>
      </c>
      <c r="J1172" t="s">
        <v>535</v>
      </c>
      <c r="K1172" t="str">
        <f t="shared" si="18"/>
        <v>Enc</v>
      </c>
      <c r="L1172" t="s">
        <v>103</v>
      </c>
      <c r="M1172" t="s">
        <v>118</v>
      </c>
    </row>
    <row r="1173" spans="1:13">
      <c r="A1173" t="s">
        <v>4088</v>
      </c>
      <c r="B1173" t="s">
        <v>1454</v>
      </c>
      <c r="C1173" t="s">
        <v>4089</v>
      </c>
      <c r="D1173" s="176">
        <v>30824</v>
      </c>
      <c r="E1173" t="s">
        <v>122</v>
      </c>
      <c r="F1173" t="s">
        <v>123</v>
      </c>
      <c r="G1173" t="s">
        <v>124</v>
      </c>
      <c r="H1173" t="s">
        <v>4090</v>
      </c>
      <c r="I1173" t="s">
        <v>145</v>
      </c>
      <c r="J1173" t="s">
        <v>38</v>
      </c>
      <c r="K1173" t="str">
        <f t="shared" si="18"/>
        <v>Pas</v>
      </c>
      <c r="L1173" t="s">
        <v>457</v>
      </c>
      <c r="M1173" t="s">
        <v>118</v>
      </c>
    </row>
    <row r="1174" spans="1:13">
      <c r="A1174" t="s">
        <v>4091</v>
      </c>
      <c r="B1174" t="s">
        <v>2132</v>
      </c>
      <c r="C1174" t="s">
        <v>218</v>
      </c>
      <c r="D1174" s="176">
        <v>30911</v>
      </c>
      <c r="E1174" t="s">
        <v>122</v>
      </c>
      <c r="F1174" t="s">
        <v>123</v>
      </c>
      <c r="G1174" t="s">
        <v>124</v>
      </c>
      <c r="H1174" t="s">
        <v>4092</v>
      </c>
      <c r="I1174" t="s">
        <v>243</v>
      </c>
      <c r="J1174" t="s">
        <v>38</v>
      </c>
      <c r="K1174" t="str">
        <f t="shared" si="18"/>
        <v>3èm</v>
      </c>
      <c r="L1174" t="s">
        <v>224</v>
      </c>
      <c r="M1174" t="s">
        <v>118</v>
      </c>
    </row>
    <row r="1175" spans="1:13">
      <c r="A1175" t="s">
        <v>4093</v>
      </c>
      <c r="B1175" t="s">
        <v>3081</v>
      </c>
      <c r="C1175" t="s">
        <v>296</v>
      </c>
      <c r="D1175" s="176">
        <v>34422</v>
      </c>
      <c r="E1175" t="s">
        <v>122</v>
      </c>
      <c r="F1175" t="s">
        <v>123</v>
      </c>
      <c r="G1175" t="s">
        <v>124</v>
      </c>
      <c r="H1175" t="s">
        <v>4094</v>
      </c>
      <c r="I1175" t="s">
        <v>474</v>
      </c>
      <c r="J1175" t="s">
        <v>38</v>
      </c>
      <c r="K1175" t="str">
        <f t="shared" si="18"/>
        <v>Arb</v>
      </c>
      <c r="L1175" t="s">
        <v>326</v>
      </c>
      <c r="M1175" t="s">
        <v>118</v>
      </c>
    </row>
    <row r="1176" spans="1:13">
      <c r="A1176" t="s">
        <v>4095</v>
      </c>
      <c r="B1176" t="s">
        <v>2843</v>
      </c>
      <c r="C1176" t="s">
        <v>896</v>
      </c>
      <c r="D1176" s="176">
        <v>29268</v>
      </c>
      <c r="E1176" t="s">
        <v>122</v>
      </c>
      <c r="F1176" t="s">
        <v>123</v>
      </c>
      <c r="G1176" t="s">
        <v>124</v>
      </c>
      <c r="H1176" t="s">
        <v>4096</v>
      </c>
      <c r="I1176" t="s">
        <v>209</v>
      </c>
      <c r="J1176" t="s">
        <v>38</v>
      </c>
      <c r="K1176" t="str">
        <f t="shared" si="18"/>
        <v>Pas</v>
      </c>
      <c r="L1176" t="s">
        <v>1192</v>
      </c>
      <c r="M1176" t="s">
        <v>118</v>
      </c>
    </row>
    <row r="1177" spans="1:13">
      <c r="A1177" t="s">
        <v>4097</v>
      </c>
      <c r="B1177" t="s">
        <v>4098</v>
      </c>
      <c r="C1177" t="s">
        <v>4099</v>
      </c>
      <c r="D1177" s="176">
        <v>23749</v>
      </c>
      <c r="E1177" t="s">
        <v>179</v>
      </c>
      <c r="F1177" t="s">
        <v>123</v>
      </c>
      <c r="G1177" t="s">
        <v>124</v>
      </c>
      <c r="H1177" t="s">
        <v>4100</v>
      </c>
      <c r="I1177" t="s">
        <v>243</v>
      </c>
      <c r="J1177" t="s">
        <v>38</v>
      </c>
      <c r="K1177" t="str">
        <f t="shared" si="18"/>
        <v>3èm</v>
      </c>
      <c r="L1177" t="s">
        <v>518</v>
      </c>
      <c r="M1177" t="s">
        <v>118</v>
      </c>
    </row>
    <row r="1178" spans="1:13">
      <c r="A1178" t="s">
        <v>4101</v>
      </c>
      <c r="B1178" t="s">
        <v>782</v>
      </c>
      <c r="C1178" t="s">
        <v>4102</v>
      </c>
      <c r="D1178" s="176">
        <v>30436</v>
      </c>
      <c r="E1178" t="s">
        <v>122</v>
      </c>
      <c r="F1178" t="s">
        <v>123</v>
      </c>
      <c r="G1178" t="s">
        <v>124</v>
      </c>
      <c r="H1178" t="s">
        <v>4103</v>
      </c>
      <c r="I1178" t="s">
        <v>132</v>
      </c>
      <c r="J1178" t="s">
        <v>396</v>
      </c>
      <c r="K1178" t="str">
        <f t="shared" si="18"/>
        <v>D2</v>
      </c>
      <c r="L1178" t="s">
        <v>590</v>
      </c>
      <c r="M1178" t="s">
        <v>118</v>
      </c>
    </row>
    <row r="1179" spans="1:13">
      <c r="A1179" t="s">
        <v>4104</v>
      </c>
      <c r="B1179" t="s">
        <v>2819</v>
      </c>
      <c r="C1179" t="s">
        <v>701</v>
      </c>
      <c r="D1179" s="176">
        <v>21316</v>
      </c>
      <c r="E1179" t="s">
        <v>122</v>
      </c>
      <c r="F1179" t="s">
        <v>123</v>
      </c>
      <c r="G1179" t="s">
        <v>124</v>
      </c>
      <c r="H1179" t="s">
        <v>4105</v>
      </c>
      <c r="I1179" t="s">
        <v>139</v>
      </c>
      <c r="J1179" t="s">
        <v>38</v>
      </c>
      <c r="K1179" t="str">
        <f t="shared" si="18"/>
        <v>Sig</v>
      </c>
      <c r="L1179" t="s">
        <v>249</v>
      </c>
      <c r="M1179" t="s">
        <v>118</v>
      </c>
    </row>
    <row r="1180" spans="1:13">
      <c r="A1180" t="s">
        <v>4106</v>
      </c>
      <c r="B1180" t="s">
        <v>4107</v>
      </c>
      <c r="C1180" t="s">
        <v>218</v>
      </c>
      <c r="D1180" s="176">
        <v>32746</v>
      </c>
      <c r="E1180" t="s">
        <v>122</v>
      </c>
      <c r="F1180" t="s">
        <v>123</v>
      </c>
      <c r="G1180" t="s">
        <v>124</v>
      </c>
      <c r="H1180" t="s">
        <v>4108</v>
      </c>
      <c r="I1180" t="s">
        <v>168</v>
      </c>
      <c r="J1180" t="s">
        <v>38</v>
      </c>
      <c r="K1180" t="str">
        <f t="shared" si="18"/>
        <v>2èm</v>
      </c>
      <c r="L1180" t="s">
        <v>985</v>
      </c>
      <c r="M1180" t="s">
        <v>118</v>
      </c>
    </row>
    <row r="1181" spans="1:13">
      <c r="A1181" t="s">
        <v>4109</v>
      </c>
      <c r="B1181" t="s">
        <v>4110</v>
      </c>
      <c r="C1181" t="s">
        <v>896</v>
      </c>
      <c r="D1181" s="176">
        <v>27306</v>
      </c>
      <c r="E1181" t="s">
        <v>122</v>
      </c>
      <c r="F1181" t="s">
        <v>123</v>
      </c>
      <c r="G1181" t="s">
        <v>124</v>
      </c>
      <c r="H1181" t="s">
        <v>4111</v>
      </c>
      <c r="I1181" t="s">
        <v>209</v>
      </c>
      <c r="J1181" t="s">
        <v>38</v>
      </c>
      <c r="K1181" t="str">
        <f t="shared" si="18"/>
        <v>Pas</v>
      </c>
      <c r="L1181" t="s">
        <v>103</v>
      </c>
      <c r="M1181" t="s">
        <v>118</v>
      </c>
    </row>
    <row r="1182" spans="1:13">
      <c r="A1182" t="s">
        <v>4112</v>
      </c>
      <c r="B1182" t="s">
        <v>3644</v>
      </c>
      <c r="C1182" t="s">
        <v>1451</v>
      </c>
      <c r="D1182" s="176">
        <v>26117</v>
      </c>
      <c r="E1182" t="s">
        <v>122</v>
      </c>
      <c r="F1182" t="s">
        <v>123</v>
      </c>
      <c r="G1182" t="s">
        <v>124</v>
      </c>
      <c r="H1182" t="s">
        <v>4113</v>
      </c>
      <c r="I1182" t="s">
        <v>132</v>
      </c>
      <c r="J1182" t="s">
        <v>234</v>
      </c>
      <c r="K1182" t="str">
        <f t="shared" si="18"/>
        <v>D3</v>
      </c>
      <c r="L1182" t="s">
        <v>959</v>
      </c>
      <c r="M1182" t="s">
        <v>118</v>
      </c>
    </row>
    <row r="1183" spans="1:13">
      <c r="A1183" t="s">
        <v>4114</v>
      </c>
      <c r="B1183" t="s">
        <v>4115</v>
      </c>
      <c r="C1183" t="s">
        <v>454</v>
      </c>
      <c r="D1183" s="176">
        <v>40720</v>
      </c>
      <c r="E1183" t="s">
        <v>122</v>
      </c>
      <c r="F1183" t="s">
        <v>123</v>
      </c>
      <c r="G1183" t="s">
        <v>124</v>
      </c>
      <c r="H1183" t="s">
        <v>4116</v>
      </c>
      <c r="I1183" t="s">
        <v>188</v>
      </c>
      <c r="J1183" t="s">
        <v>38</v>
      </c>
      <c r="K1183" t="str">
        <f t="shared" si="18"/>
        <v>Pou</v>
      </c>
      <c r="L1183" t="s">
        <v>183</v>
      </c>
      <c r="M1183" t="s">
        <v>118</v>
      </c>
    </row>
    <row r="1184" spans="1:13">
      <c r="A1184" t="s">
        <v>4117</v>
      </c>
      <c r="B1184" t="s">
        <v>1112</v>
      </c>
      <c r="C1184" t="s">
        <v>701</v>
      </c>
      <c r="D1184" s="176">
        <v>38933</v>
      </c>
      <c r="E1184" t="s">
        <v>122</v>
      </c>
      <c r="F1184" t="s">
        <v>123</v>
      </c>
      <c r="G1184" t="s">
        <v>124</v>
      </c>
      <c r="H1184" t="s">
        <v>4118</v>
      </c>
      <c r="I1184" t="s">
        <v>283</v>
      </c>
      <c r="J1184" t="s">
        <v>38</v>
      </c>
      <c r="K1184" t="str">
        <f t="shared" si="18"/>
        <v>Min</v>
      </c>
      <c r="L1184" t="s">
        <v>536</v>
      </c>
      <c r="M1184" t="s">
        <v>118</v>
      </c>
    </row>
    <row r="1185" spans="1:13">
      <c r="A1185" t="s">
        <v>4119</v>
      </c>
      <c r="B1185" t="s">
        <v>4120</v>
      </c>
      <c r="C1185" t="s">
        <v>4121</v>
      </c>
      <c r="D1185" s="176">
        <v>30718</v>
      </c>
      <c r="E1185" t="s">
        <v>122</v>
      </c>
      <c r="F1185" t="s">
        <v>123</v>
      </c>
      <c r="G1185" t="s">
        <v>124</v>
      </c>
      <c r="H1185" t="s">
        <v>4122</v>
      </c>
      <c r="I1185" t="s">
        <v>132</v>
      </c>
      <c r="J1185" t="s">
        <v>396</v>
      </c>
      <c r="K1185" t="str">
        <f t="shared" si="18"/>
        <v>D2</v>
      </c>
      <c r="L1185" t="s">
        <v>493</v>
      </c>
      <c r="M1185" t="s">
        <v>118</v>
      </c>
    </row>
    <row r="1186" spans="1:13">
      <c r="A1186" t="s">
        <v>4123</v>
      </c>
      <c r="B1186" t="s">
        <v>4124</v>
      </c>
      <c r="C1186" t="s">
        <v>149</v>
      </c>
      <c r="D1186" s="176">
        <v>38314</v>
      </c>
      <c r="E1186" t="s">
        <v>122</v>
      </c>
      <c r="F1186" t="s">
        <v>123</v>
      </c>
      <c r="G1186" t="s">
        <v>124</v>
      </c>
      <c r="H1186" t="s">
        <v>4125</v>
      </c>
      <c r="I1186" t="s">
        <v>174</v>
      </c>
      <c r="J1186" t="s">
        <v>38</v>
      </c>
      <c r="K1186" t="str">
        <f t="shared" si="18"/>
        <v>Cad</v>
      </c>
      <c r="L1186" t="s">
        <v>780</v>
      </c>
      <c r="M1186" t="s">
        <v>118</v>
      </c>
    </row>
    <row r="1187" spans="1:13">
      <c r="A1187" t="s">
        <v>4126</v>
      </c>
      <c r="B1187" t="s">
        <v>4127</v>
      </c>
      <c r="C1187" t="s">
        <v>2329</v>
      </c>
      <c r="D1187" s="176">
        <v>15913</v>
      </c>
      <c r="E1187" t="s">
        <v>122</v>
      </c>
      <c r="F1187" t="s">
        <v>123</v>
      </c>
      <c r="G1187" t="s">
        <v>124</v>
      </c>
      <c r="H1187" t="s">
        <v>4128</v>
      </c>
      <c r="I1187" t="s">
        <v>209</v>
      </c>
      <c r="J1187" t="s">
        <v>38</v>
      </c>
      <c r="K1187" t="str">
        <f t="shared" si="18"/>
        <v>Pas</v>
      </c>
      <c r="L1187" t="s">
        <v>238</v>
      </c>
      <c r="M1187" t="s">
        <v>118</v>
      </c>
    </row>
    <row r="1188" spans="1:13">
      <c r="A1188" t="s">
        <v>4129</v>
      </c>
      <c r="B1188" t="s">
        <v>4130</v>
      </c>
      <c r="C1188" t="s">
        <v>853</v>
      </c>
      <c r="D1188" s="176">
        <v>19376</v>
      </c>
      <c r="E1188" t="s">
        <v>122</v>
      </c>
      <c r="F1188" t="s">
        <v>123</v>
      </c>
      <c r="G1188" t="s">
        <v>124</v>
      </c>
      <c r="H1188" t="s">
        <v>4131</v>
      </c>
      <c r="I1188" t="s">
        <v>181</v>
      </c>
      <c r="J1188" t="s">
        <v>182</v>
      </c>
      <c r="K1188" t="str">
        <f t="shared" si="18"/>
        <v>Enc</v>
      </c>
      <c r="L1188" t="s">
        <v>478</v>
      </c>
      <c r="M1188" t="s">
        <v>118</v>
      </c>
    </row>
    <row r="1189" spans="1:13">
      <c r="A1189" t="s">
        <v>4132</v>
      </c>
      <c r="B1189" t="s">
        <v>867</v>
      </c>
      <c r="C1189" t="s">
        <v>1195</v>
      </c>
      <c r="D1189" s="176">
        <v>40072</v>
      </c>
      <c r="E1189" t="s">
        <v>122</v>
      </c>
      <c r="F1189" t="s">
        <v>123</v>
      </c>
      <c r="G1189" t="s">
        <v>124</v>
      </c>
      <c r="H1189" t="s">
        <v>4133</v>
      </c>
      <c r="I1189" t="s">
        <v>151</v>
      </c>
      <c r="J1189" t="s">
        <v>38</v>
      </c>
      <c r="K1189" t="str">
        <f t="shared" si="18"/>
        <v>Pup</v>
      </c>
      <c r="L1189" t="s">
        <v>457</v>
      </c>
      <c r="M1189" t="s">
        <v>118</v>
      </c>
    </row>
    <row r="1190" spans="1:13">
      <c r="A1190" t="s">
        <v>4134</v>
      </c>
      <c r="B1190" t="s">
        <v>2629</v>
      </c>
      <c r="C1190" t="s">
        <v>2329</v>
      </c>
      <c r="D1190" s="176">
        <v>22152</v>
      </c>
      <c r="E1190" t="s">
        <v>122</v>
      </c>
      <c r="F1190" t="s">
        <v>123</v>
      </c>
      <c r="G1190" t="s">
        <v>124</v>
      </c>
      <c r="H1190" t="s">
        <v>4135</v>
      </c>
      <c r="I1190" t="s">
        <v>181</v>
      </c>
      <c r="J1190" t="s">
        <v>182</v>
      </c>
      <c r="K1190" t="str">
        <f t="shared" si="18"/>
        <v>Enc</v>
      </c>
      <c r="L1190" t="s">
        <v>104</v>
      </c>
      <c r="M1190" t="s">
        <v>118</v>
      </c>
    </row>
    <row r="1191" spans="1:13">
      <c r="A1191" t="s">
        <v>4136</v>
      </c>
      <c r="B1191" t="s">
        <v>4137</v>
      </c>
      <c r="C1191" t="s">
        <v>4138</v>
      </c>
      <c r="D1191" s="176">
        <v>20512</v>
      </c>
      <c r="E1191" t="s">
        <v>179</v>
      </c>
      <c r="F1191" t="s">
        <v>123</v>
      </c>
      <c r="G1191" t="s">
        <v>124</v>
      </c>
      <c r="H1191" t="s">
        <v>4139</v>
      </c>
      <c r="I1191" t="s">
        <v>264</v>
      </c>
      <c r="J1191" t="s">
        <v>38</v>
      </c>
      <c r="K1191" t="str">
        <f t="shared" si="18"/>
        <v>Arb</v>
      </c>
      <c r="L1191" t="s">
        <v>4140</v>
      </c>
      <c r="M1191" t="s">
        <v>118</v>
      </c>
    </row>
    <row r="1192" spans="1:13">
      <c r="A1192" t="s">
        <v>4141</v>
      </c>
      <c r="B1192" t="s">
        <v>4142</v>
      </c>
      <c r="C1192" t="s">
        <v>1688</v>
      </c>
      <c r="D1192" s="176">
        <v>39759</v>
      </c>
      <c r="E1192" t="s">
        <v>122</v>
      </c>
      <c r="F1192" t="s">
        <v>123</v>
      </c>
      <c r="G1192" t="s">
        <v>124</v>
      </c>
      <c r="H1192" t="s">
        <v>4143</v>
      </c>
      <c r="I1192" t="s">
        <v>157</v>
      </c>
      <c r="J1192" t="s">
        <v>38</v>
      </c>
      <c r="K1192" t="str">
        <f t="shared" si="18"/>
        <v>Ben</v>
      </c>
      <c r="L1192" t="s">
        <v>183</v>
      </c>
      <c r="M1192" t="s">
        <v>118</v>
      </c>
    </row>
    <row r="1193" spans="1:13">
      <c r="A1193" t="s">
        <v>4144</v>
      </c>
      <c r="B1193" t="s">
        <v>4145</v>
      </c>
      <c r="C1193" t="s">
        <v>279</v>
      </c>
      <c r="D1193" s="176">
        <v>39409</v>
      </c>
      <c r="E1193" t="s">
        <v>122</v>
      </c>
      <c r="F1193" t="s">
        <v>123</v>
      </c>
      <c r="G1193" t="s">
        <v>124</v>
      </c>
      <c r="H1193" t="s">
        <v>4146</v>
      </c>
      <c r="I1193" t="s">
        <v>157</v>
      </c>
      <c r="J1193" t="s">
        <v>38</v>
      </c>
      <c r="K1193" t="str">
        <f t="shared" si="18"/>
        <v>Ben</v>
      </c>
      <c r="L1193" t="s">
        <v>326</v>
      </c>
      <c r="M1193" t="s">
        <v>118</v>
      </c>
    </row>
    <row r="1194" spans="1:13">
      <c r="A1194" t="s">
        <v>4147</v>
      </c>
      <c r="B1194" t="s">
        <v>4148</v>
      </c>
      <c r="C1194" t="s">
        <v>1643</v>
      </c>
      <c r="D1194" s="176">
        <v>27832</v>
      </c>
      <c r="E1194" t="s">
        <v>122</v>
      </c>
      <c r="F1194" t="s">
        <v>123</v>
      </c>
      <c r="G1194" t="s">
        <v>124</v>
      </c>
      <c r="H1194" t="s">
        <v>4149</v>
      </c>
      <c r="I1194" t="s">
        <v>132</v>
      </c>
      <c r="J1194" t="s">
        <v>234</v>
      </c>
      <c r="K1194" t="str">
        <f t="shared" si="18"/>
        <v>D3</v>
      </c>
      <c r="L1194" t="s">
        <v>794</v>
      </c>
      <c r="M1194" t="s">
        <v>118</v>
      </c>
    </row>
    <row r="1195" spans="1:13">
      <c r="A1195" t="s">
        <v>4150</v>
      </c>
      <c r="B1195" t="s">
        <v>4151</v>
      </c>
      <c r="C1195" t="s">
        <v>2851</v>
      </c>
      <c r="D1195" s="176">
        <v>39063</v>
      </c>
      <c r="E1195" t="s">
        <v>122</v>
      </c>
      <c r="F1195" t="s">
        <v>123</v>
      </c>
      <c r="G1195" t="s">
        <v>124</v>
      </c>
      <c r="H1195" t="s">
        <v>4152</v>
      </c>
      <c r="I1195" t="s">
        <v>283</v>
      </c>
      <c r="J1195" t="s">
        <v>38</v>
      </c>
      <c r="K1195" t="str">
        <f t="shared" si="18"/>
        <v>Min</v>
      </c>
      <c r="L1195" t="s">
        <v>102</v>
      </c>
      <c r="M1195" t="s">
        <v>118</v>
      </c>
    </row>
    <row r="1196" spans="1:13">
      <c r="A1196" t="s">
        <v>4153</v>
      </c>
      <c r="B1196" t="s">
        <v>4154</v>
      </c>
      <c r="C1196" t="s">
        <v>991</v>
      </c>
      <c r="D1196" s="176">
        <v>32207</v>
      </c>
      <c r="E1196" t="s">
        <v>122</v>
      </c>
      <c r="F1196" t="s">
        <v>123</v>
      </c>
      <c r="G1196" t="s">
        <v>124</v>
      </c>
      <c r="H1196" t="s">
        <v>4155</v>
      </c>
      <c r="I1196" t="s">
        <v>132</v>
      </c>
      <c r="J1196" t="s">
        <v>396</v>
      </c>
      <c r="K1196" t="str">
        <f t="shared" si="18"/>
        <v>D2</v>
      </c>
      <c r="L1196" t="s">
        <v>590</v>
      </c>
      <c r="M1196" t="s">
        <v>118</v>
      </c>
    </row>
    <row r="1197" spans="1:13">
      <c r="A1197" t="s">
        <v>4156</v>
      </c>
      <c r="B1197" t="s">
        <v>4157</v>
      </c>
      <c r="C1197" t="s">
        <v>350</v>
      </c>
      <c r="D1197" s="176">
        <v>14494</v>
      </c>
      <c r="E1197" t="s">
        <v>122</v>
      </c>
      <c r="F1197" t="s">
        <v>123</v>
      </c>
      <c r="G1197" t="s">
        <v>124</v>
      </c>
      <c r="H1197" t="s">
        <v>4158</v>
      </c>
      <c r="I1197" t="s">
        <v>264</v>
      </c>
      <c r="J1197" t="s">
        <v>38</v>
      </c>
      <c r="K1197" t="str">
        <f t="shared" si="18"/>
        <v>Arb</v>
      </c>
      <c r="L1197" t="s">
        <v>775</v>
      </c>
      <c r="M1197" t="s">
        <v>118</v>
      </c>
    </row>
    <row r="1198" spans="1:13">
      <c r="A1198" t="s">
        <v>4159</v>
      </c>
      <c r="B1198" t="s">
        <v>4160</v>
      </c>
      <c r="C1198" t="s">
        <v>4161</v>
      </c>
      <c r="D1198" s="176">
        <v>40337</v>
      </c>
      <c r="E1198" t="s">
        <v>179</v>
      </c>
      <c r="F1198" t="s">
        <v>123</v>
      </c>
      <c r="G1198" t="s">
        <v>124</v>
      </c>
      <c r="H1198" t="s">
        <v>4162</v>
      </c>
      <c r="I1198" t="s">
        <v>151</v>
      </c>
      <c r="J1198" t="s">
        <v>38</v>
      </c>
      <c r="K1198" t="str">
        <f t="shared" si="18"/>
        <v>Pup</v>
      </c>
      <c r="L1198" t="s">
        <v>302</v>
      </c>
      <c r="M1198" t="s">
        <v>118</v>
      </c>
    </row>
    <row r="1199" spans="1:13">
      <c r="A1199" t="s">
        <v>4163</v>
      </c>
      <c r="B1199" t="s">
        <v>1935</v>
      </c>
      <c r="C1199" t="s">
        <v>1271</v>
      </c>
      <c r="D1199" s="176">
        <v>27267</v>
      </c>
      <c r="E1199" t="s">
        <v>122</v>
      </c>
      <c r="F1199" t="s">
        <v>123</v>
      </c>
      <c r="G1199" t="s">
        <v>124</v>
      </c>
      <c r="H1199" t="s">
        <v>4164</v>
      </c>
      <c r="I1199" t="s">
        <v>132</v>
      </c>
      <c r="J1199" t="s">
        <v>396</v>
      </c>
      <c r="K1199" t="str">
        <f t="shared" si="18"/>
        <v>D2</v>
      </c>
      <c r="L1199" t="s">
        <v>102</v>
      </c>
      <c r="M1199" t="s">
        <v>118</v>
      </c>
    </row>
    <row r="1200" spans="1:13">
      <c r="A1200" t="s">
        <v>4165</v>
      </c>
      <c r="B1200" t="s">
        <v>1017</v>
      </c>
      <c r="C1200" t="s">
        <v>4166</v>
      </c>
      <c r="D1200" s="176">
        <v>25856</v>
      </c>
      <c r="E1200" t="s">
        <v>179</v>
      </c>
      <c r="F1200" t="s">
        <v>123</v>
      </c>
      <c r="G1200" t="s">
        <v>124</v>
      </c>
      <c r="H1200" t="s">
        <v>4167</v>
      </c>
      <c r="I1200" t="s">
        <v>132</v>
      </c>
      <c r="J1200" t="s">
        <v>234</v>
      </c>
      <c r="K1200" t="str">
        <f t="shared" si="18"/>
        <v>D3</v>
      </c>
      <c r="L1200" t="s">
        <v>760</v>
      </c>
      <c r="M1200" t="s">
        <v>118</v>
      </c>
    </row>
    <row r="1201" spans="1:13">
      <c r="A1201" t="s">
        <v>4168</v>
      </c>
      <c r="B1201" t="s">
        <v>4169</v>
      </c>
      <c r="C1201" t="s">
        <v>445</v>
      </c>
      <c r="D1201" s="176">
        <v>39736</v>
      </c>
      <c r="E1201" t="s">
        <v>179</v>
      </c>
      <c r="F1201" t="s">
        <v>123</v>
      </c>
      <c r="G1201" t="s">
        <v>124</v>
      </c>
      <c r="H1201" t="s">
        <v>4170</v>
      </c>
      <c r="I1201" t="s">
        <v>157</v>
      </c>
      <c r="J1201" t="s">
        <v>38</v>
      </c>
      <c r="K1201" t="str">
        <f t="shared" si="18"/>
        <v>Ben</v>
      </c>
      <c r="L1201" t="s">
        <v>249</v>
      </c>
      <c r="M1201" t="s">
        <v>118</v>
      </c>
    </row>
    <row r="1202" spans="1:13">
      <c r="A1202" t="s">
        <v>4171</v>
      </c>
      <c r="B1202" t="s">
        <v>4172</v>
      </c>
      <c r="C1202" t="s">
        <v>828</v>
      </c>
      <c r="D1202" s="176">
        <v>18392</v>
      </c>
      <c r="E1202" t="s">
        <v>179</v>
      </c>
      <c r="F1202" t="s">
        <v>123</v>
      </c>
      <c r="G1202" t="s">
        <v>124</v>
      </c>
      <c r="H1202" t="s">
        <v>4173</v>
      </c>
      <c r="I1202" t="s">
        <v>181</v>
      </c>
      <c r="J1202" t="s">
        <v>182</v>
      </c>
      <c r="K1202" t="str">
        <f t="shared" si="18"/>
        <v>Enc</v>
      </c>
      <c r="L1202" t="s">
        <v>775</v>
      </c>
      <c r="M1202" t="s">
        <v>118</v>
      </c>
    </row>
    <row r="1203" spans="1:13">
      <c r="A1203" t="s">
        <v>4174</v>
      </c>
      <c r="B1203" t="s">
        <v>1851</v>
      </c>
      <c r="C1203" t="s">
        <v>4175</v>
      </c>
      <c r="D1203" s="176">
        <v>37952</v>
      </c>
      <c r="E1203" t="s">
        <v>122</v>
      </c>
      <c r="F1203" t="s">
        <v>123</v>
      </c>
      <c r="G1203" t="s">
        <v>124</v>
      </c>
      <c r="H1203" t="s">
        <v>4176</v>
      </c>
      <c r="I1203" t="s">
        <v>174</v>
      </c>
      <c r="J1203" t="s">
        <v>38</v>
      </c>
      <c r="K1203" t="str">
        <f t="shared" si="18"/>
        <v>Cad</v>
      </c>
      <c r="L1203" t="s">
        <v>102</v>
      </c>
      <c r="M1203" t="s">
        <v>118</v>
      </c>
    </row>
    <row r="1204" spans="1:13">
      <c r="A1204" t="s">
        <v>4177</v>
      </c>
      <c r="B1204" t="s">
        <v>4178</v>
      </c>
      <c r="C1204" t="s">
        <v>4179</v>
      </c>
      <c r="D1204" s="176">
        <v>21248</v>
      </c>
      <c r="E1204" t="s">
        <v>122</v>
      </c>
      <c r="F1204" t="s">
        <v>123</v>
      </c>
      <c r="G1204" t="s">
        <v>124</v>
      </c>
      <c r="H1204" t="s">
        <v>4180</v>
      </c>
      <c r="I1204" t="s">
        <v>132</v>
      </c>
      <c r="J1204" t="s">
        <v>133</v>
      </c>
      <c r="K1204" t="str">
        <f t="shared" si="18"/>
        <v>D4</v>
      </c>
      <c r="L1204" t="s">
        <v>260</v>
      </c>
      <c r="M1204" t="s">
        <v>118</v>
      </c>
    </row>
    <row r="1205" spans="1:13">
      <c r="A1205" t="s">
        <v>4181</v>
      </c>
      <c r="B1205" t="s">
        <v>4182</v>
      </c>
      <c r="C1205" t="s">
        <v>512</v>
      </c>
      <c r="D1205" s="176">
        <v>26224</v>
      </c>
      <c r="E1205" t="s">
        <v>122</v>
      </c>
      <c r="F1205" t="s">
        <v>123</v>
      </c>
      <c r="G1205" t="s">
        <v>124</v>
      </c>
      <c r="H1205" t="s">
        <v>4183</v>
      </c>
      <c r="I1205" t="s">
        <v>209</v>
      </c>
      <c r="J1205" t="s">
        <v>38</v>
      </c>
      <c r="K1205" t="str">
        <f t="shared" si="18"/>
        <v>Pas</v>
      </c>
      <c r="L1205" t="s">
        <v>195</v>
      </c>
      <c r="M1205" t="s">
        <v>118</v>
      </c>
    </row>
    <row r="1206" spans="1:13">
      <c r="A1206" t="s">
        <v>4184</v>
      </c>
      <c r="B1206" t="s">
        <v>4185</v>
      </c>
      <c r="C1206" t="s">
        <v>1419</v>
      </c>
      <c r="D1206" s="176">
        <v>34547</v>
      </c>
      <c r="E1206" t="s">
        <v>122</v>
      </c>
      <c r="F1206" t="s">
        <v>123</v>
      </c>
      <c r="G1206" t="s">
        <v>124</v>
      </c>
      <c r="H1206" t="s">
        <v>4186</v>
      </c>
      <c r="I1206" t="s">
        <v>168</v>
      </c>
      <c r="J1206" t="s">
        <v>38</v>
      </c>
      <c r="K1206" t="str">
        <f t="shared" si="18"/>
        <v>2èm</v>
      </c>
      <c r="L1206" t="s">
        <v>439</v>
      </c>
      <c r="M1206" t="s">
        <v>118</v>
      </c>
    </row>
    <row r="1207" spans="1:13">
      <c r="A1207" t="s">
        <v>4187</v>
      </c>
      <c r="B1207" t="s">
        <v>4188</v>
      </c>
      <c r="C1207" t="s">
        <v>257</v>
      </c>
      <c r="D1207" s="176">
        <v>26999</v>
      </c>
      <c r="E1207" t="s">
        <v>122</v>
      </c>
      <c r="F1207" t="s">
        <v>123</v>
      </c>
      <c r="G1207" t="s">
        <v>124</v>
      </c>
      <c r="H1207" t="s">
        <v>4189</v>
      </c>
      <c r="I1207" t="s">
        <v>181</v>
      </c>
      <c r="J1207" t="s">
        <v>182</v>
      </c>
      <c r="K1207" t="str">
        <f t="shared" si="18"/>
        <v>Enc</v>
      </c>
      <c r="L1207" t="s">
        <v>238</v>
      </c>
      <c r="M1207" t="s">
        <v>118</v>
      </c>
    </row>
    <row r="1208" spans="1:13">
      <c r="A1208" t="s">
        <v>4190</v>
      </c>
      <c r="B1208" t="s">
        <v>4191</v>
      </c>
      <c r="C1208" t="s">
        <v>367</v>
      </c>
      <c r="D1208" s="176">
        <v>37077</v>
      </c>
      <c r="E1208" t="s">
        <v>122</v>
      </c>
      <c r="F1208" t="s">
        <v>123</v>
      </c>
      <c r="G1208" t="s">
        <v>124</v>
      </c>
      <c r="H1208" t="s">
        <v>4192</v>
      </c>
      <c r="I1208" t="s">
        <v>126</v>
      </c>
      <c r="J1208" t="s">
        <v>126</v>
      </c>
      <c r="K1208" t="str">
        <f t="shared" si="18"/>
        <v>Jun</v>
      </c>
      <c r="L1208" t="s">
        <v>103</v>
      </c>
      <c r="M1208" t="s">
        <v>118</v>
      </c>
    </row>
    <row r="1209" spans="1:13">
      <c r="A1209" t="s">
        <v>4193</v>
      </c>
      <c r="B1209" t="s">
        <v>3748</v>
      </c>
      <c r="C1209" t="s">
        <v>2053</v>
      </c>
      <c r="D1209" s="176">
        <v>39933</v>
      </c>
      <c r="E1209" t="s">
        <v>122</v>
      </c>
      <c r="F1209" t="s">
        <v>123</v>
      </c>
      <c r="G1209" t="s">
        <v>124</v>
      </c>
      <c r="H1209" t="s">
        <v>4194</v>
      </c>
      <c r="I1209" t="s">
        <v>151</v>
      </c>
      <c r="J1209" t="s">
        <v>38</v>
      </c>
      <c r="K1209" t="str">
        <f t="shared" si="18"/>
        <v>Pup</v>
      </c>
      <c r="L1209" t="s">
        <v>680</v>
      </c>
      <c r="M1209" t="s">
        <v>118</v>
      </c>
    </row>
    <row r="1210" spans="1:13">
      <c r="A1210" t="s">
        <v>4195</v>
      </c>
      <c r="B1210" t="s">
        <v>4196</v>
      </c>
      <c r="C1210" t="s">
        <v>528</v>
      </c>
      <c r="D1210" s="176">
        <v>32717</v>
      </c>
      <c r="E1210" t="s">
        <v>122</v>
      </c>
      <c r="F1210" t="s">
        <v>123</v>
      </c>
      <c r="G1210" t="s">
        <v>124</v>
      </c>
      <c r="H1210" t="s">
        <v>4197</v>
      </c>
      <c r="I1210" t="s">
        <v>132</v>
      </c>
      <c r="J1210" t="s">
        <v>396</v>
      </c>
      <c r="K1210" t="str">
        <f t="shared" si="18"/>
        <v>D2</v>
      </c>
      <c r="L1210" t="s">
        <v>434</v>
      </c>
      <c r="M1210" t="s">
        <v>118</v>
      </c>
    </row>
    <row r="1211" spans="1:13">
      <c r="A1211" t="s">
        <v>4198</v>
      </c>
      <c r="B1211" t="s">
        <v>4199</v>
      </c>
      <c r="C1211" t="s">
        <v>512</v>
      </c>
      <c r="D1211" s="176">
        <v>26604</v>
      </c>
      <c r="E1211" t="s">
        <v>122</v>
      </c>
      <c r="F1211" t="s">
        <v>123</v>
      </c>
      <c r="G1211" t="s">
        <v>124</v>
      </c>
      <c r="H1211" t="s">
        <v>4200</v>
      </c>
      <c r="I1211" t="s">
        <v>132</v>
      </c>
      <c r="J1211" t="s">
        <v>234</v>
      </c>
      <c r="K1211" t="str">
        <f t="shared" si="18"/>
        <v>D3</v>
      </c>
      <c r="L1211" t="s">
        <v>1096</v>
      </c>
      <c r="M1211" t="s">
        <v>118</v>
      </c>
    </row>
    <row r="1212" spans="1:13">
      <c r="A1212" t="s">
        <v>4201</v>
      </c>
      <c r="B1212" t="s">
        <v>129</v>
      </c>
      <c r="C1212" t="s">
        <v>1966</v>
      </c>
      <c r="D1212" s="176">
        <v>29661</v>
      </c>
      <c r="E1212" t="s">
        <v>122</v>
      </c>
      <c r="F1212" t="s">
        <v>123</v>
      </c>
      <c r="G1212" t="s">
        <v>124</v>
      </c>
      <c r="H1212" t="s">
        <v>4202</v>
      </c>
      <c r="I1212" t="s">
        <v>132</v>
      </c>
      <c r="J1212" t="s">
        <v>396</v>
      </c>
      <c r="K1212" t="str">
        <f t="shared" si="18"/>
        <v>D2</v>
      </c>
      <c r="L1212" t="s">
        <v>3553</v>
      </c>
      <c r="M1212" t="s">
        <v>118</v>
      </c>
    </row>
    <row r="1213" spans="1:13">
      <c r="A1213" t="s">
        <v>4203</v>
      </c>
      <c r="B1213" t="s">
        <v>4204</v>
      </c>
      <c r="C1213" t="s">
        <v>1569</v>
      </c>
      <c r="D1213" s="176">
        <v>40166</v>
      </c>
      <c r="E1213" t="s">
        <v>122</v>
      </c>
      <c r="F1213" t="s">
        <v>123</v>
      </c>
      <c r="G1213" t="s">
        <v>124</v>
      </c>
      <c r="H1213" t="s">
        <v>4205</v>
      </c>
      <c r="I1213" t="s">
        <v>151</v>
      </c>
      <c r="J1213" t="s">
        <v>38</v>
      </c>
      <c r="K1213" t="str">
        <f t="shared" si="18"/>
        <v>Pup</v>
      </c>
      <c r="L1213" t="s">
        <v>1192</v>
      </c>
      <c r="M1213" t="s">
        <v>118</v>
      </c>
    </row>
    <row r="1214" spans="1:13">
      <c r="A1214" t="s">
        <v>4206</v>
      </c>
      <c r="B1214" t="s">
        <v>498</v>
      </c>
      <c r="C1214" t="s">
        <v>3008</v>
      </c>
      <c r="D1214" s="176">
        <v>19157</v>
      </c>
      <c r="E1214" t="s">
        <v>179</v>
      </c>
      <c r="F1214" t="s">
        <v>123</v>
      </c>
      <c r="G1214" t="s">
        <v>124</v>
      </c>
      <c r="H1214" t="s">
        <v>4207</v>
      </c>
      <c r="I1214" t="s">
        <v>139</v>
      </c>
      <c r="J1214" t="s">
        <v>38</v>
      </c>
      <c r="K1214" t="str">
        <f t="shared" si="18"/>
        <v>Sig</v>
      </c>
      <c r="L1214" t="s">
        <v>501</v>
      </c>
      <c r="M1214" t="s">
        <v>118</v>
      </c>
    </row>
    <row r="1215" spans="1:13">
      <c r="A1215" t="s">
        <v>4208</v>
      </c>
      <c r="B1215" t="s">
        <v>1772</v>
      </c>
      <c r="C1215" t="s">
        <v>849</v>
      </c>
      <c r="D1215" s="176">
        <v>39718</v>
      </c>
      <c r="E1215" t="s">
        <v>122</v>
      </c>
      <c r="F1215" t="s">
        <v>123</v>
      </c>
      <c r="G1215" t="s">
        <v>124</v>
      </c>
      <c r="H1215" t="s">
        <v>4209</v>
      </c>
      <c r="I1215" t="s">
        <v>157</v>
      </c>
      <c r="J1215" t="s">
        <v>38</v>
      </c>
      <c r="K1215" t="str">
        <f t="shared" si="18"/>
        <v>Ben</v>
      </c>
      <c r="L1215" t="s">
        <v>686</v>
      </c>
      <c r="M1215" t="s">
        <v>118</v>
      </c>
    </row>
    <row r="1216" spans="1:13">
      <c r="A1216" t="s">
        <v>4210</v>
      </c>
      <c r="B1216" t="s">
        <v>4211</v>
      </c>
      <c r="C1216" t="s">
        <v>1297</v>
      </c>
      <c r="D1216" s="176">
        <v>40161</v>
      </c>
      <c r="E1216" t="s">
        <v>122</v>
      </c>
      <c r="F1216" t="s">
        <v>123</v>
      </c>
      <c r="G1216" t="s">
        <v>124</v>
      </c>
      <c r="H1216" t="s">
        <v>4212</v>
      </c>
      <c r="I1216" t="s">
        <v>151</v>
      </c>
      <c r="J1216" t="s">
        <v>38</v>
      </c>
      <c r="K1216" t="str">
        <f t="shared" si="18"/>
        <v>Pup</v>
      </c>
      <c r="L1216" t="s">
        <v>189</v>
      </c>
      <c r="M1216" t="s">
        <v>118</v>
      </c>
    </row>
    <row r="1217" spans="1:13">
      <c r="A1217" t="s">
        <v>4213</v>
      </c>
      <c r="B1217" t="s">
        <v>4214</v>
      </c>
      <c r="C1217" t="s">
        <v>149</v>
      </c>
      <c r="D1217" s="176">
        <v>37955</v>
      </c>
      <c r="E1217" t="s">
        <v>122</v>
      </c>
      <c r="F1217" t="s">
        <v>123</v>
      </c>
      <c r="G1217" t="s">
        <v>124</v>
      </c>
      <c r="H1217" t="s">
        <v>4215</v>
      </c>
      <c r="I1217" t="s">
        <v>174</v>
      </c>
      <c r="J1217" t="s">
        <v>38</v>
      </c>
      <c r="K1217" t="str">
        <f t="shared" si="18"/>
        <v>Cad</v>
      </c>
      <c r="L1217" t="s">
        <v>1192</v>
      </c>
      <c r="M1217" t="s">
        <v>118</v>
      </c>
    </row>
    <row r="1218" spans="1:13">
      <c r="A1218" t="s">
        <v>4216</v>
      </c>
      <c r="B1218" t="s">
        <v>4217</v>
      </c>
      <c r="C1218" t="s">
        <v>746</v>
      </c>
      <c r="D1218" s="176">
        <v>22485</v>
      </c>
      <c r="E1218" t="s">
        <v>122</v>
      </c>
      <c r="F1218" t="s">
        <v>123</v>
      </c>
      <c r="G1218" t="s">
        <v>124</v>
      </c>
      <c r="H1218" t="s">
        <v>4218</v>
      </c>
      <c r="I1218" t="s">
        <v>209</v>
      </c>
      <c r="J1218" t="s">
        <v>38</v>
      </c>
      <c r="K1218" t="str">
        <f t="shared" si="18"/>
        <v>Pas</v>
      </c>
      <c r="L1218" t="s">
        <v>238</v>
      </c>
      <c r="M1218" t="s">
        <v>118</v>
      </c>
    </row>
    <row r="1219" spans="1:13">
      <c r="A1219" t="s">
        <v>4219</v>
      </c>
      <c r="B1219" t="s">
        <v>4220</v>
      </c>
      <c r="C1219" t="s">
        <v>1577</v>
      </c>
      <c r="D1219" s="176">
        <v>21769</v>
      </c>
      <c r="E1219" t="s">
        <v>122</v>
      </c>
      <c r="F1219" t="s">
        <v>123</v>
      </c>
      <c r="G1219" t="s">
        <v>124</v>
      </c>
      <c r="H1219" t="s">
        <v>4221</v>
      </c>
      <c r="I1219" t="s">
        <v>181</v>
      </c>
      <c r="J1219" t="s">
        <v>182</v>
      </c>
      <c r="K1219" t="str">
        <f t="shared" ref="K1219:K1282" si="19">IF(I1219="pass'cyclisme",J1219,LEFT(I1219,3))</f>
        <v>Enc</v>
      </c>
      <c r="L1219" t="s">
        <v>2467</v>
      </c>
      <c r="M1219" t="s">
        <v>118</v>
      </c>
    </row>
    <row r="1220" spans="1:13">
      <c r="A1220" t="s">
        <v>4222</v>
      </c>
      <c r="B1220" t="s">
        <v>4223</v>
      </c>
      <c r="C1220" t="s">
        <v>4224</v>
      </c>
      <c r="D1220" s="176">
        <v>16330</v>
      </c>
      <c r="E1220" t="s">
        <v>179</v>
      </c>
      <c r="F1220" t="s">
        <v>123</v>
      </c>
      <c r="G1220" t="s">
        <v>124</v>
      </c>
      <c r="H1220" t="s">
        <v>4225</v>
      </c>
      <c r="I1220" t="s">
        <v>181</v>
      </c>
      <c r="J1220" t="s">
        <v>182</v>
      </c>
      <c r="K1220" t="str">
        <f t="shared" si="19"/>
        <v>Enc</v>
      </c>
      <c r="L1220" t="s">
        <v>103</v>
      </c>
      <c r="M1220" t="s">
        <v>118</v>
      </c>
    </row>
    <row r="1221" spans="1:13">
      <c r="A1221" t="s">
        <v>4226</v>
      </c>
      <c r="B1221" t="s">
        <v>503</v>
      </c>
      <c r="C1221" t="s">
        <v>3076</v>
      </c>
      <c r="D1221" s="176">
        <v>39589</v>
      </c>
      <c r="E1221" t="s">
        <v>122</v>
      </c>
      <c r="F1221" t="s">
        <v>123</v>
      </c>
      <c r="G1221" t="s">
        <v>124</v>
      </c>
      <c r="H1221" t="s">
        <v>4227</v>
      </c>
      <c r="I1221" t="s">
        <v>157</v>
      </c>
      <c r="J1221" t="s">
        <v>38</v>
      </c>
      <c r="K1221" t="str">
        <f t="shared" si="19"/>
        <v>Ben</v>
      </c>
      <c r="L1221" t="s">
        <v>163</v>
      </c>
      <c r="M1221" t="s">
        <v>118</v>
      </c>
    </row>
    <row r="1222" spans="1:13">
      <c r="A1222" t="s">
        <v>4228</v>
      </c>
      <c r="B1222" t="s">
        <v>4229</v>
      </c>
      <c r="C1222" t="s">
        <v>1290</v>
      </c>
      <c r="D1222" s="176">
        <v>41066</v>
      </c>
      <c r="E1222" t="s">
        <v>122</v>
      </c>
      <c r="F1222" t="s">
        <v>123</v>
      </c>
      <c r="G1222" t="s">
        <v>124</v>
      </c>
      <c r="H1222" t="s">
        <v>4230</v>
      </c>
      <c r="I1222" t="s">
        <v>188</v>
      </c>
      <c r="J1222" t="s">
        <v>38</v>
      </c>
      <c r="K1222" t="str">
        <f t="shared" si="19"/>
        <v>Pou</v>
      </c>
      <c r="L1222" t="s">
        <v>302</v>
      </c>
      <c r="M1222" t="s">
        <v>118</v>
      </c>
    </row>
    <row r="1223" spans="1:13">
      <c r="A1223" t="s">
        <v>4231</v>
      </c>
      <c r="B1223" t="s">
        <v>4232</v>
      </c>
      <c r="C1223" t="s">
        <v>441</v>
      </c>
      <c r="D1223" s="176">
        <v>26159</v>
      </c>
      <c r="E1223" t="s">
        <v>122</v>
      </c>
      <c r="F1223" t="s">
        <v>123</v>
      </c>
      <c r="G1223" t="s">
        <v>124</v>
      </c>
      <c r="H1223" t="s">
        <v>4233</v>
      </c>
      <c r="I1223" t="s">
        <v>132</v>
      </c>
      <c r="J1223" t="s">
        <v>234</v>
      </c>
      <c r="K1223" t="str">
        <f t="shared" si="19"/>
        <v>D3</v>
      </c>
      <c r="L1223" t="s">
        <v>3553</v>
      </c>
      <c r="M1223" t="s">
        <v>118</v>
      </c>
    </row>
    <row r="1224" spans="1:13">
      <c r="A1224" t="s">
        <v>4234</v>
      </c>
      <c r="B1224" t="s">
        <v>1085</v>
      </c>
      <c r="C1224" t="s">
        <v>4235</v>
      </c>
      <c r="D1224" s="176">
        <v>22947</v>
      </c>
      <c r="E1224" t="s">
        <v>122</v>
      </c>
      <c r="F1224" t="s">
        <v>123</v>
      </c>
      <c r="G1224" t="s">
        <v>124</v>
      </c>
      <c r="H1224" t="s">
        <v>4236</v>
      </c>
      <c r="I1224" t="s">
        <v>132</v>
      </c>
      <c r="J1224" t="s">
        <v>133</v>
      </c>
      <c r="K1224" t="str">
        <f t="shared" si="19"/>
        <v>D4</v>
      </c>
      <c r="L1224" t="s">
        <v>302</v>
      </c>
      <c r="M1224" t="s">
        <v>118</v>
      </c>
    </row>
    <row r="1225" spans="1:13">
      <c r="A1225" t="s">
        <v>4237</v>
      </c>
      <c r="B1225" t="s">
        <v>4238</v>
      </c>
      <c r="C1225" t="s">
        <v>1058</v>
      </c>
      <c r="D1225" s="176">
        <v>24517</v>
      </c>
      <c r="E1225" t="s">
        <v>122</v>
      </c>
      <c r="F1225" t="s">
        <v>123</v>
      </c>
      <c r="G1225" t="s">
        <v>124</v>
      </c>
      <c r="H1225" t="s">
        <v>4239</v>
      </c>
      <c r="I1225" t="s">
        <v>898</v>
      </c>
      <c r="J1225" t="s">
        <v>38</v>
      </c>
      <c r="K1225" t="str">
        <f t="shared" si="19"/>
        <v>Cha</v>
      </c>
      <c r="L1225" t="s">
        <v>302</v>
      </c>
      <c r="M1225" t="s">
        <v>118</v>
      </c>
    </row>
    <row r="1226" spans="1:13">
      <c r="A1226" t="s">
        <v>4240</v>
      </c>
      <c r="B1226" t="s">
        <v>4241</v>
      </c>
      <c r="C1226" t="s">
        <v>337</v>
      </c>
      <c r="D1226" s="176">
        <v>22726</v>
      </c>
      <c r="E1226" t="s">
        <v>122</v>
      </c>
      <c r="F1226" t="s">
        <v>123</v>
      </c>
      <c r="G1226" t="s">
        <v>124</v>
      </c>
      <c r="H1226" t="s">
        <v>4242</v>
      </c>
      <c r="I1226" t="s">
        <v>181</v>
      </c>
      <c r="J1226" t="s">
        <v>182</v>
      </c>
      <c r="K1226" t="str">
        <f t="shared" si="19"/>
        <v>Enc</v>
      </c>
      <c r="L1226" t="s">
        <v>3223</v>
      </c>
      <c r="M1226" t="s">
        <v>118</v>
      </c>
    </row>
    <row r="1227" spans="1:13">
      <c r="A1227" t="s">
        <v>4243</v>
      </c>
      <c r="B1227" t="s">
        <v>4244</v>
      </c>
      <c r="C1227" t="s">
        <v>1991</v>
      </c>
      <c r="D1227" s="176">
        <v>39632</v>
      </c>
      <c r="E1227" t="s">
        <v>122</v>
      </c>
      <c r="F1227" t="s">
        <v>123</v>
      </c>
      <c r="G1227" t="s">
        <v>124</v>
      </c>
      <c r="H1227" t="s">
        <v>4245</v>
      </c>
      <c r="I1227" t="s">
        <v>157</v>
      </c>
      <c r="J1227" t="s">
        <v>38</v>
      </c>
      <c r="K1227" t="str">
        <f t="shared" si="19"/>
        <v>Ben</v>
      </c>
      <c r="L1227" t="s">
        <v>189</v>
      </c>
      <c r="M1227" t="s">
        <v>118</v>
      </c>
    </row>
    <row r="1228" spans="1:13">
      <c r="A1228" t="s">
        <v>4246</v>
      </c>
      <c r="B1228" t="s">
        <v>4247</v>
      </c>
      <c r="C1228" t="s">
        <v>4248</v>
      </c>
      <c r="D1228" s="176">
        <v>27131</v>
      </c>
      <c r="E1228" t="s">
        <v>179</v>
      </c>
      <c r="F1228" t="s">
        <v>123</v>
      </c>
      <c r="G1228" t="s">
        <v>124</v>
      </c>
      <c r="H1228" t="s">
        <v>4249</v>
      </c>
      <c r="I1228" t="s">
        <v>181</v>
      </c>
      <c r="J1228" t="s">
        <v>182</v>
      </c>
      <c r="K1228" t="str">
        <f t="shared" si="19"/>
        <v>Enc</v>
      </c>
      <c r="L1228" t="s">
        <v>284</v>
      </c>
      <c r="M1228" t="s">
        <v>118</v>
      </c>
    </row>
    <row r="1229" spans="1:13">
      <c r="A1229" t="s">
        <v>4250</v>
      </c>
      <c r="B1229" t="s">
        <v>4251</v>
      </c>
      <c r="C1229" t="s">
        <v>4252</v>
      </c>
      <c r="D1229" s="176">
        <v>39669</v>
      </c>
      <c r="E1229" t="s">
        <v>122</v>
      </c>
      <c r="F1229" t="s">
        <v>123</v>
      </c>
      <c r="G1229" t="s">
        <v>124</v>
      </c>
      <c r="H1229" t="s">
        <v>4253</v>
      </c>
      <c r="I1229" t="s">
        <v>157</v>
      </c>
      <c r="J1229" t="s">
        <v>38</v>
      </c>
      <c r="K1229" t="str">
        <f t="shared" si="19"/>
        <v>Ben</v>
      </c>
      <c r="L1229" t="s">
        <v>447</v>
      </c>
      <c r="M1229" t="s">
        <v>118</v>
      </c>
    </row>
    <row r="1230" spans="1:13">
      <c r="A1230" t="s">
        <v>4254</v>
      </c>
      <c r="B1230" t="s">
        <v>4255</v>
      </c>
      <c r="C1230" t="s">
        <v>467</v>
      </c>
      <c r="D1230" s="176">
        <v>38803</v>
      </c>
      <c r="E1230" t="s">
        <v>122</v>
      </c>
      <c r="F1230" t="s">
        <v>123</v>
      </c>
      <c r="G1230" t="s">
        <v>124</v>
      </c>
      <c r="H1230" t="s">
        <v>4256</v>
      </c>
      <c r="I1230" t="s">
        <v>283</v>
      </c>
      <c r="J1230" t="s">
        <v>38</v>
      </c>
      <c r="K1230" t="str">
        <f t="shared" si="19"/>
        <v>Min</v>
      </c>
      <c r="L1230" t="s">
        <v>331</v>
      </c>
      <c r="M1230" t="s">
        <v>118</v>
      </c>
    </row>
    <row r="1231" spans="1:13">
      <c r="A1231" t="s">
        <v>4257</v>
      </c>
      <c r="B1231" t="s">
        <v>961</v>
      </c>
      <c r="C1231" t="s">
        <v>1841</v>
      </c>
      <c r="D1231" s="176">
        <v>40766</v>
      </c>
      <c r="E1231" t="s">
        <v>122</v>
      </c>
      <c r="F1231" t="s">
        <v>123</v>
      </c>
      <c r="G1231" t="s">
        <v>124</v>
      </c>
      <c r="H1231" t="s">
        <v>4258</v>
      </c>
      <c r="I1231" t="s">
        <v>188</v>
      </c>
      <c r="J1231" t="s">
        <v>38</v>
      </c>
      <c r="K1231" t="str">
        <f t="shared" si="19"/>
        <v>Pou</v>
      </c>
      <c r="L1231" t="s">
        <v>814</v>
      </c>
      <c r="M1231" t="s">
        <v>118</v>
      </c>
    </row>
    <row r="1232" spans="1:13">
      <c r="A1232" t="s">
        <v>4259</v>
      </c>
      <c r="B1232" t="s">
        <v>4260</v>
      </c>
      <c r="C1232" t="s">
        <v>643</v>
      </c>
      <c r="D1232" s="176">
        <v>18909</v>
      </c>
      <c r="E1232" t="s">
        <v>122</v>
      </c>
      <c r="F1232" t="s">
        <v>123</v>
      </c>
      <c r="G1232" t="s">
        <v>124</v>
      </c>
      <c r="H1232" t="s">
        <v>4261</v>
      </c>
      <c r="I1232" t="s">
        <v>1605</v>
      </c>
      <c r="J1232" t="s">
        <v>4262</v>
      </c>
      <c r="K1232" t="str">
        <f t="shared" si="19"/>
        <v>Ani</v>
      </c>
      <c r="L1232" t="s">
        <v>1239</v>
      </c>
      <c r="M1232" t="s">
        <v>118</v>
      </c>
    </row>
    <row r="1233" spans="1:13">
      <c r="A1233" t="s">
        <v>4263</v>
      </c>
      <c r="B1233" t="s">
        <v>4264</v>
      </c>
      <c r="C1233" t="s">
        <v>2028</v>
      </c>
      <c r="D1233" s="176">
        <v>36902</v>
      </c>
      <c r="E1233" t="s">
        <v>122</v>
      </c>
      <c r="F1233" t="s">
        <v>123</v>
      </c>
      <c r="G1233" t="s">
        <v>124</v>
      </c>
      <c r="H1233" t="s">
        <v>4265</v>
      </c>
      <c r="I1233" t="s">
        <v>126</v>
      </c>
      <c r="J1233" t="s">
        <v>469</v>
      </c>
      <c r="K1233" t="str">
        <f t="shared" si="19"/>
        <v>Jun</v>
      </c>
      <c r="L1233" t="s">
        <v>1055</v>
      </c>
      <c r="M1233" t="s">
        <v>118</v>
      </c>
    </row>
    <row r="1234" spans="1:13">
      <c r="A1234" t="s">
        <v>4266</v>
      </c>
      <c r="B1234" t="s">
        <v>4267</v>
      </c>
      <c r="C1234" t="s">
        <v>821</v>
      </c>
      <c r="D1234" s="176">
        <v>30054</v>
      </c>
      <c r="E1234" t="s">
        <v>122</v>
      </c>
      <c r="F1234" t="s">
        <v>123</v>
      </c>
      <c r="G1234" t="s">
        <v>124</v>
      </c>
      <c r="H1234" t="s">
        <v>4268</v>
      </c>
      <c r="I1234" t="s">
        <v>132</v>
      </c>
      <c r="J1234" t="s">
        <v>396</v>
      </c>
      <c r="K1234" t="str">
        <f t="shared" si="19"/>
        <v>D2</v>
      </c>
      <c r="L1234" t="s">
        <v>169</v>
      </c>
      <c r="M1234" t="s">
        <v>118</v>
      </c>
    </row>
    <row r="1235" spans="1:13">
      <c r="A1235" t="s">
        <v>4269</v>
      </c>
      <c r="B1235" t="s">
        <v>4270</v>
      </c>
      <c r="C1235" t="s">
        <v>718</v>
      </c>
      <c r="D1235" s="176">
        <v>32149</v>
      </c>
      <c r="E1235" t="s">
        <v>122</v>
      </c>
      <c r="F1235" t="s">
        <v>123</v>
      </c>
      <c r="G1235" t="s">
        <v>124</v>
      </c>
      <c r="H1235" t="s">
        <v>4271</v>
      </c>
      <c r="I1235" t="s">
        <v>264</v>
      </c>
      <c r="J1235" t="s">
        <v>38</v>
      </c>
      <c r="K1235" t="str">
        <f t="shared" si="19"/>
        <v>Arb</v>
      </c>
      <c r="L1235" t="s">
        <v>2002</v>
      </c>
      <c r="M1235" t="s">
        <v>118</v>
      </c>
    </row>
    <row r="1236" spans="1:13">
      <c r="A1236" t="s">
        <v>4272</v>
      </c>
      <c r="B1236" t="s">
        <v>4273</v>
      </c>
      <c r="C1236" t="s">
        <v>222</v>
      </c>
      <c r="D1236" s="176">
        <v>36975</v>
      </c>
      <c r="E1236" t="s">
        <v>122</v>
      </c>
      <c r="F1236" t="s">
        <v>123</v>
      </c>
      <c r="G1236" t="s">
        <v>124</v>
      </c>
      <c r="H1236" t="s">
        <v>4274</v>
      </c>
      <c r="I1236" t="s">
        <v>126</v>
      </c>
      <c r="J1236" t="s">
        <v>126</v>
      </c>
      <c r="K1236" t="str">
        <f t="shared" si="19"/>
        <v>Jun</v>
      </c>
      <c r="L1236" t="s">
        <v>628</v>
      </c>
      <c r="M1236" t="s">
        <v>118</v>
      </c>
    </row>
    <row r="1237" spans="1:13">
      <c r="A1237" t="s">
        <v>4275</v>
      </c>
      <c r="B1237" t="s">
        <v>4276</v>
      </c>
      <c r="C1237" t="s">
        <v>472</v>
      </c>
      <c r="D1237" s="176">
        <v>33817</v>
      </c>
      <c r="E1237" t="s">
        <v>122</v>
      </c>
      <c r="F1237" t="s">
        <v>123</v>
      </c>
      <c r="G1237" t="s">
        <v>124</v>
      </c>
      <c r="H1237" t="s">
        <v>4277</v>
      </c>
      <c r="I1237" t="s">
        <v>168</v>
      </c>
      <c r="J1237" t="s">
        <v>38</v>
      </c>
      <c r="K1237" t="str">
        <f t="shared" si="19"/>
        <v>2èm</v>
      </c>
      <c r="L1237" t="s">
        <v>493</v>
      </c>
      <c r="M1237" t="s">
        <v>118</v>
      </c>
    </row>
    <row r="1238" spans="1:13">
      <c r="A1238" t="s">
        <v>38</v>
      </c>
      <c r="B1238" t="s">
        <v>4278</v>
      </c>
      <c r="C1238" t="s">
        <v>4279</v>
      </c>
      <c r="D1238" s="176">
        <v>41136</v>
      </c>
      <c r="E1238" t="s">
        <v>122</v>
      </c>
      <c r="F1238" t="s">
        <v>123</v>
      </c>
      <c r="G1238" t="s">
        <v>124</v>
      </c>
      <c r="H1238" t="s">
        <v>38</v>
      </c>
      <c r="I1238" t="s">
        <v>188</v>
      </c>
      <c r="J1238" t="s">
        <v>38</v>
      </c>
      <c r="K1238" t="str">
        <f t="shared" si="19"/>
        <v>Pou</v>
      </c>
      <c r="L1238" t="s">
        <v>103</v>
      </c>
      <c r="M1238" t="s">
        <v>118</v>
      </c>
    </row>
    <row r="1239" spans="1:13">
      <c r="A1239" t="s">
        <v>4280</v>
      </c>
      <c r="B1239" t="s">
        <v>3001</v>
      </c>
      <c r="C1239" t="s">
        <v>609</v>
      </c>
      <c r="D1239" s="176">
        <v>39402</v>
      </c>
      <c r="E1239" t="s">
        <v>122</v>
      </c>
      <c r="F1239" t="s">
        <v>123</v>
      </c>
      <c r="G1239" t="s">
        <v>124</v>
      </c>
      <c r="H1239" t="s">
        <v>4281</v>
      </c>
      <c r="I1239" t="s">
        <v>157</v>
      </c>
      <c r="J1239" t="s">
        <v>38</v>
      </c>
      <c r="K1239" t="str">
        <f t="shared" si="19"/>
        <v>Ben</v>
      </c>
      <c r="L1239" t="s">
        <v>415</v>
      </c>
      <c r="M1239" t="s">
        <v>118</v>
      </c>
    </row>
    <row r="1240" spans="1:13">
      <c r="A1240" t="s">
        <v>4282</v>
      </c>
      <c r="B1240" t="s">
        <v>2887</v>
      </c>
      <c r="C1240" t="s">
        <v>4283</v>
      </c>
      <c r="D1240" s="176">
        <v>41670</v>
      </c>
      <c r="E1240" t="s">
        <v>122</v>
      </c>
      <c r="F1240" t="s">
        <v>123</v>
      </c>
      <c r="G1240" t="s">
        <v>124</v>
      </c>
      <c r="H1240" t="s">
        <v>4284</v>
      </c>
      <c r="I1240" t="s">
        <v>909</v>
      </c>
      <c r="J1240" t="s">
        <v>38</v>
      </c>
      <c r="K1240" t="str">
        <f t="shared" si="19"/>
        <v>Pré</v>
      </c>
      <c r="L1240" t="s">
        <v>457</v>
      </c>
      <c r="M1240" t="s">
        <v>118</v>
      </c>
    </row>
    <row r="1241" spans="1:13">
      <c r="A1241" t="s">
        <v>4285</v>
      </c>
      <c r="B1241" t="s">
        <v>4286</v>
      </c>
      <c r="C1241" t="s">
        <v>346</v>
      </c>
      <c r="D1241" s="176">
        <v>39443</v>
      </c>
      <c r="E1241" t="s">
        <v>122</v>
      </c>
      <c r="F1241" t="s">
        <v>123</v>
      </c>
      <c r="G1241" t="s">
        <v>124</v>
      </c>
      <c r="H1241" t="s">
        <v>4287</v>
      </c>
      <c r="I1241" t="s">
        <v>157</v>
      </c>
      <c r="J1241" t="s">
        <v>38</v>
      </c>
      <c r="K1241" t="str">
        <f t="shared" si="19"/>
        <v>Ben</v>
      </c>
      <c r="L1241" t="s">
        <v>175</v>
      </c>
      <c r="M1241" t="s">
        <v>118</v>
      </c>
    </row>
    <row r="1242" spans="1:13">
      <c r="A1242" t="s">
        <v>4288</v>
      </c>
      <c r="B1242" t="s">
        <v>4289</v>
      </c>
      <c r="C1242" t="s">
        <v>1271</v>
      </c>
      <c r="D1242" s="176">
        <v>37789</v>
      </c>
      <c r="E1242" t="s">
        <v>122</v>
      </c>
      <c r="F1242" t="s">
        <v>123</v>
      </c>
      <c r="G1242" t="s">
        <v>124</v>
      </c>
      <c r="H1242" t="s">
        <v>4290</v>
      </c>
      <c r="I1242" t="s">
        <v>174</v>
      </c>
      <c r="J1242" t="s">
        <v>38</v>
      </c>
      <c r="K1242" t="str">
        <f t="shared" si="19"/>
        <v>Cad</v>
      </c>
      <c r="L1242" t="s">
        <v>260</v>
      </c>
      <c r="M1242" t="s">
        <v>118</v>
      </c>
    </row>
    <row r="1243" spans="1:13">
      <c r="A1243" t="s">
        <v>4291</v>
      </c>
      <c r="B1243" t="s">
        <v>4292</v>
      </c>
      <c r="C1243" t="s">
        <v>4293</v>
      </c>
      <c r="D1243" s="176">
        <v>39012</v>
      </c>
      <c r="E1243" t="s">
        <v>122</v>
      </c>
      <c r="F1243" t="s">
        <v>123</v>
      </c>
      <c r="G1243" t="s">
        <v>124</v>
      </c>
      <c r="H1243" t="s">
        <v>4294</v>
      </c>
      <c r="I1243" t="s">
        <v>283</v>
      </c>
      <c r="J1243" t="s">
        <v>38</v>
      </c>
      <c r="K1243" t="str">
        <f t="shared" si="19"/>
        <v>Min</v>
      </c>
      <c r="L1243" t="s">
        <v>104</v>
      </c>
      <c r="M1243" t="s">
        <v>118</v>
      </c>
    </row>
    <row r="1244" spans="1:13">
      <c r="A1244" t="s">
        <v>4295</v>
      </c>
      <c r="B1244" t="s">
        <v>4296</v>
      </c>
      <c r="C1244" t="s">
        <v>631</v>
      </c>
      <c r="D1244" s="176">
        <v>37070</v>
      </c>
      <c r="E1244" t="s">
        <v>122</v>
      </c>
      <c r="F1244" t="s">
        <v>123</v>
      </c>
      <c r="G1244" t="s">
        <v>124</v>
      </c>
      <c r="H1244" t="s">
        <v>4297</v>
      </c>
      <c r="I1244" t="s">
        <v>126</v>
      </c>
      <c r="J1244" t="s">
        <v>126</v>
      </c>
      <c r="K1244" t="str">
        <f t="shared" si="19"/>
        <v>Jun</v>
      </c>
      <c r="L1244" t="s">
        <v>493</v>
      </c>
      <c r="M1244" t="s">
        <v>118</v>
      </c>
    </row>
    <row r="1245" spans="1:13">
      <c r="A1245" t="s">
        <v>4298</v>
      </c>
      <c r="B1245" t="s">
        <v>3687</v>
      </c>
      <c r="C1245" t="s">
        <v>828</v>
      </c>
      <c r="D1245" s="176">
        <v>16725</v>
      </c>
      <c r="E1245" t="s">
        <v>179</v>
      </c>
      <c r="F1245" t="s">
        <v>123</v>
      </c>
      <c r="G1245" t="s">
        <v>124</v>
      </c>
      <c r="H1245" t="s">
        <v>4299</v>
      </c>
      <c r="I1245" t="s">
        <v>264</v>
      </c>
      <c r="J1245" t="s">
        <v>38</v>
      </c>
      <c r="K1245" t="str">
        <f t="shared" si="19"/>
        <v>Arb</v>
      </c>
      <c r="L1245" t="s">
        <v>195</v>
      </c>
      <c r="M1245" t="s">
        <v>118</v>
      </c>
    </row>
    <row r="1246" spans="1:13">
      <c r="A1246" t="s">
        <v>4300</v>
      </c>
      <c r="B1246" t="s">
        <v>1027</v>
      </c>
      <c r="C1246" t="s">
        <v>2966</v>
      </c>
      <c r="D1246" s="176">
        <v>38173</v>
      </c>
      <c r="E1246" t="s">
        <v>122</v>
      </c>
      <c r="F1246" t="s">
        <v>123</v>
      </c>
      <c r="G1246" t="s">
        <v>124</v>
      </c>
      <c r="H1246" t="s">
        <v>4301</v>
      </c>
      <c r="I1246" t="s">
        <v>174</v>
      </c>
      <c r="J1246" t="s">
        <v>38</v>
      </c>
      <c r="K1246" t="str">
        <f t="shared" si="19"/>
        <v>Cad</v>
      </c>
      <c r="L1246" t="s">
        <v>530</v>
      </c>
      <c r="M1246" t="s">
        <v>118</v>
      </c>
    </row>
    <row r="1247" spans="1:13">
      <c r="A1247" t="s">
        <v>4302</v>
      </c>
      <c r="B1247" t="s">
        <v>939</v>
      </c>
      <c r="C1247" t="s">
        <v>198</v>
      </c>
      <c r="D1247" s="176">
        <v>32277</v>
      </c>
      <c r="E1247" t="s">
        <v>122</v>
      </c>
      <c r="F1247" t="s">
        <v>123</v>
      </c>
      <c r="G1247" t="s">
        <v>124</v>
      </c>
      <c r="H1247" t="s">
        <v>4303</v>
      </c>
      <c r="I1247" t="s">
        <v>307</v>
      </c>
      <c r="J1247" t="s">
        <v>194</v>
      </c>
      <c r="K1247" t="str">
        <f t="shared" si="19"/>
        <v>Pas</v>
      </c>
      <c r="L1247" t="s">
        <v>407</v>
      </c>
      <c r="M1247" t="s">
        <v>118</v>
      </c>
    </row>
    <row r="1248" spans="1:13">
      <c r="A1248" t="s">
        <v>4304</v>
      </c>
      <c r="B1248" t="s">
        <v>895</v>
      </c>
      <c r="C1248" t="s">
        <v>257</v>
      </c>
      <c r="D1248" s="176">
        <v>25646</v>
      </c>
      <c r="E1248" t="s">
        <v>122</v>
      </c>
      <c r="F1248" t="s">
        <v>123</v>
      </c>
      <c r="G1248" t="s">
        <v>124</v>
      </c>
      <c r="H1248" t="s">
        <v>4305</v>
      </c>
      <c r="I1248" t="s">
        <v>132</v>
      </c>
      <c r="J1248" t="s">
        <v>234</v>
      </c>
      <c r="K1248" t="str">
        <f t="shared" si="19"/>
        <v>D3</v>
      </c>
      <c r="L1248" t="s">
        <v>4306</v>
      </c>
      <c r="M1248" t="s">
        <v>118</v>
      </c>
    </row>
    <row r="1249" spans="1:13">
      <c r="A1249" t="s">
        <v>4307</v>
      </c>
      <c r="B1249" t="s">
        <v>4308</v>
      </c>
      <c r="C1249" t="s">
        <v>346</v>
      </c>
      <c r="D1249" s="176">
        <v>34848</v>
      </c>
      <c r="E1249" t="s">
        <v>122</v>
      </c>
      <c r="F1249" t="s">
        <v>123</v>
      </c>
      <c r="G1249" t="s">
        <v>124</v>
      </c>
      <c r="H1249" t="s">
        <v>4309</v>
      </c>
      <c r="I1249" t="s">
        <v>132</v>
      </c>
      <c r="J1249" t="s">
        <v>194</v>
      </c>
      <c r="K1249" t="str">
        <f t="shared" si="19"/>
        <v>D1</v>
      </c>
      <c r="L1249" t="s">
        <v>563</v>
      </c>
      <c r="M1249" t="s">
        <v>118</v>
      </c>
    </row>
    <row r="1250" spans="1:13">
      <c r="A1250" t="s">
        <v>4310</v>
      </c>
      <c r="B1250" t="s">
        <v>4311</v>
      </c>
      <c r="C1250" t="s">
        <v>4312</v>
      </c>
      <c r="D1250" s="176">
        <v>38528</v>
      </c>
      <c r="E1250" t="s">
        <v>122</v>
      </c>
      <c r="F1250" t="s">
        <v>123</v>
      </c>
      <c r="G1250" t="s">
        <v>124</v>
      </c>
      <c r="H1250" t="s">
        <v>4313</v>
      </c>
      <c r="I1250" t="s">
        <v>283</v>
      </c>
      <c r="J1250" t="s">
        <v>38</v>
      </c>
      <c r="K1250" t="str">
        <f t="shared" si="19"/>
        <v>Min</v>
      </c>
      <c r="L1250" t="s">
        <v>195</v>
      </c>
      <c r="M1250" t="s">
        <v>118</v>
      </c>
    </row>
    <row r="1251" spans="1:13">
      <c r="A1251" t="s">
        <v>4314</v>
      </c>
      <c r="B1251" t="s">
        <v>4315</v>
      </c>
      <c r="C1251" t="s">
        <v>398</v>
      </c>
      <c r="D1251" s="176">
        <v>31372</v>
      </c>
      <c r="E1251" t="s">
        <v>122</v>
      </c>
      <c r="F1251" t="s">
        <v>123</v>
      </c>
      <c r="G1251" t="s">
        <v>124</v>
      </c>
      <c r="H1251" t="s">
        <v>4316</v>
      </c>
      <c r="I1251" t="s">
        <v>132</v>
      </c>
      <c r="J1251" t="s">
        <v>396</v>
      </c>
      <c r="K1251" t="str">
        <f t="shared" si="19"/>
        <v>D2</v>
      </c>
      <c r="L1251" t="s">
        <v>590</v>
      </c>
      <c r="M1251" t="s">
        <v>118</v>
      </c>
    </row>
    <row r="1252" spans="1:13">
      <c r="A1252" t="s">
        <v>4317</v>
      </c>
      <c r="B1252" t="s">
        <v>4318</v>
      </c>
      <c r="C1252" t="s">
        <v>991</v>
      </c>
      <c r="D1252" s="176">
        <v>28948</v>
      </c>
      <c r="E1252" t="s">
        <v>122</v>
      </c>
      <c r="F1252" t="s">
        <v>123</v>
      </c>
      <c r="G1252" t="s">
        <v>124</v>
      </c>
      <c r="H1252" t="s">
        <v>4319</v>
      </c>
      <c r="I1252" t="s">
        <v>132</v>
      </c>
      <c r="J1252" t="s">
        <v>194</v>
      </c>
      <c r="K1252" t="str">
        <f t="shared" si="19"/>
        <v>D1</v>
      </c>
      <c r="L1252" t="s">
        <v>457</v>
      </c>
      <c r="M1252" t="s">
        <v>118</v>
      </c>
    </row>
    <row r="1253" spans="1:13">
      <c r="A1253" t="s">
        <v>4320</v>
      </c>
      <c r="B1253" t="s">
        <v>4321</v>
      </c>
      <c r="C1253" t="s">
        <v>467</v>
      </c>
      <c r="D1253" s="176">
        <v>37685</v>
      </c>
      <c r="E1253" t="s">
        <v>122</v>
      </c>
      <c r="F1253" t="s">
        <v>123</v>
      </c>
      <c r="G1253" t="s">
        <v>124</v>
      </c>
      <c r="H1253" t="s">
        <v>4322</v>
      </c>
      <c r="I1253" t="s">
        <v>174</v>
      </c>
      <c r="J1253" t="s">
        <v>38</v>
      </c>
      <c r="K1253" t="str">
        <f t="shared" si="19"/>
        <v>Cad</v>
      </c>
      <c r="L1253" t="s">
        <v>628</v>
      </c>
      <c r="M1253" t="s">
        <v>118</v>
      </c>
    </row>
    <row r="1254" spans="1:13">
      <c r="A1254" t="s">
        <v>4323</v>
      </c>
      <c r="B1254" t="s">
        <v>4324</v>
      </c>
      <c r="C1254" t="s">
        <v>711</v>
      </c>
      <c r="D1254" s="176">
        <v>37962</v>
      </c>
      <c r="E1254" t="s">
        <v>122</v>
      </c>
      <c r="F1254" t="s">
        <v>123</v>
      </c>
      <c r="G1254" t="s">
        <v>124</v>
      </c>
      <c r="H1254" t="s">
        <v>4325</v>
      </c>
      <c r="I1254" t="s">
        <v>174</v>
      </c>
      <c r="J1254" t="s">
        <v>38</v>
      </c>
      <c r="K1254" t="str">
        <f t="shared" si="19"/>
        <v>Cad</v>
      </c>
      <c r="L1254" t="s">
        <v>794</v>
      </c>
      <c r="M1254" t="s">
        <v>118</v>
      </c>
    </row>
    <row r="1255" spans="1:13">
      <c r="A1255" t="s">
        <v>4326</v>
      </c>
      <c r="B1255" t="s">
        <v>4327</v>
      </c>
      <c r="C1255" t="s">
        <v>821</v>
      </c>
      <c r="D1255" s="176">
        <v>34124</v>
      </c>
      <c r="E1255" t="s">
        <v>122</v>
      </c>
      <c r="F1255" t="s">
        <v>123</v>
      </c>
      <c r="G1255" t="s">
        <v>124</v>
      </c>
      <c r="H1255" t="s">
        <v>4328</v>
      </c>
      <c r="I1255" t="s">
        <v>132</v>
      </c>
      <c r="J1255" t="s">
        <v>194</v>
      </c>
      <c r="K1255" t="str">
        <f t="shared" si="19"/>
        <v>D1</v>
      </c>
      <c r="L1255" t="s">
        <v>254</v>
      </c>
      <c r="M1255" t="s">
        <v>118</v>
      </c>
    </row>
    <row r="1256" spans="1:13">
      <c r="A1256" t="s">
        <v>4329</v>
      </c>
      <c r="B1256" t="s">
        <v>503</v>
      </c>
      <c r="C1256" t="s">
        <v>2245</v>
      </c>
      <c r="D1256" s="176">
        <v>25721</v>
      </c>
      <c r="E1256" t="s">
        <v>122</v>
      </c>
      <c r="F1256" t="s">
        <v>123</v>
      </c>
      <c r="G1256" t="s">
        <v>124</v>
      </c>
      <c r="H1256" t="s">
        <v>4330</v>
      </c>
      <c r="I1256" t="s">
        <v>209</v>
      </c>
      <c r="J1256" t="s">
        <v>38</v>
      </c>
      <c r="K1256" t="str">
        <f t="shared" si="19"/>
        <v>Pas</v>
      </c>
      <c r="L1256" t="s">
        <v>102</v>
      </c>
      <c r="M1256" t="s">
        <v>118</v>
      </c>
    </row>
    <row r="1257" spans="1:13">
      <c r="A1257" t="s">
        <v>4331</v>
      </c>
      <c r="B1257" t="s">
        <v>4332</v>
      </c>
      <c r="C1257" t="s">
        <v>991</v>
      </c>
      <c r="D1257" s="176">
        <v>32604</v>
      </c>
      <c r="E1257" t="s">
        <v>122</v>
      </c>
      <c r="F1257" t="s">
        <v>123</v>
      </c>
      <c r="G1257" t="s">
        <v>124</v>
      </c>
      <c r="H1257" t="s">
        <v>4333</v>
      </c>
      <c r="I1257" t="s">
        <v>132</v>
      </c>
      <c r="J1257" t="s">
        <v>396</v>
      </c>
      <c r="K1257" t="str">
        <f t="shared" si="19"/>
        <v>D2</v>
      </c>
      <c r="L1257" t="s">
        <v>276</v>
      </c>
      <c r="M1257" t="s">
        <v>118</v>
      </c>
    </row>
    <row r="1258" spans="1:13">
      <c r="A1258" t="s">
        <v>4334</v>
      </c>
      <c r="B1258" t="s">
        <v>4335</v>
      </c>
      <c r="C1258" t="s">
        <v>638</v>
      </c>
      <c r="D1258" s="176">
        <v>23330</v>
      </c>
      <c r="E1258" t="s">
        <v>179</v>
      </c>
      <c r="F1258" t="s">
        <v>123</v>
      </c>
      <c r="G1258" t="s">
        <v>124</v>
      </c>
      <c r="H1258" t="s">
        <v>4336</v>
      </c>
      <c r="I1258" t="s">
        <v>209</v>
      </c>
      <c r="J1258" t="s">
        <v>38</v>
      </c>
      <c r="K1258" t="str">
        <f t="shared" si="19"/>
        <v>Pas</v>
      </c>
      <c r="L1258" t="s">
        <v>628</v>
      </c>
      <c r="M1258" t="s">
        <v>118</v>
      </c>
    </row>
    <row r="1259" spans="1:13">
      <c r="A1259" t="s">
        <v>4337</v>
      </c>
      <c r="B1259" t="s">
        <v>4338</v>
      </c>
      <c r="C1259" t="s">
        <v>528</v>
      </c>
      <c r="D1259" s="176">
        <v>36936</v>
      </c>
      <c r="E1259" t="s">
        <v>122</v>
      </c>
      <c r="F1259" t="s">
        <v>123</v>
      </c>
      <c r="G1259" t="s">
        <v>124</v>
      </c>
      <c r="H1259" t="s">
        <v>4339</v>
      </c>
      <c r="I1259" t="s">
        <v>126</v>
      </c>
      <c r="J1259" t="s">
        <v>126</v>
      </c>
      <c r="K1259" t="str">
        <f t="shared" si="19"/>
        <v>Jun</v>
      </c>
      <c r="L1259" t="s">
        <v>548</v>
      </c>
      <c r="M1259" t="s">
        <v>118</v>
      </c>
    </row>
    <row r="1260" spans="1:13">
      <c r="A1260" t="s">
        <v>4340</v>
      </c>
      <c r="B1260" t="s">
        <v>4341</v>
      </c>
      <c r="C1260" t="s">
        <v>896</v>
      </c>
      <c r="D1260" s="176">
        <v>26446</v>
      </c>
      <c r="E1260" t="s">
        <v>122</v>
      </c>
      <c r="F1260" t="s">
        <v>123</v>
      </c>
      <c r="G1260" t="s">
        <v>124</v>
      </c>
      <c r="H1260" t="s">
        <v>4342</v>
      </c>
      <c r="I1260" t="s">
        <v>307</v>
      </c>
      <c r="J1260" t="s">
        <v>194</v>
      </c>
      <c r="K1260" t="str">
        <f t="shared" si="19"/>
        <v>Pas</v>
      </c>
      <c r="L1260" t="s">
        <v>734</v>
      </c>
      <c r="M1260" t="s">
        <v>118</v>
      </c>
    </row>
    <row r="1261" spans="1:13">
      <c r="A1261" t="s">
        <v>4343</v>
      </c>
      <c r="B1261" t="s">
        <v>1129</v>
      </c>
      <c r="C1261" t="s">
        <v>3596</v>
      </c>
      <c r="D1261" s="176">
        <v>23512</v>
      </c>
      <c r="E1261" t="s">
        <v>122</v>
      </c>
      <c r="F1261" t="s">
        <v>123</v>
      </c>
      <c r="G1261" t="s">
        <v>124</v>
      </c>
      <c r="H1261" t="s">
        <v>4344</v>
      </c>
      <c r="I1261" t="s">
        <v>181</v>
      </c>
      <c r="J1261" t="s">
        <v>182</v>
      </c>
      <c r="K1261" t="str">
        <f t="shared" si="19"/>
        <v>Enc</v>
      </c>
      <c r="L1261" t="s">
        <v>623</v>
      </c>
      <c r="M1261" t="s">
        <v>118</v>
      </c>
    </row>
    <row r="1262" spans="1:13">
      <c r="A1262" t="s">
        <v>4345</v>
      </c>
      <c r="B1262" t="s">
        <v>4346</v>
      </c>
      <c r="C1262" t="s">
        <v>389</v>
      </c>
      <c r="D1262" s="176">
        <v>18451</v>
      </c>
      <c r="E1262" t="s">
        <v>122</v>
      </c>
      <c r="F1262" t="s">
        <v>123</v>
      </c>
      <c r="G1262" t="s">
        <v>124</v>
      </c>
      <c r="H1262" t="s">
        <v>4347</v>
      </c>
      <c r="I1262" t="s">
        <v>209</v>
      </c>
      <c r="J1262" t="s">
        <v>38</v>
      </c>
      <c r="K1262" t="str">
        <f t="shared" si="19"/>
        <v>Pas</v>
      </c>
      <c r="L1262" t="s">
        <v>563</v>
      </c>
      <c r="M1262" t="s">
        <v>118</v>
      </c>
    </row>
    <row r="1263" spans="1:13">
      <c r="A1263" t="s">
        <v>4348</v>
      </c>
      <c r="B1263" t="s">
        <v>4349</v>
      </c>
      <c r="C1263" t="s">
        <v>389</v>
      </c>
      <c r="D1263" s="176">
        <v>22664</v>
      </c>
      <c r="E1263" t="s">
        <v>122</v>
      </c>
      <c r="F1263" t="s">
        <v>123</v>
      </c>
      <c r="G1263" t="s">
        <v>124</v>
      </c>
      <c r="H1263" t="s">
        <v>4350</v>
      </c>
      <c r="I1263" t="s">
        <v>181</v>
      </c>
      <c r="J1263" t="s">
        <v>182</v>
      </c>
      <c r="K1263" t="str">
        <f t="shared" si="19"/>
        <v>Enc</v>
      </c>
      <c r="L1263" t="s">
        <v>1251</v>
      </c>
      <c r="M1263" t="s">
        <v>118</v>
      </c>
    </row>
    <row r="1264" spans="1:13">
      <c r="A1264" t="s">
        <v>4351</v>
      </c>
      <c r="B1264" t="s">
        <v>4232</v>
      </c>
      <c r="C1264" t="s">
        <v>4352</v>
      </c>
      <c r="D1264" s="176">
        <v>41513</v>
      </c>
      <c r="E1264" t="s">
        <v>122</v>
      </c>
      <c r="F1264" t="s">
        <v>123</v>
      </c>
      <c r="G1264" t="s">
        <v>124</v>
      </c>
      <c r="H1264" t="s">
        <v>4353</v>
      </c>
      <c r="I1264" t="s">
        <v>909</v>
      </c>
      <c r="J1264" t="s">
        <v>38</v>
      </c>
      <c r="K1264" t="str">
        <f t="shared" si="19"/>
        <v>Pré</v>
      </c>
      <c r="L1264" t="s">
        <v>2238</v>
      </c>
      <c r="M1264" t="s">
        <v>118</v>
      </c>
    </row>
    <row r="1265" spans="1:13">
      <c r="A1265" t="s">
        <v>4354</v>
      </c>
      <c r="B1265" t="s">
        <v>4355</v>
      </c>
      <c r="C1265" t="s">
        <v>2512</v>
      </c>
      <c r="D1265" s="176">
        <v>23552</v>
      </c>
      <c r="E1265" t="s">
        <v>122</v>
      </c>
      <c r="F1265" t="s">
        <v>123</v>
      </c>
      <c r="G1265" t="s">
        <v>124</v>
      </c>
      <c r="H1265" t="s">
        <v>4356</v>
      </c>
      <c r="I1265" t="s">
        <v>259</v>
      </c>
      <c r="J1265" t="s">
        <v>38</v>
      </c>
      <c r="K1265" t="str">
        <f t="shared" si="19"/>
        <v>Pas</v>
      </c>
      <c r="L1265" t="s">
        <v>284</v>
      </c>
      <c r="M1265" t="s">
        <v>118</v>
      </c>
    </row>
    <row r="1266" spans="1:13">
      <c r="A1266" t="s">
        <v>4357</v>
      </c>
      <c r="B1266" t="s">
        <v>4358</v>
      </c>
      <c r="C1266" t="s">
        <v>2028</v>
      </c>
      <c r="D1266" s="176">
        <v>39070</v>
      </c>
      <c r="E1266" t="s">
        <v>122</v>
      </c>
      <c r="F1266" t="s">
        <v>123</v>
      </c>
      <c r="G1266" t="s">
        <v>124</v>
      </c>
      <c r="H1266" t="s">
        <v>4359</v>
      </c>
      <c r="I1266" t="s">
        <v>283</v>
      </c>
      <c r="J1266" t="s">
        <v>38</v>
      </c>
      <c r="K1266" t="str">
        <f t="shared" si="19"/>
        <v>Min</v>
      </c>
      <c r="L1266" t="s">
        <v>200</v>
      </c>
      <c r="M1266" t="s">
        <v>118</v>
      </c>
    </row>
    <row r="1267" spans="1:13">
      <c r="A1267" t="s">
        <v>4360</v>
      </c>
      <c r="B1267" t="s">
        <v>4361</v>
      </c>
      <c r="C1267" t="s">
        <v>1890</v>
      </c>
      <c r="D1267" s="176">
        <v>40777</v>
      </c>
      <c r="E1267" t="s">
        <v>122</v>
      </c>
      <c r="F1267" t="s">
        <v>123</v>
      </c>
      <c r="G1267" t="s">
        <v>124</v>
      </c>
      <c r="H1267" t="s">
        <v>4362</v>
      </c>
      <c r="I1267" t="s">
        <v>188</v>
      </c>
      <c r="J1267" t="s">
        <v>38</v>
      </c>
      <c r="K1267" t="str">
        <f t="shared" si="19"/>
        <v>Pou</v>
      </c>
      <c r="L1267" t="s">
        <v>4363</v>
      </c>
      <c r="M1267" t="s">
        <v>118</v>
      </c>
    </row>
    <row r="1268" spans="1:13">
      <c r="A1268" t="s">
        <v>4364</v>
      </c>
      <c r="B1268" t="s">
        <v>267</v>
      </c>
      <c r="C1268" t="s">
        <v>130</v>
      </c>
      <c r="D1268" s="176">
        <v>18084</v>
      </c>
      <c r="E1268" t="s">
        <v>122</v>
      </c>
      <c r="F1268" t="s">
        <v>123</v>
      </c>
      <c r="G1268" t="s">
        <v>124</v>
      </c>
      <c r="H1268" t="s">
        <v>4365</v>
      </c>
      <c r="I1268" t="s">
        <v>181</v>
      </c>
      <c r="J1268" t="s">
        <v>182</v>
      </c>
      <c r="K1268" t="str">
        <f t="shared" si="19"/>
        <v>Enc</v>
      </c>
      <c r="L1268" t="s">
        <v>887</v>
      </c>
      <c r="M1268" t="s">
        <v>118</v>
      </c>
    </row>
    <row r="1269" spans="1:13">
      <c r="A1269" t="s">
        <v>4366</v>
      </c>
      <c r="B1269" t="s">
        <v>4367</v>
      </c>
      <c r="C1269" t="s">
        <v>178</v>
      </c>
      <c r="D1269" s="176">
        <v>25500</v>
      </c>
      <c r="E1269" t="s">
        <v>179</v>
      </c>
      <c r="F1269" t="s">
        <v>123</v>
      </c>
      <c r="G1269" t="s">
        <v>124</v>
      </c>
      <c r="H1269" t="s">
        <v>4368</v>
      </c>
      <c r="I1269" t="s">
        <v>145</v>
      </c>
      <c r="J1269" t="s">
        <v>38</v>
      </c>
      <c r="K1269" t="str">
        <f t="shared" si="19"/>
        <v>Pas</v>
      </c>
      <c r="L1269" t="s">
        <v>536</v>
      </c>
      <c r="M1269" t="s">
        <v>118</v>
      </c>
    </row>
    <row r="1270" spans="1:13">
      <c r="A1270" t="s">
        <v>4369</v>
      </c>
      <c r="B1270" t="s">
        <v>2132</v>
      </c>
      <c r="C1270" t="s">
        <v>750</v>
      </c>
      <c r="D1270" s="176">
        <v>28534</v>
      </c>
      <c r="E1270" t="s">
        <v>122</v>
      </c>
      <c r="F1270" t="s">
        <v>123</v>
      </c>
      <c r="G1270" t="s">
        <v>124</v>
      </c>
      <c r="H1270" t="s">
        <v>4370</v>
      </c>
      <c r="I1270" t="s">
        <v>243</v>
      </c>
      <c r="J1270" t="s">
        <v>38</v>
      </c>
      <c r="K1270" t="str">
        <f t="shared" si="19"/>
        <v>3èm</v>
      </c>
      <c r="L1270" t="s">
        <v>1392</v>
      </c>
      <c r="M1270" t="s">
        <v>118</v>
      </c>
    </row>
    <row r="1271" spans="1:13">
      <c r="A1271" t="s">
        <v>4371</v>
      </c>
      <c r="B1271" t="s">
        <v>4372</v>
      </c>
      <c r="C1271" t="s">
        <v>1440</v>
      </c>
      <c r="D1271" s="176">
        <v>22933</v>
      </c>
      <c r="E1271" t="s">
        <v>122</v>
      </c>
      <c r="F1271" t="s">
        <v>123</v>
      </c>
      <c r="G1271" t="s">
        <v>124</v>
      </c>
      <c r="H1271" t="s">
        <v>4373</v>
      </c>
      <c r="I1271" t="s">
        <v>898</v>
      </c>
      <c r="J1271" t="s">
        <v>38</v>
      </c>
      <c r="K1271" t="str">
        <f t="shared" si="19"/>
        <v>Cha</v>
      </c>
      <c r="L1271" t="s">
        <v>478</v>
      </c>
      <c r="M1271" t="s">
        <v>118</v>
      </c>
    </row>
    <row r="1272" spans="1:13">
      <c r="A1272" t="s">
        <v>4374</v>
      </c>
      <c r="B1272" t="s">
        <v>4375</v>
      </c>
      <c r="C1272" t="s">
        <v>592</v>
      </c>
      <c r="D1272" s="176">
        <v>19851</v>
      </c>
      <c r="E1272" t="s">
        <v>122</v>
      </c>
      <c r="F1272" t="s">
        <v>123</v>
      </c>
      <c r="G1272" t="s">
        <v>124</v>
      </c>
      <c r="H1272" t="s">
        <v>4376</v>
      </c>
      <c r="I1272" t="s">
        <v>209</v>
      </c>
      <c r="J1272" t="s">
        <v>38</v>
      </c>
      <c r="K1272" t="str">
        <f t="shared" si="19"/>
        <v>Pas</v>
      </c>
      <c r="L1272" t="s">
        <v>1239</v>
      </c>
      <c r="M1272" t="s">
        <v>118</v>
      </c>
    </row>
    <row r="1273" spans="1:13">
      <c r="A1273" t="s">
        <v>4377</v>
      </c>
      <c r="B1273" t="s">
        <v>1085</v>
      </c>
      <c r="C1273" t="s">
        <v>1643</v>
      </c>
      <c r="D1273" s="176">
        <v>26716</v>
      </c>
      <c r="E1273" t="s">
        <v>122</v>
      </c>
      <c r="F1273" t="s">
        <v>123</v>
      </c>
      <c r="G1273" t="s">
        <v>124</v>
      </c>
      <c r="H1273" t="s">
        <v>4378</v>
      </c>
      <c r="I1273" t="s">
        <v>145</v>
      </c>
      <c r="J1273" t="s">
        <v>38</v>
      </c>
      <c r="K1273" t="str">
        <f t="shared" si="19"/>
        <v>Pas</v>
      </c>
      <c r="L1273" t="s">
        <v>447</v>
      </c>
      <c r="M1273" t="s">
        <v>118</v>
      </c>
    </row>
    <row r="1274" spans="1:13">
      <c r="A1274" t="s">
        <v>4379</v>
      </c>
      <c r="B1274" t="s">
        <v>4380</v>
      </c>
      <c r="C1274" t="s">
        <v>842</v>
      </c>
      <c r="D1274" s="176">
        <v>41731</v>
      </c>
      <c r="E1274" t="s">
        <v>122</v>
      </c>
      <c r="F1274" t="s">
        <v>123</v>
      </c>
      <c r="G1274" t="s">
        <v>124</v>
      </c>
      <c r="H1274" t="s">
        <v>4381</v>
      </c>
      <c r="I1274" t="s">
        <v>909</v>
      </c>
      <c r="J1274" t="s">
        <v>38</v>
      </c>
      <c r="K1274" t="str">
        <f t="shared" si="19"/>
        <v>Pré</v>
      </c>
      <c r="L1274" t="s">
        <v>175</v>
      </c>
      <c r="M1274" t="s">
        <v>118</v>
      </c>
    </row>
    <row r="1275" spans="1:13">
      <c r="A1275" t="s">
        <v>4382</v>
      </c>
      <c r="B1275" t="s">
        <v>4383</v>
      </c>
      <c r="C1275" t="s">
        <v>4384</v>
      </c>
      <c r="D1275" s="176">
        <v>35505</v>
      </c>
      <c r="E1275" t="s">
        <v>122</v>
      </c>
      <c r="F1275" t="s">
        <v>123</v>
      </c>
      <c r="G1275" t="s">
        <v>124</v>
      </c>
      <c r="H1275" t="s">
        <v>4385</v>
      </c>
      <c r="I1275" t="s">
        <v>145</v>
      </c>
      <c r="J1275" t="s">
        <v>38</v>
      </c>
      <c r="K1275" t="str">
        <f t="shared" si="19"/>
        <v>Pas</v>
      </c>
      <c r="L1275" t="s">
        <v>364</v>
      </c>
      <c r="M1275" t="s">
        <v>118</v>
      </c>
    </row>
    <row r="1276" spans="1:13">
      <c r="A1276" t="s">
        <v>4386</v>
      </c>
      <c r="B1276" t="s">
        <v>4387</v>
      </c>
      <c r="C1276" t="s">
        <v>675</v>
      </c>
      <c r="D1276" s="176">
        <v>24274</v>
      </c>
      <c r="E1276" t="s">
        <v>122</v>
      </c>
      <c r="F1276" t="s">
        <v>123</v>
      </c>
      <c r="G1276" t="s">
        <v>124</v>
      </c>
      <c r="H1276" t="s">
        <v>4388</v>
      </c>
      <c r="I1276" t="s">
        <v>181</v>
      </c>
      <c r="J1276" t="s">
        <v>182</v>
      </c>
      <c r="K1276" t="str">
        <f t="shared" si="19"/>
        <v>Enc</v>
      </c>
      <c r="L1276" t="s">
        <v>103</v>
      </c>
      <c r="M1276" t="s">
        <v>118</v>
      </c>
    </row>
    <row r="1277" spans="1:13">
      <c r="A1277" t="s">
        <v>4389</v>
      </c>
      <c r="B1277" t="s">
        <v>565</v>
      </c>
      <c r="C1277" t="s">
        <v>4390</v>
      </c>
      <c r="D1277" s="176">
        <v>39732</v>
      </c>
      <c r="E1277" t="s">
        <v>122</v>
      </c>
      <c r="F1277" t="s">
        <v>123</v>
      </c>
      <c r="G1277" t="s">
        <v>124</v>
      </c>
      <c r="H1277" t="s">
        <v>4391</v>
      </c>
      <c r="I1277" t="s">
        <v>157</v>
      </c>
      <c r="J1277" t="s">
        <v>38</v>
      </c>
      <c r="K1277" t="str">
        <f t="shared" si="19"/>
        <v>Ben</v>
      </c>
      <c r="L1277" t="s">
        <v>254</v>
      </c>
      <c r="M1277" t="s">
        <v>118</v>
      </c>
    </row>
    <row r="1278" spans="1:13">
      <c r="A1278" t="s">
        <v>4392</v>
      </c>
      <c r="B1278" t="s">
        <v>1400</v>
      </c>
      <c r="C1278" t="s">
        <v>1643</v>
      </c>
      <c r="D1278" s="176">
        <v>23831</v>
      </c>
      <c r="E1278" t="s">
        <v>122</v>
      </c>
      <c r="F1278" t="s">
        <v>123</v>
      </c>
      <c r="G1278" t="s">
        <v>124</v>
      </c>
      <c r="H1278" t="s">
        <v>4393</v>
      </c>
      <c r="I1278" t="s">
        <v>145</v>
      </c>
      <c r="J1278" t="s">
        <v>38</v>
      </c>
      <c r="K1278" t="str">
        <f t="shared" si="19"/>
        <v>Pas</v>
      </c>
      <c r="L1278" t="s">
        <v>103</v>
      </c>
      <c r="M1278" t="s">
        <v>118</v>
      </c>
    </row>
    <row r="1279" spans="1:13">
      <c r="A1279" t="s">
        <v>4394</v>
      </c>
      <c r="B1279" t="s">
        <v>4395</v>
      </c>
      <c r="C1279" t="s">
        <v>4396</v>
      </c>
      <c r="D1279" s="176">
        <v>38890</v>
      </c>
      <c r="E1279" t="s">
        <v>122</v>
      </c>
      <c r="F1279" t="s">
        <v>123</v>
      </c>
      <c r="G1279" t="s">
        <v>124</v>
      </c>
      <c r="H1279" t="s">
        <v>4397</v>
      </c>
      <c r="I1279" t="s">
        <v>283</v>
      </c>
      <c r="J1279" t="s">
        <v>38</v>
      </c>
      <c r="K1279" t="str">
        <f t="shared" si="19"/>
        <v>Min</v>
      </c>
      <c r="L1279" t="s">
        <v>355</v>
      </c>
      <c r="M1279" t="s">
        <v>118</v>
      </c>
    </row>
    <row r="1280" spans="1:13">
      <c r="A1280" t="s">
        <v>4398</v>
      </c>
      <c r="B1280" t="s">
        <v>4399</v>
      </c>
      <c r="C1280" t="s">
        <v>4400</v>
      </c>
      <c r="D1280" s="176">
        <v>40313</v>
      </c>
      <c r="E1280" t="s">
        <v>179</v>
      </c>
      <c r="F1280" t="s">
        <v>123</v>
      </c>
      <c r="G1280" t="s">
        <v>124</v>
      </c>
      <c r="H1280" t="s">
        <v>4401</v>
      </c>
      <c r="I1280" t="s">
        <v>151</v>
      </c>
      <c r="J1280" t="s">
        <v>38</v>
      </c>
      <c r="K1280" t="str">
        <f t="shared" si="19"/>
        <v>Pup</v>
      </c>
      <c r="L1280" t="s">
        <v>794</v>
      </c>
      <c r="M1280" t="s">
        <v>118</v>
      </c>
    </row>
    <row r="1281" spans="1:13">
      <c r="A1281" t="s">
        <v>4402</v>
      </c>
      <c r="B1281" t="s">
        <v>4403</v>
      </c>
      <c r="C1281" t="s">
        <v>1242</v>
      </c>
      <c r="D1281" s="176">
        <v>24123</v>
      </c>
      <c r="E1281" t="s">
        <v>122</v>
      </c>
      <c r="F1281" t="s">
        <v>123</v>
      </c>
      <c r="G1281" t="s">
        <v>124</v>
      </c>
      <c r="H1281" t="s">
        <v>4404</v>
      </c>
      <c r="I1281" t="s">
        <v>474</v>
      </c>
      <c r="J1281" t="s">
        <v>38</v>
      </c>
      <c r="K1281" t="str">
        <f t="shared" si="19"/>
        <v>Arb</v>
      </c>
      <c r="L1281" t="s">
        <v>548</v>
      </c>
      <c r="M1281" t="s">
        <v>118</v>
      </c>
    </row>
    <row r="1282" spans="1:13">
      <c r="A1282" t="s">
        <v>4405</v>
      </c>
      <c r="B1282" t="s">
        <v>1428</v>
      </c>
      <c r="C1282" t="s">
        <v>1929</v>
      </c>
      <c r="D1282" s="176">
        <v>20248</v>
      </c>
      <c r="E1282" t="s">
        <v>122</v>
      </c>
      <c r="F1282" t="s">
        <v>4406</v>
      </c>
      <c r="G1282" t="s">
        <v>4407</v>
      </c>
      <c r="H1282" t="s">
        <v>4408</v>
      </c>
      <c r="I1282" t="s">
        <v>264</v>
      </c>
      <c r="J1282" t="s">
        <v>38</v>
      </c>
      <c r="K1282" t="str">
        <f t="shared" si="19"/>
        <v>Arb</v>
      </c>
      <c r="L1282" t="s">
        <v>1211</v>
      </c>
      <c r="M1282" t="s">
        <v>118</v>
      </c>
    </row>
    <row r="1283" spans="1:13">
      <c r="A1283" t="s">
        <v>4409</v>
      </c>
      <c r="B1283" t="s">
        <v>4410</v>
      </c>
      <c r="C1283" t="s">
        <v>454</v>
      </c>
      <c r="D1283" s="176">
        <v>38763</v>
      </c>
      <c r="E1283" t="s">
        <v>122</v>
      </c>
      <c r="F1283" t="s">
        <v>123</v>
      </c>
      <c r="G1283" t="s">
        <v>124</v>
      </c>
      <c r="H1283" t="s">
        <v>4411</v>
      </c>
      <c r="I1283" t="s">
        <v>283</v>
      </c>
      <c r="J1283" t="s">
        <v>38</v>
      </c>
      <c r="K1283" t="str">
        <f t="shared" ref="K1283:K1346" si="20">IF(I1283="pass'cyclisme",J1283,LEFT(I1283,3))</f>
        <v>Min</v>
      </c>
      <c r="L1283" t="s">
        <v>189</v>
      </c>
      <c r="M1283" t="s">
        <v>118</v>
      </c>
    </row>
    <row r="1284" spans="1:13">
      <c r="A1284" t="s">
        <v>4412</v>
      </c>
      <c r="B1284" t="s">
        <v>1225</v>
      </c>
      <c r="C1284" t="s">
        <v>711</v>
      </c>
      <c r="D1284" s="176">
        <v>36396</v>
      </c>
      <c r="E1284" t="s">
        <v>122</v>
      </c>
      <c r="F1284" t="s">
        <v>123</v>
      </c>
      <c r="G1284" t="s">
        <v>124</v>
      </c>
      <c r="H1284" t="s">
        <v>4413</v>
      </c>
      <c r="I1284" t="s">
        <v>243</v>
      </c>
      <c r="J1284" t="s">
        <v>38</v>
      </c>
      <c r="K1284" t="str">
        <f t="shared" si="20"/>
        <v>3èm</v>
      </c>
      <c r="L1284" t="s">
        <v>623</v>
      </c>
      <c r="M1284" t="s">
        <v>118</v>
      </c>
    </row>
    <row r="1285" spans="1:13">
      <c r="A1285" t="s">
        <v>4414</v>
      </c>
      <c r="B1285" t="s">
        <v>4415</v>
      </c>
      <c r="C1285" t="s">
        <v>737</v>
      </c>
      <c r="D1285" s="176">
        <v>37631</v>
      </c>
      <c r="E1285" t="s">
        <v>122</v>
      </c>
      <c r="F1285" t="s">
        <v>123</v>
      </c>
      <c r="G1285" t="s">
        <v>124</v>
      </c>
      <c r="H1285" t="s">
        <v>4416</v>
      </c>
      <c r="I1285" t="s">
        <v>174</v>
      </c>
      <c r="J1285" t="s">
        <v>38</v>
      </c>
      <c r="K1285" t="str">
        <f t="shared" si="20"/>
        <v>Cad</v>
      </c>
      <c r="L1285" t="s">
        <v>276</v>
      </c>
      <c r="M1285" t="s">
        <v>118</v>
      </c>
    </row>
    <row r="1286" spans="1:13">
      <c r="A1286" t="s">
        <v>4417</v>
      </c>
      <c r="B1286" t="s">
        <v>4418</v>
      </c>
      <c r="C1286" t="s">
        <v>4419</v>
      </c>
      <c r="D1286" s="176">
        <v>35574</v>
      </c>
      <c r="E1286" t="s">
        <v>122</v>
      </c>
      <c r="F1286" t="s">
        <v>123</v>
      </c>
      <c r="G1286" t="s">
        <v>124</v>
      </c>
      <c r="H1286" t="s">
        <v>4420</v>
      </c>
      <c r="I1286" t="s">
        <v>243</v>
      </c>
      <c r="J1286" t="s">
        <v>38</v>
      </c>
      <c r="K1286" t="str">
        <f t="shared" si="20"/>
        <v>3èm</v>
      </c>
      <c r="L1286" t="s">
        <v>794</v>
      </c>
      <c r="M1286" t="s">
        <v>118</v>
      </c>
    </row>
    <row r="1287" spans="1:13">
      <c r="A1287" t="s">
        <v>4421</v>
      </c>
      <c r="B1287" t="s">
        <v>4422</v>
      </c>
      <c r="C1287" t="s">
        <v>675</v>
      </c>
      <c r="D1287" s="176">
        <v>34443</v>
      </c>
      <c r="E1287" t="s">
        <v>122</v>
      </c>
      <c r="F1287" t="s">
        <v>123</v>
      </c>
      <c r="G1287" t="s">
        <v>124</v>
      </c>
      <c r="H1287" t="s">
        <v>4423</v>
      </c>
      <c r="I1287" t="s">
        <v>243</v>
      </c>
      <c r="J1287" t="s">
        <v>38</v>
      </c>
      <c r="K1287" t="str">
        <f t="shared" si="20"/>
        <v>3èm</v>
      </c>
      <c r="L1287" t="s">
        <v>2678</v>
      </c>
      <c r="M1287" t="s">
        <v>118</v>
      </c>
    </row>
    <row r="1288" spans="1:13">
      <c r="A1288" t="s">
        <v>4424</v>
      </c>
      <c r="B1288" t="s">
        <v>4425</v>
      </c>
      <c r="C1288" t="s">
        <v>279</v>
      </c>
      <c r="D1288" s="176">
        <v>38006</v>
      </c>
      <c r="E1288" t="s">
        <v>122</v>
      </c>
      <c r="F1288" t="s">
        <v>123</v>
      </c>
      <c r="G1288" t="s">
        <v>124</v>
      </c>
      <c r="H1288" t="s">
        <v>4426</v>
      </c>
      <c r="I1288" t="s">
        <v>174</v>
      </c>
      <c r="J1288" t="s">
        <v>38</v>
      </c>
      <c r="K1288" t="str">
        <f t="shared" si="20"/>
        <v>Cad</v>
      </c>
      <c r="L1288" t="s">
        <v>590</v>
      </c>
      <c r="M1288" t="s">
        <v>118</v>
      </c>
    </row>
    <row r="1289" spans="1:13">
      <c r="A1289" t="s">
        <v>4427</v>
      </c>
      <c r="B1289" t="s">
        <v>4428</v>
      </c>
      <c r="C1289" t="s">
        <v>1395</v>
      </c>
      <c r="D1289" s="176">
        <v>24761</v>
      </c>
      <c r="E1289" t="s">
        <v>122</v>
      </c>
      <c r="F1289" t="s">
        <v>123</v>
      </c>
      <c r="G1289" t="s">
        <v>124</v>
      </c>
      <c r="H1289" t="s">
        <v>4429</v>
      </c>
      <c r="I1289" t="s">
        <v>181</v>
      </c>
      <c r="J1289" t="s">
        <v>182</v>
      </c>
      <c r="K1289" t="str">
        <f t="shared" si="20"/>
        <v>Enc</v>
      </c>
      <c r="L1289" t="s">
        <v>3454</v>
      </c>
      <c r="M1289" t="s">
        <v>118</v>
      </c>
    </row>
    <row r="1290" spans="1:13">
      <c r="A1290" t="s">
        <v>4430</v>
      </c>
      <c r="B1290" t="s">
        <v>4431</v>
      </c>
      <c r="C1290" t="s">
        <v>268</v>
      </c>
      <c r="D1290" s="176">
        <v>38778</v>
      </c>
      <c r="E1290" t="s">
        <v>122</v>
      </c>
      <c r="F1290" t="s">
        <v>123</v>
      </c>
      <c r="G1290" t="s">
        <v>124</v>
      </c>
      <c r="H1290" t="s">
        <v>4432</v>
      </c>
      <c r="I1290" t="s">
        <v>283</v>
      </c>
      <c r="J1290" t="s">
        <v>38</v>
      </c>
      <c r="K1290" t="str">
        <f t="shared" si="20"/>
        <v>Min</v>
      </c>
      <c r="L1290" t="s">
        <v>581</v>
      </c>
      <c r="M1290" t="s">
        <v>118</v>
      </c>
    </row>
    <row r="1291" spans="1:13">
      <c r="A1291" t="s">
        <v>4433</v>
      </c>
      <c r="B1291" t="s">
        <v>4434</v>
      </c>
      <c r="C1291" t="s">
        <v>1643</v>
      </c>
      <c r="D1291" s="176">
        <v>25082</v>
      </c>
      <c r="E1291" t="s">
        <v>122</v>
      </c>
      <c r="F1291" t="s">
        <v>123</v>
      </c>
      <c r="G1291" t="s">
        <v>124</v>
      </c>
      <c r="H1291" t="s">
        <v>4435</v>
      </c>
      <c r="I1291" t="s">
        <v>145</v>
      </c>
      <c r="J1291" t="s">
        <v>38</v>
      </c>
      <c r="K1291" t="str">
        <f t="shared" si="20"/>
        <v>Pas</v>
      </c>
      <c r="L1291" t="s">
        <v>302</v>
      </c>
      <c r="M1291" t="s">
        <v>118</v>
      </c>
    </row>
    <row r="1292" spans="1:13">
      <c r="A1292" t="s">
        <v>4436</v>
      </c>
      <c r="B1292" t="s">
        <v>1642</v>
      </c>
      <c r="C1292" t="s">
        <v>3426</v>
      </c>
      <c r="D1292" s="176">
        <v>20723</v>
      </c>
      <c r="E1292" t="s">
        <v>122</v>
      </c>
      <c r="F1292" t="s">
        <v>123</v>
      </c>
      <c r="G1292" t="s">
        <v>124</v>
      </c>
      <c r="H1292" t="s">
        <v>4437</v>
      </c>
      <c r="I1292" t="s">
        <v>145</v>
      </c>
      <c r="J1292" t="s">
        <v>38</v>
      </c>
      <c r="K1292" t="str">
        <f t="shared" si="20"/>
        <v>Pas</v>
      </c>
      <c r="L1292" t="s">
        <v>3615</v>
      </c>
      <c r="M1292" t="s">
        <v>118</v>
      </c>
    </row>
    <row r="1293" spans="1:13">
      <c r="A1293" t="s">
        <v>4438</v>
      </c>
      <c r="B1293" t="s">
        <v>4439</v>
      </c>
      <c r="C1293" t="s">
        <v>4440</v>
      </c>
      <c r="D1293" s="176">
        <v>39680</v>
      </c>
      <c r="E1293" t="s">
        <v>179</v>
      </c>
      <c r="F1293" t="s">
        <v>123</v>
      </c>
      <c r="G1293" t="s">
        <v>124</v>
      </c>
      <c r="H1293" t="s">
        <v>4441</v>
      </c>
      <c r="I1293" t="s">
        <v>157</v>
      </c>
      <c r="J1293" t="s">
        <v>38</v>
      </c>
      <c r="K1293" t="str">
        <f t="shared" si="20"/>
        <v>Ben</v>
      </c>
      <c r="L1293" t="s">
        <v>158</v>
      </c>
      <c r="M1293" t="s">
        <v>118</v>
      </c>
    </row>
    <row r="1294" spans="1:13">
      <c r="A1294" t="s">
        <v>4442</v>
      </c>
      <c r="B1294" t="s">
        <v>4443</v>
      </c>
      <c r="C1294" t="s">
        <v>1890</v>
      </c>
      <c r="D1294" s="176">
        <v>40392</v>
      </c>
      <c r="E1294" t="s">
        <v>122</v>
      </c>
      <c r="F1294" t="s">
        <v>123</v>
      </c>
      <c r="G1294" t="s">
        <v>124</v>
      </c>
      <c r="H1294" t="s">
        <v>4444</v>
      </c>
      <c r="I1294" t="s">
        <v>151</v>
      </c>
      <c r="J1294" t="s">
        <v>38</v>
      </c>
      <c r="K1294" t="str">
        <f t="shared" si="20"/>
        <v>Pup</v>
      </c>
      <c r="L1294" t="s">
        <v>794</v>
      </c>
      <c r="M1294" t="s">
        <v>118</v>
      </c>
    </row>
    <row r="1295" spans="1:13">
      <c r="A1295" t="s">
        <v>4445</v>
      </c>
      <c r="B1295" t="s">
        <v>4446</v>
      </c>
      <c r="C1295" t="s">
        <v>512</v>
      </c>
      <c r="D1295" s="176">
        <v>22403</v>
      </c>
      <c r="E1295" t="s">
        <v>122</v>
      </c>
      <c r="F1295" t="s">
        <v>123</v>
      </c>
      <c r="G1295" t="s">
        <v>124</v>
      </c>
      <c r="H1295" t="s">
        <v>4447</v>
      </c>
      <c r="I1295" t="s">
        <v>132</v>
      </c>
      <c r="J1295" t="s">
        <v>396</v>
      </c>
      <c r="K1295" t="str">
        <f t="shared" si="20"/>
        <v>D2</v>
      </c>
      <c r="L1295" t="s">
        <v>3615</v>
      </c>
      <c r="M1295" t="s">
        <v>118</v>
      </c>
    </row>
    <row r="1296" spans="1:13">
      <c r="A1296" t="s">
        <v>4448</v>
      </c>
      <c r="B1296" t="s">
        <v>4449</v>
      </c>
      <c r="C1296" t="s">
        <v>4450</v>
      </c>
      <c r="D1296" s="176">
        <v>35440</v>
      </c>
      <c r="E1296" t="s">
        <v>179</v>
      </c>
      <c r="F1296" t="s">
        <v>123</v>
      </c>
      <c r="G1296" t="s">
        <v>124</v>
      </c>
      <c r="H1296" t="s">
        <v>4451</v>
      </c>
      <c r="I1296" t="s">
        <v>181</v>
      </c>
      <c r="J1296" t="s">
        <v>182</v>
      </c>
      <c r="K1296" t="str">
        <f t="shared" si="20"/>
        <v>Enc</v>
      </c>
      <c r="L1296" t="s">
        <v>518</v>
      </c>
      <c r="M1296" t="s">
        <v>118</v>
      </c>
    </row>
    <row r="1297" spans="1:13">
      <c r="A1297" t="s">
        <v>4452</v>
      </c>
      <c r="B1297" t="s">
        <v>4453</v>
      </c>
      <c r="C1297" t="s">
        <v>1154</v>
      </c>
      <c r="D1297" s="176">
        <v>26883</v>
      </c>
      <c r="E1297" t="s">
        <v>122</v>
      </c>
      <c r="F1297" t="s">
        <v>123</v>
      </c>
      <c r="G1297" t="s">
        <v>124</v>
      </c>
      <c r="H1297" t="s">
        <v>4454</v>
      </c>
      <c r="I1297" t="s">
        <v>132</v>
      </c>
      <c r="J1297" t="s">
        <v>396</v>
      </c>
      <c r="K1297" t="str">
        <f t="shared" si="20"/>
        <v>D2</v>
      </c>
      <c r="L1297" t="s">
        <v>434</v>
      </c>
      <c r="M1297" t="s">
        <v>118</v>
      </c>
    </row>
    <row r="1298" spans="1:13">
      <c r="A1298" t="s">
        <v>4455</v>
      </c>
      <c r="B1298" t="s">
        <v>4456</v>
      </c>
      <c r="C1298" t="s">
        <v>385</v>
      </c>
      <c r="D1298" s="176">
        <v>39494</v>
      </c>
      <c r="E1298" t="s">
        <v>122</v>
      </c>
      <c r="F1298" t="s">
        <v>123</v>
      </c>
      <c r="G1298" t="s">
        <v>124</v>
      </c>
      <c r="H1298" t="s">
        <v>4457</v>
      </c>
      <c r="I1298" t="s">
        <v>157</v>
      </c>
      <c r="J1298" t="s">
        <v>38</v>
      </c>
      <c r="K1298" t="str">
        <f t="shared" si="20"/>
        <v>Ben</v>
      </c>
      <c r="L1298" t="s">
        <v>585</v>
      </c>
      <c r="M1298" t="s">
        <v>118</v>
      </c>
    </row>
    <row r="1299" spans="1:13">
      <c r="A1299" t="s">
        <v>4458</v>
      </c>
      <c r="B1299" t="s">
        <v>4459</v>
      </c>
      <c r="C1299" t="s">
        <v>418</v>
      </c>
      <c r="D1299" s="176">
        <v>39341</v>
      </c>
      <c r="E1299" t="s">
        <v>122</v>
      </c>
      <c r="F1299" t="s">
        <v>123</v>
      </c>
      <c r="G1299" t="s">
        <v>124</v>
      </c>
      <c r="H1299" t="s">
        <v>4460</v>
      </c>
      <c r="I1299" t="s">
        <v>157</v>
      </c>
      <c r="J1299" t="s">
        <v>38</v>
      </c>
      <c r="K1299" t="str">
        <f t="shared" si="20"/>
        <v>Ben</v>
      </c>
      <c r="L1299" t="s">
        <v>163</v>
      </c>
      <c r="M1299" t="s">
        <v>118</v>
      </c>
    </row>
    <row r="1300" spans="1:13">
      <c r="A1300" t="s">
        <v>4461</v>
      </c>
      <c r="B1300" t="s">
        <v>4462</v>
      </c>
      <c r="C1300" t="s">
        <v>3426</v>
      </c>
      <c r="D1300" s="176">
        <v>35354</v>
      </c>
      <c r="E1300" t="s">
        <v>179</v>
      </c>
      <c r="F1300" t="s">
        <v>123</v>
      </c>
      <c r="G1300" t="s">
        <v>124</v>
      </c>
      <c r="H1300" t="s">
        <v>4463</v>
      </c>
      <c r="I1300" t="s">
        <v>243</v>
      </c>
      <c r="J1300" t="s">
        <v>38</v>
      </c>
      <c r="K1300" t="str">
        <f t="shared" si="20"/>
        <v>3èm</v>
      </c>
      <c r="L1300" t="s">
        <v>215</v>
      </c>
      <c r="M1300" t="s">
        <v>118</v>
      </c>
    </row>
    <row r="1301" spans="1:13">
      <c r="A1301" t="s">
        <v>4464</v>
      </c>
      <c r="B1301" t="s">
        <v>4465</v>
      </c>
      <c r="C1301" t="s">
        <v>4466</v>
      </c>
      <c r="D1301" s="176">
        <v>22141</v>
      </c>
      <c r="E1301" t="s">
        <v>179</v>
      </c>
      <c r="F1301" t="s">
        <v>123</v>
      </c>
      <c r="G1301" t="s">
        <v>124</v>
      </c>
      <c r="H1301" t="s">
        <v>4467</v>
      </c>
      <c r="I1301" t="s">
        <v>145</v>
      </c>
      <c r="J1301" t="s">
        <v>38</v>
      </c>
      <c r="K1301" t="str">
        <f t="shared" si="20"/>
        <v>Pas</v>
      </c>
      <c r="L1301" t="s">
        <v>563</v>
      </c>
      <c r="M1301" t="s">
        <v>118</v>
      </c>
    </row>
    <row r="1302" spans="1:13">
      <c r="A1302" t="s">
        <v>4468</v>
      </c>
      <c r="B1302" t="s">
        <v>4469</v>
      </c>
      <c r="C1302" t="s">
        <v>4083</v>
      </c>
      <c r="D1302" s="176">
        <v>41862</v>
      </c>
      <c r="E1302" t="s">
        <v>122</v>
      </c>
      <c r="F1302" t="s">
        <v>123</v>
      </c>
      <c r="G1302" t="s">
        <v>124</v>
      </c>
      <c r="H1302" t="s">
        <v>4470</v>
      </c>
      <c r="I1302" t="s">
        <v>909</v>
      </c>
      <c r="J1302" t="s">
        <v>38</v>
      </c>
      <c r="K1302" t="str">
        <f t="shared" si="20"/>
        <v>Pré</v>
      </c>
      <c r="L1302" t="s">
        <v>169</v>
      </c>
      <c r="M1302" t="s">
        <v>118</v>
      </c>
    </row>
    <row r="1303" spans="1:13">
      <c r="A1303" t="s">
        <v>4471</v>
      </c>
      <c r="B1303" t="s">
        <v>4472</v>
      </c>
      <c r="C1303" t="s">
        <v>746</v>
      </c>
      <c r="D1303" s="176">
        <v>22077</v>
      </c>
      <c r="E1303" t="s">
        <v>122</v>
      </c>
      <c r="F1303" t="s">
        <v>123</v>
      </c>
      <c r="G1303" t="s">
        <v>124</v>
      </c>
      <c r="H1303" t="s">
        <v>4473</v>
      </c>
      <c r="I1303" t="s">
        <v>181</v>
      </c>
      <c r="J1303" t="s">
        <v>182</v>
      </c>
      <c r="K1303" t="str">
        <f t="shared" si="20"/>
        <v>Enc</v>
      </c>
      <c r="L1303" t="s">
        <v>760</v>
      </c>
      <c r="M1303" t="s">
        <v>118</v>
      </c>
    </row>
    <row r="1304" spans="1:13">
      <c r="A1304" t="s">
        <v>4474</v>
      </c>
      <c r="B1304" t="s">
        <v>4475</v>
      </c>
      <c r="C1304" t="s">
        <v>4476</v>
      </c>
      <c r="D1304" s="176">
        <v>38122</v>
      </c>
      <c r="E1304" t="s">
        <v>122</v>
      </c>
      <c r="F1304" t="s">
        <v>123</v>
      </c>
      <c r="G1304" t="s">
        <v>124</v>
      </c>
      <c r="H1304" t="s">
        <v>4477</v>
      </c>
      <c r="I1304" t="s">
        <v>174</v>
      </c>
      <c r="J1304" t="s">
        <v>38</v>
      </c>
      <c r="K1304" t="str">
        <f t="shared" si="20"/>
        <v>Cad</v>
      </c>
      <c r="L1304" t="s">
        <v>814</v>
      </c>
      <c r="M1304" t="s">
        <v>118</v>
      </c>
    </row>
    <row r="1305" spans="1:13">
      <c r="A1305" t="s">
        <v>4478</v>
      </c>
      <c r="B1305" t="s">
        <v>4479</v>
      </c>
      <c r="C1305" t="s">
        <v>2329</v>
      </c>
      <c r="D1305" s="176">
        <v>26812</v>
      </c>
      <c r="E1305" t="s">
        <v>122</v>
      </c>
      <c r="F1305" t="s">
        <v>123</v>
      </c>
      <c r="G1305" t="s">
        <v>124</v>
      </c>
      <c r="H1305" t="s">
        <v>4480</v>
      </c>
      <c r="I1305" t="s">
        <v>132</v>
      </c>
      <c r="J1305" t="s">
        <v>234</v>
      </c>
      <c r="K1305" t="str">
        <f t="shared" si="20"/>
        <v>D3</v>
      </c>
      <c r="L1305" t="s">
        <v>563</v>
      </c>
      <c r="M1305" t="s">
        <v>118</v>
      </c>
    </row>
    <row r="1306" spans="1:13">
      <c r="A1306" t="s">
        <v>4481</v>
      </c>
      <c r="B1306" t="s">
        <v>4482</v>
      </c>
      <c r="C1306" t="s">
        <v>166</v>
      </c>
      <c r="D1306" s="176">
        <v>32620</v>
      </c>
      <c r="E1306" t="s">
        <v>122</v>
      </c>
      <c r="F1306" t="s">
        <v>123</v>
      </c>
      <c r="G1306" t="s">
        <v>124</v>
      </c>
      <c r="H1306" t="s">
        <v>4483</v>
      </c>
      <c r="I1306" t="s">
        <v>307</v>
      </c>
      <c r="J1306" t="s">
        <v>194</v>
      </c>
      <c r="K1306" t="str">
        <f t="shared" si="20"/>
        <v>Pas</v>
      </c>
      <c r="L1306" t="s">
        <v>215</v>
      </c>
      <c r="M1306" t="s">
        <v>118</v>
      </c>
    </row>
    <row r="1307" spans="1:13">
      <c r="A1307" t="s">
        <v>4484</v>
      </c>
      <c r="B1307" t="s">
        <v>4485</v>
      </c>
      <c r="C1307" t="s">
        <v>3961</v>
      </c>
      <c r="D1307" s="176">
        <v>38485</v>
      </c>
      <c r="E1307" t="s">
        <v>122</v>
      </c>
      <c r="F1307" t="s">
        <v>123</v>
      </c>
      <c r="G1307" t="s">
        <v>124</v>
      </c>
      <c r="H1307" t="s">
        <v>4486</v>
      </c>
      <c r="I1307" t="s">
        <v>283</v>
      </c>
      <c r="J1307" t="s">
        <v>38</v>
      </c>
      <c r="K1307" t="str">
        <f t="shared" si="20"/>
        <v>Min</v>
      </c>
      <c r="L1307" t="s">
        <v>447</v>
      </c>
      <c r="M1307" t="s">
        <v>118</v>
      </c>
    </row>
    <row r="1308" spans="1:13">
      <c r="A1308" t="s">
        <v>4487</v>
      </c>
      <c r="B1308" t="s">
        <v>4488</v>
      </c>
      <c r="C1308" t="s">
        <v>1596</v>
      </c>
      <c r="D1308" s="176">
        <v>29047</v>
      </c>
      <c r="E1308" t="s">
        <v>122</v>
      </c>
      <c r="F1308" t="s">
        <v>123</v>
      </c>
      <c r="G1308" t="s">
        <v>124</v>
      </c>
      <c r="H1308" t="s">
        <v>4489</v>
      </c>
      <c r="I1308" t="s">
        <v>145</v>
      </c>
      <c r="J1308" t="s">
        <v>38</v>
      </c>
      <c r="K1308" t="str">
        <f t="shared" si="20"/>
        <v>Pas</v>
      </c>
      <c r="L1308" t="s">
        <v>563</v>
      </c>
      <c r="M1308" t="s">
        <v>118</v>
      </c>
    </row>
    <row r="1309" spans="1:13">
      <c r="A1309" t="s">
        <v>4490</v>
      </c>
      <c r="B1309" t="s">
        <v>3166</v>
      </c>
      <c r="C1309" t="s">
        <v>746</v>
      </c>
      <c r="D1309" s="176">
        <v>25679</v>
      </c>
      <c r="E1309" t="s">
        <v>122</v>
      </c>
      <c r="F1309" t="s">
        <v>123</v>
      </c>
      <c r="G1309" t="s">
        <v>124</v>
      </c>
      <c r="H1309" t="s">
        <v>4491</v>
      </c>
      <c r="I1309" t="s">
        <v>132</v>
      </c>
      <c r="J1309" t="s">
        <v>234</v>
      </c>
      <c r="K1309" t="str">
        <f t="shared" si="20"/>
        <v>D3</v>
      </c>
      <c r="L1309" t="s">
        <v>809</v>
      </c>
      <c r="M1309" t="s">
        <v>118</v>
      </c>
    </row>
    <row r="1310" spans="1:13">
      <c r="A1310" t="s">
        <v>4492</v>
      </c>
      <c r="B1310" t="s">
        <v>4151</v>
      </c>
      <c r="C1310" t="s">
        <v>4493</v>
      </c>
      <c r="D1310" s="176">
        <v>42387</v>
      </c>
      <c r="E1310" t="s">
        <v>122</v>
      </c>
      <c r="F1310" t="s">
        <v>123</v>
      </c>
      <c r="G1310" t="s">
        <v>124</v>
      </c>
      <c r="H1310" t="s">
        <v>4494</v>
      </c>
      <c r="I1310" t="s">
        <v>456</v>
      </c>
      <c r="J1310" t="s">
        <v>38</v>
      </c>
      <c r="K1310" t="str">
        <f t="shared" si="20"/>
        <v>Bab</v>
      </c>
      <c r="L1310" t="s">
        <v>686</v>
      </c>
      <c r="M1310" t="s">
        <v>118</v>
      </c>
    </row>
    <row r="1311" spans="1:13">
      <c r="A1311" t="s">
        <v>4495</v>
      </c>
      <c r="B1311" t="s">
        <v>2899</v>
      </c>
      <c r="C1311" t="s">
        <v>296</v>
      </c>
      <c r="D1311" s="176">
        <v>29554</v>
      </c>
      <c r="E1311" t="s">
        <v>122</v>
      </c>
      <c r="F1311" t="s">
        <v>123</v>
      </c>
      <c r="G1311" t="s">
        <v>124</v>
      </c>
      <c r="H1311" t="s">
        <v>4496</v>
      </c>
      <c r="I1311" t="s">
        <v>132</v>
      </c>
      <c r="J1311" t="s">
        <v>396</v>
      </c>
      <c r="K1311" t="str">
        <f t="shared" si="20"/>
        <v>D2</v>
      </c>
      <c r="L1311" t="s">
        <v>434</v>
      </c>
      <c r="M1311" t="s">
        <v>118</v>
      </c>
    </row>
    <row r="1312" spans="1:13">
      <c r="A1312" t="s">
        <v>4497</v>
      </c>
      <c r="B1312" t="s">
        <v>4498</v>
      </c>
      <c r="C1312" t="s">
        <v>638</v>
      </c>
      <c r="D1312" s="176">
        <v>23748</v>
      </c>
      <c r="E1312" t="s">
        <v>179</v>
      </c>
      <c r="F1312" t="s">
        <v>123</v>
      </c>
      <c r="G1312" t="s">
        <v>124</v>
      </c>
      <c r="H1312" t="s">
        <v>4499</v>
      </c>
      <c r="I1312" t="s">
        <v>145</v>
      </c>
      <c r="J1312" t="s">
        <v>38</v>
      </c>
      <c r="K1312" t="str">
        <f t="shared" si="20"/>
        <v>Pas</v>
      </c>
      <c r="L1312" t="s">
        <v>3615</v>
      </c>
      <c r="M1312" t="s">
        <v>118</v>
      </c>
    </row>
    <row r="1313" spans="1:13">
      <c r="A1313" t="s">
        <v>4500</v>
      </c>
      <c r="B1313" t="s">
        <v>3422</v>
      </c>
      <c r="C1313" t="s">
        <v>2698</v>
      </c>
      <c r="D1313" s="176">
        <v>25349</v>
      </c>
      <c r="E1313" t="s">
        <v>122</v>
      </c>
      <c r="F1313" t="s">
        <v>123</v>
      </c>
      <c r="G1313" t="s">
        <v>124</v>
      </c>
      <c r="H1313" t="s">
        <v>4501</v>
      </c>
      <c r="I1313" t="s">
        <v>275</v>
      </c>
      <c r="J1313" t="s">
        <v>38</v>
      </c>
      <c r="K1313" t="str">
        <f t="shared" si="20"/>
        <v>Mot</v>
      </c>
      <c r="L1313" t="s">
        <v>917</v>
      </c>
      <c r="M1313" t="s">
        <v>118</v>
      </c>
    </row>
    <row r="1314" spans="1:13">
      <c r="A1314" t="s">
        <v>4502</v>
      </c>
      <c r="B1314" t="s">
        <v>4503</v>
      </c>
      <c r="C1314" t="s">
        <v>613</v>
      </c>
      <c r="D1314" s="176">
        <v>39952</v>
      </c>
      <c r="E1314" t="s">
        <v>122</v>
      </c>
      <c r="F1314" t="s">
        <v>123</v>
      </c>
      <c r="G1314" t="s">
        <v>124</v>
      </c>
      <c r="H1314" t="s">
        <v>4504</v>
      </c>
      <c r="I1314" t="s">
        <v>151</v>
      </c>
      <c r="J1314" t="s">
        <v>38</v>
      </c>
      <c r="K1314" t="str">
        <f t="shared" si="20"/>
        <v>Pup</v>
      </c>
      <c r="L1314" t="s">
        <v>260</v>
      </c>
      <c r="M1314" t="s">
        <v>118</v>
      </c>
    </row>
    <row r="1315" spans="1:13">
      <c r="A1315" t="s">
        <v>4505</v>
      </c>
      <c r="B1315" t="s">
        <v>3837</v>
      </c>
      <c r="C1315" t="s">
        <v>4493</v>
      </c>
      <c r="D1315" s="176">
        <v>40047</v>
      </c>
      <c r="E1315" t="s">
        <v>122</v>
      </c>
      <c r="F1315" t="s">
        <v>123</v>
      </c>
      <c r="G1315" t="s">
        <v>124</v>
      </c>
      <c r="H1315" t="s">
        <v>4506</v>
      </c>
      <c r="I1315" t="s">
        <v>151</v>
      </c>
      <c r="J1315" t="s">
        <v>38</v>
      </c>
      <c r="K1315" t="str">
        <f t="shared" si="20"/>
        <v>Pup</v>
      </c>
      <c r="L1315" t="s">
        <v>760</v>
      </c>
      <c r="M1315" t="s">
        <v>118</v>
      </c>
    </row>
    <row r="1316" spans="1:13">
      <c r="A1316" t="s">
        <v>4507</v>
      </c>
      <c r="B1316" t="s">
        <v>717</v>
      </c>
      <c r="C1316" t="s">
        <v>149</v>
      </c>
      <c r="D1316" s="176">
        <v>38387</v>
      </c>
      <c r="E1316" t="s">
        <v>122</v>
      </c>
      <c r="F1316" t="s">
        <v>123</v>
      </c>
      <c r="G1316" t="s">
        <v>124</v>
      </c>
      <c r="H1316" t="s">
        <v>4508</v>
      </c>
      <c r="I1316" t="s">
        <v>283</v>
      </c>
      <c r="J1316" t="s">
        <v>38</v>
      </c>
      <c r="K1316" t="str">
        <f t="shared" si="20"/>
        <v>Min</v>
      </c>
      <c r="L1316" t="s">
        <v>415</v>
      </c>
      <c r="M1316" t="s">
        <v>118</v>
      </c>
    </row>
    <row r="1317" spans="1:13">
      <c r="A1317" t="s">
        <v>4509</v>
      </c>
      <c r="B1317" t="s">
        <v>4510</v>
      </c>
      <c r="C1317" t="s">
        <v>4121</v>
      </c>
      <c r="D1317" s="176">
        <v>31086</v>
      </c>
      <c r="E1317" t="s">
        <v>122</v>
      </c>
      <c r="F1317" t="s">
        <v>123</v>
      </c>
      <c r="G1317" t="s">
        <v>124</v>
      </c>
      <c r="H1317" t="s">
        <v>4511</v>
      </c>
      <c r="I1317" t="s">
        <v>4512</v>
      </c>
      <c r="J1317" t="s">
        <v>4513</v>
      </c>
      <c r="K1317" t="str">
        <f t="shared" si="20"/>
        <v>Dir</v>
      </c>
      <c r="L1317" t="s">
        <v>104</v>
      </c>
      <c r="M1317" t="s">
        <v>118</v>
      </c>
    </row>
    <row r="1318" spans="1:13">
      <c r="A1318" t="s">
        <v>4514</v>
      </c>
      <c r="B1318" t="s">
        <v>4515</v>
      </c>
      <c r="C1318" t="s">
        <v>268</v>
      </c>
      <c r="D1318" s="176">
        <v>38293</v>
      </c>
      <c r="E1318" t="s">
        <v>122</v>
      </c>
      <c r="F1318" t="s">
        <v>123</v>
      </c>
      <c r="G1318" t="s">
        <v>124</v>
      </c>
      <c r="H1318" t="s">
        <v>4516</v>
      </c>
      <c r="I1318" t="s">
        <v>174</v>
      </c>
      <c r="J1318" t="s">
        <v>38</v>
      </c>
      <c r="K1318" t="str">
        <f t="shared" si="20"/>
        <v>Cad</v>
      </c>
      <c r="L1318" t="s">
        <v>260</v>
      </c>
      <c r="M1318" t="s">
        <v>118</v>
      </c>
    </row>
    <row r="1319" spans="1:13">
      <c r="A1319" t="s">
        <v>4517</v>
      </c>
      <c r="B1319" t="s">
        <v>543</v>
      </c>
      <c r="C1319" t="s">
        <v>4518</v>
      </c>
      <c r="D1319" s="176">
        <v>26968</v>
      </c>
      <c r="E1319" t="s">
        <v>179</v>
      </c>
      <c r="F1319" t="s">
        <v>123</v>
      </c>
      <c r="G1319" t="s">
        <v>124</v>
      </c>
      <c r="H1319" t="s">
        <v>4519</v>
      </c>
      <c r="I1319" t="s">
        <v>145</v>
      </c>
      <c r="J1319" t="s">
        <v>38</v>
      </c>
      <c r="K1319" t="str">
        <f t="shared" si="20"/>
        <v>Pas</v>
      </c>
      <c r="L1319" t="s">
        <v>215</v>
      </c>
      <c r="M1319" t="s">
        <v>118</v>
      </c>
    </row>
    <row r="1320" spans="1:13">
      <c r="A1320" t="s">
        <v>4520</v>
      </c>
      <c r="B1320" t="s">
        <v>4521</v>
      </c>
      <c r="C1320" t="s">
        <v>1058</v>
      </c>
      <c r="D1320" s="176">
        <v>23995</v>
      </c>
      <c r="E1320" t="s">
        <v>122</v>
      </c>
      <c r="F1320" t="s">
        <v>123</v>
      </c>
      <c r="G1320" t="s">
        <v>124</v>
      </c>
      <c r="H1320" t="s">
        <v>4522</v>
      </c>
      <c r="I1320" t="s">
        <v>132</v>
      </c>
      <c r="J1320" t="s">
        <v>133</v>
      </c>
      <c r="K1320" t="str">
        <f t="shared" si="20"/>
        <v>D4</v>
      </c>
      <c r="L1320" t="s">
        <v>127</v>
      </c>
      <c r="M1320" t="s">
        <v>118</v>
      </c>
    </row>
    <row r="1321" spans="1:13">
      <c r="A1321" t="s">
        <v>4523</v>
      </c>
      <c r="B1321" t="s">
        <v>4524</v>
      </c>
      <c r="C1321" t="s">
        <v>441</v>
      </c>
      <c r="D1321" s="176">
        <v>21884</v>
      </c>
      <c r="E1321" t="s">
        <v>122</v>
      </c>
      <c r="F1321" t="s">
        <v>123</v>
      </c>
      <c r="G1321" t="s">
        <v>124</v>
      </c>
      <c r="H1321" t="s">
        <v>4525</v>
      </c>
      <c r="I1321" t="s">
        <v>209</v>
      </c>
      <c r="J1321" t="s">
        <v>38</v>
      </c>
      <c r="K1321" t="str">
        <f t="shared" si="20"/>
        <v>Pas</v>
      </c>
      <c r="L1321" t="s">
        <v>809</v>
      </c>
      <c r="M1321" t="s">
        <v>118</v>
      </c>
    </row>
    <row r="1322" spans="1:13">
      <c r="A1322" t="s">
        <v>4526</v>
      </c>
      <c r="B1322" t="s">
        <v>4527</v>
      </c>
      <c r="C1322" t="s">
        <v>1861</v>
      </c>
      <c r="D1322" s="176">
        <v>36729</v>
      </c>
      <c r="E1322" t="s">
        <v>122</v>
      </c>
      <c r="F1322" t="s">
        <v>123</v>
      </c>
      <c r="G1322" t="s">
        <v>124</v>
      </c>
      <c r="H1322" t="s">
        <v>4528</v>
      </c>
      <c r="I1322" t="s">
        <v>145</v>
      </c>
      <c r="J1322" t="s">
        <v>38</v>
      </c>
      <c r="K1322" t="str">
        <f t="shared" si="20"/>
        <v>Pas</v>
      </c>
      <c r="L1322" t="s">
        <v>355</v>
      </c>
      <c r="M1322" t="s">
        <v>118</v>
      </c>
    </row>
    <row r="1323" spans="1:13">
      <c r="A1323" t="s">
        <v>4529</v>
      </c>
      <c r="B1323" t="s">
        <v>4530</v>
      </c>
      <c r="C1323" t="s">
        <v>4531</v>
      </c>
      <c r="D1323" s="176">
        <v>36787</v>
      </c>
      <c r="E1323" t="s">
        <v>122</v>
      </c>
      <c r="F1323" t="s">
        <v>123</v>
      </c>
      <c r="G1323" t="s">
        <v>124</v>
      </c>
      <c r="H1323" t="s">
        <v>4532</v>
      </c>
      <c r="I1323" t="s">
        <v>243</v>
      </c>
      <c r="J1323" t="s">
        <v>38</v>
      </c>
      <c r="K1323" t="str">
        <f t="shared" si="20"/>
        <v>3èm</v>
      </c>
      <c r="L1323" t="s">
        <v>415</v>
      </c>
      <c r="M1323" t="s">
        <v>118</v>
      </c>
    </row>
    <row r="1324" spans="1:13">
      <c r="A1324" t="s">
        <v>4533</v>
      </c>
      <c r="B1324" t="s">
        <v>4534</v>
      </c>
      <c r="C1324" t="s">
        <v>418</v>
      </c>
      <c r="D1324" s="176">
        <v>40339</v>
      </c>
      <c r="E1324" t="s">
        <v>122</v>
      </c>
      <c r="F1324" t="s">
        <v>123</v>
      </c>
      <c r="G1324" t="s">
        <v>124</v>
      </c>
      <c r="H1324" t="s">
        <v>4535</v>
      </c>
      <c r="I1324" t="s">
        <v>151</v>
      </c>
      <c r="J1324" t="s">
        <v>38</v>
      </c>
      <c r="K1324" t="str">
        <f t="shared" si="20"/>
        <v>Pup</v>
      </c>
      <c r="L1324" t="s">
        <v>794</v>
      </c>
      <c r="M1324" t="s">
        <v>118</v>
      </c>
    </row>
    <row r="1325" spans="1:13">
      <c r="A1325" t="s">
        <v>4536</v>
      </c>
      <c r="B1325" t="s">
        <v>939</v>
      </c>
      <c r="C1325" t="s">
        <v>143</v>
      </c>
      <c r="D1325" s="176">
        <v>40233</v>
      </c>
      <c r="E1325" t="s">
        <v>122</v>
      </c>
      <c r="F1325" t="s">
        <v>123</v>
      </c>
      <c r="G1325" t="s">
        <v>124</v>
      </c>
      <c r="H1325" t="s">
        <v>4537</v>
      </c>
      <c r="I1325" t="s">
        <v>151</v>
      </c>
      <c r="J1325" t="s">
        <v>38</v>
      </c>
      <c r="K1325" t="str">
        <f t="shared" si="20"/>
        <v>Pup</v>
      </c>
      <c r="L1325" t="s">
        <v>215</v>
      </c>
      <c r="M1325" t="s">
        <v>118</v>
      </c>
    </row>
    <row r="1326" spans="1:13">
      <c r="A1326" t="s">
        <v>4538</v>
      </c>
      <c r="B1326" t="s">
        <v>4539</v>
      </c>
      <c r="C1326" t="s">
        <v>1668</v>
      </c>
      <c r="D1326" s="176">
        <v>32969</v>
      </c>
      <c r="E1326" t="s">
        <v>122</v>
      </c>
      <c r="F1326" t="s">
        <v>123</v>
      </c>
      <c r="G1326" t="s">
        <v>124</v>
      </c>
      <c r="H1326" t="s">
        <v>4540</v>
      </c>
      <c r="I1326" t="s">
        <v>132</v>
      </c>
      <c r="J1326" t="s">
        <v>396</v>
      </c>
      <c r="K1326" t="str">
        <f t="shared" si="20"/>
        <v>D2</v>
      </c>
      <c r="L1326" t="s">
        <v>734</v>
      </c>
      <c r="M1326" t="s">
        <v>118</v>
      </c>
    </row>
    <row r="1327" spans="1:13">
      <c r="A1327" t="s">
        <v>4541</v>
      </c>
      <c r="B1327" t="s">
        <v>4542</v>
      </c>
      <c r="C1327" t="s">
        <v>3715</v>
      </c>
      <c r="D1327" s="176">
        <v>37176</v>
      </c>
      <c r="E1327" t="s">
        <v>122</v>
      </c>
      <c r="F1327" t="s">
        <v>123</v>
      </c>
      <c r="G1327" t="s">
        <v>124</v>
      </c>
      <c r="H1327" t="s">
        <v>4543</v>
      </c>
      <c r="I1327" t="s">
        <v>126</v>
      </c>
      <c r="J1327" t="s">
        <v>126</v>
      </c>
      <c r="K1327" t="str">
        <f t="shared" si="20"/>
        <v>Jun</v>
      </c>
      <c r="L1327" t="s">
        <v>189</v>
      </c>
      <c r="M1327" t="s">
        <v>118</v>
      </c>
    </row>
    <row r="1328" spans="1:13">
      <c r="A1328" t="s">
        <v>4544</v>
      </c>
      <c r="B1328" t="s">
        <v>3908</v>
      </c>
      <c r="C1328" t="s">
        <v>1116</v>
      </c>
      <c r="D1328" s="176">
        <v>29305</v>
      </c>
      <c r="E1328" t="s">
        <v>122</v>
      </c>
      <c r="F1328" t="s">
        <v>123</v>
      </c>
      <c r="G1328" t="s">
        <v>124</v>
      </c>
      <c r="H1328" t="s">
        <v>4545</v>
      </c>
      <c r="I1328" t="s">
        <v>132</v>
      </c>
      <c r="J1328" t="s">
        <v>396</v>
      </c>
      <c r="K1328" t="str">
        <f t="shared" si="20"/>
        <v>D2</v>
      </c>
      <c r="L1328" t="s">
        <v>244</v>
      </c>
      <c r="M1328" t="s">
        <v>118</v>
      </c>
    </row>
    <row r="1329" spans="1:13">
      <c r="A1329" t="s">
        <v>4546</v>
      </c>
      <c r="B1329" t="s">
        <v>4547</v>
      </c>
      <c r="C1329" t="s">
        <v>130</v>
      </c>
      <c r="D1329" s="176">
        <v>22226</v>
      </c>
      <c r="E1329" t="s">
        <v>122</v>
      </c>
      <c r="F1329" t="s">
        <v>123</v>
      </c>
      <c r="G1329" t="s">
        <v>124</v>
      </c>
      <c r="H1329" t="s">
        <v>4548</v>
      </c>
      <c r="I1329" t="s">
        <v>259</v>
      </c>
      <c r="J1329" t="s">
        <v>38</v>
      </c>
      <c r="K1329" t="str">
        <f t="shared" si="20"/>
        <v>Pas</v>
      </c>
      <c r="L1329" t="s">
        <v>284</v>
      </c>
      <c r="M1329" t="s">
        <v>118</v>
      </c>
    </row>
    <row r="1330" spans="1:13">
      <c r="A1330" t="s">
        <v>4549</v>
      </c>
      <c r="B1330" t="s">
        <v>4550</v>
      </c>
      <c r="C1330" t="s">
        <v>4551</v>
      </c>
      <c r="D1330" s="176">
        <v>35439</v>
      </c>
      <c r="E1330" t="s">
        <v>122</v>
      </c>
      <c r="F1330" t="s">
        <v>123</v>
      </c>
      <c r="G1330" t="s">
        <v>124</v>
      </c>
      <c r="H1330" t="s">
        <v>4552</v>
      </c>
      <c r="I1330" t="s">
        <v>168</v>
      </c>
      <c r="J1330" t="s">
        <v>38</v>
      </c>
      <c r="K1330" t="str">
        <f t="shared" si="20"/>
        <v>2èm</v>
      </c>
      <c r="L1330" t="s">
        <v>493</v>
      </c>
      <c r="M1330" t="s">
        <v>118</v>
      </c>
    </row>
    <row r="1331" spans="1:13">
      <c r="A1331" t="s">
        <v>4553</v>
      </c>
      <c r="B1331" t="s">
        <v>827</v>
      </c>
      <c r="C1331" t="s">
        <v>1021</v>
      </c>
      <c r="D1331" s="176">
        <v>18013</v>
      </c>
      <c r="E1331" t="s">
        <v>179</v>
      </c>
      <c r="F1331" t="s">
        <v>123</v>
      </c>
      <c r="G1331" t="s">
        <v>124</v>
      </c>
      <c r="H1331" t="s">
        <v>4554</v>
      </c>
      <c r="I1331" t="s">
        <v>264</v>
      </c>
      <c r="J1331" t="s">
        <v>38</v>
      </c>
      <c r="K1331" t="str">
        <f t="shared" si="20"/>
        <v>Arb</v>
      </c>
      <c r="L1331" t="s">
        <v>548</v>
      </c>
      <c r="M1331" t="s">
        <v>118</v>
      </c>
    </row>
    <row r="1332" spans="1:13">
      <c r="A1332" t="s">
        <v>4555</v>
      </c>
      <c r="B1332" t="s">
        <v>4556</v>
      </c>
      <c r="C1332" t="s">
        <v>792</v>
      </c>
      <c r="D1332" s="176">
        <v>29841</v>
      </c>
      <c r="E1332" t="s">
        <v>122</v>
      </c>
      <c r="F1332" t="s">
        <v>123</v>
      </c>
      <c r="G1332" t="s">
        <v>124</v>
      </c>
      <c r="H1332" t="s">
        <v>4557</v>
      </c>
      <c r="I1332" t="s">
        <v>275</v>
      </c>
      <c r="J1332" t="s">
        <v>38</v>
      </c>
      <c r="K1332" t="str">
        <f t="shared" si="20"/>
        <v>Mot</v>
      </c>
      <c r="L1332" t="s">
        <v>439</v>
      </c>
      <c r="M1332" t="s">
        <v>118</v>
      </c>
    </row>
    <row r="1333" spans="1:13">
      <c r="A1333" t="s">
        <v>4558</v>
      </c>
      <c r="B1333" t="s">
        <v>4559</v>
      </c>
      <c r="C1333" t="s">
        <v>4160</v>
      </c>
      <c r="D1333" s="176">
        <v>18877</v>
      </c>
      <c r="E1333" t="s">
        <v>122</v>
      </c>
      <c r="F1333" t="s">
        <v>123</v>
      </c>
      <c r="G1333" t="s">
        <v>124</v>
      </c>
      <c r="H1333" t="s">
        <v>4560</v>
      </c>
      <c r="I1333" t="s">
        <v>181</v>
      </c>
      <c r="J1333" t="s">
        <v>182</v>
      </c>
      <c r="K1333" t="str">
        <f t="shared" si="20"/>
        <v>Enc</v>
      </c>
      <c r="L1333" t="s">
        <v>743</v>
      </c>
      <c r="M1333" t="s">
        <v>118</v>
      </c>
    </row>
    <row r="1334" spans="1:13">
      <c r="A1334" t="s">
        <v>4561</v>
      </c>
      <c r="B1334" t="s">
        <v>4562</v>
      </c>
      <c r="C1334" t="s">
        <v>857</v>
      </c>
      <c r="D1334" s="176">
        <v>21506</v>
      </c>
      <c r="E1334" t="s">
        <v>122</v>
      </c>
      <c r="F1334" t="s">
        <v>123</v>
      </c>
      <c r="G1334" t="s">
        <v>124</v>
      </c>
      <c r="H1334" t="s">
        <v>4563</v>
      </c>
      <c r="I1334" t="s">
        <v>145</v>
      </c>
      <c r="J1334" t="s">
        <v>38</v>
      </c>
      <c r="K1334" t="str">
        <f t="shared" si="20"/>
        <v>Pas</v>
      </c>
      <c r="L1334" t="s">
        <v>585</v>
      </c>
      <c r="M1334" t="s">
        <v>118</v>
      </c>
    </row>
    <row r="1335" spans="1:13">
      <c r="A1335" t="s">
        <v>4564</v>
      </c>
      <c r="B1335" t="s">
        <v>4565</v>
      </c>
      <c r="C1335" t="s">
        <v>4566</v>
      </c>
      <c r="D1335" s="176">
        <v>39679</v>
      </c>
      <c r="E1335" t="s">
        <v>122</v>
      </c>
      <c r="F1335" t="s">
        <v>123</v>
      </c>
      <c r="G1335" t="s">
        <v>124</v>
      </c>
      <c r="H1335" t="s">
        <v>4567</v>
      </c>
      <c r="I1335" t="s">
        <v>157</v>
      </c>
      <c r="J1335" t="s">
        <v>38</v>
      </c>
      <c r="K1335" t="str">
        <f t="shared" si="20"/>
        <v>Ben</v>
      </c>
      <c r="L1335" t="s">
        <v>439</v>
      </c>
      <c r="M1335" t="s">
        <v>118</v>
      </c>
    </row>
    <row r="1336" spans="1:13">
      <c r="A1336" t="s">
        <v>4568</v>
      </c>
      <c r="B1336" t="s">
        <v>4569</v>
      </c>
      <c r="C1336" t="s">
        <v>207</v>
      </c>
      <c r="D1336" s="176">
        <v>22364</v>
      </c>
      <c r="E1336" t="s">
        <v>122</v>
      </c>
      <c r="F1336" t="s">
        <v>123</v>
      </c>
      <c r="G1336" t="s">
        <v>124</v>
      </c>
      <c r="H1336" t="s">
        <v>4570</v>
      </c>
      <c r="I1336" t="s">
        <v>145</v>
      </c>
      <c r="J1336" t="s">
        <v>38</v>
      </c>
      <c r="K1336" t="str">
        <f t="shared" si="20"/>
        <v>Pas</v>
      </c>
      <c r="L1336" t="s">
        <v>276</v>
      </c>
      <c r="M1336" t="s">
        <v>118</v>
      </c>
    </row>
    <row r="1337" spans="1:13">
      <c r="A1337" t="s">
        <v>4571</v>
      </c>
      <c r="B1337" t="s">
        <v>4572</v>
      </c>
      <c r="C1337" t="s">
        <v>3787</v>
      </c>
      <c r="D1337" s="176">
        <v>20580</v>
      </c>
      <c r="E1337" t="s">
        <v>122</v>
      </c>
      <c r="F1337" t="s">
        <v>123</v>
      </c>
      <c r="G1337" t="s">
        <v>124</v>
      </c>
      <c r="H1337" t="s">
        <v>4573</v>
      </c>
      <c r="I1337" t="s">
        <v>209</v>
      </c>
      <c r="J1337" t="s">
        <v>38</v>
      </c>
      <c r="K1337" t="str">
        <f t="shared" si="20"/>
        <v>Pas</v>
      </c>
      <c r="L1337" t="s">
        <v>195</v>
      </c>
      <c r="M1337" t="s">
        <v>118</v>
      </c>
    </row>
    <row r="1338" spans="1:13">
      <c r="A1338" t="s">
        <v>4574</v>
      </c>
      <c r="B1338" t="s">
        <v>4575</v>
      </c>
      <c r="C1338" t="s">
        <v>291</v>
      </c>
      <c r="D1338" s="176">
        <v>26028</v>
      </c>
      <c r="E1338" t="s">
        <v>122</v>
      </c>
      <c r="F1338" t="s">
        <v>123</v>
      </c>
      <c r="G1338" t="s">
        <v>124</v>
      </c>
      <c r="H1338" t="s">
        <v>4576</v>
      </c>
      <c r="I1338" t="s">
        <v>132</v>
      </c>
      <c r="J1338" t="s">
        <v>234</v>
      </c>
      <c r="K1338" t="str">
        <f t="shared" si="20"/>
        <v>D3</v>
      </c>
      <c r="L1338" t="s">
        <v>364</v>
      </c>
      <c r="M1338" t="s">
        <v>118</v>
      </c>
    </row>
    <row r="1339" spans="1:13">
      <c r="A1339" t="s">
        <v>4577</v>
      </c>
      <c r="B1339" t="s">
        <v>4578</v>
      </c>
      <c r="C1339" t="s">
        <v>257</v>
      </c>
      <c r="D1339" s="176">
        <v>30306</v>
      </c>
      <c r="E1339" t="s">
        <v>122</v>
      </c>
      <c r="F1339" t="s">
        <v>123</v>
      </c>
      <c r="G1339" t="s">
        <v>124</v>
      </c>
      <c r="H1339" t="s">
        <v>4579</v>
      </c>
      <c r="I1339" t="s">
        <v>243</v>
      </c>
      <c r="J1339" t="s">
        <v>38</v>
      </c>
      <c r="K1339" t="str">
        <f t="shared" si="20"/>
        <v>3èm</v>
      </c>
      <c r="L1339" t="s">
        <v>997</v>
      </c>
      <c r="M1339" t="s">
        <v>118</v>
      </c>
    </row>
    <row r="1340" spans="1:13">
      <c r="A1340" t="s">
        <v>4580</v>
      </c>
      <c r="B1340" t="s">
        <v>4581</v>
      </c>
      <c r="C1340" t="s">
        <v>337</v>
      </c>
      <c r="D1340" s="176">
        <v>27035</v>
      </c>
      <c r="E1340" t="s">
        <v>122</v>
      </c>
      <c r="F1340" t="s">
        <v>123</v>
      </c>
      <c r="G1340" t="s">
        <v>124</v>
      </c>
      <c r="H1340" t="s">
        <v>4582</v>
      </c>
      <c r="I1340" t="s">
        <v>181</v>
      </c>
      <c r="J1340" t="s">
        <v>182</v>
      </c>
      <c r="K1340" t="str">
        <f t="shared" si="20"/>
        <v>Enc</v>
      </c>
      <c r="L1340" t="s">
        <v>439</v>
      </c>
      <c r="M1340" t="s">
        <v>118</v>
      </c>
    </row>
    <row r="1341" spans="1:13">
      <c r="A1341" t="s">
        <v>4583</v>
      </c>
      <c r="B1341" t="s">
        <v>4584</v>
      </c>
      <c r="C1341" t="s">
        <v>1290</v>
      </c>
      <c r="D1341" s="176">
        <v>39169</v>
      </c>
      <c r="E1341" t="s">
        <v>122</v>
      </c>
      <c r="F1341" t="s">
        <v>123</v>
      </c>
      <c r="G1341" t="s">
        <v>124</v>
      </c>
      <c r="H1341" t="s">
        <v>4585</v>
      </c>
      <c r="I1341" t="s">
        <v>157</v>
      </c>
      <c r="J1341" t="s">
        <v>38</v>
      </c>
      <c r="K1341" t="str">
        <f t="shared" si="20"/>
        <v>Ben</v>
      </c>
      <c r="L1341" t="s">
        <v>623</v>
      </c>
      <c r="M1341" t="s">
        <v>118</v>
      </c>
    </row>
    <row r="1342" spans="1:13">
      <c r="A1342" t="s">
        <v>4586</v>
      </c>
      <c r="B1342" t="s">
        <v>4587</v>
      </c>
      <c r="C1342" t="s">
        <v>2018</v>
      </c>
      <c r="D1342" s="176">
        <v>40459</v>
      </c>
      <c r="E1342" t="s">
        <v>122</v>
      </c>
      <c r="F1342" t="s">
        <v>123</v>
      </c>
      <c r="G1342" t="s">
        <v>124</v>
      </c>
      <c r="H1342" t="s">
        <v>4588</v>
      </c>
      <c r="I1342" t="s">
        <v>151</v>
      </c>
      <c r="J1342" t="s">
        <v>38</v>
      </c>
      <c r="K1342" t="str">
        <f t="shared" si="20"/>
        <v>Pup</v>
      </c>
      <c r="L1342" t="s">
        <v>628</v>
      </c>
      <c r="M1342" t="s">
        <v>118</v>
      </c>
    </row>
    <row r="1343" spans="1:13">
      <c r="A1343" t="s">
        <v>4589</v>
      </c>
      <c r="B1343" t="s">
        <v>4590</v>
      </c>
      <c r="C1343" t="s">
        <v>1672</v>
      </c>
      <c r="D1343" s="176">
        <v>41222</v>
      </c>
      <c r="E1343" t="s">
        <v>122</v>
      </c>
      <c r="F1343" t="s">
        <v>123</v>
      </c>
      <c r="G1343" t="s">
        <v>124</v>
      </c>
      <c r="H1343" t="s">
        <v>4591</v>
      </c>
      <c r="I1343" t="s">
        <v>188</v>
      </c>
      <c r="J1343" t="s">
        <v>38</v>
      </c>
      <c r="K1343" t="str">
        <f t="shared" si="20"/>
        <v>Pou</v>
      </c>
      <c r="L1343" t="s">
        <v>680</v>
      </c>
      <c r="M1343" t="s">
        <v>118</v>
      </c>
    </row>
    <row r="1344" spans="1:13">
      <c r="A1344" t="s">
        <v>4592</v>
      </c>
      <c r="B1344" t="s">
        <v>2416</v>
      </c>
      <c r="C1344" t="s">
        <v>812</v>
      </c>
      <c r="D1344" s="176">
        <v>36085</v>
      </c>
      <c r="E1344" t="s">
        <v>179</v>
      </c>
      <c r="F1344" t="s">
        <v>123</v>
      </c>
      <c r="G1344" t="s">
        <v>124</v>
      </c>
      <c r="H1344" t="s">
        <v>4593</v>
      </c>
      <c r="I1344" t="s">
        <v>145</v>
      </c>
      <c r="J1344" t="s">
        <v>38</v>
      </c>
      <c r="K1344" t="str">
        <f t="shared" si="20"/>
        <v>Pas</v>
      </c>
      <c r="L1344" t="s">
        <v>355</v>
      </c>
      <c r="M1344" t="s">
        <v>118</v>
      </c>
    </row>
    <row r="1345" spans="1:13">
      <c r="A1345" t="s">
        <v>4594</v>
      </c>
      <c r="B1345" t="s">
        <v>4595</v>
      </c>
      <c r="C1345" t="s">
        <v>4596</v>
      </c>
      <c r="D1345" s="176">
        <v>15357</v>
      </c>
      <c r="E1345" t="s">
        <v>122</v>
      </c>
      <c r="F1345" t="s">
        <v>123</v>
      </c>
      <c r="G1345" t="s">
        <v>124</v>
      </c>
      <c r="H1345" t="s">
        <v>4597</v>
      </c>
      <c r="I1345" t="s">
        <v>181</v>
      </c>
      <c r="J1345" t="s">
        <v>182</v>
      </c>
      <c r="K1345" t="str">
        <f t="shared" si="20"/>
        <v>Enc</v>
      </c>
      <c r="L1345" t="s">
        <v>215</v>
      </c>
      <c r="M1345" t="s">
        <v>118</v>
      </c>
    </row>
    <row r="1346" spans="1:13">
      <c r="A1346" t="s">
        <v>4598</v>
      </c>
      <c r="B1346" t="s">
        <v>4599</v>
      </c>
      <c r="C1346" t="s">
        <v>2698</v>
      </c>
      <c r="D1346" s="176">
        <v>29563</v>
      </c>
      <c r="E1346" t="s">
        <v>122</v>
      </c>
      <c r="F1346" t="s">
        <v>123</v>
      </c>
      <c r="G1346" t="s">
        <v>124</v>
      </c>
      <c r="H1346" t="s">
        <v>4600</v>
      </c>
      <c r="I1346" t="s">
        <v>339</v>
      </c>
      <c r="J1346" t="s">
        <v>38</v>
      </c>
      <c r="K1346" t="str">
        <f t="shared" si="20"/>
        <v>1èr</v>
      </c>
      <c r="L1346" t="s">
        <v>530</v>
      </c>
      <c r="M1346" t="s">
        <v>118</v>
      </c>
    </row>
    <row r="1347" spans="1:13">
      <c r="A1347" t="s">
        <v>4601</v>
      </c>
      <c r="B1347" t="s">
        <v>4602</v>
      </c>
      <c r="C1347" t="s">
        <v>1806</v>
      </c>
      <c r="D1347" s="176">
        <v>40755</v>
      </c>
      <c r="E1347" t="s">
        <v>122</v>
      </c>
      <c r="F1347" t="s">
        <v>123</v>
      </c>
      <c r="G1347" t="s">
        <v>124</v>
      </c>
      <c r="H1347" t="s">
        <v>4603</v>
      </c>
      <c r="I1347" t="s">
        <v>188</v>
      </c>
      <c r="J1347" t="s">
        <v>38</v>
      </c>
      <c r="K1347" t="str">
        <f t="shared" ref="K1347:K1410" si="21">IF(I1347="pass'cyclisme",J1347,LEFT(I1347,3))</f>
        <v>Pou</v>
      </c>
      <c r="L1347" t="s">
        <v>628</v>
      </c>
      <c r="M1347" t="s">
        <v>118</v>
      </c>
    </row>
    <row r="1348" spans="1:13">
      <c r="A1348" t="s">
        <v>4604</v>
      </c>
      <c r="B1348" t="s">
        <v>4605</v>
      </c>
      <c r="C1348" t="s">
        <v>4606</v>
      </c>
      <c r="D1348" s="176">
        <v>40588</v>
      </c>
      <c r="E1348" t="s">
        <v>122</v>
      </c>
      <c r="F1348" t="s">
        <v>123</v>
      </c>
      <c r="G1348" t="s">
        <v>124</v>
      </c>
      <c r="H1348" t="s">
        <v>4607</v>
      </c>
      <c r="I1348" t="s">
        <v>188</v>
      </c>
      <c r="J1348" t="s">
        <v>38</v>
      </c>
      <c r="K1348" t="str">
        <f t="shared" si="21"/>
        <v>Pou</v>
      </c>
      <c r="L1348" t="s">
        <v>169</v>
      </c>
      <c r="M1348" t="s">
        <v>118</v>
      </c>
    </row>
    <row r="1349" spans="1:13">
      <c r="A1349" t="s">
        <v>4608</v>
      </c>
      <c r="B1349" t="s">
        <v>4609</v>
      </c>
      <c r="C1349" t="s">
        <v>842</v>
      </c>
      <c r="D1349" s="176">
        <v>39341</v>
      </c>
      <c r="E1349" t="s">
        <v>122</v>
      </c>
      <c r="F1349" t="s">
        <v>123</v>
      </c>
      <c r="G1349" t="s">
        <v>124</v>
      </c>
      <c r="H1349" t="s">
        <v>4610</v>
      </c>
      <c r="I1349" t="s">
        <v>157</v>
      </c>
      <c r="J1349" t="s">
        <v>38</v>
      </c>
      <c r="K1349" t="str">
        <f t="shared" si="21"/>
        <v>Ben</v>
      </c>
      <c r="L1349" t="s">
        <v>760</v>
      </c>
      <c r="M1349" t="s">
        <v>118</v>
      </c>
    </row>
    <row r="1350" spans="1:13">
      <c r="A1350" t="s">
        <v>4611</v>
      </c>
      <c r="B1350" t="s">
        <v>4612</v>
      </c>
      <c r="C1350" t="s">
        <v>746</v>
      </c>
      <c r="D1350" s="176">
        <v>21139</v>
      </c>
      <c r="E1350" t="s">
        <v>122</v>
      </c>
      <c r="F1350" t="s">
        <v>123</v>
      </c>
      <c r="G1350" t="s">
        <v>124</v>
      </c>
      <c r="H1350" t="s">
        <v>4613</v>
      </c>
      <c r="I1350" t="s">
        <v>209</v>
      </c>
      <c r="J1350" t="s">
        <v>38</v>
      </c>
      <c r="K1350" t="str">
        <f t="shared" si="21"/>
        <v>Pas</v>
      </c>
      <c r="L1350" t="s">
        <v>563</v>
      </c>
      <c r="M1350" t="s">
        <v>118</v>
      </c>
    </row>
    <row r="1351" spans="1:13">
      <c r="A1351" t="s">
        <v>4614</v>
      </c>
      <c r="B1351" t="s">
        <v>4615</v>
      </c>
      <c r="C1351" t="s">
        <v>991</v>
      </c>
      <c r="D1351" s="176">
        <v>39656</v>
      </c>
      <c r="E1351" t="s">
        <v>122</v>
      </c>
      <c r="F1351" t="s">
        <v>123</v>
      </c>
      <c r="G1351" t="s">
        <v>124</v>
      </c>
      <c r="H1351" t="s">
        <v>4616</v>
      </c>
      <c r="I1351" t="s">
        <v>157</v>
      </c>
      <c r="J1351" t="s">
        <v>38</v>
      </c>
      <c r="K1351" t="str">
        <f t="shared" si="21"/>
        <v>Ben</v>
      </c>
      <c r="L1351" t="s">
        <v>215</v>
      </c>
      <c r="M1351" t="s">
        <v>118</v>
      </c>
    </row>
    <row r="1352" spans="1:13">
      <c r="A1352" t="s">
        <v>4617</v>
      </c>
      <c r="B1352" t="s">
        <v>1082</v>
      </c>
      <c r="C1352" t="s">
        <v>701</v>
      </c>
      <c r="D1352" s="176">
        <v>36576</v>
      </c>
      <c r="E1352" t="s">
        <v>122</v>
      </c>
      <c r="F1352" t="s">
        <v>123</v>
      </c>
      <c r="G1352" t="s">
        <v>124</v>
      </c>
      <c r="H1352" t="s">
        <v>4618</v>
      </c>
      <c r="I1352" t="s">
        <v>132</v>
      </c>
      <c r="J1352" t="s">
        <v>194</v>
      </c>
      <c r="K1352" t="str">
        <f t="shared" si="21"/>
        <v>D1</v>
      </c>
      <c r="L1352" t="s">
        <v>590</v>
      </c>
      <c r="M1352" t="s">
        <v>118</v>
      </c>
    </row>
    <row r="1353" spans="1:13">
      <c r="A1353" t="s">
        <v>4619</v>
      </c>
      <c r="B1353" t="s">
        <v>4620</v>
      </c>
      <c r="C1353" t="s">
        <v>857</v>
      </c>
      <c r="D1353" s="176">
        <v>32219</v>
      </c>
      <c r="E1353" t="s">
        <v>122</v>
      </c>
      <c r="F1353" t="s">
        <v>123</v>
      </c>
      <c r="G1353" t="s">
        <v>124</v>
      </c>
      <c r="H1353" t="s">
        <v>4621</v>
      </c>
      <c r="I1353" t="s">
        <v>275</v>
      </c>
      <c r="J1353" t="s">
        <v>38</v>
      </c>
      <c r="K1353" t="str">
        <f t="shared" si="21"/>
        <v>Mot</v>
      </c>
      <c r="L1353" t="s">
        <v>563</v>
      </c>
      <c r="M1353" t="s">
        <v>118</v>
      </c>
    </row>
    <row r="1354" spans="1:13">
      <c r="A1354" t="s">
        <v>4622</v>
      </c>
      <c r="B1354" t="s">
        <v>4623</v>
      </c>
      <c r="C1354" t="s">
        <v>1419</v>
      </c>
      <c r="D1354" s="176">
        <v>39670</v>
      </c>
      <c r="E1354" t="s">
        <v>122</v>
      </c>
      <c r="F1354" t="s">
        <v>123</v>
      </c>
      <c r="G1354" t="s">
        <v>124</v>
      </c>
      <c r="H1354" t="s">
        <v>4624</v>
      </c>
      <c r="I1354" t="s">
        <v>157</v>
      </c>
      <c r="J1354" t="s">
        <v>38</v>
      </c>
      <c r="K1354" t="str">
        <f t="shared" si="21"/>
        <v>Ben</v>
      </c>
      <c r="L1354" t="s">
        <v>254</v>
      </c>
      <c r="M1354" t="s">
        <v>118</v>
      </c>
    </row>
    <row r="1355" spans="1:13">
      <c r="A1355" t="s">
        <v>4625</v>
      </c>
      <c r="B1355" t="s">
        <v>4626</v>
      </c>
      <c r="C1355" t="s">
        <v>4627</v>
      </c>
      <c r="D1355" s="176">
        <v>21103</v>
      </c>
      <c r="E1355" t="s">
        <v>122</v>
      </c>
      <c r="F1355" t="s">
        <v>123</v>
      </c>
      <c r="G1355" t="s">
        <v>124</v>
      </c>
      <c r="H1355" t="s">
        <v>4628</v>
      </c>
      <c r="I1355" t="s">
        <v>209</v>
      </c>
      <c r="J1355" t="s">
        <v>38</v>
      </c>
      <c r="K1355" t="str">
        <f t="shared" si="21"/>
        <v>Pas</v>
      </c>
      <c r="L1355" t="s">
        <v>3615</v>
      </c>
      <c r="M1355" t="s">
        <v>118</v>
      </c>
    </row>
    <row r="1356" spans="1:13">
      <c r="A1356" t="s">
        <v>4629</v>
      </c>
      <c r="B1356" t="s">
        <v>4630</v>
      </c>
      <c r="C1356" t="s">
        <v>4631</v>
      </c>
      <c r="D1356" s="176">
        <v>37930</v>
      </c>
      <c r="E1356" t="s">
        <v>122</v>
      </c>
      <c r="F1356" t="s">
        <v>123</v>
      </c>
      <c r="G1356" t="s">
        <v>124</v>
      </c>
      <c r="H1356" t="s">
        <v>4632</v>
      </c>
      <c r="I1356" t="s">
        <v>145</v>
      </c>
      <c r="J1356" t="s">
        <v>38</v>
      </c>
      <c r="K1356" t="str">
        <f t="shared" si="21"/>
        <v>Pas</v>
      </c>
      <c r="L1356" t="s">
        <v>447</v>
      </c>
      <c r="M1356" t="s">
        <v>118</v>
      </c>
    </row>
    <row r="1357" spans="1:13">
      <c r="A1357" t="s">
        <v>4633</v>
      </c>
      <c r="B1357" t="s">
        <v>4634</v>
      </c>
      <c r="C1357" t="s">
        <v>792</v>
      </c>
      <c r="D1357" s="176">
        <v>26557</v>
      </c>
      <c r="E1357" t="s">
        <v>122</v>
      </c>
      <c r="F1357" t="s">
        <v>123</v>
      </c>
      <c r="G1357" t="s">
        <v>124</v>
      </c>
      <c r="H1357" t="s">
        <v>4635</v>
      </c>
      <c r="I1357" t="s">
        <v>132</v>
      </c>
      <c r="J1357" t="s">
        <v>234</v>
      </c>
      <c r="K1357" t="str">
        <f t="shared" si="21"/>
        <v>D3</v>
      </c>
      <c r="L1357" t="s">
        <v>1144</v>
      </c>
      <c r="M1357" t="s">
        <v>118</v>
      </c>
    </row>
    <row r="1358" spans="1:13">
      <c r="A1358" t="s">
        <v>4636</v>
      </c>
      <c r="B1358" t="s">
        <v>4637</v>
      </c>
      <c r="C1358" t="s">
        <v>857</v>
      </c>
      <c r="D1358" s="176">
        <v>21131</v>
      </c>
      <c r="E1358" t="s">
        <v>122</v>
      </c>
      <c r="F1358" t="s">
        <v>123</v>
      </c>
      <c r="G1358" t="s">
        <v>124</v>
      </c>
      <c r="H1358" t="s">
        <v>4638</v>
      </c>
      <c r="I1358" t="s">
        <v>132</v>
      </c>
      <c r="J1358" t="s">
        <v>234</v>
      </c>
      <c r="K1358" t="str">
        <f t="shared" si="21"/>
        <v>D3</v>
      </c>
      <c r="L1358" t="s">
        <v>581</v>
      </c>
      <c r="M1358" t="s">
        <v>118</v>
      </c>
    </row>
    <row r="1359" spans="1:13">
      <c r="A1359" t="s">
        <v>4639</v>
      </c>
      <c r="B1359" t="s">
        <v>4640</v>
      </c>
      <c r="C1359" t="s">
        <v>4641</v>
      </c>
      <c r="D1359" s="176">
        <v>26860</v>
      </c>
      <c r="E1359" t="s">
        <v>122</v>
      </c>
      <c r="F1359" t="s">
        <v>123</v>
      </c>
      <c r="G1359" t="s">
        <v>124</v>
      </c>
      <c r="H1359" t="s">
        <v>4642</v>
      </c>
      <c r="I1359" t="s">
        <v>209</v>
      </c>
      <c r="J1359" t="s">
        <v>38</v>
      </c>
      <c r="K1359" t="str">
        <f t="shared" si="21"/>
        <v>Pas</v>
      </c>
      <c r="L1359" t="s">
        <v>563</v>
      </c>
      <c r="M1359" t="s">
        <v>118</v>
      </c>
    </row>
    <row r="1360" spans="1:13">
      <c r="A1360" t="s">
        <v>4643</v>
      </c>
      <c r="B1360" t="s">
        <v>4644</v>
      </c>
      <c r="C1360" t="s">
        <v>4645</v>
      </c>
      <c r="D1360" s="176">
        <v>39155</v>
      </c>
      <c r="E1360" t="s">
        <v>122</v>
      </c>
      <c r="F1360" t="s">
        <v>123</v>
      </c>
      <c r="G1360" t="s">
        <v>124</v>
      </c>
      <c r="H1360" t="s">
        <v>4646</v>
      </c>
      <c r="I1360" t="s">
        <v>157</v>
      </c>
      <c r="J1360" t="s">
        <v>38</v>
      </c>
      <c r="K1360" t="str">
        <f t="shared" si="21"/>
        <v>Ben</v>
      </c>
      <c r="L1360" t="s">
        <v>585</v>
      </c>
      <c r="M1360" t="s">
        <v>118</v>
      </c>
    </row>
    <row r="1361" spans="1:13">
      <c r="A1361" t="s">
        <v>4647</v>
      </c>
      <c r="B1361" t="s">
        <v>4648</v>
      </c>
      <c r="C1361" t="s">
        <v>1861</v>
      </c>
      <c r="D1361" s="176">
        <v>36726</v>
      </c>
      <c r="E1361" t="s">
        <v>122</v>
      </c>
      <c r="F1361" t="s">
        <v>123</v>
      </c>
      <c r="G1361" t="s">
        <v>124</v>
      </c>
      <c r="H1361" t="s">
        <v>4649</v>
      </c>
      <c r="I1361" t="s">
        <v>243</v>
      </c>
      <c r="J1361" t="s">
        <v>38</v>
      </c>
      <c r="K1361" t="str">
        <f t="shared" si="21"/>
        <v>3èm</v>
      </c>
      <c r="L1361" t="s">
        <v>260</v>
      </c>
      <c r="M1361" t="s">
        <v>118</v>
      </c>
    </row>
    <row r="1362" spans="1:13">
      <c r="A1362" t="s">
        <v>4650</v>
      </c>
      <c r="B1362" t="s">
        <v>4651</v>
      </c>
      <c r="C1362" t="s">
        <v>178</v>
      </c>
      <c r="D1362" s="176">
        <v>23203</v>
      </c>
      <c r="E1362" t="s">
        <v>179</v>
      </c>
      <c r="F1362" t="s">
        <v>123</v>
      </c>
      <c r="G1362" t="s">
        <v>124</v>
      </c>
      <c r="H1362" t="s">
        <v>4652</v>
      </c>
      <c r="I1362" t="s">
        <v>145</v>
      </c>
      <c r="J1362" t="s">
        <v>38</v>
      </c>
      <c r="K1362" t="str">
        <f t="shared" si="21"/>
        <v>Pas</v>
      </c>
      <c r="L1362" t="s">
        <v>590</v>
      </c>
      <c r="M1362" t="s">
        <v>118</v>
      </c>
    </row>
    <row r="1363" spans="1:13">
      <c r="A1363" t="s">
        <v>4653</v>
      </c>
      <c r="B1363" t="s">
        <v>2293</v>
      </c>
      <c r="C1363" t="s">
        <v>896</v>
      </c>
      <c r="D1363" s="176">
        <v>26613</v>
      </c>
      <c r="E1363" t="s">
        <v>122</v>
      </c>
      <c r="F1363" t="s">
        <v>123</v>
      </c>
      <c r="G1363" t="s">
        <v>124</v>
      </c>
      <c r="H1363" t="s">
        <v>4654</v>
      </c>
      <c r="I1363" t="s">
        <v>145</v>
      </c>
      <c r="J1363" t="s">
        <v>38</v>
      </c>
      <c r="K1363" t="str">
        <f t="shared" si="21"/>
        <v>Pas</v>
      </c>
      <c r="L1363" t="s">
        <v>501</v>
      </c>
      <c r="M1363" t="s">
        <v>118</v>
      </c>
    </row>
    <row r="1364" spans="1:13">
      <c r="A1364" t="s">
        <v>4655</v>
      </c>
      <c r="B1364" t="s">
        <v>3520</v>
      </c>
      <c r="C1364" t="s">
        <v>3023</v>
      </c>
      <c r="D1364" s="176">
        <v>40766</v>
      </c>
      <c r="E1364" t="s">
        <v>122</v>
      </c>
      <c r="F1364" t="s">
        <v>123</v>
      </c>
      <c r="G1364" t="s">
        <v>124</v>
      </c>
      <c r="H1364" t="s">
        <v>4656</v>
      </c>
      <c r="I1364" t="s">
        <v>188</v>
      </c>
      <c r="J1364" t="s">
        <v>38</v>
      </c>
      <c r="K1364" t="str">
        <f t="shared" si="21"/>
        <v>Pou</v>
      </c>
      <c r="L1364" t="s">
        <v>254</v>
      </c>
      <c r="M1364" t="s">
        <v>118</v>
      </c>
    </row>
    <row r="1365" spans="1:13">
      <c r="A1365" t="s">
        <v>4657</v>
      </c>
      <c r="B1365" t="s">
        <v>4658</v>
      </c>
      <c r="C1365" t="s">
        <v>729</v>
      </c>
      <c r="D1365" s="176">
        <v>19152</v>
      </c>
      <c r="E1365" t="s">
        <v>122</v>
      </c>
      <c r="F1365" t="s">
        <v>123</v>
      </c>
      <c r="G1365" t="s">
        <v>124</v>
      </c>
      <c r="H1365" t="s">
        <v>4659</v>
      </c>
      <c r="I1365" t="s">
        <v>275</v>
      </c>
      <c r="J1365" t="s">
        <v>38</v>
      </c>
      <c r="K1365" t="str">
        <f t="shared" si="21"/>
        <v>Mot</v>
      </c>
      <c r="L1365" t="s">
        <v>439</v>
      </c>
      <c r="M1365" t="s">
        <v>118</v>
      </c>
    </row>
    <row r="1366" spans="1:13">
      <c r="A1366" t="s">
        <v>4660</v>
      </c>
      <c r="B1366" t="s">
        <v>120</v>
      </c>
      <c r="C1366" t="s">
        <v>268</v>
      </c>
      <c r="D1366" s="176">
        <v>36272</v>
      </c>
      <c r="E1366" t="s">
        <v>122</v>
      </c>
      <c r="F1366" t="s">
        <v>123</v>
      </c>
      <c r="G1366" t="s">
        <v>124</v>
      </c>
      <c r="H1366" t="s">
        <v>4661</v>
      </c>
      <c r="I1366" t="s">
        <v>168</v>
      </c>
      <c r="J1366" t="s">
        <v>38</v>
      </c>
      <c r="K1366" t="str">
        <f t="shared" si="21"/>
        <v>2èm</v>
      </c>
      <c r="L1366" t="s">
        <v>127</v>
      </c>
      <c r="M1366" t="s">
        <v>118</v>
      </c>
    </row>
    <row r="1367" spans="1:13">
      <c r="A1367" t="s">
        <v>4662</v>
      </c>
      <c r="B1367" t="s">
        <v>4663</v>
      </c>
      <c r="C1367" t="s">
        <v>1861</v>
      </c>
      <c r="D1367" s="176">
        <v>36920</v>
      </c>
      <c r="E1367" t="s">
        <v>122</v>
      </c>
      <c r="F1367" t="s">
        <v>123</v>
      </c>
      <c r="G1367" t="s">
        <v>124</v>
      </c>
      <c r="H1367" t="s">
        <v>4664</v>
      </c>
      <c r="I1367" t="s">
        <v>126</v>
      </c>
      <c r="J1367" t="s">
        <v>469</v>
      </c>
      <c r="K1367" t="str">
        <f t="shared" si="21"/>
        <v>Jun</v>
      </c>
      <c r="L1367" t="s">
        <v>249</v>
      </c>
      <c r="M1367" t="s">
        <v>118</v>
      </c>
    </row>
    <row r="1368" spans="1:13">
      <c r="A1368" t="s">
        <v>4665</v>
      </c>
      <c r="B1368" t="s">
        <v>3790</v>
      </c>
      <c r="C1368" t="s">
        <v>976</v>
      </c>
      <c r="D1368" s="176">
        <v>38324</v>
      </c>
      <c r="E1368" t="s">
        <v>122</v>
      </c>
      <c r="F1368" t="s">
        <v>123</v>
      </c>
      <c r="G1368" t="s">
        <v>124</v>
      </c>
      <c r="H1368" t="s">
        <v>4666</v>
      </c>
      <c r="I1368" t="s">
        <v>174</v>
      </c>
      <c r="J1368" t="s">
        <v>38</v>
      </c>
      <c r="K1368" t="str">
        <f t="shared" si="21"/>
        <v>Cad</v>
      </c>
      <c r="L1368" t="s">
        <v>104</v>
      </c>
      <c r="M1368" t="s">
        <v>118</v>
      </c>
    </row>
    <row r="1369" spans="1:13">
      <c r="A1369" t="s">
        <v>4667</v>
      </c>
      <c r="B1369" t="s">
        <v>4668</v>
      </c>
      <c r="C1369" t="s">
        <v>4669</v>
      </c>
      <c r="D1369" s="176">
        <v>24426</v>
      </c>
      <c r="E1369" t="s">
        <v>179</v>
      </c>
      <c r="F1369" t="s">
        <v>123</v>
      </c>
      <c r="G1369" t="s">
        <v>124</v>
      </c>
      <c r="H1369" t="s">
        <v>4670</v>
      </c>
      <c r="I1369" t="s">
        <v>474</v>
      </c>
      <c r="J1369" t="s">
        <v>38</v>
      </c>
      <c r="K1369" t="str">
        <f t="shared" si="21"/>
        <v>Arb</v>
      </c>
      <c r="L1369" t="s">
        <v>1096</v>
      </c>
      <c r="M1369" t="s">
        <v>118</v>
      </c>
    </row>
    <row r="1370" spans="1:13">
      <c r="A1370" t="s">
        <v>4671</v>
      </c>
      <c r="B1370" t="s">
        <v>4672</v>
      </c>
      <c r="C1370" t="s">
        <v>398</v>
      </c>
      <c r="D1370" s="176">
        <v>39003</v>
      </c>
      <c r="E1370" t="s">
        <v>122</v>
      </c>
      <c r="F1370" t="s">
        <v>123</v>
      </c>
      <c r="G1370" t="s">
        <v>124</v>
      </c>
      <c r="H1370" t="s">
        <v>4673</v>
      </c>
      <c r="I1370" t="s">
        <v>283</v>
      </c>
      <c r="J1370" t="s">
        <v>38</v>
      </c>
      <c r="K1370" t="str">
        <f t="shared" si="21"/>
        <v>Min</v>
      </c>
      <c r="L1370" t="s">
        <v>169</v>
      </c>
      <c r="M1370" t="s">
        <v>118</v>
      </c>
    </row>
    <row r="1371" spans="1:13">
      <c r="A1371" t="s">
        <v>4674</v>
      </c>
      <c r="B1371" t="s">
        <v>4675</v>
      </c>
      <c r="C1371" t="s">
        <v>1271</v>
      </c>
      <c r="D1371" s="176">
        <v>33985</v>
      </c>
      <c r="E1371" t="s">
        <v>122</v>
      </c>
      <c r="F1371" t="s">
        <v>123</v>
      </c>
      <c r="G1371" t="s">
        <v>124</v>
      </c>
      <c r="H1371" t="s">
        <v>4676</v>
      </c>
      <c r="I1371" t="s">
        <v>339</v>
      </c>
      <c r="J1371" t="s">
        <v>38</v>
      </c>
      <c r="K1371" t="str">
        <f t="shared" si="21"/>
        <v>1èr</v>
      </c>
      <c r="L1371" t="s">
        <v>1055</v>
      </c>
      <c r="M1371" t="s">
        <v>118</v>
      </c>
    </row>
    <row r="1372" spans="1:13">
      <c r="A1372" t="s">
        <v>4677</v>
      </c>
      <c r="B1372" t="s">
        <v>4678</v>
      </c>
      <c r="C1372" t="s">
        <v>232</v>
      </c>
      <c r="D1372" s="176">
        <v>25709</v>
      </c>
      <c r="E1372" t="s">
        <v>122</v>
      </c>
      <c r="F1372" t="s">
        <v>123</v>
      </c>
      <c r="G1372" t="s">
        <v>124</v>
      </c>
      <c r="H1372" t="s">
        <v>4679</v>
      </c>
      <c r="I1372" t="s">
        <v>145</v>
      </c>
      <c r="J1372" t="s">
        <v>38</v>
      </c>
      <c r="K1372" t="str">
        <f t="shared" si="21"/>
        <v>Pas</v>
      </c>
      <c r="L1372" t="s">
        <v>464</v>
      </c>
      <c r="M1372" t="s">
        <v>118</v>
      </c>
    </row>
    <row r="1373" spans="1:13">
      <c r="A1373" t="s">
        <v>4680</v>
      </c>
      <c r="B1373" t="s">
        <v>2181</v>
      </c>
      <c r="C1373" t="s">
        <v>1676</v>
      </c>
      <c r="D1373" s="176">
        <v>18854</v>
      </c>
      <c r="E1373" t="s">
        <v>122</v>
      </c>
      <c r="F1373" t="s">
        <v>123</v>
      </c>
      <c r="G1373" t="s">
        <v>124</v>
      </c>
      <c r="H1373" t="s">
        <v>4681</v>
      </c>
      <c r="I1373" t="s">
        <v>181</v>
      </c>
      <c r="J1373" t="s">
        <v>182</v>
      </c>
      <c r="K1373" t="str">
        <f t="shared" si="21"/>
        <v>Enc</v>
      </c>
      <c r="L1373" t="s">
        <v>1258</v>
      </c>
      <c r="M1373" t="s">
        <v>118</v>
      </c>
    </row>
    <row r="1374" spans="1:13">
      <c r="A1374" t="s">
        <v>4682</v>
      </c>
      <c r="B1374" t="s">
        <v>4683</v>
      </c>
      <c r="C1374" t="s">
        <v>130</v>
      </c>
      <c r="D1374" s="176">
        <v>24787</v>
      </c>
      <c r="E1374" t="s">
        <v>122</v>
      </c>
      <c r="F1374" t="s">
        <v>123</v>
      </c>
      <c r="G1374" t="s">
        <v>124</v>
      </c>
      <c r="H1374" t="s">
        <v>4684</v>
      </c>
      <c r="I1374" t="s">
        <v>145</v>
      </c>
      <c r="J1374" t="s">
        <v>38</v>
      </c>
      <c r="K1374" t="str">
        <f t="shared" si="21"/>
        <v>Pas</v>
      </c>
      <c r="L1374" t="s">
        <v>590</v>
      </c>
      <c r="M1374" t="s">
        <v>118</v>
      </c>
    </row>
    <row r="1375" spans="1:13">
      <c r="A1375" t="s">
        <v>4685</v>
      </c>
      <c r="B1375" t="s">
        <v>4686</v>
      </c>
      <c r="C1375" t="s">
        <v>792</v>
      </c>
      <c r="D1375" s="176">
        <v>36624</v>
      </c>
      <c r="E1375" t="s">
        <v>122</v>
      </c>
      <c r="F1375" t="s">
        <v>123</v>
      </c>
      <c r="G1375" t="s">
        <v>124</v>
      </c>
      <c r="H1375" t="s">
        <v>4687</v>
      </c>
      <c r="I1375" t="s">
        <v>168</v>
      </c>
      <c r="J1375" t="s">
        <v>38</v>
      </c>
      <c r="K1375" t="str">
        <f t="shared" si="21"/>
        <v>2èm</v>
      </c>
      <c r="L1375" t="s">
        <v>215</v>
      </c>
      <c r="M1375" t="s">
        <v>118</v>
      </c>
    </row>
    <row r="1376" spans="1:13">
      <c r="A1376" t="s">
        <v>4688</v>
      </c>
      <c r="B1376" t="s">
        <v>4689</v>
      </c>
      <c r="C1376" t="s">
        <v>1384</v>
      </c>
      <c r="D1376" s="176">
        <v>32686</v>
      </c>
      <c r="E1376" t="s">
        <v>122</v>
      </c>
      <c r="F1376" t="s">
        <v>123</v>
      </c>
      <c r="G1376" t="s">
        <v>124</v>
      </c>
      <c r="H1376" t="s">
        <v>4690</v>
      </c>
      <c r="I1376" t="s">
        <v>243</v>
      </c>
      <c r="J1376" t="s">
        <v>38</v>
      </c>
      <c r="K1376" t="str">
        <f t="shared" si="21"/>
        <v>3èm</v>
      </c>
      <c r="L1376" t="s">
        <v>302</v>
      </c>
      <c r="M1376" t="s">
        <v>118</v>
      </c>
    </row>
    <row r="1377" spans="1:13">
      <c r="A1377" t="s">
        <v>4691</v>
      </c>
      <c r="B1377" t="s">
        <v>1428</v>
      </c>
      <c r="C1377" t="s">
        <v>4692</v>
      </c>
      <c r="D1377" s="176">
        <v>30177</v>
      </c>
      <c r="E1377" t="s">
        <v>122</v>
      </c>
      <c r="F1377" t="s">
        <v>123</v>
      </c>
      <c r="G1377" t="s">
        <v>124</v>
      </c>
      <c r="H1377" t="s">
        <v>4693</v>
      </c>
      <c r="I1377" t="s">
        <v>132</v>
      </c>
      <c r="J1377" t="s">
        <v>396</v>
      </c>
      <c r="K1377" t="str">
        <f t="shared" si="21"/>
        <v>D2</v>
      </c>
      <c r="L1377" t="s">
        <v>1211</v>
      </c>
      <c r="M1377" t="s">
        <v>118</v>
      </c>
    </row>
    <row r="1378" spans="1:13">
      <c r="A1378" t="s">
        <v>4694</v>
      </c>
      <c r="B1378" t="s">
        <v>4130</v>
      </c>
      <c r="C1378" t="s">
        <v>4695</v>
      </c>
      <c r="D1378" s="176">
        <v>20841</v>
      </c>
      <c r="E1378" t="s">
        <v>179</v>
      </c>
      <c r="F1378" t="s">
        <v>123</v>
      </c>
      <c r="G1378" t="s">
        <v>124</v>
      </c>
      <c r="H1378" t="s">
        <v>4696</v>
      </c>
      <c r="I1378" t="s">
        <v>181</v>
      </c>
      <c r="J1378" t="s">
        <v>182</v>
      </c>
      <c r="K1378" t="str">
        <f t="shared" si="21"/>
        <v>Enc</v>
      </c>
      <c r="L1378" t="s">
        <v>478</v>
      </c>
      <c r="M1378" t="s">
        <v>118</v>
      </c>
    </row>
    <row r="1379" spans="1:13">
      <c r="A1379" t="s">
        <v>4697</v>
      </c>
      <c r="B1379" t="s">
        <v>4698</v>
      </c>
      <c r="C1379" t="s">
        <v>441</v>
      </c>
      <c r="D1379" s="176">
        <v>22355</v>
      </c>
      <c r="E1379" t="s">
        <v>122</v>
      </c>
      <c r="F1379" t="s">
        <v>123</v>
      </c>
      <c r="G1379" t="s">
        <v>124</v>
      </c>
      <c r="H1379" t="s">
        <v>4699</v>
      </c>
      <c r="I1379" t="s">
        <v>209</v>
      </c>
      <c r="J1379" t="s">
        <v>38</v>
      </c>
      <c r="K1379" t="str">
        <f t="shared" si="21"/>
        <v>Pas</v>
      </c>
      <c r="L1379" t="s">
        <v>563</v>
      </c>
      <c r="M1379" t="s">
        <v>118</v>
      </c>
    </row>
    <row r="1380" spans="1:13">
      <c r="A1380" t="s">
        <v>4700</v>
      </c>
      <c r="B1380" t="s">
        <v>3908</v>
      </c>
      <c r="C1380" t="s">
        <v>2245</v>
      </c>
      <c r="D1380" s="176">
        <v>28705</v>
      </c>
      <c r="E1380" t="s">
        <v>122</v>
      </c>
      <c r="F1380" t="s">
        <v>123</v>
      </c>
      <c r="G1380" t="s">
        <v>124</v>
      </c>
      <c r="H1380" t="s">
        <v>4701</v>
      </c>
      <c r="I1380" t="s">
        <v>209</v>
      </c>
      <c r="J1380" t="s">
        <v>38</v>
      </c>
      <c r="K1380" t="str">
        <f t="shared" si="21"/>
        <v>Pas</v>
      </c>
      <c r="L1380" t="s">
        <v>140</v>
      </c>
      <c r="M1380" t="s">
        <v>118</v>
      </c>
    </row>
    <row r="1381" spans="1:13">
      <c r="A1381" t="s">
        <v>4702</v>
      </c>
      <c r="B1381" t="s">
        <v>3951</v>
      </c>
      <c r="C1381" t="s">
        <v>1154</v>
      </c>
      <c r="D1381" s="176">
        <v>27923</v>
      </c>
      <c r="E1381" t="s">
        <v>122</v>
      </c>
      <c r="F1381" t="s">
        <v>123</v>
      </c>
      <c r="G1381" t="s">
        <v>124</v>
      </c>
      <c r="H1381" t="s">
        <v>4703</v>
      </c>
      <c r="I1381" t="s">
        <v>145</v>
      </c>
      <c r="J1381" t="s">
        <v>38</v>
      </c>
      <c r="K1381" t="str">
        <f t="shared" si="21"/>
        <v>Pas</v>
      </c>
      <c r="L1381" t="s">
        <v>175</v>
      </c>
      <c r="M1381" t="s">
        <v>118</v>
      </c>
    </row>
    <row r="1382" spans="1:13">
      <c r="A1382" t="s">
        <v>4704</v>
      </c>
      <c r="B1382" t="s">
        <v>2207</v>
      </c>
      <c r="C1382" t="s">
        <v>4705</v>
      </c>
      <c r="D1382" s="176">
        <v>40074</v>
      </c>
      <c r="E1382" t="s">
        <v>122</v>
      </c>
      <c r="F1382" t="s">
        <v>123</v>
      </c>
      <c r="G1382" t="s">
        <v>124</v>
      </c>
      <c r="H1382" t="s">
        <v>4706</v>
      </c>
      <c r="I1382" t="s">
        <v>151</v>
      </c>
      <c r="J1382" t="s">
        <v>38</v>
      </c>
      <c r="K1382" t="str">
        <f t="shared" si="21"/>
        <v>Pup</v>
      </c>
      <c r="L1382" t="s">
        <v>102</v>
      </c>
      <c r="M1382" t="s">
        <v>118</v>
      </c>
    </row>
    <row r="1383" spans="1:13">
      <c r="A1383" t="s">
        <v>4707</v>
      </c>
      <c r="B1383" t="s">
        <v>4708</v>
      </c>
      <c r="C1383" t="s">
        <v>342</v>
      </c>
      <c r="D1383" s="176">
        <v>40861</v>
      </c>
      <c r="E1383" t="s">
        <v>122</v>
      </c>
      <c r="F1383" t="s">
        <v>123</v>
      </c>
      <c r="G1383" t="s">
        <v>124</v>
      </c>
      <c r="H1383" t="s">
        <v>4709</v>
      </c>
      <c r="I1383" t="s">
        <v>188</v>
      </c>
      <c r="J1383" t="s">
        <v>38</v>
      </c>
      <c r="K1383" t="str">
        <f t="shared" si="21"/>
        <v>Pou</v>
      </c>
      <c r="L1383" t="s">
        <v>628</v>
      </c>
      <c r="M1383" t="s">
        <v>118</v>
      </c>
    </row>
    <row r="1384" spans="1:13">
      <c r="A1384" t="s">
        <v>4710</v>
      </c>
      <c r="B1384" t="s">
        <v>4711</v>
      </c>
      <c r="C1384" t="s">
        <v>3517</v>
      </c>
      <c r="D1384" s="176">
        <v>17536</v>
      </c>
      <c r="E1384" t="s">
        <v>122</v>
      </c>
      <c r="F1384" t="s">
        <v>123</v>
      </c>
      <c r="G1384" t="s">
        <v>124</v>
      </c>
      <c r="H1384" t="s">
        <v>4712</v>
      </c>
      <c r="I1384" t="s">
        <v>209</v>
      </c>
      <c r="J1384" t="s">
        <v>38</v>
      </c>
      <c r="K1384" t="str">
        <f t="shared" si="21"/>
        <v>Pas</v>
      </c>
      <c r="L1384" t="s">
        <v>664</v>
      </c>
      <c r="M1384" t="s">
        <v>118</v>
      </c>
    </row>
    <row r="1385" spans="1:13">
      <c r="A1385" t="s">
        <v>4713</v>
      </c>
      <c r="B1385" t="s">
        <v>4714</v>
      </c>
      <c r="C1385" t="s">
        <v>4715</v>
      </c>
      <c r="D1385" s="176">
        <v>38730</v>
      </c>
      <c r="E1385" t="s">
        <v>122</v>
      </c>
      <c r="F1385" t="s">
        <v>123</v>
      </c>
      <c r="G1385" t="s">
        <v>124</v>
      </c>
      <c r="H1385" t="s">
        <v>4716</v>
      </c>
      <c r="I1385" t="s">
        <v>283</v>
      </c>
      <c r="J1385" t="s">
        <v>38</v>
      </c>
      <c r="K1385" t="str">
        <f t="shared" si="21"/>
        <v>Min</v>
      </c>
      <c r="L1385" t="s">
        <v>814</v>
      </c>
      <c r="M1385" t="s">
        <v>118</v>
      </c>
    </row>
    <row r="1386" spans="1:13">
      <c r="A1386" t="s">
        <v>4717</v>
      </c>
      <c r="B1386" t="s">
        <v>4718</v>
      </c>
      <c r="C1386" t="s">
        <v>969</v>
      </c>
      <c r="D1386" s="176">
        <v>23414</v>
      </c>
      <c r="E1386" t="s">
        <v>122</v>
      </c>
      <c r="F1386" t="s">
        <v>123</v>
      </c>
      <c r="G1386" t="s">
        <v>124</v>
      </c>
      <c r="H1386" t="s">
        <v>4719</v>
      </c>
      <c r="I1386" t="s">
        <v>898</v>
      </c>
      <c r="J1386" t="s">
        <v>38</v>
      </c>
      <c r="K1386" t="str">
        <f t="shared" si="21"/>
        <v>Cha</v>
      </c>
      <c r="L1386" t="s">
        <v>101</v>
      </c>
      <c r="M1386" t="s">
        <v>118</v>
      </c>
    </row>
    <row r="1387" spans="1:13">
      <c r="A1387" t="s">
        <v>4720</v>
      </c>
      <c r="B1387" t="s">
        <v>4721</v>
      </c>
      <c r="C1387" t="s">
        <v>232</v>
      </c>
      <c r="D1387" s="176">
        <v>29583</v>
      </c>
      <c r="E1387" t="s">
        <v>122</v>
      </c>
      <c r="F1387" t="s">
        <v>123</v>
      </c>
      <c r="G1387" t="s">
        <v>124</v>
      </c>
      <c r="H1387" t="s">
        <v>4722</v>
      </c>
      <c r="I1387" t="s">
        <v>307</v>
      </c>
      <c r="J1387" t="s">
        <v>194</v>
      </c>
      <c r="K1387" t="str">
        <f t="shared" si="21"/>
        <v>Pas</v>
      </c>
      <c r="L1387" t="s">
        <v>734</v>
      </c>
      <c r="M1387" t="s">
        <v>118</v>
      </c>
    </row>
    <row r="1388" spans="1:13">
      <c r="A1388" t="s">
        <v>4723</v>
      </c>
      <c r="B1388" t="s">
        <v>4724</v>
      </c>
      <c r="C1388" t="s">
        <v>4725</v>
      </c>
      <c r="D1388" s="176">
        <v>36633</v>
      </c>
      <c r="E1388" t="s">
        <v>179</v>
      </c>
      <c r="F1388" t="s">
        <v>123</v>
      </c>
      <c r="G1388" t="s">
        <v>124</v>
      </c>
      <c r="H1388" t="s">
        <v>4726</v>
      </c>
      <c r="I1388" t="s">
        <v>132</v>
      </c>
      <c r="J1388" t="s">
        <v>234</v>
      </c>
      <c r="K1388" t="str">
        <f t="shared" si="21"/>
        <v>D3</v>
      </c>
      <c r="L1388" t="s">
        <v>215</v>
      </c>
      <c r="M1388" t="s">
        <v>118</v>
      </c>
    </row>
    <row r="1389" spans="1:13">
      <c r="A1389" t="s">
        <v>4727</v>
      </c>
      <c r="B1389" t="s">
        <v>4124</v>
      </c>
      <c r="C1389" t="s">
        <v>4728</v>
      </c>
      <c r="D1389" s="176">
        <v>28942</v>
      </c>
      <c r="E1389" t="s">
        <v>179</v>
      </c>
      <c r="F1389" t="s">
        <v>123</v>
      </c>
      <c r="G1389" t="s">
        <v>124</v>
      </c>
      <c r="H1389" t="s">
        <v>4729</v>
      </c>
      <c r="I1389" t="s">
        <v>181</v>
      </c>
      <c r="J1389" t="s">
        <v>182</v>
      </c>
      <c r="K1389" t="str">
        <f t="shared" si="21"/>
        <v>Enc</v>
      </c>
      <c r="L1389" t="s">
        <v>780</v>
      </c>
      <c r="M1389" t="s">
        <v>118</v>
      </c>
    </row>
    <row r="1390" spans="1:13">
      <c r="A1390" t="s">
        <v>4730</v>
      </c>
      <c r="B1390" t="s">
        <v>4731</v>
      </c>
      <c r="C1390" t="s">
        <v>817</v>
      </c>
      <c r="D1390" s="176">
        <v>40311</v>
      </c>
      <c r="E1390" t="s">
        <v>122</v>
      </c>
      <c r="F1390" t="s">
        <v>123</v>
      </c>
      <c r="G1390" t="s">
        <v>124</v>
      </c>
      <c r="H1390" t="s">
        <v>4732</v>
      </c>
      <c r="I1390" t="s">
        <v>151</v>
      </c>
      <c r="J1390" t="s">
        <v>38</v>
      </c>
      <c r="K1390" t="str">
        <f t="shared" si="21"/>
        <v>Pup</v>
      </c>
      <c r="L1390" t="s">
        <v>457</v>
      </c>
      <c r="M1390" t="s">
        <v>118</v>
      </c>
    </row>
    <row r="1391" spans="1:13">
      <c r="A1391" t="s">
        <v>4733</v>
      </c>
      <c r="B1391" t="s">
        <v>4734</v>
      </c>
      <c r="C1391" t="s">
        <v>609</v>
      </c>
      <c r="D1391" s="176">
        <v>38509</v>
      </c>
      <c r="E1391" t="s">
        <v>122</v>
      </c>
      <c r="F1391" t="s">
        <v>123</v>
      </c>
      <c r="G1391" t="s">
        <v>124</v>
      </c>
      <c r="H1391" t="s">
        <v>4735</v>
      </c>
      <c r="I1391" t="s">
        <v>283</v>
      </c>
      <c r="J1391" t="s">
        <v>38</v>
      </c>
      <c r="K1391" t="str">
        <f t="shared" si="21"/>
        <v>Min</v>
      </c>
      <c r="L1391" t="s">
        <v>175</v>
      </c>
      <c r="M1391" t="s">
        <v>118</v>
      </c>
    </row>
    <row r="1392" spans="1:13">
      <c r="A1392" t="s">
        <v>4736</v>
      </c>
      <c r="B1392" t="s">
        <v>4737</v>
      </c>
      <c r="C1392" t="s">
        <v>4738</v>
      </c>
      <c r="D1392" s="176">
        <v>40435</v>
      </c>
      <c r="E1392" t="s">
        <v>179</v>
      </c>
      <c r="F1392" t="s">
        <v>123</v>
      </c>
      <c r="G1392" t="s">
        <v>124</v>
      </c>
      <c r="H1392" t="s">
        <v>4739</v>
      </c>
      <c r="I1392" t="s">
        <v>151</v>
      </c>
      <c r="J1392" t="s">
        <v>38</v>
      </c>
      <c r="K1392" t="str">
        <f t="shared" si="21"/>
        <v>Pup</v>
      </c>
      <c r="L1392" t="s">
        <v>146</v>
      </c>
      <c r="M1392" t="s">
        <v>118</v>
      </c>
    </row>
    <row r="1393" spans="1:13">
      <c r="A1393" t="s">
        <v>4740</v>
      </c>
      <c r="B1393" t="s">
        <v>1568</v>
      </c>
      <c r="C1393" t="s">
        <v>432</v>
      </c>
      <c r="D1393" s="176">
        <v>40089</v>
      </c>
      <c r="E1393" t="s">
        <v>122</v>
      </c>
      <c r="F1393" t="s">
        <v>123</v>
      </c>
      <c r="G1393" t="s">
        <v>124</v>
      </c>
      <c r="H1393" t="s">
        <v>4741</v>
      </c>
      <c r="I1393" t="s">
        <v>151</v>
      </c>
      <c r="J1393" t="s">
        <v>38</v>
      </c>
      <c r="K1393" t="str">
        <f t="shared" si="21"/>
        <v>Pup</v>
      </c>
      <c r="L1393" t="s">
        <v>302</v>
      </c>
      <c r="M1393" t="s">
        <v>118</v>
      </c>
    </row>
    <row r="1394" spans="1:13">
      <c r="A1394" t="s">
        <v>4742</v>
      </c>
      <c r="B1394" t="s">
        <v>4743</v>
      </c>
      <c r="C1394" t="s">
        <v>437</v>
      </c>
      <c r="D1394" s="176">
        <v>36753</v>
      </c>
      <c r="E1394" t="s">
        <v>122</v>
      </c>
      <c r="F1394" t="s">
        <v>123</v>
      </c>
      <c r="G1394" t="s">
        <v>124</v>
      </c>
      <c r="H1394" t="s">
        <v>4744</v>
      </c>
      <c r="I1394" t="s">
        <v>243</v>
      </c>
      <c r="J1394" t="s">
        <v>38</v>
      </c>
      <c r="K1394" t="str">
        <f t="shared" si="21"/>
        <v>3èm</v>
      </c>
      <c r="L1394" t="s">
        <v>331</v>
      </c>
      <c r="M1394" t="s">
        <v>118</v>
      </c>
    </row>
    <row r="1395" spans="1:13">
      <c r="A1395" t="s">
        <v>4745</v>
      </c>
      <c r="B1395" t="s">
        <v>2416</v>
      </c>
      <c r="C1395" t="s">
        <v>821</v>
      </c>
      <c r="D1395" s="176">
        <v>33384</v>
      </c>
      <c r="E1395" t="s">
        <v>122</v>
      </c>
      <c r="F1395" t="s">
        <v>123</v>
      </c>
      <c r="G1395" t="s">
        <v>124</v>
      </c>
      <c r="H1395" t="s">
        <v>4746</v>
      </c>
      <c r="I1395" t="s">
        <v>243</v>
      </c>
      <c r="J1395" t="s">
        <v>38</v>
      </c>
      <c r="K1395" t="str">
        <f t="shared" si="21"/>
        <v>3èm</v>
      </c>
      <c r="L1395" t="s">
        <v>585</v>
      </c>
      <c r="M1395" t="s">
        <v>118</v>
      </c>
    </row>
    <row r="1396" spans="1:13">
      <c r="A1396" t="s">
        <v>4747</v>
      </c>
      <c r="B1396" t="s">
        <v>4748</v>
      </c>
      <c r="C1396" t="s">
        <v>166</v>
      </c>
      <c r="D1396" s="176">
        <v>33425</v>
      </c>
      <c r="E1396" t="s">
        <v>122</v>
      </c>
      <c r="F1396" t="s">
        <v>123</v>
      </c>
      <c r="G1396" t="s">
        <v>124</v>
      </c>
      <c r="H1396" t="s">
        <v>4749</v>
      </c>
      <c r="I1396" t="s">
        <v>132</v>
      </c>
      <c r="J1396" t="s">
        <v>194</v>
      </c>
      <c r="K1396" t="str">
        <f t="shared" si="21"/>
        <v>D1</v>
      </c>
      <c r="L1396" t="s">
        <v>169</v>
      </c>
      <c r="M1396" t="s">
        <v>118</v>
      </c>
    </row>
    <row r="1397" spans="1:13">
      <c r="A1397" t="s">
        <v>4750</v>
      </c>
      <c r="B1397" t="s">
        <v>4751</v>
      </c>
      <c r="C1397" t="s">
        <v>1943</v>
      </c>
      <c r="D1397" s="176">
        <v>21199</v>
      </c>
      <c r="E1397" t="s">
        <v>122</v>
      </c>
      <c r="F1397" t="s">
        <v>123</v>
      </c>
      <c r="G1397" t="s">
        <v>124</v>
      </c>
      <c r="H1397" t="s">
        <v>4752</v>
      </c>
      <c r="I1397" t="s">
        <v>132</v>
      </c>
      <c r="J1397" t="s">
        <v>133</v>
      </c>
      <c r="K1397" t="str">
        <f t="shared" si="21"/>
        <v>D4</v>
      </c>
      <c r="L1397" t="s">
        <v>501</v>
      </c>
      <c r="M1397" t="s">
        <v>118</v>
      </c>
    </row>
    <row r="1398" spans="1:13">
      <c r="A1398" t="s">
        <v>4753</v>
      </c>
      <c r="B1398" t="s">
        <v>4754</v>
      </c>
      <c r="C1398" t="s">
        <v>342</v>
      </c>
      <c r="D1398" s="176">
        <v>40017</v>
      </c>
      <c r="E1398" t="s">
        <v>122</v>
      </c>
      <c r="F1398" t="s">
        <v>123</v>
      </c>
      <c r="G1398" t="s">
        <v>124</v>
      </c>
      <c r="H1398" t="s">
        <v>4755</v>
      </c>
      <c r="I1398" t="s">
        <v>151</v>
      </c>
      <c r="J1398" t="s">
        <v>38</v>
      </c>
      <c r="K1398" t="str">
        <f t="shared" si="21"/>
        <v>Pup</v>
      </c>
      <c r="L1398" t="s">
        <v>215</v>
      </c>
      <c r="M1398" t="s">
        <v>118</v>
      </c>
    </row>
    <row r="1399" spans="1:13">
      <c r="A1399" t="s">
        <v>4756</v>
      </c>
      <c r="B1399" t="s">
        <v>4648</v>
      </c>
      <c r="C1399" t="s">
        <v>441</v>
      </c>
      <c r="D1399" s="176">
        <v>26810</v>
      </c>
      <c r="E1399" t="s">
        <v>122</v>
      </c>
      <c r="F1399" t="s">
        <v>123</v>
      </c>
      <c r="G1399" t="s">
        <v>124</v>
      </c>
      <c r="H1399" t="s">
        <v>4757</v>
      </c>
      <c r="I1399" t="s">
        <v>145</v>
      </c>
      <c r="J1399" t="s">
        <v>38</v>
      </c>
      <c r="K1399" t="str">
        <f t="shared" si="21"/>
        <v>Pas</v>
      </c>
      <c r="L1399" t="s">
        <v>260</v>
      </c>
      <c r="M1399" t="s">
        <v>118</v>
      </c>
    </row>
    <row r="1400" spans="1:13">
      <c r="A1400" t="s">
        <v>4758</v>
      </c>
      <c r="B1400" t="s">
        <v>1181</v>
      </c>
      <c r="C1400" t="s">
        <v>389</v>
      </c>
      <c r="D1400" s="176">
        <v>23896</v>
      </c>
      <c r="E1400" t="s">
        <v>122</v>
      </c>
      <c r="F1400" t="s">
        <v>123</v>
      </c>
      <c r="G1400" t="s">
        <v>124</v>
      </c>
      <c r="H1400" t="s">
        <v>4759</v>
      </c>
      <c r="I1400" t="s">
        <v>132</v>
      </c>
      <c r="J1400" t="s">
        <v>194</v>
      </c>
      <c r="K1400" t="str">
        <f t="shared" si="21"/>
        <v>D1</v>
      </c>
      <c r="L1400" t="s">
        <v>215</v>
      </c>
      <c r="M1400" t="s">
        <v>118</v>
      </c>
    </row>
    <row r="1401" spans="1:13">
      <c r="A1401" t="s">
        <v>4760</v>
      </c>
      <c r="B1401" t="s">
        <v>4761</v>
      </c>
      <c r="C1401" t="s">
        <v>410</v>
      </c>
      <c r="D1401" s="176">
        <v>24373</v>
      </c>
      <c r="E1401" t="s">
        <v>122</v>
      </c>
      <c r="F1401" t="s">
        <v>123</v>
      </c>
      <c r="G1401" t="s">
        <v>124</v>
      </c>
      <c r="H1401" t="s">
        <v>4762</v>
      </c>
      <c r="I1401" t="s">
        <v>132</v>
      </c>
      <c r="J1401" t="s">
        <v>194</v>
      </c>
      <c r="K1401" t="str">
        <f t="shared" si="21"/>
        <v>D1</v>
      </c>
      <c r="L1401" t="s">
        <v>794</v>
      </c>
      <c r="M1401" t="s">
        <v>118</v>
      </c>
    </row>
    <row r="1402" spans="1:13">
      <c r="A1402" t="s">
        <v>4763</v>
      </c>
      <c r="B1402" t="s">
        <v>4764</v>
      </c>
      <c r="C1402" t="s">
        <v>4765</v>
      </c>
      <c r="D1402" s="176">
        <v>32087</v>
      </c>
      <c r="E1402" t="s">
        <v>179</v>
      </c>
      <c r="F1402" t="s">
        <v>123</v>
      </c>
      <c r="G1402" t="s">
        <v>124</v>
      </c>
      <c r="H1402" t="s">
        <v>4766</v>
      </c>
      <c r="I1402" t="s">
        <v>209</v>
      </c>
      <c r="J1402" t="s">
        <v>38</v>
      </c>
      <c r="K1402" t="str">
        <f t="shared" si="21"/>
        <v>Pas</v>
      </c>
      <c r="L1402" t="s">
        <v>146</v>
      </c>
      <c r="M1402" t="s">
        <v>118</v>
      </c>
    </row>
    <row r="1403" spans="1:13">
      <c r="A1403" t="s">
        <v>4767</v>
      </c>
      <c r="B1403" t="s">
        <v>4768</v>
      </c>
      <c r="C1403" t="s">
        <v>4769</v>
      </c>
      <c r="D1403" s="176">
        <v>22838</v>
      </c>
      <c r="E1403" t="s">
        <v>122</v>
      </c>
      <c r="F1403" t="s">
        <v>4770</v>
      </c>
      <c r="G1403" t="s">
        <v>4771</v>
      </c>
      <c r="H1403" t="s">
        <v>4772</v>
      </c>
      <c r="I1403" t="s">
        <v>209</v>
      </c>
      <c r="J1403" t="s">
        <v>38</v>
      </c>
      <c r="K1403" t="str">
        <f t="shared" si="21"/>
        <v>Pas</v>
      </c>
      <c r="L1403" t="s">
        <v>38</v>
      </c>
      <c r="M1403" t="s">
        <v>118</v>
      </c>
    </row>
    <row r="1404" spans="1:13">
      <c r="A1404" t="s">
        <v>4773</v>
      </c>
      <c r="B1404" t="s">
        <v>4774</v>
      </c>
      <c r="C1404" t="s">
        <v>2795</v>
      </c>
      <c r="D1404" s="176">
        <v>37327</v>
      </c>
      <c r="E1404" t="s">
        <v>122</v>
      </c>
      <c r="F1404" t="s">
        <v>123</v>
      </c>
      <c r="G1404" t="s">
        <v>124</v>
      </c>
      <c r="H1404" t="s">
        <v>4775</v>
      </c>
      <c r="I1404" t="s">
        <v>126</v>
      </c>
      <c r="J1404" t="s">
        <v>126</v>
      </c>
      <c r="K1404" t="str">
        <f t="shared" si="21"/>
        <v>Jun</v>
      </c>
      <c r="L1404" t="s">
        <v>548</v>
      </c>
      <c r="M1404" t="s">
        <v>118</v>
      </c>
    </row>
    <row r="1405" spans="1:13">
      <c r="A1405" t="s">
        <v>4776</v>
      </c>
      <c r="B1405" t="s">
        <v>4777</v>
      </c>
      <c r="C1405" t="s">
        <v>1336</v>
      </c>
      <c r="D1405" s="176">
        <v>33187</v>
      </c>
      <c r="E1405" t="s">
        <v>179</v>
      </c>
      <c r="F1405" t="s">
        <v>123</v>
      </c>
      <c r="G1405" t="s">
        <v>124</v>
      </c>
      <c r="H1405" t="s">
        <v>4778</v>
      </c>
      <c r="I1405" t="s">
        <v>259</v>
      </c>
      <c r="J1405" t="s">
        <v>38</v>
      </c>
      <c r="K1405" t="str">
        <f t="shared" si="21"/>
        <v>Pas</v>
      </c>
      <c r="L1405" t="s">
        <v>1239</v>
      </c>
      <c r="M1405" t="s">
        <v>118</v>
      </c>
    </row>
    <row r="1406" spans="1:13">
      <c r="A1406" t="s">
        <v>4779</v>
      </c>
      <c r="B1406" t="s">
        <v>4780</v>
      </c>
      <c r="C1406" t="s">
        <v>257</v>
      </c>
      <c r="D1406" s="176">
        <v>27339</v>
      </c>
      <c r="E1406" t="s">
        <v>122</v>
      </c>
      <c r="F1406" t="s">
        <v>123</v>
      </c>
      <c r="G1406" t="s">
        <v>124</v>
      </c>
      <c r="H1406" t="s">
        <v>4781</v>
      </c>
      <c r="I1406" t="s">
        <v>209</v>
      </c>
      <c r="J1406" t="s">
        <v>38</v>
      </c>
      <c r="K1406" t="str">
        <f t="shared" si="21"/>
        <v>Pas</v>
      </c>
      <c r="L1406" t="s">
        <v>238</v>
      </c>
      <c r="M1406" t="s">
        <v>118</v>
      </c>
    </row>
    <row r="1407" spans="1:13">
      <c r="A1407" t="s">
        <v>4782</v>
      </c>
      <c r="B1407" t="s">
        <v>4783</v>
      </c>
      <c r="C1407" t="s">
        <v>4224</v>
      </c>
      <c r="D1407" s="176">
        <v>15960</v>
      </c>
      <c r="E1407" t="s">
        <v>179</v>
      </c>
      <c r="F1407" t="s">
        <v>123</v>
      </c>
      <c r="G1407" t="s">
        <v>124</v>
      </c>
      <c r="H1407" t="s">
        <v>4784</v>
      </c>
      <c r="I1407" t="s">
        <v>685</v>
      </c>
      <c r="J1407" t="s">
        <v>38</v>
      </c>
      <c r="K1407" t="str">
        <f t="shared" si="21"/>
        <v>Sym</v>
      </c>
      <c r="L1407" t="s">
        <v>805</v>
      </c>
      <c r="M1407" t="s">
        <v>118</v>
      </c>
    </row>
    <row r="1408" spans="1:13">
      <c r="A1408" t="s">
        <v>4785</v>
      </c>
      <c r="B1408" t="s">
        <v>1365</v>
      </c>
      <c r="C1408" t="s">
        <v>4786</v>
      </c>
      <c r="D1408" s="176">
        <v>37540</v>
      </c>
      <c r="E1408" t="s">
        <v>122</v>
      </c>
      <c r="F1408" t="s">
        <v>123</v>
      </c>
      <c r="G1408" t="s">
        <v>124</v>
      </c>
      <c r="H1408" t="s">
        <v>4787</v>
      </c>
      <c r="I1408" t="s">
        <v>126</v>
      </c>
      <c r="J1408" t="s">
        <v>126</v>
      </c>
      <c r="K1408" t="str">
        <f t="shared" si="21"/>
        <v>Jun</v>
      </c>
      <c r="L1408" t="s">
        <v>103</v>
      </c>
      <c r="M1408" t="s">
        <v>118</v>
      </c>
    </row>
    <row r="1409" spans="1:13">
      <c r="A1409" t="s">
        <v>4788</v>
      </c>
      <c r="B1409" t="s">
        <v>4789</v>
      </c>
      <c r="C1409" t="s">
        <v>437</v>
      </c>
      <c r="D1409" s="176">
        <v>39163</v>
      </c>
      <c r="E1409" t="s">
        <v>122</v>
      </c>
      <c r="F1409" t="s">
        <v>123</v>
      </c>
      <c r="G1409" t="s">
        <v>124</v>
      </c>
      <c r="H1409" t="s">
        <v>4790</v>
      </c>
      <c r="I1409" t="s">
        <v>157</v>
      </c>
      <c r="J1409" t="s">
        <v>38</v>
      </c>
      <c r="K1409" t="str">
        <f t="shared" si="21"/>
        <v>Ben</v>
      </c>
      <c r="L1409" t="s">
        <v>215</v>
      </c>
      <c r="M1409" t="s">
        <v>118</v>
      </c>
    </row>
    <row r="1410" spans="1:13">
      <c r="A1410" t="s">
        <v>4791</v>
      </c>
      <c r="B1410" t="s">
        <v>2175</v>
      </c>
      <c r="C1410" t="s">
        <v>287</v>
      </c>
      <c r="D1410" s="176">
        <v>23550</v>
      </c>
      <c r="E1410" t="s">
        <v>122</v>
      </c>
      <c r="F1410" t="s">
        <v>123</v>
      </c>
      <c r="G1410" t="s">
        <v>124</v>
      </c>
      <c r="H1410" t="s">
        <v>4792</v>
      </c>
      <c r="I1410" t="s">
        <v>132</v>
      </c>
      <c r="J1410" t="s">
        <v>234</v>
      </c>
      <c r="K1410" t="str">
        <f t="shared" si="21"/>
        <v>D3</v>
      </c>
      <c r="L1410" t="s">
        <v>260</v>
      </c>
      <c r="M1410" t="s">
        <v>118</v>
      </c>
    </row>
    <row r="1411" spans="1:13">
      <c r="A1411" t="s">
        <v>4793</v>
      </c>
      <c r="B1411" t="s">
        <v>4794</v>
      </c>
      <c r="C1411" t="s">
        <v>2587</v>
      </c>
      <c r="D1411" s="176">
        <v>23089</v>
      </c>
      <c r="E1411" t="s">
        <v>122</v>
      </c>
      <c r="F1411" t="s">
        <v>123</v>
      </c>
      <c r="G1411" t="s">
        <v>124</v>
      </c>
      <c r="H1411" t="s">
        <v>4795</v>
      </c>
      <c r="I1411" t="s">
        <v>307</v>
      </c>
      <c r="J1411" t="s">
        <v>194</v>
      </c>
      <c r="K1411" t="str">
        <f t="shared" ref="K1411:K1474" si="22">IF(I1411="pass'cyclisme",J1411,LEFT(I1411,3))</f>
        <v>Pas</v>
      </c>
      <c r="L1411" t="s">
        <v>1678</v>
      </c>
      <c r="M1411" t="s">
        <v>118</v>
      </c>
    </row>
    <row r="1412" spans="1:13">
      <c r="A1412" t="s">
        <v>4796</v>
      </c>
      <c r="B1412" t="s">
        <v>3784</v>
      </c>
      <c r="C1412" t="s">
        <v>342</v>
      </c>
      <c r="D1412" s="176">
        <v>38553</v>
      </c>
      <c r="E1412" t="s">
        <v>122</v>
      </c>
      <c r="F1412" t="s">
        <v>123</v>
      </c>
      <c r="G1412" t="s">
        <v>124</v>
      </c>
      <c r="H1412" t="s">
        <v>4797</v>
      </c>
      <c r="I1412" t="s">
        <v>283</v>
      </c>
      <c r="J1412" t="s">
        <v>38</v>
      </c>
      <c r="K1412" t="str">
        <f t="shared" si="22"/>
        <v>Min</v>
      </c>
      <c r="L1412" t="s">
        <v>548</v>
      </c>
      <c r="M1412" t="s">
        <v>118</v>
      </c>
    </row>
    <row r="1413" spans="1:13">
      <c r="A1413" t="s">
        <v>4798</v>
      </c>
      <c r="B1413" t="s">
        <v>4799</v>
      </c>
      <c r="C1413" t="s">
        <v>437</v>
      </c>
      <c r="D1413" s="176">
        <v>41298</v>
      </c>
      <c r="E1413" t="s">
        <v>122</v>
      </c>
      <c r="F1413" t="s">
        <v>123</v>
      </c>
      <c r="G1413" t="s">
        <v>124</v>
      </c>
      <c r="H1413" t="s">
        <v>4800</v>
      </c>
      <c r="I1413" t="s">
        <v>909</v>
      </c>
      <c r="J1413" t="s">
        <v>38</v>
      </c>
      <c r="K1413" t="str">
        <f t="shared" si="22"/>
        <v>Pré</v>
      </c>
      <c r="L1413" t="s">
        <v>585</v>
      </c>
      <c r="M1413" t="s">
        <v>118</v>
      </c>
    </row>
    <row r="1414" spans="1:13">
      <c r="A1414" t="s">
        <v>4801</v>
      </c>
      <c r="B1414" t="s">
        <v>4718</v>
      </c>
      <c r="C1414" t="s">
        <v>1650</v>
      </c>
      <c r="D1414" s="176">
        <v>34143</v>
      </c>
      <c r="E1414" t="s">
        <v>179</v>
      </c>
      <c r="F1414" t="s">
        <v>123</v>
      </c>
      <c r="G1414" t="s">
        <v>124</v>
      </c>
      <c r="H1414" t="s">
        <v>4802</v>
      </c>
      <c r="I1414" t="s">
        <v>181</v>
      </c>
      <c r="J1414" t="s">
        <v>182</v>
      </c>
      <c r="K1414" t="str">
        <f t="shared" si="22"/>
        <v>Enc</v>
      </c>
      <c r="L1414" t="s">
        <v>101</v>
      </c>
      <c r="M1414" t="s">
        <v>118</v>
      </c>
    </row>
    <row r="1415" spans="1:13">
      <c r="A1415" t="s">
        <v>4803</v>
      </c>
      <c r="B1415" t="s">
        <v>4804</v>
      </c>
      <c r="C1415" t="s">
        <v>853</v>
      </c>
      <c r="D1415" s="176">
        <v>21966</v>
      </c>
      <c r="E1415" t="s">
        <v>122</v>
      </c>
      <c r="F1415" t="s">
        <v>123</v>
      </c>
      <c r="G1415" t="s">
        <v>124</v>
      </c>
      <c r="H1415" t="s">
        <v>4805</v>
      </c>
      <c r="I1415" t="s">
        <v>145</v>
      </c>
      <c r="J1415" t="s">
        <v>38</v>
      </c>
      <c r="K1415" t="str">
        <f t="shared" si="22"/>
        <v>Pas</v>
      </c>
      <c r="L1415" t="s">
        <v>140</v>
      </c>
      <c r="M1415" t="s">
        <v>118</v>
      </c>
    </row>
    <row r="1416" spans="1:13">
      <c r="A1416" t="s">
        <v>4806</v>
      </c>
      <c r="B1416" t="s">
        <v>4807</v>
      </c>
      <c r="C1416" t="s">
        <v>3426</v>
      </c>
      <c r="D1416" s="176">
        <v>22511</v>
      </c>
      <c r="E1416" t="s">
        <v>179</v>
      </c>
      <c r="F1416" t="s">
        <v>123</v>
      </c>
      <c r="G1416" t="s">
        <v>124</v>
      </c>
      <c r="H1416" t="s">
        <v>4808</v>
      </c>
      <c r="I1416" t="s">
        <v>145</v>
      </c>
      <c r="J1416" t="s">
        <v>38</v>
      </c>
      <c r="K1416" t="str">
        <f t="shared" si="22"/>
        <v>Pas</v>
      </c>
      <c r="L1416" t="s">
        <v>103</v>
      </c>
      <c r="M1416" t="s">
        <v>118</v>
      </c>
    </row>
    <row r="1417" spans="1:13">
      <c r="A1417" t="s">
        <v>4809</v>
      </c>
      <c r="B1417" t="s">
        <v>4446</v>
      </c>
      <c r="C1417" t="s">
        <v>896</v>
      </c>
      <c r="D1417" s="176">
        <v>23347</v>
      </c>
      <c r="E1417" t="s">
        <v>122</v>
      </c>
      <c r="F1417" t="s">
        <v>123</v>
      </c>
      <c r="G1417" t="s">
        <v>124</v>
      </c>
      <c r="H1417" t="s">
        <v>4810</v>
      </c>
      <c r="I1417" t="s">
        <v>307</v>
      </c>
      <c r="J1417" t="s">
        <v>194</v>
      </c>
      <c r="K1417" t="str">
        <f t="shared" si="22"/>
        <v>Pas</v>
      </c>
      <c r="L1417" t="s">
        <v>210</v>
      </c>
      <c r="M1417" t="s">
        <v>118</v>
      </c>
    </row>
    <row r="1418" spans="1:13">
      <c r="A1418" t="s">
        <v>4811</v>
      </c>
      <c r="B1418" t="s">
        <v>4812</v>
      </c>
      <c r="C1418" t="s">
        <v>4813</v>
      </c>
      <c r="D1418" s="176">
        <v>35479</v>
      </c>
      <c r="E1418" t="s">
        <v>122</v>
      </c>
      <c r="F1418" t="s">
        <v>123</v>
      </c>
      <c r="G1418" t="s">
        <v>124</v>
      </c>
      <c r="H1418" t="s">
        <v>4814</v>
      </c>
      <c r="I1418" t="s">
        <v>264</v>
      </c>
      <c r="J1418" t="s">
        <v>38</v>
      </c>
      <c r="K1418" t="str">
        <f t="shared" si="22"/>
        <v>Arb</v>
      </c>
      <c r="L1418" t="s">
        <v>2678</v>
      </c>
      <c r="M1418" t="s">
        <v>118</v>
      </c>
    </row>
    <row r="1419" spans="1:13">
      <c r="A1419" t="s">
        <v>4815</v>
      </c>
      <c r="B1419" t="s">
        <v>4816</v>
      </c>
      <c r="C1419" t="s">
        <v>273</v>
      </c>
      <c r="D1419" s="176">
        <v>37450</v>
      </c>
      <c r="E1419" t="s">
        <v>122</v>
      </c>
      <c r="F1419" t="s">
        <v>123</v>
      </c>
      <c r="G1419" t="s">
        <v>124</v>
      </c>
      <c r="H1419" t="s">
        <v>4817</v>
      </c>
      <c r="I1419" t="s">
        <v>126</v>
      </c>
      <c r="J1419" t="s">
        <v>126</v>
      </c>
      <c r="K1419" t="str">
        <f t="shared" si="22"/>
        <v>Jun</v>
      </c>
      <c r="L1419" t="s">
        <v>169</v>
      </c>
      <c r="M1419" t="s">
        <v>118</v>
      </c>
    </row>
    <row r="1420" spans="1:13">
      <c r="A1420" t="s">
        <v>4818</v>
      </c>
      <c r="B1420" t="s">
        <v>2219</v>
      </c>
      <c r="C1420" t="s">
        <v>437</v>
      </c>
      <c r="D1420" s="176">
        <v>37238</v>
      </c>
      <c r="E1420" t="s">
        <v>122</v>
      </c>
      <c r="F1420" t="s">
        <v>123</v>
      </c>
      <c r="G1420" t="s">
        <v>124</v>
      </c>
      <c r="H1420" t="s">
        <v>4819</v>
      </c>
      <c r="I1420" t="s">
        <v>126</v>
      </c>
      <c r="J1420" t="s">
        <v>126</v>
      </c>
      <c r="K1420" t="str">
        <f t="shared" si="22"/>
        <v>Jun</v>
      </c>
      <c r="L1420" t="s">
        <v>183</v>
      </c>
      <c r="M1420" t="s">
        <v>118</v>
      </c>
    </row>
    <row r="1421" spans="1:13">
      <c r="A1421" t="s">
        <v>4820</v>
      </c>
      <c r="B1421" t="s">
        <v>4169</v>
      </c>
      <c r="C1421" t="s">
        <v>4821</v>
      </c>
      <c r="D1421" s="176">
        <v>30210</v>
      </c>
      <c r="E1421" t="s">
        <v>122</v>
      </c>
      <c r="F1421" t="s">
        <v>123</v>
      </c>
      <c r="G1421" t="s">
        <v>124</v>
      </c>
      <c r="H1421" t="s">
        <v>4822</v>
      </c>
      <c r="I1421" t="s">
        <v>132</v>
      </c>
      <c r="J1421" t="s">
        <v>396</v>
      </c>
      <c r="K1421" t="str">
        <f t="shared" si="22"/>
        <v>D2</v>
      </c>
      <c r="L1421" t="s">
        <v>200</v>
      </c>
      <c r="M1421" t="s">
        <v>118</v>
      </c>
    </row>
    <row r="1422" spans="1:13">
      <c r="A1422" t="s">
        <v>4823</v>
      </c>
      <c r="B1422" t="s">
        <v>4824</v>
      </c>
      <c r="C1422" t="s">
        <v>213</v>
      </c>
      <c r="D1422" s="176">
        <v>40331</v>
      </c>
      <c r="E1422" t="s">
        <v>122</v>
      </c>
      <c r="F1422" t="s">
        <v>123</v>
      </c>
      <c r="G1422" t="s">
        <v>124</v>
      </c>
      <c r="H1422" t="s">
        <v>4825</v>
      </c>
      <c r="I1422" t="s">
        <v>151</v>
      </c>
      <c r="J1422" t="s">
        <v>38</v>
      </c>
      <c r="K1422" t="str">
        <f t="shared" si="22"/>
        <v>Pup</v>
      </c>
      <c r="L1422" t="s">
        <v>302</v>
      </c>
      <c r="M1422" t="s">
        <v>118</v>
      </c>
    </row>
    <row r="1423" spans="1:13">
      <c r="A1423" t="s">
        <v>4826</v>
      </c>
      <c r="B1423" t="s">
        <v>4827</v>
      </c>
      <c r="C1423" t="s">
        <v>896</v>
      </c>
      <c r="D1423" s="176">
        <v>22193</v>
      </c>
      <c r="E1423" t="s">
        <v>122</v>
      </c>
      <c r="F1423" t="s">
        <v>123</v>
      </c>
      <c r="G1423" t="s">
        <v>124</v>
      </c>
      <c r="H1423" t="s">
        <v>4828</v>
      </c>
      <c r="I1423" t="s">
        <v>275</v>
      </c>
      <c r="J1423" t="s">
        <v>38</v>
      </c>
      <c r="K1423" t="str">
        <f t="shared" si="22"/>
        <v>Mot</v>
      </c>
      <c r="L1423" t="s">
        <v>1211</v>
      </c>
      <c r="M1423" t="s">
        <v>118</v>
      </c>
    </row>
    <row r="1424" spans="1:13">
      <c r="A1424" t="s">
        <v>4829</v>
      </c>
      <c r="B1424" t="s">
        <v>4830</v>
      </c>
      <c r="C1424" t="s">
        <v>1297</v>
      </c>
      <c r="D1424" s="176">
        <v>40386</v>
      </c>
      <c r="E1424" t="s">
        <v>122</v>
      </c>
      <c r="F1424" t="s">
        <v>123</v>
      </c>
      <c r="G1424" t="s">
        <v>124</v>
      </c>
      <c r="H1424" t="s">
        <v>4831</v>
      </c>
      <c r="I1424" t="s">
        <v>151</v>
      </c>
      <c r="J1424" t="s">
        <v>38</v>
      </c>
      <c r="K1424" t="str">
        <f t="shared" si="22"/>
        <v>Pup</v>
      </c>
      <c r="L1424" t="s">
        <v>189</v>
      </c>
      <c r="M1424" t="s">
        <v>118</v>
      </c>
    </row>
    <row r="1425" spans="1:13">
      <c r="A1425" t="s">
        <v>4832</v>
      </c>
      <c r="B1425" t="s">
        <v>4086</v>
      </c>
      <c r="C1425" t="s">
        <v>4833</v>
      </c>
      <c r="D1425" s="176">
        <v>40887</v>
      </c>
      <c r="E1425" t="s">
        <v>122</v>
      </c>
      <c r="F1425" t="s">
        <v>123</v>
      </c>
      <c r="G1425" t="s">
        <v>124</v>
      </c>
      <c r="H1425" t="s">
        <v>4834</v>
      </c>
      <c r="I1425" t="s">
        <v>188</v>
      </c>
      <c r="J1425" t="s">
        <v>38</v>
      </c>
      <c r="K1425" t="str">
        <f t="shared" si="22"/>
        <v>Pou</v>
      </c>
      <c r="L1425" t="s">
        <v>1559</v>
      </c>
      <c r="M1425" t="s">
        <v>118</v>
      </c>
    </row>
    <row r="1426" spans="1:13">
      <c r="A1426" t="s">
        <v>4835</v>
      </c>
      <c r="B1426" t="s">
        <v>4836</v>
      </c>
      <c r="C1426" t="s">
        <v>3322</v>
      </c>
      <c r="D1426" s="176">
        <v>37490</v>
      </c>
      <c r="E1426" t="s">
        <v>179</v>
      </c>
      <c r="F1426" t="s">
        <v>123</v>
      </c>
      <c r="G1426" t="s">
        <v>124</v>
      </c>
      <c r="H1426" t="s">
        <v>4837</v>
      </c>
      <c r="I1426" t="s">
        <v>126</v>
      </c>
      <c r="J1426" t="s">
        <v>469</v>
      </c>
      <c r="K1426" t="str">
        <f t="shared" si="22"/>
        <v>Jun</v>
      </c>
      <c r="L1426" t="s">
        <v>101</v>
      </c>
      <c r="M1426" t="s">
        <v>118</v>
      </c>
    </row>
    <row r="1427" spans="1:13">
      <c r="A1427" t="s">
        <v>4838</v>
      </c>
      <c r="B1427" t="s">
        <v>4839</v>
      </c>
      <c r="C1427" t="s">
        <v>252</v>
      </c>
      <c r="D1427" s="176">
        <v>23723</v>
      </c>
      <c r="E1427" t="s">
        <v>122</v>
      </c>
      <c r="F1427" t="s">
        <v>123</v>
      </c>
      <c r="G1427" t="s">
        <v>124</v>
      </c>
      <c r="H1427" t="s">
        <v>4840</v>
      </c>
      <c r="I1427" t="s">
        <v>132</v>
      </c>
      <c r="J1427" t="s">
        <v>133</v>
      </c>
      <c r="K1427" t="str">
        <f t="shared" si="22"/>
        <v>D4</v>
      </c>
      <c r="L1427" t="s">
        <v>293</v>
      </c>
      <c r="M1427" t="s">
        <v>118</v>
      </c>
    </row>
    <row r="1428" spans="1:13">
      <c r="A1428" t="s">
        <v>4841</v>
      </c>
      <c r="B1428" t="s">
        <v>4842</v>
      </c>
      <c r="C1428" t="s">
        <v>4843</v>
      </c>
      <c r="D1428" s="176">
        <v>19258</v>
      </c>
      <c r="E1428" t="s">
        <v>122</v>
      </c>
      <c r="F1428" t="s">
        <v>123</v>
      </c>
      <c r="G1428" t="s">
        <v>124</v>
      </c>
      <c r="H1428" t="s">
        <v>4844</v>
      </c>
      <c r="I1428" t="s">
        <v>145</v>
      </c>
      <c r="J1428" t="s">
        <v>38</v>
      </c>
      <c r="K1428" t="str">
        <f t="shared" si="22"/>
        <v>Pas</v>
      </c>
      <c r="L1428" t="s">
        <v>563</v>
      </c>
      <c r="M1428" t="s">
        <v>118</v>
      </c>
    </row>
    <row r="1429" spans="1:13">
      <c r="A1429" t="s">
        <v>4845</v>
      </c>
      <c r="B1429" t="s">
        <v>4846</v>
      </c>
      <c r="C1429" t="s">
        <v>1894</v>
      </c>
      <c r="D1429" s="176">
        <v>30628</v>
      </c>
      <c r="E1429" t="s">
        <v>122</v>
      </c>
      <c r="F1429" t="s">
        <v>123</v>
      </c>
      <c r="G1429" t="s">
        <v>124</v>
      </c>
      <c r="H1429" t="s">
        <v>4847</v>
      </c>
      <c r="I1429" t="s">
        <v>243</v>
      </c>
      <c r="J1429" t="s">
        <v>38</v>
      </c>
      <c r="K1429" t="str">
        <f t="shared" si="22"/>
        <v>3èm</v>
      </c>
      <c r="L1429" t="s">
        <v>664</v>
      </c>
      <c r="M1429" t="s">
        <v>118</v>
      </c>
    </row>
    <row r="1430" spans="1:13">
      <c r="A1430" t="s">
        <v>4848</v>
      </c>
      <c r="B1430" t="s">
        <v>4849</v>
      </c>
      <c r="C1430" t="s">
        <v>432</v>
      </c>
      <c r="D1430" s="176">
        <v>39650</v>
      </c>
      <c r="E1430" t="s">
        <v>122</v>
      </c>
      <c r="F1430" t="s">
        <v>123</v>
      </c>
      <c r="G1430" t="s">
        <v>124</v>
      </c>
      <c r="H1430" t="s">
        <v>4850</v>
      </c>
      <c r="I1430" t="s">
        <v>157</v>
      </c>
      <c r="J1430" t="s">
        <v>38</v>
      </c>
      <c r="K1430" t="str">
        <f t="shared" si="22"/>
        <v>Ben</v>
      </c>
      <c r="L1430" t="s">
        <v>530</v>
      </c>
      <c r="M1430" t="s">
        <v>118</v>
      </c>
    </row>
    <row r="1431" spans="1:13">
      <c r="A1431" t="s">
        <v>4851</v>
      </c>
      <c r="B1431" t="s">
        <v>4852</v>
      </c>
      <c r="C1431" t="s">
        <v>4853</v>
      </c>
      <c r="D1431" s="176">
        <v>41017</v>
      </c>
      <c r="E1431" t="s">
        <v>122</v>
      </c>
      <c r="F1431" t="s">
        <v>123</v>
      </c>
      <c r="G1431" t="s">
        <v>124</v>
      </c>
      <c r="H1431" t="s">
        <v>4854</v>
      </c>
      <c r="I1431" t="s">
        <v>188</v>
      </c>
      <c r="J1431" t="s">
        <v>38</v>
      </c>
      <c r="K1431" t="str">
        <f t="shared" si="22"/>
        <v>Pou</v>
      </c>
      <c r="L1431" t="s">
        <v>169</v>
      </c>
      <c r="M1431" t="s">
        <v>118</v>
      </c>
    </row>
    <row r="1432" spans="1:13">
      <c r="A1432" t="s">
        <v>4855</v>
      </c>
      <c r="B1432" t="s">
        <v>1129</v>
      </c>
      <c r="C1432" t="s">
        <v>601</v>
      </c>
      <c r="D1432" s="176">
        <v>23194</v>
      </c>
      <c r="E1432" t="s">
        <v>179</v>
      </c>
      <c r="F1432" t="s">
        <v>123</v>
      </c>
      <c r="G1432" t="s">
        <v>124</v>
      </c>
      <c r="H1432" t="s">
        <v>4856</v>
      </c>
      <c r="I1432" t="s">
        <v>685</v>
      </c>
      <c r="J1432" t="s">
        <v>38</v>
      </c>
      <c r="K1432" t="str">
        <f t="shared" si="22"/>
        <v>Sym</v>
      </c>
      <c r="L1432" t="s">
        <v>326</v>
      </c>
      <c r="M1432" t="s">
        <v>118</v>
      </c>
    </row>
    <row r="1433" spans="1:13">
      <c r="A1433" t="s">
        <v>4857</v>
      </c>
      <c r="B1433" t="s">
        <v>1698</v>
      </c>
      <c r="C1433" t="s">
        <v>454</v>
      </c>
      <c r="D1433" s="176">
        <v>39242</v>
      </c>
      <c r="E1433" t="s">
        <v>122</v>
      </c>
      <c r="F1433" t="s">
        <v>123</v>
      </c>
      <c r="G1433" t="s">
        <v>124</v>
      </c>
      <c r="H1433" t="s">
        <v>4858</v>
      </c>
      <c r="I1433" t="s">
        <v>157</v>
      </c>
      <c r="J1433" t="s">
        <v>38</v>
      </c>
      <c r="K1433" t="str">
        <f t="shared" si="22"/>
        <v>Ben</v>
      </c>
      <c r="L1433" t="s">
        <v>265</v>
      </c>
      <c r="M1433" t="s">
        <v>118</v>
      </c>
    </row>
    <row r="1434" spans="1:13">
      <c r="A1434" t="s">
        <v>4859</v>
      </c>
      <c r="B1434" t="s">
        <v>4860</v>
      </c>
      <c r="C1434" t="s">
        <v>1451</v>
      </c>
      <c r="D1434" s="176">
        <v>21483</v>
      </c>
      <c r="E1434" t="s">
        <v>122</v>
      </c>
      <c r="F1434" t="s">
        <v>123</v>
      </c>
      <c r="G1434" t="s">
        <v>124</v>
      </c>
      <c r="H1434" t="s">
        <v>4861</v>
      </c>
      <c r="I1434" t="s">
        <v>898</v>
      </c>
      <c r="J1434" t="s">
        <v>38</v>
      </c>
      <c r="K1434" t="str">
        <f t="shared" si="22"/>
        <v>Cha</v>
      </c>
      <c r="L1434" t="s">
        <v>3223</v>
      </c>
      <c r="M1434" t="s">
        <v>118</v>
      </c>
    </row>
    <row r="1435" spans="1:13">
      <c r="A1435" t="s">
        <v>4862</v>
      </c>
      <c r="B1435" t="s">
        <v>4863</v>
      </c>
      <c r="C1435" t="s">
        <v>746</v>
      </c>
      <c r="D1435" s="176">
        <v>21604</v>
      </c>
      <c r="E1435" t="s">
        <v>122</v>
      </c>
      <c r="F1435" t="s">
        <v>123</v>
      </c>
      <c r="G1435" t="s">
        <v>124</v>
      </c>
      <c r="H1435" t="s">
        <v>4864</v>
      </c>
      <c r="I1435" t="s">
        <v>685</v>
      </c>
      <c r="J1435" t="s">
        <v>38</v>
      </c>
      <c r="K1435" t="str">
        <f t="shared" si="22"/>
        <v>Sym</v>
      </c>
      <c r="L1435" t="s">
        <v>805</v>
      </c>
      <c r="M1435" t="s">
        <v>118</v>
      </c>
    </row>
    <row r="1436" spans="1:13">
      <c r="A1436" t="s">
        <v>4865</v>
      </c>
      <c r="B1436" t="s">
        <v>4866</v>
      </c>
      <c r="C1436" t="s">
        <v>868</v>
      </c>
      <c r="D1436" s="176">
        <v>26984</v>
      </c>
      <c r="E1436" t="s">
        <v>122</v>
      </c>
      <c r="F1436" t="s">
        <v>123</v>
      </c>
      <c r="G1436" t="s">
        <v>124</v>
      </c>
      <c r="H1436" t="s">
        <v>4867</v>
      </c>
      <c r="I1436" t="s">
        <v>132</v>
      </c>
      <c r="J1436" t="s">
        <v>234</v>
      </c>
      <c r="K1436" t="str">
        <f t="shared" si="22"/>
        <v>D3</v>
      </c>
      <c r="L1436" t="s">
        <v>200</v>
      </c>
      <c r="M1436" t="s">
        <v>118</v>
      </c>
    </row>
    <row r="1437" spans="1:13">
      <c r="A1437" t="s">
        <v>4868</v>
      </c>
      <c r="B1437" t="s">
        <v>3647</v>
      </c>
      <c r="C1437" t="s">
        <v>4869</v>
      </c>
      <c r="D1437" s="176">
        <v>37583</v>
      </c>
      <c r="E1437" t="s">
        <v>179</v>
      </c>
      <c r="F1437" t="s">
        <v>123</v>
      </c>
      <c r="G1437" t="s">
        <v>124</v>
      </c>
      <c r="H1437" t="s">
        <v>4870</v>
      </c>
      <c r="I1437" t="s">
        <v>126</v>
      </c>
      <c r="J1437" t="s">
        <v>126</v>
      </c>
      <c r="K1437" t="str">
        <f t="shared" si="22"/>
        <v>Jun</v>
      </c>
      <c r="L1437" t="s">
        <v>501</v>
      </c>
      <c r="M1437" t="s">
        <v>118</v>
      </c>
    </row>
    <row r="1438" spans="1:13">
      <c r="A1438" t="s">
        <v>4871</v>
      </c>
      <c r="B1438" t="s">
        <v>4872</v>
      </c>
      <c r="C1438" t="s">
        <v>683</v>
      </c>
      <c r="D1438" s="176">
        <v>34757</v>
      </c>
      <c r="E1438" t="s">
        <v>122</v>
      </c>
      <c r="F1438" t="s">
        <v>123</v>
      </c>
      <c r="G1438" t="s">
        <v>124</v>
      </c>
      <c r="H1438" t="s">
        <v>4873</v>
      </c>
      <c r="I1438" t="s">
        <v>307</v>
      </c>
      <c r="J1438" t="s">
        <v>194</v>
      </c>
      <c r="K1438" t="str">
        <f t="shared" si="22"/>
        <v>Pas</v>
      </c>
      <c r="L1438" t="s">
        <v>2865</v>
      </c>
      <c r="M1438" t="s">
        <v>118</v>
      </c>
    </row>
    <row r="1439" spans="1:13">
      <c r="A1439" t="s">
        <v>4874</v>
      </c>
      <c r="B1439" t="s">
        <v>2744</v>
      </c>
      <c r="C1439" t="s">
        <v>817</v>
      </c>
      <c r="D1439" s="176">
        <v>38751</v>
      </c>
      <c r="E1439" t="s">
        <v>122</v>
      </c>
      <c r="F1439" t="s">
        <v>123</v>
      </c>
      <c r="G1439" t="s">
        <v>124</v>
      </c>
      <c r="H1439" t="s">
        <v>4875</v>
      </c>
      <c r="I1439" t="s">
        <v>283</v>
      </c>
      <c r="J1439" t="s">
        <v>38</v>
      </c>
      <c r="K1439" t="str">
        <f t="shared" si="22"/>
        <v>Min</v>
      </c>
      <c r="L1439" t="s">
        <v>215</v>
      </c>
      <c r="M1439" t="s">
        <v>118</v>
      </c>
    </row>
    <row r="1440" spans="1:13">
      <c r="A1440" t="s">
        <v>4876</v>
      </c>
      <c r="B1440" t="s">
        <v>4877</v>
      </c>
      <c r="C1440" t="s">
        <v>504</v>
      </c>
      <c r="D1440" s="176">
        <v>37877</v>
      </c>
      <c r="E1440" t="s">
        <v>122</v>
      </c>
      <c r="F1440" t="s">
        <v>123</v>
      </c>
      <c r="G1440" t="s">
        <v>124</v>
      </c>
      <c r="H1440" t="s">
        <v>4878</v>
      </c>
      <c r="I1440" t="s">
        <v>174</v>
      </c>
      <c r="J1440" t="s">
        <v>38</v>
      </c>
      <c r="K1440" t="str">
        <f t="shared" si="22"/>
        <v>Cad</v>
      </c>
      <c r="L1440" t="s">
        <v>134</v>
      </c>
      <c r="M1440" t="s">
        <v>118</v>
      </c>
    </row>
    <row r="1441" spans="1:13">
      <c r="A1441" t="s">
        <v>4879</v>
      </c>
      <c r="B1441" t="s">
        <v>4880</v>
      </c>
      <c r="C1441" t="s">
        <v>232</v>
      </c>
      <c r="D1441" s="176">
        <v>31777</v>
      </c>
      <c r="E1441" t="s">
        <v>122</v>
      </c>
      <c r="F1441" t="s">
        <v>123</v>
      </c>
      <c r="G1441" t="s">
        <v>124</v>
      </c>
      <c r="H1441" t="s">
        <v>4881</v>
      </c>
      <c r="I1441" t="s">
        <v>132</v>
      </c>
      <c r="J1441" t="s">
        <v>194</v>
      </c>
      <c r="K1441" t="str">
        <f t="shared" si="22"/>
        <v>D1</v>
      </c>
      <c r="L1441" t="s">
        <v>548</v>
      </c>
      <c r="M1441" t="s">
        <v>118</v>
      </c>
    </row>
    <row r="1442" spans="1:13">
      <c r="A1442" t="s">
        <v>4882</v>
      </c>
      <c r="B1442" t="s">
        <v>2293</v>
      </c>
      <c r="C1442" t="s">
        <v>178</v>
      </c>
      <c r="D1442" s="176">
        <v>24161</v>
      </c>
      <c r="E1442" t="s">
        <v>179</v>
      </c>
      <c r="F1442" t="s">
        <v>123</v>
      </c>
      <c r="G1442" t="s">
        <v>124</v>
      </c>
      <c r="H1442" t="s">
        <v>4883</v>
      </c>
      <c r="I1442" t="s">
        <v>181</v>
      </c>
      <c r="J1442" t="s">
        <v>182</v>
      </c>
      <c r="K1442" t="str">
        <f t="shared" si="22"/>
        <v>Enc</v>
      </c>
      <c r="L1442" t="s">
        <v>760</v>
      </c>
      <c r="M1442" t="s">
        <v>118</v>
      </c>
    </row>
    <row r="1443" spans="1:13">
      <c r="A1443" t="s">
        <v>4884</v>
      </c>
      <c r="B1443" t="s">
        <v>4885</v>
      </c>
      <c r="C1443" t="s">
        <v>750</v>
      </c>
      <c r="D1443" s="176">
        <v>32401</v>
      </c>
      <c r="E1443" t="s">
        <v>122</v>
      </c>
      <c r="F1443" t="s">
        <v>123</v>
      </c>
      <c r="G1443" t="s">
        <v>124</v>
      </c>
      <c r="H1443" t="s">
        <v>4886</v>
      </c>
      <c r="I1443" t="s">
        <v>132</v>
      </c>
      <c r="J1443" t="s">
        <v>396</v>
      </c>
      <c r="K1443" t="str">
        <f t="shared" si="22"/>
        <v>D2</v>
      </c>
      <c r="L1443" t="s">
        <v>415</v>
      </c>
      <c r="M1443" t="s">
        <v>118</v>
      </c>
    </row>
    <row r="1444" spans="1:13">
      <c r="A1444" t="s">
        <v>4887</v>
      </c>
      <c r="B1444" t="s">
        <v>1517</v>
      </c>
      <c r="C1444" t="s">
        <v>588</v>
      </c>
      <c r="D1444" s="176">
        <v>40308</v>
      </c>
      <c r="E1444" t="s">
        <v>122</v>
      </c>
      <c r="F1444" t="s">
        <v>123</v>
      </c>
      <c r="G1444" t="s">
        <v>124</v>
      </c>
      <c r="H1444" t="s">
        <v>4888</v>
      </c>
      <c r="I1444" t="s">
        <v>151</v>
      </c>
      <c r="J1444" t="s">
        <v>38</v>
      </c>
      <c r="K1444" t="str">
        <f t="shared" si="22"/>
        <v>Pup</v>
      </c>
      <c r="L1444" t="s">
        <v>104</v>
      </c>
      <c r="M1444" t="s">
        <v>118</v>
      </c>
    </row>
    <row r="1445" spans="1:13">
      <c r="A1445" t="s">
        <v>4889</v>
      </c>
      <c r="B1445" t="s">
        <v>2629</v>
      </c>
      <c r="C1445" t="s">
        <v>613</v>
      </c>
      <c r="D1445" s="176">
        <v>37789</v>
      </c>
      <c r="E1445" t="s">
        <v>122</v>
      </c>
      <c r="F1445" t="s">
        <v>123</v>
      </c>
      <c r="G1445" t="s">
        <v>124</v>
      </c>
      <c r="H1445" t="s">
        <v>4890</v>
      </c>
      <c r="I1445" t="s">
        <v>174</v>
      </c>
      <c r="J1445" t="s">
        <v>38</v>
      </c>
      <c r="K1445" t="str">
        <f t="shared" si="22"/>
        <v>Cad</v>
      </c>
      <c r="L1445" t="s">
        <v>686</v>
      </c>
      <c r="M1445" t="s">
        <v>118</v>
      </c>
    </row>
    <row r="1446" spans="1:13">
      <c r="A1446" t="s">
        <v>4891</v>
      </c>
      <c r="B1446" t="s">
        <v>1458</v>
      </c>
      <c r="C1446" t="s">
        <v>2547</v>
      </c>
      <c r="D1446" s="176">
        <v>39052</v>
      </c>
      <c r="E1446" t="s">
        <v>122</v>
      </c>
      <c r="F1446" t="s">
        <v>123</v>
      </c>
      <c r="G1446" t="s">
        <v>124</v>
      </c>
      <c r="H1446" t="s">
        <v>4892</v>
      </c>
      <c r="I1446" t="s">
        <v>283</v>
      </c>
      <c r="J1446" t="s">
        <v>38</v>
      </c>
      <c r="K1446" t="str">
        <f t="shared" si="22"/>
        <v>Min</v>
      </c>
      <c r="L1446" t="s">
        <v>415</v>
      </c>
      <c r="M1446" t="s">
        <v>118</v>
      </c>
    </row>
    <row r="1447" spans="1:13">
      <c r="A1447" t="s">
        <v>4893</v>
      </c>
      <c r="B1447" t="s">
        <v>4894</v>
      </c>
      <c r="C1447" t="s">
        <v>1395</v>
      </c>
      <c r="D1447" s="176">
        <v>21809</v>
      </c>
      <c r="E1447" t="s">
        <v>122</v>
      </c>
      <c r="F1447" t="s">
        <v>123</v>
      </c>
      <c r="G1447" t="s">
        <v>124</v>
      </c>
      <c r="H1447" t="s">
        <v>4895</v>
      </c>
      <c r="I1447" t="s">
        <v>259</v>
      </c>
      <c r="J1447" t="s">
        <v>38</v>
      </c>
      <c r="K1447" t="str">
        <f t="shared" si="22"/>
        <v>Pas</v>
      </c>
      <c r="L1447" t="s">
        <v>1299</v>
      </c>
      <c r="M1447" t="s">
        <v>118</v>
      </c>
    </row>
    <row r="1448" spans="1:13">
      <c r="A1448" t="s">
        <v>4896</v>
      </c>
      <c r="B1448" t="s">
        <v>4897</v>
      </c>
      <c r="C1448" t="s">
        <v>2336</v>
      </c>
      <c r="D1448" s="176">
        <v>38271</v>
      </c>
      <c r="E1448" t="s">
        <v>122</v>
      </c>
      <c r="F1448" t="s">
        <v>123</v>
      </c>
      <c r="G1448" t="s">
        <v>124</v>
      </c>
      <c r="H1448" t="s">
        <v>4898</v>
      </c>
      <c r="I1448" t="s">
        <v>174</v>
      </c>
      <c r="J1448" t="s">
        <v>38</v>
      </c>
      <c r="K1448" t="str">
        <f t="shared" si="22"/>
        <v>Cad</v>
      </c>
      <c r="L1448" t="s">
        <v>585</v>
      </c>
      <c r="M1448" t="s">
        <v>118</v>
      </c>
    </row>
    <row r="1449" spans="1:13">
      <c r="A1449" t="s">
        <v>4899</v>
      </c>
      <c r="B1449" t="s">
        <v>4900</v>
      </c>
      <c r="C1449" t="s">
        <v>729</v>
      </c>
      <c r="D1449" s="176">
        <v>24277</v>
      </c>
      <c r="E1449" t="s">
        <v>122</v>
      </c>
      <c r="F1449" t="s">
        <v>123</v>
      </c>
      <c r="G1449" t="s">
        <v>124</v>
      </c>
      <c r="H1449" t="s">
        <v>4901</v>
      </c>
      <c r="I1449" t="s">
        <v>145</v>
      </c>
      <c r="J1449" t="s">
        <v>38</v>
      </c>
      <c r="K1449" t="str">
        <f t="shared" si="22"/>
        <v>Pas</v>
      </c>
      <c r="L1449" t="s">
        <v>254</v>
      </c>
      <c r="M1449" t="s">
        <v>118</v>
      </c>
    </row>
    <row r="1450" spans="1:13">
      <c r="A1450" t="s">
        <v>4902</v>
      </c>
      <c r="B1450" t="s">
        <v>1313</v>
      </c>
      <c r="C1450" t="s">
        <v>3076</v>
      </c>
      <c r="D1450" s="176">
        <v>38416</v>
      </c>
      <c r="E1450" t="s">
        <v>122</v>
      </c>
      <c r="F1450" t="s">
        <v>123</v>
      </c>
      <c r="G1450" t="s">
        <v>124</v>
      </c>
      <c r="H1450" t="s">
        <v>4903</v>
      </c>
      <c r="I1450" t="s">
        <v>283</v>
      </c>
      <c r="J1450" t="s">
        <v>38</v>
      </c>
      <c r="K1450" t="str">
        <f t="shared" si="22"/>
        <v>Min</v>
      </c>
      <c r="L1450" t="s">
        <v>464</v>
      </c>
      <c r="M1450" t="s">
        <v>118</v>
      </c>
    </row>
    <row r="1451" spans="1:13">
      <c r="A1451" t="s">
        <v>4904</v>
      </c>
      <c r="B1451" t="s">
        <v>4905</v>
      </c>
      <c r="C1451" t="s">
        <v>868</v>
      </c>
      <c r="D1451" s="176">
        <v>31704</v>
      </c>
      <c r="E1451" t="s">
        <v>122</v>
      </c>
      <c r="F1451" t="s">
        <v>123</v>
      </c>
      <c r="G1451" t="s">
        <v>124</v>
      </c>
      <c r="H1451" t="s">
        <v>4906</v>
      </c>
      <c r="I1451" t="s">
        <v>259</v>
      </c>
      <c r="J1451" t="s">
        <v>38</v>
      </c>
      <c r="K1451" t="str">
        <f t="shared" si="22"/>
        <v>Pas</v>
      </c>
      <c r="L1451" t="s">
        <v>146</v>
      </c>
      <c r="M1451" t="s">
        <v>118</v>
      </c>
    </row>
    <row r="1452" spans="1:13">
      <c r="A1452" t="s">
        <v>4907</v>
      </c>
      <c r="B1452" t="s">
        <v>4908</v>
      </c>
      <c r="C1452" t="s">
        <v>437</v>
      </c>
      <c r="D1452" s="176">
        <v>37386</v>
      </c>
      <c r="E1452" t="s">
        <v>122</v>
      </c>
      <c r="F1452" t="s">
        <v>123</v>
      </c>
      <c r="G1452" t="s">
        <v>124</v>
      </c>
      <c r="H1452" t="s">
        <v>4909</v>
      </c>
      <c r="I1452" t="s">
        <v>126</v>
      </c>
      <c r="J1452" t="s">
        <v>126</v>
      </c>
      <c r="K1452" t="str">
        <f t="shared" si="22"/>
        <v>Jun</v>
      </c>
      <c r="L1452" t="s">
        <v>598</v>
      </c>
      <c r="M1452" t="s">
        <v>118</v>
      </c>
    </row>
    <row r="1453" spans="1:13">
      <c r="A1453" t="s">
        <v>4910</v>
      </c>
      <c r="B1453" t="s">
        <v>4911</v>
      </c>
      <c r="C1453" t="s">
        <v>4912</v>
      </c>
      <c r="D1453" s="176">
        <v>24099</v>
      </c>
      <c r="E1453" t="s">
        <v>122</v>
      </c>
      <c r="F1453" t="s">
        <v>123</v>
      </c>
      <c r="G1453" t="s">
        <v>124</v>
      </c>
      <c r="H1453" t="s">
        <v>4913</v>
      </c>
      <c r="I1453" t="s">
        <v>132</v>
      </c>
      <c r="J1453" t="s">
        <v>133</v>
      </c>
      <c r="K1453" t="str">
        <f t="shared" si="22"/>
        <v>D4</v>
      </c>
      <c r="L1453" t="s">
        <v>163</v>
      </c>
      <c r="M1453" t="s">
        <v>118</v>
      </c>
    </row>
    <row r="1454" spans="1:13">
      <c r="A1454" t="s">
        <v>4914</v>
      </c>
      <c r="B1454" t="s">
        <v>3058</v>
      </c>
      <c r="C1454" t="s">
        <v>758</v>
      </c>
      <c r="D1454" s="176">
        <v>28406</v>
      </c>
      <c r="E1454" t="s">
        <v>122</v>
      </c>
      <c r="F1454" t="s">
        <v>123</v>
      </c>
      <c r="G1454" t="s">
        <v>124</v>
      </c>
      <c r="H1454" t="s">
        <v>4915</v>
      </c>
      <c r="I1454" t="s">
        <v>145</v>
      </c>
      <c r="J1454" t="s">
        <v>38</v>
      </c>
      <c r="K1454" t="str">
        <f t="shared" si="22"/>
        <v>Pas</v>
      </c>
      <c r="L1454" t="s">
        <v>1575</v>
      </c>
      <c r="M1454" t="s">
        <v>118</v>
      </c>
    </row>
    <row r="1455" spans="1:13">
      <c r="A1455" t="s">
        <v>4916</v>
      </c>
      <c r="B1455" t="s">
        <v>1517</v>
      </c>
      <c r="C1455" t="s">
        <v>621</v>
      </c>
      <c r="D1455" s="176">
        <v>17821</v>
      </c>
      <c r="E1455" t="s">
        <v>122</v>
      </c>
      <c r="F1455" t="s">
        <v>123</v>
      </c>
      <c r="G1455" t="s">
        <v>124</v>
      </c>
      <c r="H1455" t="s">
        <v>4917</v>
      </c>
      <c r="I1455" t="s">
        <v>209</v>
      </c>
      <c r="J1455" t="s">
        <v>38</v>
      </c>
      <c r="K1455" t="str">
        <f t="shared" si="22"/>
        <v>Pas</v>
      </c>
      <c r="L1455" t="s">
        <v>104</v>
      </c>
      <c r="M1455" t="s">
        <v>118</v>
      </c>
    </row>
    <row r="1456" spans="1:13">
      <c r="A1456" t="s">
        <v>4918</v>
      </c>
      <c r="B1456" t="s">
        <v>939</v>
      </c>
      <c r="C1456" t="s">
        <v>991</v>
      </c>
      <c r="D1456" s="176">
        <v>34856</v>
      </c>
      <c r="E1456" t="s">
        <v>122</v>
      </c>
      <c r="F1456" t="s">
        <v>123</v>
      </c>
      <c r="G1456" t="s">
        <v>124</v>
      </c>
      <c r="H1456" t="s">
        <v>4919</v>
      </c>
      <c r="I1456" t="s">
        <v>307</v>
      </c>
      <c r="J1456" t="s">
        <v>194</v>
      </c>
      <c r="K1456" t="str">
        <f t="shared" si="22"/>
        <v>Pas</v>
      </c>
      <c r="L1456" t="s">
        <v>2678</v>
      </c>
      <c r="M1456" t="s">
        <v>118</v>
      </c>
    </row>
    <row r="1457" spans="1:13">
      <c r="A1457" t="s">
        <v>4920</v>
      </c>
      <c r="B1457" t="s">
        <v>4921</v>
      </c>
      <c r="C1457" t="s">
        <v>1203</v>
      </c>
      <c r="D1457" s="176">
        <v>39455</v>
      </c>
      <c r="E1457" t="s">
        <v>122</v>
      </c>
      <c r="F1457" t="s">
        <v>123</v>
      </c>
      <c r="G1457" t="s">
        <v>124</v>
      </c>
      <c r="H1457" t="s">
        <v>4922</v>
      </c>
      <c r="I1457" t="s">
        <v>157</v>
      </c>
      <c r="J1457" t="s">
        <v>38</v>
      </c>
      <c r="K1457" t="str">
        <f t="shared" si="22"/>
        <v>Ben</v>
      </c>
      <c r="L1457" t="s">
        <v>464</v>
      </c>
      <c r="M1457" t="s">
        <v>118</v>
      </c>
    </row>
    <row r="1458" spans="1:13">
      <c r="A1458" t="s">
        <v>4923</v>
      </c>
      <c r="B1458" t="s">
        <v>3039</v>
      </c>
      <c r="C1458" t="s">
        <v>4924</v>
      </c>
      <c r="D1458" s="176">
        <v>41152</v>
      </c>
      <c r="E1458" t="s">
        <v>122</v>
      </c>
      <c r="F1458" t="s">
        <v>123</v>
      </c>
      <c r="G1458" t="s">
        <v>124</v>
      </c>
      <c r="H1458" t="s">
        <v>4925</v>
      </c>
      <c r="I1458" t="s">
        <v>188</v>
      </c>
      <c r="J1458" t="s">
        <v>38</v>
      </c>
      <c r="K1458" t="str">
        <f t="shared" si="22"/>
        <v>Pou</v>
      </c>
      <c r="L1458" t="s">
        <v>814</v>
      </c>
      <c r="M1458" t="s">
        <v>118</v>
      </c>
    </row>
    <row r="1459" spans="1:13">
      <c r="A1459" t="s">
        <v>4926</v>
      </c>
      <c r="B1459" t="s">
        <v>4927</v>
      </c>
      <c r="C1459" t="s">
        <v>933</v>
      </c>
      <c r="D1459" s="176">
        <v>25193</v>
      </c>
      <c r="E1459" t="s">
        <v>122</v>
      </c>
      <c r="F1459" t="s">
        <v>123</v>
      </c>
      <c r="G1459" t="s">
        <v>124</v>
      </c>
      <c r="H1459" t="s">
        <v>4928</v>
      </c>
      <c r="I1459" t="s">
        <v>181</v>
      </c>
      <c r="J1459" t="s">
        <v>535</v>
      </c>
      <c r="K1459" t="str">
        <f t="shared" si="22"/>
        <v>Enc</v>
      </c>
      <c r="L1459" t="s">
        <v>3055</v>
      </c>
      <c r="M1459" t="s">
        <v>118</v>
      </c>
    </row>
    <row r="1460" spans="1:13">
      <c r="A1460" t="s">
        <v>4929</v>
      </c>
      <c r="B1460" t="s">
        <v>4930</v>
      </c>
      <c r="C1460" t="s">
        <v>638</v>
      </c>
      <c r="D1460" s="176">
        <v>25709</v>
      </c>
      <c r="E1460" t="s">
        <v>179</v>
      </c>
      <c r="F1460" t="s">
        <v>123</v>
      </c>
      <c r="G1460" t="s">
        <v>124</v>
      </c>
      <c r="H1460" t="s">
        <v>4931</v>
      </c>
      <c r="I1460" t="s">
        <v>264</v>
      </c>
      <c r="J1460" t="s">
        <v>38</v>
      </c>
      <c r="K1460" t="str">
        <f t="shared" si="22"/>
        <v>Arb</v>
      </c>
      <c r="L1460" t="s">
        <v>163</v>
      </c>
      <c r="M1460" t="s">
        <v>118</v>
      </c>
    </row>
    <row r="1461" spans="1:13">
      <c r="A1461" t="s">
        <v>4932</v>
      </c>
      <c r="B1461" t="s">
        <v>4933</v>
      </c>
      <c r="C1461" t="s">
        <v>4934</v>
      </c>
      <c r="D1461" s="176">
        <v>33778</v>
      </c>
      <c r="E1461" t="s">
        <v>122</v>
      </c>
      <c r="F1461" t="s">
        <v>123</v>
      </c>
      <c r="G1461" t="s">
        <v>124</v>
      </c>
      <c r="H1461" t="s">
        <v>4935</v>
      </c>
      <c r="I1461" t="s">
        <v>307</v>
      </c>
      <c r="J1461" t="s">
        <v>194</v>
      </c>
      <c r="K1461" t="str">
        <f t="shared" si="22"/>
        <v>Pas</v>
      </c>
      <c r="L1461" t="s">
        <v>200</v>
      </c>
      <c r="M1461" t="s">
        <v>118</v>
      </c>
    </row>
    <row r="1462" spans="1:13">
      <c r="A1462" t="s">
        <v>4936</v>
      </c>
      <c r="B1462" t="s">
        <v>4510</v>
      </c>
      <c r="C1462" t="s">
        <v>729</v>
      </c>
      <c r="D1462" s="176">
        <v>20904</v>
      </c>
      <c r="E1462" t="s">
        <v>122</v>
      </c>
      <c r="F1462" t="s">
        <v>123</v>
      </c>
      <c r="G1462" t="s">
        <v>124</v>
      </c>
      <c r="H1462" t="s">
        <v>4937</v>
      </c>
      <c r="I1462" t="s">
        <v>898</v>
      </c>
      <c r="J1462" t="s">
        <v>38</v>
      </c>
      <c r="K1462" t="str">
        <f t="shared" si="22"/>
        <v>Cha</v>
      </c>
      <c r="L1462" t="s">
        <v>104</v>
      </c>
      <c r="M1462" t="s">
        <v>118</v>
      </c>
    </row>
    <row r="1463" spans="1:13">
      <c r="A1463" t="s">
        <v>4938</v>
      </c>
      <c r="B1463" t="s">
        <v>4939</v>
      </c>
      <c r="C1463" t="s">
        <v>491</v>
      </c>
      <c r="D1463" s="176">
        <v>38808</v>
      </c>
      <c r="E1463" t="s">
        <v>122</v>
      </c>
      <c r="F1463" t="s">
        <v>123</v>
      </c>
      <c r="G1463" t="s">
        <v>124</v>
      </c>
      <c r="H1463" t="s">
        <v>4940</v>
      </c>
      <c r="I1463" t="s">
        <v>283</v>
      </c>
      <c r="J1463" t="s">
        <v>38</v>
      </c>
      <c r="K1463" t="str">
        <f t="shared" si="22"/>
        <v>Min</v>
      </c>
      <c r="L1463" t="s">
        <v>686</v>
      </c>
      <c r="M1463" t="s">
        <v>118</v>
      </c>
    </row>
    <row r="1464" spans="1:13">
      <c r="A1464" t="s">
        <v>4941</v>
      </c>
      <c r="B1464" t="s">
        <v>3033</v>
      </c>
      <c r="C1464" t="s">
        <v>130</v>
      </c>
      <c r="D1464" s="176">
        <v>14723</v>
      </c>
      <c r="E1464" t="s">
        <v>122</v>
      </c>
      <c r="F1464" t="s">
        <v>123</v>
      </c>
      <c r="G1464" t="s">
        <v>124</v>
      </c>
      <c r="H1464" t="s">
        <v>4942</v>
      </c>
      <c r="I1464" t="s">
        <v>139</v>
      </c>
      <c r="J1464" t="s">
        <v>38</v>
      </c>
      <c r="K1464" t="str">
        <f t="shared" si="22"/>
        <v>Sig</v>
      </c>
      <c r="L1464" t="s">
        <v>140</v>
      </c>
      <c r="M1464" t="s">
        <v>118</v>
      </c>
    </row>
    <row r="1465" spans="1:13">
      <c r="A1465" t="s">
        <v>4943</v>
      </c>
      <c r="B1465" t="s">
        <v>4944</v>
      </c>
      <c r="C1465" t="s">
        <v>137</v>
      </c>
      <c r="D1465" s="176">
        <v>22839</v>
      </c>
      <c r="E1465" t="s">
        <v>122</v>
      </c>
      <c r="F1465" t="s">
        <v>123</v>
      </c>
      <c r="G1465" t="s">
        <v>124</v>
      </c>
      <c r="H1465" t="s">
        <v>4945</v>
      </c>
      <c r="I1465" t="s">
        <v>264</v>
      </c>
      <c r="J1465" t="s">
        <v>38</v>
      </c>
      <c r="K1465" t="str">
        <f t="shared" si="22"/>
        <v>Arb</v>
      </c>
      <c r="L1465" t="s">
        <v>3549</v>
      </c>
      <c r="M1465" t="s">
        <v>118</v>
      </c>
    </row>
    <row r="1466" spans="1:13">
      <c r="A1466" t="s">
        <v>4946</v>
      </c>
      <c r="B1466" t="s">
        <v>4947</v>
      </c>
      <c r="C1466" t="s">
        <v>4948</v>
      </c>
      <c r="D1466" s="176">
        <v>38126</v>
      </c>
      <c r="E1466" t="s">
        <v>122</v>
      </c>
      <c r="F1466" t="s">
        <v>123</v>
      </c>
      <c r="G1466" t="s">
        <v>124</v>
      </c>
      <c r="H1466" t="s">
        <v>4949</v>
      </c>
      <c r="I1466" t="s">
        <v>174</v>
      </c>
      <c r="J1466" t="s">
        <v>38</v>
      </c>
      <c r="K1466" t="str">
        <f t="shared" si="22"/>
        <v>Cad</v>
      </c>
      <c r="L1466" t="s">
        <v>127</v>
      </c>
      <c r="M1466" t="s">
        <v>118</v>
      </c>
    </row>
    <row r="1467" spans="1:13">
      <c r="A1467" t="s">
        <v>4950</v>
      </c>
      <c r="B1467" t="s">
        <v>874</v>
      </c>
      <c r="C1467" t="s">
        <v>896</v>
      </c>
      <c r="D1467" s="176">
        <v>26701</v>
      </c>
      <c r="E1467" t="s">
        <v>122</v>
      </c>
      <c r="F1467" t="s">
        <v>123</v>
      </c>
      <c r="G1467" t="s">
        <v>124</v>
      </c>
      <c r="H1467" t="s">
        <v>4951</v>
      </c>
      <c r="I1467" t="s">
        <v>132</v>
      </c>
      <c r="J1467" t="s">
        <v>234</v>
      </c>
      <c r="K1467" t="str">
        <f t="shared" si="22"/>
        <v>D3</v>
      </c>
      <c r="L1467" t="s">
        <v>439</v>
      </c>
      <c r="M1467" t="s">
        <v>118</v>
      </c>
    </row>
    <row r="1468" spans="1:13">
      <c r="A1468" t="s">
        <v>4952</v>
      </c>
      <c r="B1468" t="s">
        <v>4953</v>
      </c>
      <c r="C1468" t="s">
        <v>2126</v>
      </c>
      <c r="D1468" s="176">
        <v>30722</v>
      </c>
      <c r="E1468" t="s">
        <v>179</v>
      </c>
      <c r="F1468" t="s">
        <v>123</v>
      </c>
      <c r="G1468" t="s">
        <v>124</v>
      </c>
      <c r="H1468" t="s">
        <v>4954</v>
      </c>
      <c r="I1468" t="s">
        <v>181</v>
      </c>
      <c r="J1468" t="s">
        <v>182</v>
      </c>
      <c r="K1468" t="str">
        <f t="shared" si="22"/>
        <v>Enc</v>
      </c>
      <c r="L1468" t="s">
        <v>1299</v>
      </c>
      <c r="M1468" t="s">
        <v>118</v>
      </c>
    </row>
    <row r="1469" spans="1:13">
      <c r="A1469" t="s">
        <v>4955</v>
      </c>
      <c r="B1469" t="s">
        <v>4956</v>
      </c>
      <c r="C1469" t="s">
        <v>4957</v>
      </c>
      <c r="D1469" s="176">
        <v>28726</v>
      </c>
      <c r="E1469" t="s">
        <v>179</v>
      </c>
      <c r="F1469" t="s">
        <v>123</v>
      </c>
      <c r="G1469" t="s">
        <v>124</v>
      </c>
      <c r="H1469" t="s">
        <v>4958</v>
      </c>
      <c r="I1469" t="s">
        <v>132</v>
      </c>
      <c r="J1469" t="s">
        <v>234</v>
      </c>
      <c r="K1469" t="str">
        <f t="shared" si="22"/>
        <v>D3</v>
      </c>
      <c r="L1469" t="s">
        <v>244</v>
      </c>
      <c r="M1469" t="s">
        <v>118</v>
      </c>
    </row>
    <row r="1470" spans="1:13">
      <c r="A1470" t="s">
        <v>4959</v>
      </c>
      <c r="B1470" t="s">
        <v>4960</v>
      </c>
      <c r="C1470" t="s">
        <v>3668</v>
      </c>
      <c r="D1470" s="176">
        <v>23531</v>
      </c>
      <c r="E1470" t="s">
        <v>179</v>
      </c>
      <c r="F1470" t="s">
        <v>123</v>
      </c>
      <c r="G1470" t="s">
        <v>124</v>
      </c>
      <c r="H1470" t="s">
        <v>4961</v>
      </c>
      <c r="I1470" t="s">
        <v>264</v>
      </c>
      <c r="J1470" t="s">
        <v>38</v>
      </c>
      <c r="K1470" t="str">
        <f t="shared" si="22"/>
        <v>Arb</v>
      </c>
      <c r="L1470" t="s">
        <v>244</v>
      </c>
      <c r="M1470" t="s">
        <v>118</v>
      </c>
    </row>
    <row r="1471" spans="1:13">
      <c r="A1471" t="s">
        <v>4962</v>
      </c>
      <c r="B1471" t="s">
        <v>824</v>
      </c>
      <c r="C1471" t="s">
        <v>4963</v>
      </c>
      <c r="D1471" s="176">
        <v>14392</v>
      </c>
      <c r="E1471" t="s">
        <v>179</v>
      </c>
      <c r="F1471" t="s">
        <v>123</v>
      </c>
      <c r="G1471" t="s">
        <v>124</v>
      </c>
      <c r="H1471" t="s">
        <v>4964</v>
      </c>
      <c r="I1471" t="s">
        <v>264</v>
      </c>
      <c r="J1471" t="s">
        <v>38</v>
      </c>
      <c r="K1471" t="str">
        <f t="shared" si="22"/>
        <v>Arb</v>
      </c>
      <c r="L1471" t="s">
        <v>3055</v>
      </c>
      <c r="M1471" t="s">
        <v>118</v>
      </c>
    </row>
    <row r="1472" spans="1:13">
      <c r="A1472" t="s">
        <v>4965</v>
      </c>
      <c r="B1472" t="s">
        <v>4966</v>
      </c>
      <c r="C1472" t="s">
        <v>969</v>
      </c>
      <c r="D1472" s="176">
        <v>23119</v>
      </c>
      <c r="E1472" t="s">
        <v>122</v>
      </c>
      <c r="F1472" t="s">
        <v>123</v>
      </c>
      <c r="G1472" t="s">
        <v>124</v>
      </c>
      <c r="H1472" t="s">
        <v>4967</v>
      </c>
      <c r="I1472" t="s">
        <v>139</v>
      </c>
      <c r="J1472" t="s">
        <v>38</v>
      </c>
      <c r="K1472" t="str">
        <f t="shared" si="22"/>
        <v>Sig</v>
      </c>
      <c r="L1472" t="s">
        <v>102</v>
      </c>
      <c r="M1472" t="s">
        <v>118</v>
      </c>
    </row>
    <row r="1473" spans="1:13">
      <c r="A1473" t="s">
        <v>4968</v>
      </c>
      <c r="B1473" t="s">
        <v>4969</v>
      </c>
      <c r="C1473" t="s">
        <v>1861</v>
      </c>
      <c r="D1473" s="176">
        <v>37966</v>
      </c>
      <c r="E1473" t="s">
        <v>122</v>
      </c>
      <c r="F1473" t="s">
        <v>123</v>
      </c>
      <c r="G1473" t="s">
        <v>124</v>
      </c>
      <c r="H1473" t="s">
        <v>4970</v>
      </c>
      <c r="I1473" t="s">
        <v>174</v>
      </c>
      <c r="J1473" t="s">
        <v>38</v>
      </c>
      <c r="K1473" t="str">
        <f t="shared" si="22"/>
        <v>Cad</v>
      </c>
      <c r="L1473" t="s">
        <v>585</v>
      </c>
      <c r="M1473" t="s">
        <v>118</v>
      </c>
    </row>
    <row r="1474" spans="1:13">
      <c r="A1474" t="s">
        <v>4971</v>
      </c>
      <c r="B1474" t="s">
        <v>4972</v>
      </c>
      <c r="C1474" t="s">
        <v>437</v>
      </c>
      <c r="D1474" s="176">
        <v>37849</v>
      </c>
      <c r="E1474" t="s">
        <v>122</v>
      </c>
      <c r="F1474" t="s">
        <v>123</v>
      </c>
      <c r="G1474" t="s">
        <v>124</v>
      </c>
      <c r="H1474" t="s">
        <v>4973</v>
      </c>
      <c r="I1474" t="s">
        <v>174</v>
      </c>
      <c r="J1474" t="s">
        <v>38</v>
      </c>
      <c r="K1474" t="str">
        <f t="shared" si="22"/>
        <v>Cad</v>
      </c>
      <c r="L1474" t="s">
        <v>686</v>
      </c>
      <c r="M1474" t="s">
        <v>118</v>
      </c>
    </row>
    <row r="1475" spans="1:13">
      <c r="A1475" t="s">
        <v>4974</v>
      </c>
      <c r="B1475" t="s">
        <v>4975</v>
      </c>
      <c r="C1475" t="s">
        <v>1643</v>
      </c>
      <c r="D1475" s="176">
        <v>35051</v>
      </c>
      <c r="E1475" t="s">
        <v>122</v>
      </c>
      <c r="F1475" t="s">
        <v>123</v>
      </c>
      <c r="G1475" t="s">
        <v>124</v>
      </c>
      <c r="H1475" t="s">
        <v>4976</v>
      </c>
      <c r="I1475" t="s">
        <v>243</v>
      </c>
      <c r="J1475" t="s">
        <v>38</v>
      </c>
      <c r="K1475" t="str">
        <f t="shared" ref="K1475:K1538" si="23">IF(I1475="pass'cyclisme",J1475,LEFT(I1475,3))</f>
        <v>3èm</v>
      </c>
      <c r="L1475" t="s">
        <v>518</v>
      </c>
      <c r="M1475" t="s">
        <v>118</v>
      </c>
    </row>
    <row r="1476" spans="1:13">
      <c r="A1476" t="s">
        <v>4977</v>
      </c>
      <c r="B1476" t="s">
        <v>3001</v>
      </c>
      <c r="C1476" t="s">
        <v>1643</v>
      </c>
      <c r="D1476" s="176">
        <v>25493</v>
      </c>
      <c r="E1476" t="s">
        <v>122</v>
      </c>
      <c r="F1476" t="s">
        <v>123</v>
      </c>
      <c r="G1476" t="s">
        <v>124</v>
      </c>
      <c r="H1476" t="s">
        <v>4978</v>
      </c>
      <c r="I1476" t="s">
        <v>132</v>
      </c>
      <c r="J1476" t="s">
        <v>234</v>
      </c>
      <c r="K1476" t="str">
        <f t="shared" si="23"/>
        <v>D3</v>
      </c>
      <c r="L1476" t="s">
        <v>102</v>
      </c>
      <c r="M1476" t="s">
        <v>118</v>
      </c>
    </row>
    <row r="1477" spans="1:13">
      <c r="A1477" t="s">
        <v>4979</v>
      </c>
      <c r="B1477" t="s">
        <v>4980</v>
      </c>
      <c r="C1477" t="s">
        <v>4981</v>
      </c>
      <c r="D1477" s="176">
        <v>38190</v>
      </c>
      <c r="E1477" t="s">
        <v>179</v>
      </c>
      <c r="F1477" t="s">
        <v>123</v>
      </c>
      <c r="G1477" t="s">
        <v>124</v>
      </c>
      <c r="H1477" t="s">
        <v>4982</v>
      </c>
      <c r="I1477" t="s">
        <v>174</v>
      </c>
      <c r="J1477" t="s">
        <v>38</v>
      </c>
      <c r="K1477" t="str">
        <f t="shared" si="23"/>
        <v>Cad</v>
      </c>
      <c r="L1477" t="s">
        <v>447</v>
      </c>
      <c r="M1477" t="s">
        <v>118</v>
      </c>
    </row>
    <row r="1478" spans="1:13">
      <c r="A1478" t="s">
        <v>4983</v>
      </c>
      <c r="B1478" t="s">
        <v>4984</v>
      </c>
      <c r="C1478" t="s">
        <v>626</v>
      </c>
      <c r="D1478" s="176">
        <v>42141</v>
      </c>
      <c r="E1478" t="s">
        <v>179</v>
      </c>
      <c r="F1478" t="s">
        <v>123</v>
      </c>
      <c r="G1478" t="s">
        <v>124</v>
      </c>
      <c r="H1478" t="s">
        <v>4985</v>
      </c>
      <c r="I1478" t="s">
        <v>456</v>
      </c>
      <c r="J1478" t="s">
        <v>38</v>
      </c>
      <c r="K1478" t="str">
        <f t="shared" si="23"/>
        <v>Bab</v>
      </c>
      <c r="L1478" t="s">
        <v>805</v>
      </c>
      <c r="M1478" t="s">
        <v>118</v>
      </c>
    </row>
    <row r="1479" spans="1:13">
      <c r="A1479" t="s">
        <v>4986</v>
      </c>
      <c r="B1479" t="s">
        <v>2673</v>
      </c>
      <c r="C1479" t="s">
        <v>445</v>
      </c>
      <c r="D1479" s="176">
        <v>39689</v>
      </c>
      <c r="E1479" t="s">
        <v>179</v>
      </c>
      <c r="F1479" t="s">
        <v>123</v>
      </c>
      <c r="G1479" t="s">
        <v>124</v>
      </c>
      <c r="H1479" t="s">
        <v>4987</v>
      </c>
      <c r="I1479" t="s">
        <v>157</v>
      </c>
      <c r="J1479" t="s">
        <v>38</v>
      </c>
      <c r="K1479" t="str">
        <f t="shared" si="23"/>
        <v>Ben</v>
      </c>
      <c r="L1479" t="s">
        <v>439</v>
      </c>
      <c r="M1479" t="s">
        <v>118</v>
      </c>
    </row>
    <row r="1480" spans="1:13">
      <c r="A1480" t="s">
        <v>4988</v>
      </c>
      <c r="B1480" t="s">
        <v>2464</v>
      </c>
      <c r="C1480" t="s">
        <v>1161</v>
      </c>
      <c r="D1480" s="176">
        <v>32020</v>
      </c>
      <c r="E1480" t="s">
        <v>122</v>
      </c>
      <c r="F1480" t="s">
        <v>123</v>
      </c>
      <c r="G1480" t="s">
        <v>124</v>
      </c>
      <c r="H1480" t="s">
        <v>4989</v>
      </c>
      <c r="I1480" t="s">
        <v>4990</v>
      </c>
      <c r="J1480" t="s">
        <v>38</v>
      </c>
      <c r="K1480" t="str">
        <f t="shared" si="23"/>
        <v>Eli</v>
      </c>
      <c r="L1480" t="s">
        <v>548</v>
      </c>
      <c r="M1480" t="s">
        <v>118</v>
      </c>
    </row>
    <row r="1481" spans="1:13">
      <c r="A1481" t="s">
        <v>4991</v>
      </c>
      <c r="B1481" t="s">
        <v>4137</v>
      </c>
      <c r="C1481" t="s">
        <v>1577</v>
      </c>
      <c r="D1481" s="176">
        <v>19872</v>
      </c>
      <c r="E1481" t="s">
        <v>122</v>
      </c>
      <c r="F1481" t="s">
        <v>123</v>
      </c>
      <c r="G1481" t="s">
        <v>124</v>
      </c>
      <c r="H1481" t="s">
        <v>4992</v>
      </c>
      <c r="I1481" t="s">
        <v>898</v>
      </c>
      <c r="J1481" t="s">
        <v>38</v>
      </c>
      <c r="K1481" t="str">
        <f t="shared" si="23"/>
        <v>Cha</v>
      </c>
      <c r="L1481" t="s">
        <v>4140</v>
      </c>
      <c r="M1481" t="s">
        <v>118</v>
      </c>
    </row>
    <row r="1482" spans="1:13">
      <c r="A1482" t="s">
        <v>4993</v>
      </c>
      <c r="B1482" t="s">
        <v>4994</v>
      </c>
      <c r="C1482" t="s">
        <v>1688</v>
      </c>
      <c r="D1482" s="176">
        <v>37373</v>
      </c>
      <c r="E1482" t="s">
        <v>122</v>
      </c>
      <c r="F1482" t="s">
        <v>123</v>
      </c>
      <c r="G1482" t="s">
        <v>124</v>
      </c>
      <c r="H1482" t="s">
        <v>4995</v>
      </c>
      <c r="I1482" t="s">
        <v>126</v>
      </c>
      <c r="J1482" t="s">
        <v>469</v>
      </c>
      <c r="K1482" t="str">
        <f t="shared" si="23"/>
        <v>Jun</v>
      </c>
      <c r="L1482" t="s">
        <v>548</v>
      </c>
      <c r="M1482" t="s">
        <v>118</v>
      </c>
    </row>
    <row r="1483" spans="1:13">
      <c r="A1483" t="s">
        <v>4996</v>
      </c>
      <c r="B1483" t="s">
        <v>4997</v>
      </c>
      <c r="C1483" t="s">
        <v>896</v>
      </c>
      <c r="D1483" s="176">
        <v>27033</v>
      </c>
      <c r="E1483" t="s">
        <v>122</v>
      </c>
      <c r="F1483" t="s">
        <v>123</v>
      </c>
      <c r="G1483" t="s">
        <v>124</v>
      </c>
      <c r="H1483" t="s">
        <v>4998</v>
      </c>
      <c r="I1483" t="s">
        <v>132</v>
      </c>
      <c r="J1483" t="s">
        <v>234</v>
      </c>
      <c r="K1483" t="str">
        <f t="shared" si="23"/>
        <v>D3</v>
      </c>
      <c r="L1483" t="s">
        <v>664</v>
      </c>
      <c r="M1483" t="s">
        <v>118</v>
      </c>
    </row>
    <row r="1484" spans="1:13">
      <c r="A1484" t="s">
        <v>4999</v>
      </c>
      <c r="B1484" t="s">
        <v>5000</v>
      </c>
      <c r="C1484" t="s">
        <v>4248</v>
      </c>
      <c r="D1484" s="176">
        <v>26319</v>
      </c>
      <c r="E1484" t="s">
        <v>179</v>
      </c>
      <c r="F1484" t="s">
        <v>123</v>
      </c>
      <c r="G1484" t="s">
        <v>124</v>
      </c>
      <c r="H1484" t="s">
        <v>5001</v>
      </c>
      <c r="I1484" t="s">
        <v>181</v>
      </c>
      <c r="J1484" t="s">
        <v>182</v>
      </c>
      <c r="K1484" t="str">
        <f t="shared" si="23"/>
        <v>Enc</v>
      </c>
      <c r="L1484" t="s">
        <v>3549</v>
      </c>
      <c r="M1484" t="s">
        <v>118</v>
      </c>
    </row>
    <row r="1485" spans="1:13">
      <c r="A1485" t="s">
        <v>5002</v>
      </c>
      <c r="B1485" t="s">
        <v>4204</v>
      </c>
      <c r="C1485" t="s">
        <v>296</v>
      </c>
      <c r="D1485" s="176">
        <v>32114</v>
      </c>
      <c r="E1485" t="s">
        <v>122</v>
      </c>
      <c r="F1485" t="s">
        <v>123</v>
      </c>
      <c r="G1485" t="s">
        <v>124</v>
      </c>
      <c r="H1485" t="s">
        <v>5003</v>
      </c>
      <c r="I1485" t="s">
        <v>132</v>
      </c>
      <c r="J1485" t="s">
        <v>396</v>
      </c>
      <c r="K1485" t="str">
        <f t="shared" si="23"/>
        <v>D2</v>
      </c>
      <c r="L1485" t="s">
        <v>606</v>
      </c>
      <c r="M1485" t="s">
        <v>118</v>
      </c>
    </row>
    <row r="1486" spans="1:13">
      <c r="A1486" t="s">
        <v>5004</v>
      </c>
      <c r="B1486" t="s">
        <v>5005</v>
      </c>
      <c r="C1486" t="s">
        <v>2795</v>
      </c>
      <c r="D1486" s="176">
        <v>40211</v>
      </c>
      <c r="E1486" t="s">
        <v>122</v>
      </c>
      <c r="F1486" t="s">
        <v>123</v>
      </c>
      <c r="G1486" t="s">
        <v>124</v>
      </c>
      <c r="H1486" t="s">
        <v>5006</v>
      </c>
      <c r="I1486" t="s">
        <v>151</v>
      </c>
      <c r="J1486" t="s">
        <v>38</v>
      </c>
      <c r="K1486" t="str">
        <f t="shared" si="23"/>
        <v>Pup</v>
      </c>
      <c r="L1486" t="s">
        <v>780</v>
      </c>
      <c r="M1486" t="s">
        <v>118</v>
      </c>
    </row>
    <row r="1487" spans="1:13">
      <c r="A1487" t="s">
        <v>5007</v>
      </c>
      <c r="B1487" t="s">
        <v>4972</v>
      </c>
      <c r="C1487" t="s">
        <v>849</v>
      </c>
      <c r="D1487" s="176">
        <v>39929</v>
      </c>
      <c r="E1487" t="s">
        <v>122</v>
      </c>
      <c r="F1487" t="s">
        <v>123</v>
      </c>
      <c r="G1487" t="s">
        <v>124</v>
      </c>
      <c r="H1487" t="s">
        <v>5008</v>
      </c>
      <c r="I1487" t="s">
        <v>151</v>
      </c>
      <c r="J1487" t="s">
        <v>38</v>
      </c>
      <c r="K1487" t="str">
        <f t="shared" si="23"/>
        <v>Pup</v>
      </c>
      <c r="L1487" t="s">
        <v>686</v>
      </c>
      <c r="M1487" t="s">
        <v>118</v>
      </c>
    </row>
    <row r="1488" spans="1:13">
      <c r="A1488" t="s">
        <v>5009</v>
      </c>
      <c r="B1488" t="s">
        <v>5010</v>
      </c>
      <c r="C1488" t="s">
        <v>718</v>
      </c>
      <c r="D1488" s="176">
        <v>38993</v>
      </c>
      <c r="E1488" t="s">
        <v>122</v>
      </c>
      <c r="F1488" t="s">
        <v>123</v>
      </c>
      <c r="G1488" t="s">
        <v>124</v>
      </c>
      <c r="H1488" t="s">
        <v>5011</v>
      </c>
      <c r="I1488" t="s">
        <v>283</v>
      </c>
      <c r="J1488" t="s">
        <v>38</v>
      </c>
      <c r="K1488" t="str">
        <f t="shared" si="23"/>
        <v>Min</v>
      </c>
      <c r="L1488" t="s">
        <v>628</v>
      </c>
      <c r="M1488" t="s">
        <v>118</v>
      </c>
    </row>
    <row r="1489" spans="1:13">
      <c r="A1489" t="s">
        <v>5012</v>
      </c>
      <c r="B1489" t="s">
        <v>5013</v>
      </c>
      <c r="C1489" t="s">
        <v>218</v>
      </c>
      <c r="D1489" s="176">
        <v>31765</v>
      </c>
      <c r="E1489" t="s">
        <v>122</v>
      </c>
      <c r="F1489" t="s">
        <v>123</v>
      </c>
      <c r="G1489" t="s">
        <v>124</v>
      </c>
      <c r="H1489" t="s">
        <v>5014</v>
      </c>
      <c r="I1489" t="s">
        <v>259</v>
      </c>
      <c r="J1489" t="s">
        <v>38</v>
      </c>
      <c r="K1489" t="str">
        <f t="shared" si="23"/>
        <v>Pas</v>
      </c>
      <c r="L1489" t="s">
        <v>585</v>
      </c>
      <c r="M1489" t="s">
        <v>118</v>
      </c>
    </row>
    <row r="1490" spans="1:13">
      <c r="A1490" t="s">
        <v>5015</v>
      </c>
      <c r="B1490" t="s">
        <v>267</v>
      </c>
      <c r="C1490" t="s">
        <v>346</v>
      </c>
      <c r="D1490" s="176">
        <v>36650</v>
      </c>
      <c r="E1490" t="s">
        <v>122</v>
      </c>
      <c r="F1490" t="s">
        <v>123</v>
      </c>
      <c r="G1490" t="s">
        <v>124</v>
      </c>
      <c r="H1490" t="s">
        <v>5016</v>
      </c>
      <c r="I1490" t="s">
        <v>168</v>
      </c>
      <c r="J1490" t="s">
        <v>38</v>
      </c>
      <c r="K1490" t="str">
        <f t="shared" si="23"/>
        <v>2èm</v>
      </c>
      <c r="L1490" t="s">
        <v>200</v>
      </c>
      <c r="M1490" t="s">
        <v>118</v>
      </c>
    </row>
    <row r="1491" spans="1:13">
      <c r="A1491" t="s">
        <v>5017</v>
      </c>
      <c r="B1491" t="s">
        <v>5018</v>
      </c>
      <c r="C1491" t="s">
        <v>512</v>
      </c>
      <c r="D1491" s="176">
        <v>21034</v>
      </c>
      <c r="E1491" t="s">
        <v>122</v>
      </c>
      <c r="F1491" t="s">
        <v>123</v>
      </c>
      <c r="G1491" t="s">
        <v>124</v>
      </c>
      <c r="H1491" t="s">
        <v>5019</v>
      </c>
      <c r="I1491" t="s">
        <v>209</v>
      </c>
      <c r="J1491" t="s">
        <v>38</v>
      </c>
      <c r="K1491" t="str">
        <f t="shared" si="23"/>
        <v>Pas</v>
      </c>
      <c r="L1491" t="s">
        <v>628</v>
      </c>
      <c r="M1491" t="s">
        <v>118</v>
      </c>
    </row>
    <row r="1492" spans="1:13">
      <c r="A1492" t="s">
        <v>5020</v>
      </c>
      <c r="B1492" t="s">
        <v>5021</v>
      </c>
      <c r="C1492" t="s">
        <v>2329</v>
      </c>
      <c r="D1492" s="176">
        <v>18545</v>
      </c>
      <c r="E1492" t="s">
        <v>122</v>
      </c>
      <c r="F1492" t="s">
        <v>123</v>
      </c>
      <c r="G1492" t="s">
        <v>124</v>
      </c>
      <c r="H1492" t="s">
        <v>5022</v>
      </c>
      <c r="I1492" t="s">
        <v>275</v>
      </c>
      <c r="J1492" t="s">
        <v>38</v>
      </c>
      <c r="K1492" t="str">
        <f t="shared" si="23"/>
        <v>Mot</v>
      </c>
      <c r="L1492" t="s">
        <v>5023</v>
      </c>
      <c r="M1492" t="s">
        <v>118</v>
      </c>
    </row>
    <row r="1493" spans="1:13">
      <c r="A1493" t="s">
        <v>5024</v>
      </c>
      <c r="B1493" t="s">
        <v>5025</v>
      </c>
      <c r="C1493" t="s">
        <v>5026</v>
      </c>
      <c r="D1493" s="176">
        <v>20976</v>
      </c>
      <c r="E1493" t="s">
        <v>179</v>
      </c>
      <c r="F1493" t="s">
        <v>123</v>
      </c>
      <c r="G1493" t="s">
        <v>124</v>
      </c>
      <c r="H1493" t="s">
        <v>5027</v>
      </c>
      <c r="I1493" t="s">
        <v>139</v>
      </c>
      <c r="J1493" t="s">
        <v>38</v>
      </c>
      <c r="K1493" t="str">
        <f t="shared" si="23"/>
        <v>Sig</v>
      </c>
      <c r="L1493" t="s">
        <v>169</v>
      </c>
      <c r="M1493" t="s">
        <v>118</v>
      </c>
    </row>
    <row r="1494" spans="1:13">
      <c r="A1494" t="s">
        <v>5028</v>
      </c>
      <c r="B1494" t="s">
        <v>1428</v>
      </c>
      <c r="C1494" t="s">
        <v>2587</v>
      </c>
      <c r="D1494" s="176">
        <v>32932</v>
      </c>
      <c r="E1494" t="s">
        <v>122</v>
      </c>
      <c r="F1494" t="s">
        <v>123</v>
      </c>
      <c r="G1494" t="s">
        <v>124</v>
      </c>
      <c r="H1494" t="s">
        <v>5029</v>
      </c>
      <c r="I1494" t="s">
        <v>898</v>
      </c>
      <c r="J1494" t="s">
        <v>38</v>
      </c>
      <c r="K1494" t="str">
        <f t="shared" si="23"/>
        <v>Cha</v>
      </c>
      <c r="L1494" t="s">
        <v>1211</v>
      </c>
      <c r="M1494" t="s">
        <v>118</v>
      </c>
    </row>
    <row r="1495" spans="1:13">
      <c r="A1495" t="s">
        <v>5030</v>
      </c>
      <c r="B1495" t="s">
        <v>5031</v>
      </c>
      <c r="C1495" t="s">
        <v>3772</v>
      </c>
      <c r="D1495" s="176">
        <v>40741</v>
      </c>
      <c r="E1495" t="s">
        <v>122</v>
      </c>
      <c r="F1495" t="s">
        <v>123</v>
      </c>
      <c r="G1495" t="s">
        <v>124</v>
      </c>
      <c r="H1495" t="s">
        <v>5032</v>
      </c>
      <c r="I1495" t="s">
        <v>188</v>
      </c>
      <c r="J1495" t="s">
        <v>38</v>
      </c>
      <c r="K1495" t="str">
        <f t="shared" si="23"/>
        <v>Pou</v>
      </c>
      <c r="L1495" t="s">
        <v>664</v>
      </c>
      <c r="M1495" t="s">
        <v>118</v>
      </c>
    </row>
    <row r="1496" spans="1:13">
      <c r="A1496" t="s">
        <v>5033</v>
      </c>
      <c r="B1496" t="s">
        <v>661</v>
      </c>
      <c r="C1496" t="s">
        <v>5034</v>
      </c>
      <c r="D1496" s="176">
        <v>24523</v>
      </c>
      <c r="E1496" t="s">
        <v>122</v>
      </c>
      <c r="F1496" t="s">
        <v>123</v>
      </c>
      <c r="G1496" t="s">
        <v>124</v>
      </c>
      <c r="H1496" t="s">
        <v>5035</v>
      </c>
      <c r="I1496" t="s">
        <v>132</v>
      </c>
      <c r="J1496" t="s">
        <v>133</v>
      </c>
      <c r="K1496" t="str">
        <f t="shared" si="23"/>
        <v>D4</v>
      </c>
      <c r="L1496" t="s">
        <v>2002</v>
      </c>
      <c r="M1496" t="s">
        <v>118</v>
      </c>
    </row>
    <row r="1497" spans="1:13">
      <c r="A1497" t="s">
        <v>5036</v>
      </c>
      <c r="B1497" t="s">
        <v>608</v>
      </c>
      <c r="C1497" t="s">
        <v>432</v>
      </c>
      <c r="D1497" s="176">
        <v>39520</v>
      </c>
      <c r="E1497" t="s">
        <v>122</v>
      </c>
      <c r="F1497" t="s">
        <v>123</v>
      </c>
      <c r="G1497" t="s">
        <v>124</v>
      </c>
      <c r="H1497" t="s">
        <v>5037</v>
      </c>
      <c r="I1497" t="s">
        <v>157</v>
      </c>
      <c r="J1497" t="s">
        <v>38</v>
      </c>
      <c r="K1497" t="str">
        <f t="shared" si="23"/>
        <v>Ben</v>
      </c>
      <c r="L1497" t="s">
        <v>152</v>
      </c>
      <c r="M1497" t="s">
        <v>118</v>
      </c>
    </row>
    <row r="1498" spans="1:13">
      <c r="A1498" t="s">
        <v>5038</v>
      </c>
      <c r="B1498" t="s">
        <v>5039</v>
      </c>
      <c r="C1498" t="s">
        <v>5040</v>
      </c>
      <c r="D1498" s="176">
        <v>38736</v>
      </c>
      <c r="E1498" t="s">
        <v>122</v>
      </c>
      <c r="F1498" t="s">
        <v>123</v>
      </c>
      <c r="G1498" t="s">
        <v>124</v>
      </c>
      <c r="H1498" t="s">
        <v>5041</v>
      </c>
      <c r="I1498" t="s">
        <v>283</v>
      </c>
      <c r="J1498" t="s">
        <v>38</v>
      </c>
      <c r="K1498" t="str">
        <f t="shared" si="23"/>
        <v>Min</v>
      </c>
      <c r="L1498" t="s">
        <v>2238</v>
      </c>
      <c r="M1498" t="s">
        <v>118</v>
      </c>
    </row>
    <row r="1499" spans="1:13">
      <c r="A1499" t="s">
        <v>5042</v>
      </c>
      <c r="B1499" t="s">
        <v>5043</v>
      </c>
      <c r="C1499" t="s">
        <v>5044</v>
      </c>
      <c r="D1499" s="176">
        <v>38911</v>
      </c>
      <c r="E1499" t="s">
        <v>122</v>
      </c>
      <c r="F1499" t="s">
        <v>123</v>
      </c>
      <c r="G1499" t="s">
        <v>124</v>
      </c>
      <c r="H1499" t="s">
        <v>5045</v>
      </c>
      <c r="I1499" t="s">
        <v>283</v>
      </c>
      <c r="J1499" t="s">
        <v>38</v>
      </c>
      <c r="K1499" t="str">
        <f t="shared" si="23"/>
        <v>Min</v>
      </c>
      <c r="L1499" t="s">
        <v>628</v>
      </c>
      <c r="M1499" t="s">
        <v>118</v>
      </c>
    </row>
    <row r="1500" spans="1:13">
      <c r="A1500" t="s">
        <v>5046</v>
      </c>
      <c r="B1500" t="s">
        <v>5047</v>
      </c>
      <c r="C1500" t="s">
        <v>257</v>
      </c>
      <c r="D1500" s="176">
        <v>24088</v>
      </c>
      <c r="E1500" t="s">
        <v>122</v>
      </c>
      <c r="F1500" t="s">
        <v>123</v>
      </c>
      <c r="G1500" t="s">
        <v>124</v>
      </c>
      <c r="H1500" t="s">
        <v>5048</v>
      </c>
      <c r="I1500" t="s">
        <v>132</v>
      </c>
      <c r="J1500" t="s">
        <v>133</v>
      </c>
      <c r="K1500" t="str">
        <f t="shared" si="23"/>
        <v>D4</v>
      </c>
      <c r="L1500" t="s">
        <v>814</v>
      </c>
      <c r="M1500" t="s">
        <v>118</v>
      </c>
    </row>
    <row r="1501" spans="1:13">
      <c r="A1501" t="s">
        <v>5049</v>
      </c>
      <c r="B1501" t="s">
        <v>5050</v>
      </c>
      <c r="C1501" t="s">
        <v>868</v>
      </c>
      <c r="D1501" s="176">
        <v>25307</v>
      </c>
      <c r="E1501" t="s">
        <v>122</v>
      </c>
      <c r="F1501" t="s">
        <v>123</v>
      </c>
      <c r="G1501" t="s">
        <v>124</v>
      </c>
      <c r="H1501" t="s">
        <v>5051</v>
      </c>
      <c r="I1501" t="s">
        <v>132</v>
      </c>
      <c r="J1501" t="s">
        <v>234</v>
      </c>
      <c r="K1501" t="str">
        <f t="shared" si="23"/>
        <v>D3</v>
      </c>
      <c r="L1501" t="s">
        <v>959</v>
      </c>
      <c r="M1501" t="s">
        <v>118</v>
      </c>
    </row>
    <row r="1502" spans="1:13">
      <c r="A1502" t="s">
        <v>5052</v>
      </c>
      <c r="B1502" t="s">
        <v>5053</v>
      </c>
      <c r="C1502" t="s">
        <v>198</v>
      </c>
      <c r="D1502" s="176">
        <v>35355</v>
      </c>
      <c r="E1502" t="s">
        <v>122</v>
      </c>
      <c r="F1502" t="s">
        <v>123</v>
      </c>
      <c r="G1502" t="s">
        <v>124</v>
      </c>
      <c r="H1502" t="s">
        <v>5054</v>
      </c>
      <c r="I1502" t="s">
        <v>339</v>
      </c>
      <c r="J1502" t="s">
        <v>38</v>
      </c>
      <c r="K1502" t="str">
        <f t="shared" si="23"/>
        <v>1èr</v>
      </c>
      <c r="L1502" t="s">
        <v>1055</v>
      </c>
      <c r="M1502" t="s">
        <v>118</v>
      </c>
    </row>
    <row r="1503" spans="1:13">
      <c r="A1503" t="s">
        <v>5055</v>
      </c>
      <c r="B1503" t="s">
        <v>5056</v>
      </c>
      <c r="C1503" t="s">
        <v>137</v>
      </c>
      <c r="D1503" s="176">
        <v>20148</v>
      </c>
      <c r="E1503" t="s">
        <v>122</v>
      </c>
      <c r="F1503" t="s">
        <v>123</v>
      </c>
      <c r="G1503" t="s">
        <v>124</v>
      </c>
      <c r="H1503" t="s">
        <v>5057</v>
      </c>
      <c r="I1503" t="s">
        <v>132</v>
      </c>
      <c r="J1503" t="s">
        <v>133</v>
      </c>
      <c r="K1503" t="str">
        <f t="shared" si="23"/>
        <v>D4</v>
      </c>
      <c r="L1503" t="s">
        <v>1678</v>
      </c>
      <c r="M1503" t="s">
        <v>118</v>
      </c>
    </row>
    <row r="1504" spans="1:13">
      <c r="A1504" t="s">
        <v>5058</v>
      </c>
      <c r="B1504" t="s">
        <v>5059</v>
      </c>
      <c r="C1504" t="s">
        <v>613</v>
      </c>
      <c r="D1504" s="176">
        <v>40497</v>
      </c>
      <c r="E1504" t="s">
        <v>122</v>
      </c>
      <c r="F1504" t="s">
        <v>123</v>
      </c>
      <c r="G1504" t="s">
        <v>124</v>
      </c>
      <c r="H1504" t="s">
        <v>5060</v>
      </c>
      <c r="I1504" t="s">
        <v>151</v>
      </c>
      <c r="J1504" t="s">
        <v>38</v>
      </c>
      <c r="K1504" t="str">
        <f t="shared" si="23"/>
        <v>Pup</v>
      </c>
      <c r="L1504" t="s">
        <v>536</v>
      </c>
      <c r="M1504" t="s">
        <v>118</v>
      </c>
    </row>
    <row r="1505" spans="1:13">
      <c r="A1505" t="s">
        <v>5061</v>
      </c>
      <c r="B1505" t="s">
        <v>5062</v>
      </c>
      <c r="C1505" t="s">
        <v>933</v>
      </c>
      <c r="D1505" s="176">
        <v>16060</v>
      </c>
      <c r="E1505" t="s">
        <v>122</v>
      </c>
      <c r="F1505" t="s">
        <v>123</v>
      </c>
      <c r="G1505" t="s">
        <v>124</v>
      </c>
      <c r="H1505" t="s">
        <v>5063</v>
      </c>
      <c r="I1505" t="s">
        <v>181</v>
      </c>
      <c r="J1505" t="s">
        <v>182</v>
      </c>
      <c r="K1505" t="str">
        <f t="shared" si="23"/>
        <v>Enc</v>
      </c>
      <c r="L1505" t="s">
        <v>966</v>
      </c>
      <c r="M1505" t="s">
        <v>118</v>
      </c>
    </row>
    <row r="1506" spans="1:13">
      <c r="A1506" t="s">
        <v>5064</v>
      </c>
      <c r="B1506" t="s">
        <v>5065</v>
      </c>
      <c r="C1506" t="s">
        <v>512</v>
      </c>
      <c r="D1506" s="176">
        <v>20700</v>
      </c>
      <c r="E1506" t="s">
        <v>122</v>
      </c>
      <c r="F1506" t="s">
        <v>123</v>
      </c>
      <c r="G1506" t="s">
        <v>124</v>
      </c>
      <c r="H1506" t="s">
        <v>5066</v>
      </c>
      <c r="I1506" t="s">
        <v>259</v>
      </c>
      <c r="J1506" t="s">
        <v>38</v>
      </c>
      <c r="K1506" t="str">
        <f t="shared" si="23"/>
        <v>Pas</v>
      </c>
      <c r="L1506" t="s">
        <v>415</v>
      </c>
      <c r="M1506" t="s">
        <v>118</v>
      </c>
    </row>
    <row r="1507" spans="1:13">
      <c r="A1507" t="s">
        <v>5067</v>
      </c>
      <c r="B1507" t="s">
        <v>5068</v>
      </c>
      <c r="C1507" t="s">
        <v>1584</v>
      </c>
      <c r="D1507" s="176">
        <v>18955</v>
      </c>
      <c r="E1507" t="s">
        <v>179</v>
      </c>
      <c r="F1507" t="s">
        <v>123</v>
      </c>
      <c r="G1507" t="s">
        <v>124</v>
      </c>
      <c r="H1507" t="s">
        <v>5069</v>
      </c>
      <c r="I1507" t="s">
        <v>145</v>
      </c>
      <c r="J1507" t="s">
        <v>38</v>
      </c>
      <c r="K1507" t="str">
        <f t="shared" si="23"/>
        <v>Pas</v>
      </c>
      <c r="L1507" t="s">
        <v>1575</v>
      </c>
      <c r="M1507" t="s">
        <v>118</v>
      </c>
    </row>
    <row r="1508" spans="1:13">
      <c r="A1508" t="s">
        <v>5070</v>
      </c>
      <c r="B1508" t="s">
        <v>5071</v>
      </c>
      <c r="C1508" t="s">
        <v>4981</v>
      </c>
      <c r="D1508" s="176">
        <v>39552</v>
      </c>
      <c r="E1508" t="s">
        <v>179</v>
      </c>
      <c r="F1508" t="s">
        <v>123</v>
      </c>
      <c r="G1508" t="s">
        <v>124</v>
      </c>
      <c r="H1508" t="s">
        <v>5072</v>
      </c>
      <c r="I1508" t="s">
        <v>157</v>
      </c>
      <c r="J1508" t="s">
        <v>38</v>
      </c>
      <c r="K1508" t="str">
        <f t="shared" si="23"/>
        <v>Ben</v>
      </c>
      <c r="L1508" t="s">
        <v>302</v>
      </c>
      <c r="M1508" t="s">
        <v>118</v>
      </c>
    </row>
    <row r="1509" spans="1:13">
      <c r="A1509" t="s">
        <v>5073</v>
      </c>
      <c r="B1509" t="s">
        <v>2062</v>
      </c>
      <c r="C1509" t="s">
        <v>337</v>
      </c>
      <c r="D1509" s="176">
        <v>27328</v>
      </c>
      <c r="E1509" t="s">
        <v>122</v>
      </c>
      <c r="F1509" t="s">
        <v>123</v>
      </c>
      <c r="G1509" t="s">
        <v>124</v>
      </c>
      <c r="H1509" t="s">
        <v>5074</v>
      </c>
      <c r="I1509" t="s">
        <v>132</v>
      </c>
      <c r="J1509" t="s">
        <v>234</v>
      </c>
      <c r="K1509" t="str">
        <f t="shared" si="23"/>
        <v>D3</v>
      </c>
      <c r="L1509" t="s">
        <v>1239</v>
      </c>
      <c r="M1509" t="s">
        <v>118</v>
      </c>
    </row>
    <row r="1510" spans="1:13">
      <c r="A1510" t="s">
        <v>5075</v>
      </c>
      <c r="B1510" t="s">
        <v>5076</v>
      </c>
      <c r="C1510" t="s">
        <v>398</v>
      </c>
      <c r="D1510" s="176">
        <v>39576</v>
      </c>
      <c r="E1510" t="s">
        <v>122</v>
      </c>
      <c r="F1510" t="s">
        <v>123</v>
      </c>
      <c r="G1510" t="s">
        <v>124</v>
      </c>
      <c r="H1510" t="s">
        <v>5077</v>
      </c>
      <c r="I1510" t="s">
        <v>157</v>
      </c>
      <c r="J1510" t="s">
        <v>38</v>
      </c>
      <c r="K1510" t="str">
        <f t="shared" si="23"/>
        <v>Ben</v>
      </c>
      <c r="L1510" t="s">
        <v>780</v>
      </c>
      <c r="M1510" t="s">
        <v>118</v>
      </c>
    </row>
    <row r="1511" spans="1:13">
      <c r="A1511" t="s">
        <v>5078</v>
      </c>
      <c r="B1511" t="s">
        <v>5079</v>
      </c>
      <c r="C1511" t="s">
        <v>3456</v>
      </c>
      <c r="D1511" s="176">
        <v>27782</v>
      </c>
      <c r="E1511" t="s">
        <v>122</v>
      </c>
      <c r="F1511" t="s">
        <v>123</v>
      </c>
      <c r="G1511" t="s">
        <v>124</v>
      </c>
      <c r="H1511" t="s">
        <v>5080</v>
      </c>
      <c r="I1511" t="s">
        <v>132</v>
      </c>
      <c r="J1511" t="s">
        <v>396</v>
      </c>
      <c r="K1511" t="str">
        <f t="shared" si="23"/>
        <v>D2</v>
      </c>
      <c r="L1511" t="s">
        <v>183</v>
      </c>
      <c r="M1511" t="s">
        <v>118</v>
      </c>
    </row>
    <row r="1512" spans="1:13">
      <c r="A1512" t="s">
        <v>5081</v>
      </c>
      <c r="B1512" t="s">
        <v>5082</v>
      </c>
      <c r="C1512" t="s">
        <v>5083</v>
      </c>
      <c r="D1512" s="176">
        <v>42350</v>
      </c>
      <c r="E1512" t="s">
        <v>122</v>
      </c>
      <c r="F1512" t="s">
        <v>123</v>
      </c>
      <c r="G1512" t="s">
        <v>124</v>
      </c>
      <c r="H1512" t="s">
        <v>5084</v>
      </c>
      <c r="I1512" t="s">
        <v>456</v>
      </c>
      <c r="J1512" t="s">
        <v>38</v>
      </c>
      <c r="K1512" t="str">
        <f t="shared" si="23"/>
        <v>Bab</v>
      </c>
      <c r="L1512" t="s">
        <v>680</v>
      </c>
      <c r="M1512" t="s">
        <v>118</v>
      </c>
    </row>
    <row r="1513" spans="1:13">
      <c r="A1513" t="s">
        <v>5085</v>
      </c>
      <c r="B1513" t="s">
        <v>5086</v>
      </c>
      <c r="C1513" t="s">
        <v>896</v>
      </c>
      <c r="D1513" s="176">
        <v>24276</v>
      </c>
      <c r="E1513" t="s">
        <v>122</v>
      </c>
      <c r="F1513" t="s">
        <v>123</v>
      </c>
      <c r="G1513" t="s">
        <v>124</v>
      </c>
      <c r="H1513" t="s">
        <v>5087</v>
      </c>
      <c r="I1513" t="s">
        <v>209</v>
      </c>
      <c r="J1513" t="s">
        <v>38</v>
      </c>
      <c r="K1513" t="str">
        <f t="shared" si="23"/>
        <v>Pas</v>
      </c>
      <c r="L1513" t="s">
        <v>140</v>
      </c>
      <c r="M1513" t="s">
        <v>118</v>
      </c>
    </row>
    <row r="1514" spans="1:13">
      <c r="A1514" t="s">
        <v>5088</v>
      </c>
      <c r="B1514" t="s">
        <v>5089</v>
      </c>
      <c r="C1514" t="s">
        <v>437</v>
      </c>
      <c r="D1514" s="176">
        <v>22624</v>
      </c>
      <c r="E1514" t="s">
        <v>122</v>
      </c>
      <c r="F1514" t="s">
        <v>123</v>
      </c>
      <c r="G1514" t="s">
        <v>124</v>
      </c>
      <c r="H1514" t="s">
        <v>5090</v>
      </c>
      <c r="I1514" t="s">
        <v>264</v>
      </c>
      <c r="J1514" t="s">
        <v>38</v>
      </c>
      <c r="K1514" t="str">
        <f t="shared" si="23"/>
        <v>Arb</v>
      </c>
      <c r="L1514" t="s">
        <v>424</v>
      </c>
      <c r="M1514" t="s">
        <v>118</v>
      </c>
    </row>
    <row r="1515" spans="1:13">
      <c r="A1515" t="s">
        <v>5091</v>
      </c>
      <c r="B1515" t="s">
        <v>5092</v>
      </c>
      <c r="C1515" t="s">
        <v>4121</v>
      </c>
      <c r="D1515" s="176">
        <v>35607</v>
      </c>
      <c r="E1515" t="s">
        <v>122</v>
      </c>
      <c r="F1515" t="s">
        <v>123</v>
      </c>
      <c r="G1515" t="s">
        <v>124</v>
      </c>
      <c r="H1515" t="s">
        <v>5093</v>
      </c>
      <c r="I1515" t="s">
        <v>132</v>
      </c>
      <c r="J1515" t="s">
        <v>396</v>
      </c>
      <c r="K1515" t="str">
        <f t="shared" si="23"/>
        <v>D2</v>
      </c>
      <c r="L1515" t="s">
        <v>326</v>
      </c>
      <c r="M1515" t="s">
        <v>118</v>
      </c>
    </row>
    <row r="1516" spans="1:13">
      <c r="A1516" t="s">
        <v>5094</v>
      </c>
      <c r="B1516" t="s">
        <v>1206</v>
      </c>
      <c r="C1516" t="s">
        <v>792</v>
      </c>
      <c r="D1516" s="176">
        <v>22652</v>
      </c>
      <c r="E1516" t="s">
        <v>122</v>
      </c>
      <c r="F1516" t="s">
        <v>123</v>
      </c>
      <c r="G1516" t="s">
        <v>124</v>
      </c>
      <c r="H1516" t="s">
        <v>5095</v>
      </c>
      <c r="I1516" t="s">
        <v>132</v>
      </c>
      <c r="J1516" t="s">
        <v>133</v>
      </c>
      <c r="K1516" t="str">
        <f t="shared" si="23"/>
        <v>D4</v>
      </c>
      <c r="L1516" t="s">
        <v>1258</v>
      </c>
      <c r="M1516" t="s">
        <v>118</v>
      </c>
    </row>
    <row r="1517" spans="1:13">
      <c r="A1517" t="s">
        <v>5096</v>
      </c>
      <c r="B1517" t="s">
        <v>5097</v>
      </c>
      <c r="C1517" t="s">
        <v>432</v>
      </c>
      <c r="D1517" s="176">
        <v>38990</v>
      </c>
      <c r="E1517" t="s">
        <v>122</v>
      </c>
      <c r="F1517" t="s">
        <v>123</v>
      </c>
      <c r="G1517" t="s">
        <v>124</v>
      </c>
      <c r="H1517" t="s">
        <v>5098</v>
      </c>
      <c r="I1517" t="s">
        <v>283</v>
      </c>
      <c r="J1517" t="s">
        <v>38</v>
      </c>
      <c r="K1517" t="str">
        <f t="shared" si="23"/>
        <v>Min</v>
      </c>
      <c r="L1517" t="s">
        <v>628</v>
      </c>
      <c r="M1517" t="s">
        <v>118</v>
      </c>
    </row>
    <row r="1518" spans="1:13">
      <c r="A1518" t="s">
        <v>5099</v>
      </c>
      <c r="B1518" t="s">
        <v>3430</v>
      </c>
      <c r="C1518" t="s">
        <v>358</v>
      </c>
      <c r="D1518" s="176">
        <v>23971</v>
      </c>
      <c r="E1518" t="s">
        <v>122</v>
      </c>
      <c r="F1518" t="s">
        <v>123</v>
      </c>
      <c r="G1518" t="s">
        <v>124</v>
      </c>
      <c r="H1518" t="s">
        <v>5100</v>
      </c>
      <c r="I1518" t="s">
        <v>209</v>
      </c>
      <c r="J1518" t="s">
        <v>38</v>
      </c>
      <c r="K1518" t="str">
        <f t="shared" si="23"/>
        <v>Pas</v>
      </c>
      <c r="L1518" t="s">
        <v>4140</v>
      </c>
      <c r="M1518" t="s">
        <v>118</v>
      </c>
    </row>
    <row r="1519" spans="1:13">
      <c r="A1519" t="s">
        <v>5101</v>
      </c>
      <c r="B1519" t="s">
        <v>5102</v>
      </c>
      <c r="C1519" t="s">
        <v>1494</v>
      </c>
      <c r="D1519" s="176">
        <v>22199</v>
      </c>
      <c r="E1519" t="s">
        <v>122</v>
      </c>
      <c r="F1519" t="s">
        <v>123</v>
      </c>
      <c r="G1519" t="s">
        <v>124</v>
      </c>
      <c r="H1519" t="s">
        <v>5103</v>
      </c>
      <c r="I1519" t="s">
        <v>259</v>
      </c>
      <c r="J1519" t="s">
        <v>38</v>
      </c>
      <c r="K1519" t="str">
        <f t="shared" si="23"/>
        <v>Pas</v>
      </c>
      <c r="L1519" t="s">
        <v>260</v>
      </c>
      <c r="M1519" t="s">
        <v>118</v>
      </c>
    </row>
    <row r="1520" spans="1:13">
      <c r="A1520" t="s">
        <v>5104</v>
      </c>
      <c r="B1520" t="s">
        <v>5105</v>
      </c>
      <c r="C1520" t="s">
        <v>524</v>
      </c>
      <c r="D1520" s="176">
        <v>42318</v>
      </c>
      <c r="E1520" t="s">
        <v>122</v>
      </c>
      <c r="F1520" t="s">
        <v>123</v>
      </c>
      <c r="G1520" t="s">
        <v>124</v>
      </c>
      <c r="H1520" t="s">
        <v>5106</v>
      </c>
      <c r="I1520" t="s">
        <v>456</v>
      </c>
      <c r="J1520" t="s">
        <v>38</v>
      </c>
      <c r="K1520" t="str">
        <f t="shared" si="23"/>
        <v>Bab</v>
      </c>
      <c r="L1520" t="s">
        <v>457</v>
      </c>
      <c r="M1520" t="s">
        <v>118</v>
      </c>
    </row>
    <row r="1521" spans="1:13">
      <c r="A1521" t="s">
        <v>5107</v>
      </c>
      <c r="B1521" t="s">
        <v>5108</v>
      </c>
      <c r="C1521" t="s">
        <v>5109</v>
      </c>
      <c r="D1521" s="176">
        <v>40499</v>
      </c>
      <c r="E1521" t="s">
        <v>122</v>
      </c>
      <c r="F1521" t="s">
        <v>123</v>
      </c>
      <c r="G1521" t="s">
        <v>124</v>
      </c>
      <c r="H1521" t="s">
        <v>5110</v>
      </c>
      <c r="I1521" t="s">
        <v>151</v>
      </c>
      <c r="J1521" t="s">
        <v>38</v>
      </c>
      <c r="K1521" t="str">
        <f t="shared" si="23"/>
        <v>Pup</v>
      </c>
      <c r="L1521" t="s">
        <v>254</v>
      </c>
      <c r="M1521" t="s">
        <v>118</v>
      </c>
    </row>
    <row r="1522" spans="1:13">
      <c r="A1522" t="s">
        <v>5111</v>
      </c>
      <c r="B1522" t="s">
        <v>5112</v>
      </c>
      <c r="C1522" t="s">
        <v>933</v>
      </c>
      <c r="D1522" s="176">
        <v>18608</v>
      </c>
      <c r="E1522" t="s">
        <v>122</v>
      </c>
      <c r="F1522" t="s">
        <v>123</v>
      </c>
      <c r="G1522" t="s">
        <v>124</v>
      </c>
      <c r="H1522" t="s">
        <v>5113</v>
      </c>
      <c r="I1522" t="s">
        <v>474</v>
      </c>
      <c r="J1522" t="s">
        <v>38</v>
      </c>
      <c r="K1522" t="str">
        <f t="shared" si="23"/>
        <v>Arb</v>
      </c>
      <c r="L1522" t="s">
        <v>415</v>
      </c>
      <c r="M1522" t="s">
        <v>118</v>
      </c>
    </row>
    <row r="1523" spans="1:13">
      <c r="A1523" t="s">
        <v>5114</v>
      </c>
      <c r="B1523" t="s">
        <v>508</v>
      </c>
      <c r="C1523" t="s">
        <v>1747</v>
      </c>
      <c r="D1523" s="176">
        <v>40061</v>
      </c>
      <c r="E1523" t="s">
        <v>122</v>
      </c>
      <c r="F1523" t="s">
        <v>123</v>
      </c>
      <c r="G1523" t="s">
        <v>124</v>
      </c>
      <c r="H1523" t="s">
        <v>5115</v>
      </c>
      <c r="I1523" t="s">
        <v>151</v>
      </c>
      <c r="J1523" t="s">
        <v>38</v>
      </c>
      <c r="K1523" t="str">
        <f t="shared" si="23"/>
        <v>Pup</v>
      </c>
      <c r="L1523" t="s">
        <v>364</v>
      </c>
      <c r="M1523" t="s">
        <v>118</v>
      </c>
    </row>
    <row r="1524" spans="1:13">
      <c r="A1524" t="s">
        <v>5116</v>
      </c>
      <c r="B1524" t="s">
        <v>2673</v>
      </c>
      <c r="C1524" t="s">
        <v>5117</v>
      </c>
      <c r="D1524" s="176">
        <v>41073</v>
      </c>
      <c r="E1524" t="s">
        <v>122</v>
      </c>
      <c r="F1524" t="s">
        <v>123</v>
      </c>
      <c r="G1524" t="s">
        <v>124</v>
      </c>
      <c r="H1524" t="s">
        <v>5118</v>
      </c>
      <c r="I1524" t="s">
        <v>188</v>
      </c>
      <c r="J1524" t="s">
        <v>38</v>
      </c>
      <c r="K1524" t="str">
        <f t="shared" si="23"/>
        <v>Pou</v>
      </c>
      <c r="L1524" t="s">
        <v>270</v>
      </c>
      <c r="M1524" t="s">
        <v>118</v>
      </c>
    </row>
    <row r="1525" spans="1:13">
      <c r="A1525" t="s">
        <v>5119</v>
      </c>
      <c r="B1525" t="s">
        <v>5120</v>
      </c>
      <c r="C1525" t="s">
        <v>437</v>
      </c>
      <c r="D1525" s="176">
        <v>36237</v>
      </c>
      <c r="E1525" t="s">
        <v>122</v>
      </c>
      <c r="F1525" t="s">
        <v>123</v>
      </c>
      <c r="G1525" t="s">
        <v>124</v>
      </c>
      <c r="H1525" t="s">
        <v>5121</v>
      </c>
      <c r="I1525" t="s">
        <v>209</v>
      </c>
      <c r="J1525" t="s">
        <v>38</v>
      </c>
      <c r="K1525" t="str">
        <f t="shared" si="23"/>
        <v>Pas</v>
      </c>
      <c r="L1525" t="s">
        <v>355</v>
      </c>
      <c r="M1525" t="s">
        <v>118</v>
      </c>
    </row>
    <row r="1526" spans="1:13">
      <c r="A1526" t="s">
        <v>5122</v>
      </c>
      <c r="B1526" t="s">
        <v>3166</v>
      </c>
      <c r="C1526" t="s">
        <v>853</v>
      </c>
      <c r="D1526" s="176">
        <v>24615</v>
      </c>
      <c r="E1526" t="s">
        <v>122</v>
      </c>
      <c r="F1526" t="s">
        <v>123</v>
      </c>
      <c r="G1526" t="s">
        <v>124</v>
      </c>
      <c r="H1526" t="s">
        <v>5123</v>
      </c>
      <c r="I1526" t="s">
        <v>132</v>
      </c>
      <c r="J1526" t="s">
        <v>234</v>
      </c>
      <c r="K1526" t="str">
        <f t="shared" si="23"/>
        <v>D3</v>
      </c>
      <c r="L1526" t="s">
        <v>590</v>
      </c>
      <c r="M1526" t="s">
        <v>118</v>
      </c>
    </row>
    <row r="1527" spans="1:13">
      <c r="A1527" t="s">
        <v>5124</v>
      </c>
      <c r="B1527" t="s">
        <v>2877</v>
      </c>
      <c r="C1527" t="s">
        <v>609</v>
      </c>
      <c r="D1527" s="176">
        <v>39426</v>
      </c>
      <c r="E1527" t="s">
        <v>122</v>
      </c>
      <c r="F1527" t="s">
        <v>123</v>
      </c>
      <c r="G1527" t="s">
        <v>124</v>
      </c>
      <c r="H1527" t="s">
        <v>5125</v>
      </c>
      <c r="I1527" t="s">
        <v>157</v>
      </c>
      <c r="J1527" t="s">
        <v>38</v>
      </c>
      <c r="K1527" t="str">
        <f t="shared" si="23"/>
        <v>Ben</v>
      </c>
      <c r="L1527" t="s">
        <v>183</v>
      </c>
      <c r="M1527" t="s">
        <v>118</v>
      </c>
    </row>
    <row r="1528" spans="1:13">
      <c r="A1528" t="s">
        <v>5126</v>
      </c>
      <c r="B1528" t="s">
        <v>3547</v>
      </c>
      <c r="C1528" t="s">
        <v>121</v>
      </c>
      <c r="D1528" s="176">
        <v>15564</v>
      </c>
      <c r="E1528" t="s">
        <v>122</v>
      </c>
      <c r="F1528" t="s">
        <v>123</v>
      </c>
      <c r="G1528" t="s">
        <v>124</v>
      </c>
      <c r="H1528" t="s">
        <v>5127</v>
      </c>
      <c r="I1528" t="s">
        <v>264</v>
      </c>
      <c r="J1528" t="s">
        <v>38</v>
      </c>
      <c r="K1528" t="str">
        <f t="shared" si="23"/>
        <v>Arb</v>
      </c>
      <c r="L1528" t="s">
        <v>3549</v>
      </c>
      <c r="M1528" t="s">
        <v>118</v>
      </c>
    </row>
    <row r="1529" spans="1:13">
      <c r="A1529" t="s">
        <v>5128</v>
      </c>
      <c r="B1529" t="s">
        <v>1017</v>
      </c>
      <c r="C1529" t="s">
        <v>305</v>
      </c>
      <c r="D1529" s="176">
        <v>37939</v>
      </c>
      <c r="E1529" t="s">
        <v>122</v>
      </c>
      <c r="F1529" t="s">
        <v>123</v>
      </c>
      <c r="G1529" t="s">
        <v>124</v>
      </c>
      <c r="H1529" t="s">
        <v>5129</v>
      </c>
      <c r="I1529" t="s">
        <v>174</v>
      </c>
      <c r="J1529" t="s">
        <v>38</v>
      </c>
      <c r="K1529" t="str">
        <f t="shared" si="23"/>
        <v>Cad</v>
      </c>
      <c r="L1529" t="s">
        <v>1258</v>
      </c>
      <c r="M1529" t="s">
        <v>118</v>
      </c>
    </row>
    <row r="1530" spans="1:13">
      <c r="A1530" t="s">
        <v>5130</v>
      </c>
      <c r="B1530" t="s">
        <v>5131</v>
      </c>
      <c r="C1530" t="s">
        <v>5132</v>
      </c>
      <c r="D1530" s="176">
        <v>38743</v>
      </c>
      <c r="E1530" t="s">
        <v>122</v>
      </c>
      <c r="F1530" t="s">
        <v>4770</v>
      </c>
      <c r="G1530" t="s">
        <v>4771</v>
      </c>
      <c r="H1530" t="s">
        <v>5133</v>
      </c>
      <c r="I1530" t="s">
        <v>283</v>
      </c>
      <c r="J1530" t="s">
        <v>38</v>
      </c>
      <c r="K1530" t="str">
        <f t="shared" si="23"/>
        <v>Min</v>
      </c>
      <c r="L1530" t="s">
        <v>254</v>
      </c>
      <c r="M1530" t="s">
        <v>118</v>
      </c>
    </row>
    <row r="1531" spans="1:13">
      <c r="A1531" t="s">
        <v>5134</v>
      </c>
      <c r="B1531" t="s">
        <v>5135</v>
      </c>
      <c r="C1531" t="s">
        <v>291</v>
      </c>
      <c r="D1531" s="176">
        <v>24609</v>
      </c>
      <c r="E1531" t="s">
        <v>122</v>
      </c>
      <c r="F1531" t="s">
        <v>123</v>
      </c>
      <c r="G1531" t="s">
        <v>124</v>
      </c>
      <c r="H1531" t="s">
        <v>5136</v>
      </c>
      <c r="I1531" t="s">
        <v>132</v>
      </c>
      <c r="J1531" t="s">
        <v>133</v>
      </c>
      <c r="K1531" t="str">
        <f t="shared" si="23"/>
        <v>D4</v>
      </c>
      <c r="L1531" t="s">
        <v>331</v>
      </c>
      <c r="M1531" t="s">
        <v>118</v>
      </c>
    </row>
    <row r="1532" spans="1:13">
      <c r="A1532" t="s">
        <v>5137</v>
      </c>
      <c r="B1532" t="s">
        <v>3480</v>
      </c>
      <c r="C1532" t="s">
        <v>5138</v>
      </c>
      <c r="D1532" s="176">
        <v>41091</v>
      </c>
      <c r="E1532" t="s">
        <v>122</v>
      </c>
      <c r="F1532" t="s">
        <v>123</v>
      </c>
      <c r="G1532" t="s">
        <v>124</v>
      </c>
      <c r="H1532" t="s">
        <v>38</v>
      </c>
      <c r="I1532" t="s">
        <v>188</v>
      </c>
      <c r="J1532" t="s">
        <v>38</v>
      </c>
      <c r="K1532" t="str">
        <f t="shared" si="23"/>
        <v>Pou</v>
      </c>
      <c r="L1532" t="s">
        <v>1315</v>
      </c>
      <c r="M1532" t="s">
        <v>118</v>
      </c>
    </row>
    <row r="1533" spans="1:13">
      <c r="A1533" t="s">
        <v>5139</v>
      </c>
      <c r="B1533" t="s">
        <v>5140</v>
      </c>
      <c r="C1533" t="s">
        <v>385</v>
      </c>
      <c r="D1533" s="176">
        <v>37342</v>
      </c>
      <c r="E1533" t="s">
        <v>122</v>
      </c>
      <c r="F1533" t="s">
        <v>123</v>
      </c>
      <c r="G1533" t="s">
        <v>124</v>
      </c>
      <c r="H1533" t="s">
        <v>5141</v>
      </c>
      <c r="I1533" t="s">
        <v>126</v>
      </c>
      <c r="J1533" t="s">
        <v>126</v>
      </c>
      <c r="K1533" t="str">
        <f t="shared" si="23"/>
        <v>Jun</v>
      </c>
      <c r="L1533" t="s">
        <v>270</v>
      </c>
      <c r="M1533" t="s">
        <v>118</v>
      </c>
    </row>
    <row r="1534" spans="1:13">
      <c r="A1534" t="s">
        <v>5142</v>
      </c>
      <c r="B1534" t="s">
        <v>5143</v>
      </c>
      <c r="C1534" t="s">
        <v>643</v>
      </c>
      <c r="D1534" s="176">
        <v>19398</v>
      </c>
      <c r="E1534" t="s">
        <v>122</v>
      </c>
      <c r="F1534" t="s">
        <v>123</v>
      </c>
      <c r="G1534" t="s">
        <v>124</v>
      </c>
      <c r="H1534" t="s">
        <v>5144</v>
      </c>
      <c r="I1534" t="s">
        <v>209</v>
      </c>
      <c r="J1534" t="s">
        <v>38</v>
      </c>
      <c r="K1534" t="str">
        <f t="shared" si="23"/>
        <v>Pas</v>
      </c>
      <c r="L1534" t="s">
        <v>238</v>
      </c>
      <c r="M1534" t="s">
        <v>118</v>
      </c>
    </row>
    <row r="1535" spans="1:13">
      <c r="A1535" t="s">
        <v>5145</v>
      </c>
      <c r="B1535" t="s">
        <v>5146</v>
      </c>
      <c r="C1535" t="s">
        <v>166</v>
      </c>
      <c r="D1535" s="176">
        <v>35438</v>
      </c>
      <c r="E1535" t="s">
        <v>122</v>
      </c>
      <c r="F1535" t="s">
        <v>123</v>
      </c>
      <c r="G1535" t="s">
        <v>124</v>
      </c>
      <c r="H1535" t="s">
        <v>5147</v>
      </c>
      <c r="I1535" t="s">
        <v>339</v>
      </c>
      <c r="J1535" t="s">
        <v>38</v>
      </c>
      <c r="K1535" t="str">
        <f t="shared" si="23"/>
        <v>1èr</v>
      </c>
      <c r="L1535" t="s">
        <v>215</v>
      </c>
      <c r="M1535" t="s">
        <v>118</v>
      </c>
    </row>
    <row r="1536" spans="1:13">
      <c r="A1536" t="s">
        <v>5148</v>
      </c>
      <c r="B1536" t="s">
        <v>5149</v>
      </c>
      <c r="C1536" t="s">
        <v>3562</v>
      </c>
      <c r="D1536" s="176">
        <v>37633</v>
      </c>
      <c r="E1536" t="s">
        <v>122</v>
      </c>
      <c r="F1536" t="s">
        <v>123</v>
      </c>
      <c r="G1536" t="s">
        <v>124</v>
      </c>
      <c r="H1536" t="s">
        <v>5150</v>
      </c>
      <c r="I1536" t="s">
        <v>174</v>
      </c>
      <c r="J1536" t="s">
        <v>38</v>
      </c>
      <c r="K1536" t="str">
        <f t="shared" si="23"/>
        <v>Cad</v>
      </c>
      <c r="L1536" t="s">
        <v>415</v>
      </c>
      <c r="M1536" t="s">
        <v>118</v>
      </c>
    </row>
    <row r="1537" spans="1:13">
      <c r="A1537" t="s">
        <v>5151</v>
      </c>
      <c r="B1537" t="s">
        <v>1851</v>
      </c>
      <c r="C1537" t="s">
        <v>3961</v>
      </c>
      <c r="D1537" s="176">
        <v>39053</v>
      </c>
      <c r="E1537" t="s">
        <v>122</v>
      </c>
      <c r="F1537" t="s">
        <v>123</v>
      </c>
      <c r="G1537" t="s">
        <v>124</v>
      </c>
      <c r="H1537" t="s">
        <v>5152</v>
      </c>
      <c r="I1537" t="s">
        <v>283</v>
      </c>
      <c r="J1537" t="s">
        <v>38</v>
      </c>
      <c r="K1537" t="str">
        <f t="shared" si="23"/>
        <v>Min</v>
      </c>
      <c r="L1537" t="s">
        <v>734</v>
      </c>
      <c r="M1537" t="s">
        <v>118</v>
      </c>
    </row>
    <row r="1538" spans="1:13">
      <c r="A1538" t="s">
        <v>5153</v>
      </c>
      <c r="B1538" t="s">
        <v>5154</v>
      </c>
      <c r="C1538" t="s">
        <v>3322</v>
      </c>
      <c r="D1538" s="176">
        <v>38767</v>
      </c>
      <c r="E1538" t="s">
        <v>179</v>
      </c>
      <c r="F1538" t="s">
        <v>123</v>
      </c>
      <c r="G1538" t="s">
        <v>124</v>
      </c>
      <c r="H1538" t="s">
        <v>5155</v>
      </c>
      <c r="I1538" t="s">
        <v>283</v>
      </c>
      <c r="J1538" t="s">
        <v>38</v>
      </c>
      <c r="K1538" t="str">
        <f t="shared" si="23"/>
        <v>Min</v>
      </c>
      <c r="L1538" t="s">
        <v>5156</v>
      </c>
      <c r="M1538" t="s">
        <v>118</v>
      </c>
    </row>
    <row r="1539" spans="1:13">
      <c r="A1539" t="s">
        <v>5157</v>
      </c>
      <c r="B1539" t="s">
        <v>5158</v>
      </c>
      <c r="C1539" t="s">
        <v>291</v>
      </c>
      <c r="D1539" s="176">
        <v>22602</v>
      </c>
      <c r="E1539" t="s">
        <v>122</v>
      </c>
      <c r="F1539" t="s">
        <v>123</v>
      </c>
      <c r="G1539" t="s">
        <v>124</v>
      </c>
      <c r="H1539" t="s">
        <v>5159</v>
      </c>
      <c r="I1539" t="s">
        <v>132</v>
      </c>
      <c r="J1539" t="s">
        <v>234</v>
      </c>
      <c r="K1539" t="str">
        <f t="shared" ref="K1539:K1602" si="24">IF(I1539="pass'cyclisme",J1539,LEFT(I1539,3))</f>
        <v>D3</v>
      </c>
      <c r="L1539" t="s">
        <v>260</v>
      </c>
      <c r="M1539" t="s">
        <v>118</v>
      </c>
    </row>
    <row r="1540" spans="1:13">
      <c r="A1540" t="s">
        <v>5160</v>
      </c>
      <c r="B1540" t="s">
        <v>5161</v>
      </c>
      <c r="C1540" t="s">
        <v>5162</v>
      </c>
      <c r="D1540" s="176">
        <v>40205</v>
      </c>
      <c r="E1540" t="s">
        <v>122</v>
      </c>
      <c r="F1540" t="s">
        <v>123</v>
      </c>
      <c r="G1540" t="s">
        <v>124</v>
      </c>
      <c r="H1540" t="s">
        <v>5163</v>
      </c>
      <c r="I1540" t="s">
        <v>151</v>
      </c>
      <c r="J1540" t="s">
        <v>38</v>
      </c>
      <c r="K1540" t="str">
        <f t="shared" si="24"/>
        <v>Pup</v>
      </c>
      <c r="L1540" t="s">
        <v>302</v>
      </c>
      <c r="M1540" t="s">
        <v>118</v>
      </c>
    </row>
    <row r="1541" spans="1:13">
      <c r="A1541" t="s">
        <v>5164</v>
      </c>
      <c r="B1541" t="s">
        <v>1105</v>
      </c>
      <c r="C1541" t="s">
        <v>2220</v>
      </c>
      <c r="D1541" s="176">
        <v>36338</v>
      </c>
      <c r="E1541" t="s">
        <v>122</v>
      </c>
      <c r="F1541" t="s">
        <v>123</v>
      </c>
      <c r="G1541" t="s">
        <v>124</v>
      </c>
      <c r="H1541" t="s">
        <v>5165</v>
      </c>
      <c r="I1541" t="s">
        <v>168</v>
      </c>
      <c r="J1541" t="s">
        <v>38</v>
      </c>
      <c r="K1541" t="str">
        <f t="shared" si="24"/>
        <v>2èm</v>
      </c>
      <c r="L1541" t="s">
        <v>548</v>
      </c>
      <c r="M1541" t="s">
        <v>118</v>
      </c>
    </row>
    <row r="1542" spans="1:13">
      <c r="A1542" t="s">
        <v>5166</v>
      </c>
      <c r="B1542" t="s">
        <v>5167</v>
      </c>
      <c r="C1542" t="s">
        <v>346</v>
      </c>
      <c r="D1542" s="176">
        <v>40912</v>
      </c>
      <c r="E1542" t="s">
        <v>122</v>
      </c>
      <c r="F1542" t="s">
        <v>123</v>
      </c>
      <c r="G1542" t="s">
        <v>124</v>
      </c>
      <c r="H1542" t="s">
        <v>5168</v>
      </c>
      <c r="I1542" t="s">
        <v>188</v>
      </c>
      <c r="J1542" t="s">
        <v>38</v>
      </c>
      <c r="K1542" t="str">
        <f t="shared" si="24"/>
        <v>Pou</v>
      </c>
      <c r="L1542" t="s">
        <v>623</v>
      </c>
      <c r="M1542" t="s">
        <v>118</v>
      </c>
    </row>
    <row r="1543" spans="1:13">
      <c r="A1543" t="s">
        <v>5169</v>
      </c>
      <c r="B1543" t="s">
        <v>5170</v>
      </c>
      <c r="C1543" t="s">
        <v>5171</v>
      </c>
      <c r="D1543" s="176">
        <v>20260</v>
      </c>
      <c r="E1543" t="s">
        <v>179</v>
      </c>
      <c r="F1543" t="s">
        <v>123</v>
      </c>
      <c r="G1543" t="s">
        <v>124</v>
      </c>
      <c r="H1543" t="s">
        <v>5172</v>
      </c>
      <c r="I1543" t="s">
        <v>145</v>
      </c>
      <c r="J1543" t="s">
        <v>38</v>
      </c>
      <c r="K1543" t="str">
        <f t="shared" si="24"/>
        <v>Pas</v>
      </c>
      <c r="L1543" t="s">
        <v>1357</v>
      </c>
      <c r="M1543" t="s">
        <v>118</v>
      </c>
    </row>
    <row r="1544" spans="1:13">
      <c r="A1544" t="s">
        <v>5173</v>
      </c>
      <c r="B1544" t="s">
        <v>5174</v>
      </c>
      <c r="C1544" t="s">
        <v>367</v>
      </c>
      <c r="D1544" s="176">
        <v>23498</v>
      </c>
      <c r="E1544" t="s">
        <v>122</v>
      </c>
      <c r="F1544" t="s">
        <v>123</v>
      </c>
      <c r="G1544" t="s">
        <v>124</v>
      </c>
      <c r="H1544" t="s">
        <v>5175</v>
      </c>
      <c r="I1544" t="s">
        <v>259</v>
      </c>
      <c r="J1544" t="s">
        <v>38</v>
      </c>
      <c r="K1544" t="str">
        <f t="shared" si="24"/>
        <v>Pas</v>
      </c>
      <c r="L1544" t="s">
        <v>238</v>
      </c>
      <c r="M1544" t="s">
        <v>118</v>
      </c>
    </row>
    <row r="1545" spans="1:13">
      <c r="A1545" t="s">
        <v>5176</v>
      </c>
      <c r="B1545" t="s">
        <v>5177</v>
      </c>
      <c r="C1545" t="s">
        <v>3426</v>
      </c>
      <c r="D1545" s="176">
        <v>19662</v>
      </c>
      <c r="E1545" t="s">
        <v>179</v>
      </c>
      <c r="F1545" t="s">
        <v>123</v>
      </c>
      <c r="G1545" t="s">
        <v>124</v>
      </c>
      <c r="H1545" t="s">
        <v>5178</v>
      </c>
      <c r="I1545" t="s">
        <v>132</v>
      </c>
      <c r="J1545" t="s">
        <v>133</v>
      </c>
      <c r="K1545" t="str">
        <f t="shared" si="24"/>
        <v>D4</v>
      </c>
      <c r="L1545" t="s">
        <v>326</v>
      </c>
      <c r="M1545" t="s">
        <v>118</v>
      </c>
    </row>
    <row r="1546" spans="1:13">
      <c r="A1546" t="s">
        <v>5179</v>
      </c>
      <c r="B1546" t="s">
        <v>5180</v>
      </c>
      <c r="C1546" t="s">
        <v>5181</v>
      </c>
      <c r="D1546" s="176">
        <v>32118</v>
      </c>
      <c r="E1546" t="s">
        <v>122</v>
      </c>
      <c r="F1546" t="s">
        <v>123</v>
      </c>
      <c r="G1546" t="s">
        <v>124</v>
      </c>
      <c r="H1546" t="s">
        <v>5182</v>
      </c>
      <c r="I1546" t="s">
        <v>307</v>
      </c>
      <c r="J1546" t="s">
        <v>194</v>
      </c>
      <c r="K1546" t="str">
        <f t="shared" si="24"/>
        <v>Pas</v>
      </c>
      <c r="L1546" t="s">
        <v>195</v>
      </c>
      <c r="M1546" t="s">
        <v>118</v>
      </c>
    </row>
    <row r="1547" spans="1:13">
      <c r="A1547" t="s">
        <v>5183</v>
      </c>
      <c r="B1547" t="s">
        <v>2314</v>
      </c>
      <c r="C1547" t="s">
        <v>4419</v>
      </c>
      <c r="D1547" s="176">
        <v>39893</v>
      </c>
      <c r="E1547" t="s">
        <v>122</v>
      </c>
      <c r="F1547" t="s">
        <v>123</v>
      </c>
      <c r="G1547" t="s">
        <v>124</v>
      </c>
      <c r="H1547" t="s">
        <v>5184</v>
      </c>
      <c r="I1547" t="s">
        <v>151</v>
      </c>
      <c r="J1547" t="s">
        <v>38</v>
      </c>
      <c r="K1547" t="str">
        <f t="shared" si="24"/>
        <v>Pup</v>
      </c>
      <c r="L1547" t="s">
        <v>530</v>
      </c>
      <c r="M1547" t="s">
        <v>118</v>
      </c>
    </row>
    <row r="1548" spans="1:13">
      <c r="A1548" t="s">
        <v>5185</v>
      </c>
      <c r="B1548" t="s">
        <v>5186</v>
      </c>
      <c r="C1548" t="s">
        <v>5187</v>
      </c>
      <c r="D1548" s="176">
        <v>42207</v>
      </c>
      <c r="E1548" t="s">
        <v>122</v>
      </c>
      <c r="F1548" t="s">
        <v>123</v>
      </c>
      <c r="G1548" t="s">
        <v>124</v>
      </c>
      <c r="H1548" t="s">
        <v>5188</v>
      </c>
      <c r="I1548" t="s">
        <v>456</v>
      </c>
      <c r="J1548" t="s">
        <v>38</v>
      </c>
      <c r="K1548" t="str">
        <f t="shared" si="24"/>
        <v>Bab</v>
      </c>
      <c r="L1548" t="s">
        <v>152</v>
      </c>
      <c r="M1548" t="s">
        <v>118</v>
      </c>
    </row>
    <row r="1549" spans="1:13">
      <c r="A1549" t="s">
        <v>5189</v>
      </c>
      <c r="B1549" t="s">
        <v>5190</v>
      </c>
      <c r="C1549" t="s">
        <v>5191</v>
      </c>
      <c r="D1549" s="176">
        <v>40053</v>
      </c>
      <c r="E1549" t="s">
        <v>122</v>
      </c>
      <c r="F1549" t="s">
        <v>123</v>
      </c>
      <c r="G1549" t="s">
        <v>124</v>
      </c>
      <c r="H1549" t="s">
        <v>5192</v>
      </c>
      <c r="I1549" t="s">
        <v>151</v>
      </c>
      <c r="J1549" t="s">
        <v>38</v>
      </c>
      <c r="K1549" t="str">
        <f t="shared" si="24"/>
        <v>Pup</v>
      </c>
      <c r="L1549" t="s">
        <v>447</v>
      </c>
      <c r="M1549" t="s">
        <v>118</v>
      </c>
    </row>
    <row r="1550" spans="1:13">
      <c r="A1550" t="s">
        <v>5193</v>
      </c>
      <c r="B1550" t="s">
        <v>2661</v>
      </c>
      <c r="C1550" t="s">
        <v>4833</v>
      </c>
      <c r="D1550" s="176">
        <v>36166</v>
      </c>
      <c r="E1550" t="s">
        <v>122</v>
      </c>
      <c r="F1550" t="s">
        <v>123</v>
      </c>
      <c r="G1550" t="s">
        <v>124</v>
      </c>
      <c r="H1550" t="s">
        <v>5194</v>
      </c>
      <c r="I1550" t="s">
        <v>243</v>
      </c>
      <c r="J1550" t="s">
        <v>38</v>
      </c>
      <c r="K1550" t="str">
        <f t="shared" si="24"/>
        <v>3èm</v>
      </c>
      <c r="L1550" t="s">
        <v>4363</v>
      </c>
      <c r="M1550" t="s">
        <v>118</v>
      </c>
    </row>
    <row r="1551" spans="1:13">
      <c r="A1551" t="s">
        <v>5195</v>
      </c>
      <c r="B1551" t="s">
        <v>5196</v>
      </c>
      <c r="C1551" t="s">
        <v>291</v>
      </c>
      <c r="D1551" s="176">
        <v>26785</v>
      </c>
      <c r="E1551" t="s">
        <v>122</v>
      </c>
      <c r="F1551" t="s">
        <v>123</v>
      </c>
      <c r="G1551" t="s">
        <v>124</v>
      </c>
      <c r="H1551" t="s">
        <v>5197</v>
      </c>
      <c r="I1551" t="s">
        <v>132</v>
      </c>
      <c r="J1551" t="s">
        <v>234</v>
      </c>
      <c r="K1551" t="str">
        <f t="shared" si="24"/>
        <v>D3</v>
      </c>
      <c r="L1551" t="s">
        <v>3179</v>
      </c>
      <c r="M1551" t="s">
        <v>118</v>
      </c>
    </row>
    <row r="1552" spans="1:13">
      <c r="A1552" t="s">
        <v>5198</v>
      </c>
      <c r="B1552" t="s">
        <v>5199</v>
      </c>
      <c r="C1552" t="s">
        <v>1861</v>
      </c>
      <c r="D1552" s="176">
        <v>29077</v>
      </c>
      <c r="E1552" t="s">
        <v>122</v>
      </c>
      <c r="F1552" t="s">
        <v>123</v>
      </c>
      <c r="G1552" t="s">
        <v>124</v>
      </c>
      <c r="H1552" t="s">
        <v>5200</v>
      </c>
      <c r="I1552" t="s">
        <v>145</v>
      </c>
      <c r="J1552" t="s">
        <v>38</v>
      </c>
      <c r="K1552" t="str">
        <f t="shared" si="24"/>
        <v>Pas</v>
      </c>
      <c r="L1552" t="s">
        <v>302</v>
      </c>
      <c r="M1552" t="s">
        <v>118</v>
      </c>
    </row>
    <row r="1553" spans="1:13">
      <c r="A1553" t="s">
        <v>5201</v>
      </c>
      <c r="B1553" t="s">
        <v>5202</v>
      </c>
      <c r="C1553" t="s">
        <v>5203</v>
      </c>
      <c r="D1553" s="176">
        <v>38390</v>
      </c>
      <c r="E1553" t="s">
        <v>122</v>
      </c>
      <c r="F1553" t="s">
        <v>123</v>
      </c>
      <c r="G1553" t="s">
        <v>124</v>
      </c>
      <c r="H1553" t="s">
        <v>5204</v>
      </c>
      <c r="I1553" t="s">
        <v>283</v>
      </c>
      <c r="J1553" t="s">
        <v>38</v>
      </c>
      <c r="K1553" t="str">
        <f t="shared" si="24"/>
        <v>Min</v>
      </c>
      <c r="L1553" t="s">
        <v>103</v>
      </c>
      <c r="M1553" t="s">
        <v>118</v>
      </c>
    </row>
    <row r="1554" spans="1:13">
      <c r="A1554" t="s">
        <v>5205</v>
      </c>
      <c r="B1554" t="s">
        <v>5206</v>
      </c>
      <c r="C1554" t="s">
        <v>1440</v>
      </c>
      <c r="D1554" s="176">
        <v>23503</v>
      </c>
      <c r="E1554" t="s">
        <v>122</v>
      </c>
      <c r="F1554" t="s">
        <v>123</v>
      </c>
      <c r="G1554" t="s">
        <v>124</v>
      </c>
      <c r="H1554" t="s">
        <v>5207</v>
      </c>
      <c r="I1554" t="s">
        <v>275</v>
      </c>
      <c r="J1554" t="s">
        <v>38</v>
      </c>
      <c r="K1554" t="str">
        <f t="shared" si="24"/>
        <v>Mot</v>
      </c>
      <c r="L1554" t="s">
        <v>195</v>
      </c>
      <c r="M1554" t="s">
        <v>118</v>
      </c>
    </row>
    <row r="1555" spans="1:13">
      <c r="A1555" t="s">
        <v>5208</v>
      </c>
      <c r="B1555" t="s">
        <v>3766</v>
      </c>
      <c r="C1555" t="s">
        <v>675</v>
      </c>
      <c r="D1555" s="176">
        <v>24467</v>
      </c>
      <c r="E1555" t="s">
        <v>122</v>
      </c>
      <c r="F1555" t="s">
        <v>123</v>
      </c>
      <c r="G1555" t="s">
        <v>124</v>
      </c>
      <c r="H1555" t="s">
        <v>5209</v>
      </c>
      <c r="I1555" t="s">
        <v>145</v>
      </c>
      <c r="J1555" t="s">
        <v>38</v>
      </c>
      <c r="K1555" t="str">
        <f t="shared" si="24"/>
        <v>Pas</v>
      </c>
      <c r="L1555" t="s">
        <v>331</v>
      </c>
      <c r="M1555" t="s">
        <v>118</v>
      </c>
    </row>
    <row r="1556" spans="1:13">
      <c r="A1556" t="s">
        <v>5210</v>
      </c>
      <c r="B1556" t="s">
        <v>5211</v>
      </c>
      <c r="C1556" t="s">
        <v>454</v>
      </c>
      <c r="D1556" s="176">
        <v>39490</v>
      </c>
      <c r="E1556" t="s">
        <v>122</v>
      </c>
      <c r="F1556" t="s">
        <v>123</v>
      </c>
      <c r="G1556" t="s">
        <v>124</v>
      </c>
      <c r="H1556" t="s">
        <v>5212</v>
      </c>
      <c r="I1556" t="s">
        <v>157</v>
      </c>
      <c r="J1556" t="s">
        <v>38</v>
      </c>
      <c r="K1556" t="str">
        <f t="shared" si="24"/>
        <v>Ben</v>
      </c>
      <c r="L1556" t="s">
        <v>183</v>
      </c>
      <c r="M1556" t="s">
        <v>118</v>
      </c>
    </row>
    <row r="1557" spans="1:13">
      <c r="A1557" t="s">
        <v>5213</v>
      </c>
      <c r="B1557" t="s">
        <v>5214</v>
      </c>
      <c r="C1557" t="s">
        <v>5215</v>
      </c>
      <c r="D1557" s="176">
        <v>21274</v>
      </c>
      <c r="E1557" t="s">
        <v>179</v>
      </c>
      <c r="F1557" t="s">
        <v>123</v>
      </c>
      <c r="G1557" t="s">
        <v>124</v>
      </c>
      <c r="H1557" t="s">
        <v>5216</v>
      </c>
      <c r="I1557" t="s">
        <v>139</v>
      </c>
      <c r="J1557" t="s">
        <v>38</v>
      </c>
      <c r="K1557" t="str">
        <f t="shared" si="24"/>
        <v>Sig</v>
      </c>
      <c r="L1557" t="s">
        <v>140</v>
      </c>
      <c r="M1557" t="s">
        <v>118</v>
      </c>
    </row>
    <row r="1558" spans="1:13">
      <c r="A1558" t="s">
        <v>5217</v>
      </c>
      <c r="B1558" t="s">
        <v>5218</v>
      </c>
      <c r="C1558" t="s">
        <v>5219</v>
      </c>
      <c r="D1558" s="176">
        <v>29003</v>
      </c>
      <c r="E1558" t="s">
        <v>122</v>
      </c>
      <c r="F1558" t="s">
        <v>123</v>
      </c>
      <c r="G1558" t="s">
        <v>124</v>
      </c>
      <c r="H1558" t="s">
        <v>5220</v>
      </c>
      <c r="I1558" t="s">
        <v>243</v>
      </c>
      <c r="J1558" t="s">
        <v>38</v>
      </c>
      <c r="K1558" t="str">
        <f t="shared" si="24"/>
        <v>3èm</v>
      </c>
      <c r="L1558" t="s">
        <v>794</v>
      </c>
      <c r="M1558" t="s">
        <v>118</v>
      </c>
    </row>
    <row r="1559" spans="1:13">
      <c r="A1559" t="s">
        <v>5221</v>
      </c>
      <c r="B1559" t="s">
        <v>5222</v>
      </c>
      <c r="C1559" t="s">
        <v>5223</v>
      </c>
      <c r="D1559" s="176">
        <v>38405</v>
      </c>
      <c r="E1559" t="s">
        <v>179</v>
      </c>
      <c r="F1559" t="s">
        <v>123</v>
      </c>
      <c r="G1559" t="s">
        <v>124</v>
      </c>
      <c r="H1559" t="s">
        <v>5224</v>
      </c>
      <c r="I1559" t="s">
        <v>283</v>
      </c>
      <c r="J1559" t="s">
        <v>38</v>
      </c>
      <c r="K1559" t="str">
        <f t="shared" si="24"/>
        <v>Min</v>
      </c>
      <c r="L1559" t="s">
        <v>322</v>
      </c>
      <c r="M1559" t="s">
        <v>118</v>
      </c>
    </row>
    <row r="1560" spans="1:13">
      <c r="A1560" t="s">
        <v>5225</v>
      </c>
      <c r="B1560" t="s">
        <v>5226</v>
      </c>
      <c r="C1560" t="s">
        <v>143</v>
      </c>
      <c r="D1560" s="176">
        <v>34352</v>
      </c>
      <c r="E1560" t="s">
        <v>122</v>
      </c>
      <c r="F1560" t="s">
        <v>123</v>
      </c>
      <c r="G1560" t="s">
        <v>124</v>
      </c>
      <c r="H1560" t="s">
        <v>5227</v>
      </c>
      <c r="I1560" t="s">
        <v>243</v>
      </c>
      <c r="J1560" t="s">
        <v>38</v>
      </c>
      <c r="K1560" t="str">
        <f t="shared" si="24"/>
        <v>3èm</v>
      </c>
      <c r="L1560" t="s">
        <v>215</v>
      </c>
      <c r="M1560" t="s">
        <v>118</v>
      </c>
    </row>
    <row r="1561" spans="1:13">
      <c r="A1561" t="s">
        <v>5228</v>
      </c>
      <c r="B1561" t="s">
        <v>5229</v>
      </c>
      <c r="C1561" t="s">
        <v>976</v>
      </c>
      <c r="D1561" s="176">
        <v>38305</v>
      </c>
      <c r="E1561" t="s">
        <v>122</v>
      </c>
      <c r="F1561" t="s">
        <v>123</v>
      </c>
      <c r="G1561" t="s">
        <v>124</v>
      </c>
      <c r="H1561" t="s">
        <v>5230</v>
      </c>
      <c r="I1561" t="s">
        <v>174</v>
      </c>
      <c r="J1561" t="s">
        <v>38</v>
      </c>
      <c r="K1561" t="str">
        <f t="shared" si="24"/>
        <v>Cad</v>
      </c>
      <c r="L1561" t="s">
        <v>457</v>
      </c>
      <c r="M1561" t="s">
        <v>118</v>
      </c>
    </row>
    <row r="1562" spans="1:13">
      <c r="A1562" t="s">
        <v>5231</v>
      </c>
      <c r="B1562" t="s">
        <v>5232</v>
      </c>
      <c r="C1562" t="s">
        <v>1943</v>
      </c>
      <c r="D1562" s="176">
        <v>32403</v>
      </c>
      <c r="E1562" t="s">
        <v>122</v>
      </c>
      <c r="F1562" t="s">
        <v>123</v>
      </c>
      <c r="G1562" t="s">
        <v>124</v>
      </c>
      <c r="H1562" t="s">
        <v>5233</v>
      </c>
      <c r="I1562" t="s">
        <v>132</v>
      </c>
      <c r="J1562" t="s">
        <v>194</v>
      </c>
      <c r="K1562" t="str">
        <f t="shared" si="24"/>
        <v>D1</v>
      </c>
      <c r="L1562" t="s">
        <v>794</v>
      </c>
      <c r="M1562" t="s">
        <v>118</v>
      </c>
    </row>
    <row r="1563" spans="1:13">
      <c r="A1563" t="s">
        <v>5234</v>
      </c>
      <c r="B1563" t="s">
        <v>2447</v>
      </c>
      <c r="C1563" t="s">
        <v>1688</v>
      </c>
      <c r="D1563" s="176">
        <v>36212</v>
      </c>
      <c r="E1563" t="s">
        <v>122</v>
      </c>
      <c r="F1563" t="s">
        <v>123</v>
      </c>
      <c r="G1563" t="s">
        <v>124</v>
      </c>
      <c r="H1563" t="s">
        <v>5235</v>
      </c>
      <c r="I1563" t="s">
        <v>339</v>
      </c>
      <c r="J1563" t="s">
        <v>38</v>
      </c>
      <c r="K1563" t="str">
        <f t="shared" si="24"/>
        <v>1èr</v>
      </c>
      <c r="L1563" t="s">
        <v>200</v>
      </c>
      <c r="M1563" t="s">
        <v>118</v>
      </c>
    </row>
    <row r="1564" spans="1:13">
      <c r="A1564" t="s">
        <v>5236</v>
      </c>
      <c r="B1564" t="s">
        <v>226</v>
      </c>
      <c r="C1564" t="s">
        <v>418</v>
      </c>
      <c r="D1564" s="176">
        <v>40475</v>
      </c>
      <c r="E1564" t="s">
        <v>122</v>
      </c>
      <c r="F1564" t="s">
        <v>123</v>
      </c>
      <c r="G1564" t="s">
        <v>124</v>
      </c>
      <c r="H1564" t="s">
        <v>5237</v>
      </c>
      <c r="I1564" t="s">
        <v>151</v>
      </c>
      <c r="J1564" t="s">
        <v>38</v>
      </c>
      <c r="K1564" t="str">
        <f t="shared" si="24"/>
        <v>Pup</v>
      </c>
      <c r="L1564" t="s">
        <v>686</v>
      </c>
      <c r="M1564" t="s">
        <v>118</v>
      </c>
    </row>
    <row r="1565" spans="1:13">
      <c r="A1565" t="s">
        <v>5238</v>
      </c>
      <c r="B1565" t="s">
        <v>5239</v>
      </c>
      <c r="C1565" t="s">
        <v>143</v>
      </c>
      <c r="D1565" s="176">
        <v>40590</v>
      </c>
      <c r="E1565" t="s">
        <v>122</v>
      </c>
      <c r="F1565" t="s">
        <v>123</v>
      </c>
      <c r="G1565" t="s">
        <v>124</v>
      </c>
      <c r="H1565" t="s">
        <v>5240</v>
      </c>
      <c r="I1565" t="s">
        <v>188</v>
      </c>
      <c r="J1565" t="s">
        <v>38</v>
      </c>
      <c r="K1565" t="str">
        <f t="shared" si="24"/>
        <v>Pou</v>
      </c>
      <c r="L1565" t="s">
        <v>814</v>
      </c>
      <c r="M1565" t="s">
        <v>118</v>
      </c>
    </row>
    <row r="1566" spans="1:13">
      <c r="A1566" t="s">
        <v>5241</v>
      </c>
      <c r="B1566" t="s">
        <v>5242</v>
      </c>
      <c r="C1566" t="s">
        <v>232</v>
      </c>
      <c r="D1566" s="176">
        <v>28020</v>
      </c>
      <c r="E1566" t="s">
        <v>122</v>
      </c>
      <c r="F1566" t="s">
        <v>123</v>
      </c>
      <c r="G1566" t="s">
        <v>124</v>
      </c>
      <c r="H1566" t="s">
        <v>5243</v>
      </c>
      <c r="I1566" t="s">
        <v>132</v>
      </c>
      <c r="J1566" t="s">
        <v>234</v>
      </c>
      <c r="K1566" t="str">
        <f t="shared" si="24"/>
        <v>D3</v>
      </c>
      <c r="L1566" t="s">
        <v>249</v>
      </c>
      <c r="M1566" t="s">
        <v>118</v>
      </c>
    </row>
    <row r="1567" spans="1:13">
      <c r="A1567" t="s">
        <v>5244</v>
      </c>
      <c r="B1567" t="s">
        <v>3822</v>
      </c>
      <c r="C1567" t="s">
        <v>389</v>
      </c>
      <c r="D1567" s="176">
        <v>23743</v>
      </c>
      <c r="E1567" t="s">
        <v>122</v>
      </c>
      <c r="F1567" t="s">
        <v>123</v>
      </c>
      <c r="G1567" t="s">
        <v>124</v>
      </c>
      <c r="H1567" t="s">
        <v>5245</v>
      </c>
      <c r="I1567" t="s">
        <v>275</v>
      </c>
      <c r="J1567" t="s">
        <v>38</v>
      </c>
      <c r="K1567" t="str">
        <f t="shared" si="24"/>
        <v>Mot</v>
      </c>
      <c r="L1567" t="s">
        <v>326</v>
      </c>
      <c r="M1567" t="s">
        <v>118</v>
      </c>
    </row>
    <row r="1568" spans="1:13">
      <c r="A1568" t="s">
        <v>5246</v>
      </c>
      <c r="B1568" t="s">
        <v>5247</v>
      </c>
      <c r="C1568" t="s">
        <v>5248</v>
      </c>
      <c r="D1568" s="176">
        <v>29572</v>
      </c>
      <c r="E1568" t="s">
        <v>179</v>
      </c>
      <c r="F1568" t="s">
        <v>123</v>
      </c>
      <c r="G1568" t="s">
        <v>124</v>
      </c>
      <c r="H1568" t="s">
        <v>5249</v>
      </c>
      <c r="I1568" t="s">
        <v>145</v>
      </c>
      <c r="J1568" t="s">
        <v>38</v>
      </c>
      <c r="K1568" t="str">
        <f t="shared" si="24"/>
        <v>Pas</v>
      </c>
      <c r="L1568" t="s">
        <v>229</v>
      </c>
      <c r="M1568" t="s">
        <v>118</v>
      </c>
    </row>
    <row r="1569" spans="1:13">
      <c r="A1569" t="s">
        <v>5250</v>
      </c>
      <c r="B1569" t="s">
        <v>5251</v>
      </c>
      <c r="C1569" t="s">
        <v>2601</v>
      </c>
      <c r="D1569" s="176">
        <v>40356</v>
      </c>
      <c r="E1569" t="s">
        <v>122</v>
      </c>
      <c r="F1569" t="s">
        <v>123</v>
      </c>
      <c r="G1569" t="s">
        <v>124</v>
      </c>
      <c r="H1569" t="s">
        <v>5252</v>
      </c>
      <c r="I1569" t="s">
        <v>151</v>
      </c>
      <c r="J1569" t="s">
        <v>38</v>
      </c>
      <c r="K1569" t="str">
        <f t="shared" si="24"/>
        <v>Pup</v>
      </c>
      <c r="L1569" t="s">
        <v>814</v>
      </c>
      <c r="M1569" t="s">
        <v>118</v>
      </c>
    </row>
    <row r="1570" spans="1:13">
      <c r="A1570" t="s">
        <v>5253</v>
      </c>
      <c r="B1570" t="s">
        <v>5254</v>
      </c>
      <c r="C1570" t="s">
        <v>1943</v>
      </c>
      <c r="D1570" s="176">
        <v>39266</v>
      </c>
      <c r="E1570" t="s">
        <v>122</v>
      </c>
      <c r="F1570" t="s">
        <v>123</v>
      </c>
      <c r="G1570" t="s">
        <v>124</v>
      </c>
      <c r="H1570" t="s">
        <v>5255</v>
      </c>
      <c r="I1570" t="s">
        <v>157</v>
      </c>
      <c r="J1570" t="s">
        <v>38</v>
      </c>
      <c r="K1570" t="str">
        <f t="shared" si="24"/>
        <v>Ben</v>
      </c>
      <c r="L1570" t="s">
        <v>215</v>
      </c>
      <c r="M1570" t="s">
        <v>118</v>
      </c>
    </row>
    <row r="1571" spans="1:13">
      <c r="A1571" t="s">
        <v>5256</v>
      </c>
      <c r="B1571" t="s">
        <v>5257</v>
      </c>
      <c r="C1571" t="s">
        <v>5258</v>
      </c>
      <c r="D1571" s="176">
        <v>38698</v>
      </c>
      <c r="E1571" t="s">
        <v>122</v>
      </c>
      <c r="F1571" t="s">
        <v>123</v>
      </c>
      <c r="G1571" t="s">
        <v>124</v>
      </c>
      <c r="H1571" t="s">
        <v>5259</v>
      </c>
      <c r="I1571" t="s">
        <v>283</v>
      </c>
      <c r="J1571" t="s">
        <v>38</v>
      </c>
      <c r="K1571" t="str">
        <f t="shared" si="24"/>
        <v>Min</v>
      </c>
      <c r="L1571" t="s">
        <v>464</v>
      </c>
      <c r="M1571" t="s">
        <v>118</v>
      </c>
    </row>
    <row r="1572" spans="1:13">
      <c r="A1572" t="s">
        <v>5260</v>
      </c>
      <c r="B1572" t="s">
        <v>5261</v>
      </c>
      <c r="C1572" t="s">
        <v>296</v>
      </c>
      <c r="D1572" s="176">
        <v>29205</v>
      </c>
      <c r="E1572" t="s">
        <v>122</v>
      </c>
      <c r="F1572" t="s">
        <v>123</v>
      </c>
      <c r="G1572" t="s">
        <v>124</v>
      </c>
      <c r="H1572" t="s">
        <v>5262</v>
      </c>
      <c r="I1572" t="s">
        <v>145</v>
      </c>
      <c r="J1572" t="s">
        <v>38</v>
      </c>
      <c r="K1572" t="str">
        <f t="shared" si="24"/>
        <v>Pas</v>
      </c>
      <c r="L1572" t="s">
        <v>152</v>
      </c>
      <c r="M1572" t="s">
        <v>118</v>
      </c>
    </row>
    <row r="1573" spans="1:13">
      <c r="A1573" t="s">
        <v>5263</v>
      </c>
      <c r="B1573" t="s">
        <v>1642</v>
      </c>
      <c r="C1573" t="s">
        <v>1395</v>
      </c>
      <c r="D1573" s="176">
        <v>22075</v>
      </c>
      <c r="E1573" t="s">
        <v>122</v>
      </c>
      <c r="F1573" t="s">
        <v>123</v>
      </c>
      <c r="G1573" t="s">
        <v>124</v>
      </c>
      <c r="H1573" t="s">
        <v>5264</v>
      </c>
      <c r="I1573" t="s">
        <v>132</v>
      </c>
      <c r="J1573" t="s">
        <v>133</v>
      </c>
      <c r="K1573" t="str">
        <f t="shared" si="24"/>
        <v>D4</v>
      </c>
      <c r="L1573" t="s">
        <v>3615</v>
      </c>
      <c r="M1573" t="s">
        <v>118</v>
      </c>
    </row>
    <row r="1574" spans="1:13">
      <c r="A1574" t="s">
        <v>5265</v>
      </c>
      <c r="B1574" t="s">
        <v>5266</v>
      </c>
      <c r="C1574" t="s">
        <v>3944</v>
      </c>
      <c r="D1574" s="176">
        <v>31341</v>
      </c>
      <c r="E1574" t="s">
        <v>122</v>
      </c>
      <c r="F1574" t="s">
        <v>123</v>
      </c>
      <c r="G1574" t="s">
        <v>124</v>
      </c>
      <c r="H1574" t="s">
        <v>5267</v>
      </c>
      <c r="I1574" t="s">
        <v>307</v>
      </c>
      <c r="J1574" t="s">
        <v>194</v>
      </c>
      <c r="K1574" t="str">
        <f t="shared" si="24"/>
        <v>Pas</v>
      </c>
      <c r="L1574" t="s">
        <v>1144</v>
      </c>
      <c r="M1574" t="s">
        <v>118</v>
      </c>
    </row>
    <row r="1575" spans="1:13">
      <c r="A1575" t="s">
        <v>5268</v>
      </c>
      <c r="B1575" t="s">
        <v>5269</v>
      </c>
      <c r="C1575" t="s">
        <v>394</v>
      </c>
      <c r="D1575" s="176">
        <v>19951</v>
      </c>
      <c r="E1575" t="s">
        <v>122</v>
      </c>
      <c r="F1575" t="s">
        <v>123</v>
      </c>
      <c r="G1575" t="s">
        <v>124</v>
      </c>
      <c r="H1575" t="s">
        <v>5270</v>
      </c>
      <c r="I1575" t="s">
        <v>209</v>
      </c>
      <c r="J1575" t="s">
        <v>38</v>
      </c>
      <c r="K1575" t="str">
        <f t="shared" si="24"/>
        <v>Pas</v>
      </c>
      <c r="L1575" t="s">
        <v>195</v>
      </c>
      <c r="M1575" t="s">
        <v>118</v>
      </c>
    </row>
    <row r="1576" spans="1:13">
      <c r="A1576" t="s">
        <v>5271</v>
      </c>
      <c r="B1576" t="s">
        <v>459</v>
      </c>
      <c r="C1576" t="s">
        <v>1959</v>
      </c>
      <c r="D1576" s="176">
        <v>38616</v>
      </c>
      <c r="E1576" t="s">
        <v>122</v>
      </c>
      <c r="F1576" t="s">
        <v>123</v>
      </c>
      <c r="G1576" t="s">
        <v>124</v>
      </c>
      <c r="H1576" t="s">
        <v>5272</v>
      </c>
      <c r="I1576" t="s">
        <v>283</v>
      </c>
      <c r="J1576" t="s">
        <v>38</v>
      </c>
      <c r="K1576" t="str">
        <f t="shared" si="24"/>
        <v>Min</v>
      </c>
      <c r="L1576" t="s">
        <v>146</v>
      </c>
      <c r="M1576" t="s">
        <v>118</v>
      </c>
    </row>
    <row r="1577" spans="1:13">
      <c r="A1577" t="s">
        <v>5273</v>
      </c>
      <c r="B1577" t="s">
        <v>5261</v>
      </c>
      <c r="C1577" t="s">
        <v>218</v>
      </c>
      <c r="D1577" s="176">
        <v>39504</v>
      </c>
      <c r="E1577" t="s">
        <v>122</v>
      </c>
      <c r="F1577" t="s">
        <v>123</v>
      </c>
      <c r="G1577" t="s">
        <v>124</v>
      </c>
      <c r="H1577" t="s">
        <v>5274</v>
      </c>
      <c r="I1577" t="s">
        <v>157</v>
      </c>
      <c r="J1577" t="s">
        <v>38</v>
      </c>
      <c r="K1577" t="str">
        <f t="shared" si="24"/>
        <v>Ben</v>
      </c>
      <c r="L1577" t="s">
        <v>152</v>
      </c>
      <c r="M1577" t="s">
        <v>118</v>
      </c>
    </row>
    <row r="1578" spans="1:13">
      <c r="A1578" t="s">
        <v>5275</v>
      </c>
      <c r="B1578" t="s">
        <v>5276</v>
      </c>
      <c r="C1578" t="s">
        <v>385</v>
      </c>
      <c r="D1578" s="176">
        <v>33952</v>
      </c>
      <c r="E1578" t="s">
        <v>122</v>
      </c>
      <c r="F1578" t="s">
        <v>123</v>
      </c>
      <c r="G1578" t="s">
        <v>124</v>
      </c>
      <c r="H1578" t="s">
        <v>5277</v>
      </c>
      <c r="I1578" t="s">
        <v>132</v>
      </c>
      <c r="J1578" t="s">
        <v>194</v>
      </c>
      <c r="K1578" t="str">
        <f t="shared" si="24"/>
        <v>D1</v>
      </c>
      <c r="L1578" t="s">
        <v>1661</v>
      </c>
      <c r="M1578" t="s">
        <v>118</v>
      </c>
    </row>
    <row r="1579" spans="1:13">
      <c r="A1579" t="s">
        <v>5278</v>
      </c>
      <c r="B1579" t="s">
        <v>5279</v>
      </c>
      <c r="C1579" t="s">
        <v>5280</v>
      </c>
      <c r="D1579" s="176">
        <v>26163</v>
      </c>
      <c r="E1579" t="s">
        <v>122</v>
      </c>
      <c r="F1579" t="s">
        <v>123</v>
      </c>
      <c r="G1579" t="s">
        <v>124</v>
      </c>
      <c r="H1579" t="s">
        <v>5281</v>
      </c>
      <c r="I1579" t="s">
        <v>132</v>
      </c>
      <c r="J1579" t="s">
        <v>234</v>
      </c>
      <c r="K1579" t="str">
        <f t="shared" si="24"/>
        <v>D3</v>
      </c>
      <c r="L1579" t="s">
        <v>331</v>
      </c>
      <c r="M1579" t="s">
        <v>118</v>
      </c>
    </row>
    <row r="1580" spans="1:13">
      <c r="A1580" t="s">
        <v>5282</v>
      </c>
      <c r="B1580" t="s">
        <v>5283</v>
      </c>
      <c r="C1580" t="s">
        <v>750</v>
      </c>
      <c r="D1580" s="176">
        <v>26308</v>
      </c>
      <c r="E1580" t="s">
        <v>122</v>
      </c>
      <c r="F1580" t="s">
        <v>123</v>
      </c>
      <c r="G1580" t="s">
        <v>124</v>
      </c>
      <c r="H1580" t="s">
        <v>5284</v>
      </c>
      <c r="I1580" t="s">
        <v>132</v>
      </c>
      <c r="J1580" t="s">
        <v>234</v>
      </c>
      <c r="K1580" t="str">
        <f t="shared" si="24"/>
        <v>D3</v>
      </c>
      <c r="L1580" t="s">
        <v>1575</v>
      </c>
      <c r="M1580" t="s">
        <v>118</v>
      </c>
    </row>
    <row r="1581" spans="1:13">
      <c r="A1581" t="s">
        <v>5285</v>
      </c>
      <c r="B1581" t="s">
        <v>3829</v>
      </c>
      <c r="C1581" t="s">
        <v>3490</v>
      </c>
      <c r="D1581" s="176">
        <v>30185</v>
      </c>
      <c r="E1581" t="s">
        <v>122</v>
      </c>
      <c r="F1581" t="s">
        <v>123</v>
      </c>
      <c r="G1581" t="s">
        <v>124</v>
      </c>
      <c r="H1581" t="s">
        <v>5286</v>
      </c>
      <c r="I1581" t="s">
        <v>275</v>
      </c>
      <c r="J1581" t="s">
        <v>38</v>
      </c>
      <c r="K1581" t="str">
        <f t="shared" si="24"/>
        <v>Mot</v>
      </c>
      <c r="L1581" t="s">
        <v>623</v>
      </c>
      <c r="M1581" t="s">
        <v>118</v>
      </c>
    </row>
    <row r="1582" spans="1:13">
      <c r="A1582" t="s">
        <v>5287</v>
      </c>
      <c r="B1582" t="s">
        <v>5288</v>
      </c>
      <c r="C1582" t="s">
        <v>787</v>
      </c>
      <c r="D1582" s="176">
        <v>27154</v>
      </c>
      <c r="E1582" t="s">
        <v>122</v>
      </c>
      <c r="F1582" t="s">
        <v>123</v>
      </c>
      <c r="G1582" t="s">
        <v>124</v>
      </c>
      <c r="H1582" t="s">
        <v>5289</v>
      </c>
      <c r="I1582" t="s">
        <v>145</v>
      </c>
      <c r="J1582" t="s">
        <v>38</v>
      </c>
      <c r="K1582" t="str">
        <f t="shared" si="24"/>
        <v>Pas</v>
      </c>
      <c r="L1582" t="s">
        <v>152</v>
      </c>
      <c r="M1582" t="s">
        <v>118</v>
      </c>
    </row>
    <row r="1583" spans="1:13">
      <c r="A1583" t="s">
        <v>5290</v>
      </c>
      <c r="B1583" t="s">
        <v>5291</v>
      </c>
      <c r="C1583" t="s">
        <v>5292</v>
      </c>
      <c r="D1583" s="176">
        <v>30043</v>
      </c>
      <c r="E1583" t="s">
        <v>122</v>
      </c>
      <c r="F1583" t="s">
        <v>123</v>
      </c>
      <c r="G1583" t="s">
        <v>124</v>
      </c>
      <c r="H1583" t="s">
        <v>5293</v>
      </c>
      <c r="I1583" t="s">
        <v>307</v>
      </c>
      <c r="J1583" t="s">
        <v>194</v>
      </c>
      <c r="K1583" t="str">
        <f t="shared" si="24"/>
        <v>Pas</v>
      </c>
      <c r="L1583" t="s">
        <v>1144</v>
      </c>
      <c r="M1583" t="s">
        <v>118</v>
      </c>
    </row>
    <row r="1584" spans="1:13">
      <c r="A1584" t="s">
        <v>5294</v>
      </c>
      <c r="B1584" t="s">
        <v>191</v>
      </c>
      <c r="C1584" t="s">
        <v>2329</v>
      </c>
      <c r="D1584" s="176">
        <v>20450</v>
      </c>
      <c r="E1584" t="s">
        <v>122</v>
      </c>
      <c r="F1584" t="s">
        <v>123</v>
      </c>
      <c r="G1584" t="s">
        <v>124</v>
      </c>
      <c r="H1584" t="s">
        <v>5295</v>
      </c>
      <c r="I1584" t="s">
        <v>275</v>
      </c>
      <c r="J1584" t="s">
        <v>38</v>
      </c>
      <c r="K1584" t="str">
        <f t="shared" si="24"/>
        <v>Mot</v>
      </c>
      <c r="L1584" t="s">
        <v>195</v>
      </c>
      <c r="M1584" t="s">
        <v>118</v>
      </c>
    </row>
    <row r="1585" spans="1:13">
      <c r="A1585" t="s">
        <v>5296</v>
      </c>
      <c r="B1585" t="s">
        <v>608</v>
      </c>
      <c r="C1585" t="s">
        <v>5297</v>
      </c>
      <c r="D1585" s="176">
        <v>41034</v>
      </c>
      <c r="E1585" t="s">
        <v>122</v>
      </c>
      <c r="F1585" t="s">
        <v>123</v>
      </c>
      <c r="G1585" t="s">
        <v>124</v>
      </c>
      <c r="H1585" t="s">
        <v>5298</v>
      </c>
      <c r="I1585" t="s">
        <v>188</v>
      </c>
      <c r="J1585" t="s">
        <v>38</v>
      </c>
      <c r="K1585" t="str">
        <f t="shared" si="24"/>
        <v>Pou</v>
      </c>
      <c r="L1585" t="s">
        <v>169</v>
      </c>
      <c r="M1585" t="s">
        <v>118</v>
      </c>
    </row>
    <row r="1586" spans="1:13">
      <c r="A1586" t="s">
        <v>5299</v>
      </c>
      <c r="B1586" t="s">
        <v>5300</v>
      </c>
      <c r="C1586" t="s">
        <v>2378</v>
      </c>
      <c r="D1586" s="176">
        <v>42640</v>
      </c>
      <c r="E1586" t="s">
        <v>122</v>
      </c>
      <c r="F1586" t="s">
        <v>123</v>
      </c>
      <c r="G1586" t="s">
        <v>124</v>
      </c>
      <c r="H1586" t="s">
        <v>5301</v>
      </c>
      <c r="I1586" t="s">
        <v>456</v>
      </c>
      <c r="J1586" t="s">
        <v>38</v>
      </c>
      <c r="K1586" t="str">
        <f t="shared" si="24"/>
        <v>Bab</v>
      </c>
      <c r="L1586" t="s">
        <v>152</v>
      </c>
      <c r="M1586" t="s">
        <v>118</v>
      </c>
    </row>
    <row r="1587" spans="1:13">
      <c r="A1587" t="s">
        <v>5302</v>
      </c>
      <c r="B1587" t="s">
        <v>5303</v>
      </c>
      <c r="C1587" t="s">
        <v>3456</v>
      </c>
      <c r="D1587" s="176">
        <v>38810</v>
      </c>
      <c r="E1587" t="s">
        <v>122</v>
      </c>
      <c r="F1587" t="s">
        <v>123</v>
      </c>
      <c r="G1587" t="s">
        <v>124</v>
      </c>
      <c r="H1587" t="s">
        <v>5304</v>
      </c>
      <c r="I1587" t="s">
        <v>283</v>
      </c>
      <c r="J1587" t="s">
        <v>38</v>
      </c>
      <c r="K1587" t="str">
        <f t="shared" si="24"/>
        <v>Min</v>
      </c>
      <c r="L1587" t="s">
        <v>175</v>
      </c>
      <c r="M1587" t="s">
        <v>118</v>
      </c>
    </row>
    <row r="1588" spans="1:13">
      <c r="A1588" t="s">
        <v>5305</v>
      </c>
      <c r="B1588" t="s">
        <v>5306</v>
      </c>
      <c r="C1588" t="s">
        <v>247</v>
      </c>
      <c r="D1588" s="176">
        <v>26090</v>
      </c>
      <c r="E1588" t="s">
        <v>179</v>
      </c>
      <c r="F1588" t="s">
        <v>123</v>
      </c>
      <c r="G1588" t="s">
        <v>124</v>
      </c>
      <c r="H1588" t="s">
        <v>5307</v>
      </c>
      <c r="I1588" t="s">
        <v>209</v>
      </c>
      <c r="J1588" t="s">
        <v>38</v>
      </c>
      <c r="K1588" t="str">
        <f t="shared" si="24"/>
        <v>Pas</v>
      </c>
      <c r="L1588" t="s">
        <v>238</v>
      </c>
      <c r="M1588" t="s">
        <v>118</v>
      </c>
    </row>
    <row r="1589" spans="1:13">
      <c r="A1589" t="s">
        <v>5308</v>
      </c>
      <c r="B1589" t="s">
        <v>572</v>
      </c>
      <c r="C1589" t="s">
        <v>711</v>
      </c>
      <c r="D1589" s="176">
        <v>38404</v>
      </c>
      <c r="E1589" t="s">
        <v>122</v>
      </c>
      <c r="F1589" t="s">
        <v>123</v>
      </c>
      <c r="G1589" t="s">
        <v>124</v>
      </c>
      <c r="H1589" t="s">
        <v>5309</v>
      </c>
      <c r="I1589" t="s">
        <v>283</v>
      </c>
      <c r="J1589" t="s">
        <v>38</v>
      </c>
      <c r="K1589" t="str">
        <f t="shared" si="24"/>
        <v>Min</v>
      </c>
      <c r="L1589" t="s">
        <v>302</v>
      </c>
      <c r="M1589" t="s">
        <v>118</v>
      </c>
    </row>
    <row r="1590" spans="1:13">
      <c r="A1590" t="s">
        <v>5310</v>
      </c>
      <c r="B1590" t="s">
        <v>5311</v>
      </c>
      <c r="C1590" t="s">
        <v>5312</v>
      </c>
      <c r="D1590" s="176">
        <v>26798</v>
      </c>
      <c r="E1590" t="s">
        <v>122</v>
      </c>
      <c r="F1590" t="s">
        <v>4406</v>
      </c>
      <c r="G1590" t="s">
        <v>4407</v>
      </c>
      <c r="H1590" t="s">
        <v>5313</v>
      </c>
      <c r="I1590" t="s">
        <v>132</v>
      </c>
      <c r="J1590" t="s">
        <v>234</v>
      </c>
      <c r="K1590" t="str">
        <f t="shared" si="24"/>
        <v>D3</v>
      </c>
      <c r="L1590" t="s">
        <v>530</v>
      </c>
      <c r="M1590" t="s">
        <v>118</v>
      </c>
    </row>
    <row r="1591" spans="1:13">
      <c r="A1591" t="s">
        <v>5314</v>
      </c>
      <c r="B1591" t="s">
        <v>5315</v>
      </c>
      <c r="C1591" t="s">
        <v>1058</v>
      </c>
      <c r="D1591" s="176">
        <v>26057</v>
      </c>
      <c r="E1591" t="s">
        <v>122</v>
      </c>
      <c r="F1591" t="s">
        <v>123</v>
      </c>
      <c r="G1591" t="s">
        <v>124</v>
      </c>
      <c r="H1591" t="s">
        <v>5316</v>
      </c>
      <c r="I1591" t="s">
        <v>132</v>
      </c>
      <c r="J1591" t="s">
        <v>396</v>
      </c>
      <c r="K1591" t="str">
        <f t="shared" si="24"/>
        <v>D2</v>
      </c>
      <c r="L1591" t="s">
        <v>104</v>
      </c>
      <c r="M1591" t="s">
        <v>118</v>
      </c>
    </row>
    <row r="1592" spans="1:13">
      <c r="A1592" t="s">
        <v>5317</v>
      </c>
      <c r="B1592" t="s">
        <v>5318</v>
      </c>
      <c r="C1592" t="s">
        <v>5319</v>
      </c>
      <c r="D1592" s="176">
        <v>41192</v>
      </c>
      <c r="E1592" t="s">
        <v>179</v>
      </c>
      <c r="F1592" t="s">
        <v>123</v>
      </c>
      <c r="G1592" t="s">
        <v>124</v>
      </c>
      <c r="H1592" t="s">
        <v>5320</v>
      </c>
      <c r="I1592" t="s">
        <v>188</v>
      </c>
      <c r="J1592" t="s">
        <v>38</v>
      </c>
      <c r="K1592" t="str">
        <f t="shared" si="24"/>
        <v>Pou</v>
      </c>
      <c r="L1592" t="s">
        <v>183</v>
      </c>
      <c r="M1592" t="s">
        <v>118</v>
      </c>
    </row>
    <row r="1593" spans="1:13">
      <c r="A1593" t="s">
        <v>5321</v>
      </c>
      <c r="B1593" t="s">
        <v>3523</v>
      </c>
      <c r="C1593" t="s">
        <v>2738</v>
      </c>
      <c r="D1593" s="176">
        <v>38572</v>
      </c>
      <c r="E1593" t="s">
        <v>122</v>
      </c>
      <c r="F1593" t="s">
        <v>123</v>
      </c>
      <c r="G1593" t="s">
        <v>124</v>
      </c>
      <c r="H1593" t="s">
        <v>5322</v>
      </c>
      <c r="I1593" t="s">
        <v>283</v>
      </c>
      <c r="J1593" t="s">
        <v>38</v>
      </c>
      <c r="K1593" t="str">
        <f t="shared" si="24"/>
        <v>Min</v>
      </c>
      <c r="L1593" t="s">
        <v>152</v>
      </c>
      <c r="M1593" t="s">
        <v>118</v>
      </c>
    </row>
    <row r="1594" spans="1:13">
      <c r="A1594" t="s">
        <v>5323</v>
      </c>
      <c r="B1594" t="s">
        <v>5324</v>
      </c>
      <c r="C1594" t="s">
        <v>5325</v>
      </c>
      <c r="D1594" s="176">
        <v>39706</v>
      </c>
      <c r="E1594" t="s">
        <v>179</v>
      </c>
      <c r="F1594" t="s">
        <v>123</v>
      </c>
      <c r="G1594" t="s">
        <v>124</v>
      </c>
      <c r="H1594" t="s">
        <v>5326</v>
      </c>
      <c r="I1594" t="s">
        <v>157</v>
      </c>
      <c r="J1594" t="s">
        <v>38</v>
      </c>
      <c r="K1594" t="str">
        <f t="shared" si="24"/>
        <v>Ben</v>
      </c>
      <c r="L1594" t="s">
        <v>146</v>
      </c>
      <c r="M1594" t="s">
        <v>118</v>
      </c>
    </row>
    <row r="1595" spans="1:13">
      <c r="A1595" t="s">
        <v>5327</v>
      </c>
      <c r="B1595" t="s">
        <v>5328</v>
      </c>
      <c r="C1595" t="s">
        <v>1929</v>
      </c>
      <c r="D1595" s="176">
        <v>36665</v>
      </c>
      <c r="E1595" t="s">
        <v>122</v>
      </c>
      <c r="F1595" t="s">
        <v>123</v>
      </c>
      <c r="G1595" t="s">
        <v>124</v>
      </c>
      <c r="H1595" t="s">
        <v>5329</v>
      </c>
      <c r="I1595" t="s">
        <v>168</v>
      </c>
      <c r="J1595" t="s">
        <v>38</v>
      </c>
      <c r="K1595" t="str">
        <f t="shared" si="24"/>
        <v>2èm</v>
      </c>
      <c r="L1595" t="s">
        <v>628</v>
      </c>
      <c r="M1595" t="s">
        <v>118</v>
      </c>
    </row>
    <row r="1596" spans="1:13">
      <c r="A1596" t="s">
        <v>5330</v>
      </c>
      <c r="B1596" t="s">
        <v>5331</v>
      </c>
      <c r="C1596" t="s">
        <v>3787</v>
      </c>
      <c r="D1596" s="176">
        <v>17161</v>
      </c>
      <c r="E1596" t="s">
        <v>122</v>
      </c>
      <c r="F1596" t="s">
        <v>123</v>
      </c>
      <c r="G1596" t="s">
        <v>124</v>
      </c>
      <c r="H1596" t="s">
        <v>5332</v>
      </c>
      <c r="I1596" t="s">
        <v>139</v>
      </c>
      <c r="J1596" t="s">
        <v>38</v>
      </c>
      <c r="K1596" t="str">
        <f t="shared" si="24"/>
        <v>Sig</v>
      </c>
      <c r="L1596" t="s">
        <v>326</v>
      </c>
      <c r="M1596" t="s">
        <v>118</v>
      </c>
    </row>
    <row r="1597" spans="1:13">
      <c r="A1597" t="s">
        <v>5333</v>
      </c>
      <c r="B1597" t="s">
        <v>5334</v>
      </c>
      <c r="C1597" t="s">
        <v>1498</v>
      </c>
      <c r="D1597" s="176">
        <v>27875</v>
      </c>
      <c r="E1597" t="s">
        <v>122</v>
      </c>
      <c r="F1597" t="s">
        <v>123</v>
      </c>
      <c r="G1597" t="s">
        <v>124</v>
      </c>
      <c r="H1597" t="s">
        <v>5335</v>
      </c>
      <c r="I1597" t="s">
        <v>789</v>
      </c>
      <c r="J1597" t="s">
        <v>38</v>
      </c>
      <c r="K1597" t="str">
        <f t="shared" si="24"/>
        <v>Arb</v>
      </c>
      <c r="L1597" t="s">
        <v>302</v>
      </c>
      <c r="M1597" t="s">
        <v>118</v>
      </c>
    </row>
    <row r="1598" spans="1:13">
      <c r="A1598" t="s">
        <v>5336</v>
      </c>
      <c r="B1598" t="s">
        <v>5337</v>
      </c>
      <c r="C1598" t="s">
        <v>2228</v>
      </c>
      <c r="D1598" s="176">
        <v>38299</v>
      </c>
      <c r="E1598" t="s">
        <v>122</v>
      </c>
      <c r="F1598" t="s">
        <v>123</v>
      </c>
      <c r="G1598" t="s">
        <v>124</v>
      </c>
      <c r="H1598" t="s">
        <v>5338</v>
      </c>
      <c r="I1598" t="s">
        <v>174</v>
      </c>
      <c r="J1598" t="s">
        <v>38</v>
      </c>
      <c r="K1598" t="str">
        <f t="shared" si="24"/>
        <v>Cad</v>
      </c>
      <c r="L1598" t="s">
        <v>493</v>
      </c>
      <c r="M1598" t="s">
        <v>118</v>
      </c>
    </row>
    <row r="1599" spans="1:13">
      <c r="A1599" t="s">
        <v>5339</v>
      </c>
      <c r="B1599" t="s">
        <v>5340</v>
      </c>
      <c r="C1599" t="s">
        <v>342</v>
      </c>
      <c r="D1599" s="176">
        <v>36665</v>
      </c>
      <c r="E1599" t="s">
        <v>122</v>
      </c>
      <c r="F1599" t="s">
        <v>123</v>
      </c>
      <c r="G1599" t="s">
        <v>124</v>
      </c>
      <c r="H1599" t="s">
        <v>5341</v>
      </c>
      <c r="I1599" t="s">
        <v>168</v>
      </c>
      <c r="J1599" t="s">
        <v>38</v>
      </c>
      <c r="K1599" t="str">
        <f t="shared" si="24"/>
        <v>2èm</v>
      </c>
      <c r="L1599" t="s">
        <v>628</v>
      </c>
      <c r="M1599" t="s">
        <v>118</v>
      </c>
    </row>
    <row r="1600" spans="1:13">
      <c r="A1600" t="s">
        <v>5342</v>
      </c>
      <c r="B1600" t="s">
        <v>5343</v>
      </c>
      <c r="C1600" t="s">
        <v>512</v>
      </c>
      <c r="D1600" s="176">
        <v>23081</v>
      </c>
      <c r="E1600" t="s">
        <v>122</v>
      </c>
      <c r="F1600" t="s">
        <v>123</v>
      </c>
      <c r="G1600" t="s">
        <v>124</v>
      </c>
      <c r="H1600" t="s">
        <v>5344</v>
      </c>
      <c r="I1600" t="s">
        <v>181</v>
      </c>
      <c r="J1600" t="s">
        <v>182</v>
      </c>
      <c r="K1600" t="str">
        <f t="shared" si="24"/>
        <v>Enc</v>
      </c>
      <c r="L1600" t="s">
        <v>424</v>
      </c>
      <c r="M1600" t="s">
        <v>118</v>
      </c>
    </row>
    <row r="1601" spans="1:13">
      <c r="A1601" t="s">
        <v>5345</v>
      </c>
      <c r="B1601" t="s">
        <v>2244</v>
      </c>
      <c r="C1601" t="s">
        <v>5346</v>
      </c>
      <c r="D1601" s="176">
        <v>28566</v>
      </c>
      <c r="E1601" t="s">
        <v>179</v>
      </c>
      <c r="F1601" t="s">
        <v>123</v>
      </c>
      <c r="G1601" t="s">
        <v>124</v>
      </c>
      <c r="H1601" t="s">
        <v>5347</v>
      </c>
      <c r="I1601" t="s">
        <v>181</v>
      </c>
      <c r="J1601" t="s">
        <v>182</v>
      </c>
      <c r="K1601" t="str">
        <f t="shared" si="24"/>
        <v>Enc</v>
      </c>
      <c r="L1601" t="s">
        <v>200</v>
      </c>
      <c r="M1601" t="s">
        <v>118</v>
      </c>
    </row>
    <row r="1602" spans="1:13">
      <c r="A1602" t="s">
        <v>5348</v>
      </c>
      <c r="B1602" t="s">
        <v>5349</v>
      </c>
      <c r="C1602" t="s">
        <v>5350</v>
      </c>
      <c r="D1602" s="176">
        <v>37484</v>
      </c>
      <c r="E1602" t="s">
        <v>122</v>
      </c>
      <c r="F1602" t="s">
        <v>123</v>
      </c>
      <c r="G1602" t="s">
        <v>124</v>
      </c>
      <c r="H1602" t="s">
        <v>5351</v>
      </c>
      <c r="I1602" t="s">
        <v>126</v>
      </c>
      <c r="J1602" t="s">
        <v>126</v>
      </c>
      <c r="K1602" t="str">
        <f t="shared" si="24"/>
        <v>Jun</v>
      </c>
      <c r="L1602" t="s">
        <v>391</v>
      </c>
      <c r="M1602" t="s">
        <v>118</v>
      </c>
    </row>
    <row r="1603" spans="1:13">
      <c r="A1603" t="s">
        <v>5352</v>
      </c>
      <c r="B1603" t="s">
        <v>3586</v>
      </c>
      <c r="C1603" t="s">
        <v>1584</v>
      </c>
      <c r="D1603" s="176">
        <v>21752</v>
      </c>
      <c r="E1603" t="s">
        <v>179</v>
      </c>
      <c r="F1603" t="s">
        <v>123</v>
      </c>
      <c r="G1603" t="s">
        <v>124</v>
      </c>
      <c r="H1603" t="s">
        <v>5353</v>
      </c>
      <c r="I1603" t="s">
        <v>181</v>
      </c>
      <c r="J1603" t="s">
        <v>182</v>
      </c>
      <c r="K1603" t="str">
        <f t="shared" ref="K1603:K1666" si="25">IF(I1603="pass'cyclisme",J1603,LEFT(I1603,3))</f>
        <v>Enc</v>
      </c>
      <c r="L1603" t="s">
        <v>734</v>
      </c>
      <c r="M1603" t="s">
        <v>118</v>
      </c>
    </row>
    <row r="1604" spans="1:13">
      <c r="A1604" t="s">
        <v>5354</v>
      </c>
      <c r="B1604" t="s">
        <v>5355</v>
      </c>
      <c r="C1604" t="s">
        <v>287</v>
      </c>
      <c r="D1604" s="176">
        <v>20519</v>
      </c>
      <c r="E1604" t="s">
        <v>122</v>
      </c>
      <c r="F1604" t="s">
        <v>123</v>
      </c>
      <c r="G1604" t="s">
        <v>124</v>
      </c>
      <c r="H1604" t="s">
        <v>5356</v>
      </c>
      <c r="I1604" t="s">
        <v>275</v>
      </c>
      <c r="J1604" t="s">
        <v>38</v>
      </c>
      <c r="K1604" t="str">
        <f t="shared" si="25"/>
        <v>Mot</v>
      </c>
      <c r="L1604" t="s">
        <v>5357</v>
      </c>
      <c r="M1604" t="s">
        <v>118</v>
      </c>
    </row>
    <row r="1605" spans="1:13">
      <c r="A1605" t="s">
        <v>5358</v>
      </c>
      <c r="B1605" t="s">
        <v>939</v>
      </c>
      <c r="C1605" t="s">
        <v>729</v>
      </c>
      <c r="D1605" s="176">
        <v>19740</v>
      </c>
      <c r="E1605" t="s">
        <v>122</v>
      </c>
      <c r="F1605" t="s">
        <v>123</v>
      </c>
      <c r="G1605" t="s">
        <v>124</v>
      </c>
      <c r="H1605" t="s">
        <v>5359</v>
      </c>
      <c r="I1605" t="s">
        <v>209</v>
      </c>
      <c r="J1605" t="s">
        <v>38</v>
      </c>
      <c r="K1605" t="str">
        <f t="shared" si="25"/>
        <v>Pas</v>
      </c>
      <c r="L1605" t="s">
        <v>238</v>
      </c>
      <c r="M1605" t="s">
        <v>118</v>
      </c>
    </row>
    <row r="1606" spans="1:13">
      <c r="A1606" t="s">
        <v>5360</v>
      </c>
      <c r="B1606" t="s">
        <v>5361</v>
      </c>
      <c r="C1606" t="s">
        <v>558</v>
      </c>
      <c r="D1606" s="176">
        <v>39895</v>
      </c>
      <c r="E1606" t="s">
        <v>122</v>
      </c>
      <c r="F1606" t="s">
        <v>123</v>
      </c>
      <c r="G1606" t="s">
        <v>124</v>
      </c>
      <c r="H1606" t="s">
        <v>5362</v>
      </c>
      <c r="I1606" t="s">
        <v>151</v>
      </c>
      <c r="J1606" t="s">
        <v>38</v>
      </c>
      <c r="K1606" t="str">
        <f t="shared" si="25"/>
        <v>Pup</v>
      </c>
      <c r="L1606" t="s">
        <v>457</v>
      </c>
      <c r="M1606" t="s">
        <v>118</v>
      </c>
    </row>
    <row r="1607" spans="1:13">
      <c r="A1607" t="s">
        <v>5363</v>
      </c>
      <c r="B1607" t="s">
        <v>5364</v>
      </c>
      <c r="C1607" t="s">
        <v>418</v>
      </c>
      <c r="D1607" s="176">
        <v>40085</v>
      </c>
      <c r="E1607" t="s">
        <v>122</v>
      </c>
      <c r="F1607" t="s">
        <v>123</v>
      </c>
      <c r="G1607" t="s">
        <v>124</v>
      </c>
      <c r="H1607" t="s">
        <v>5365</v>
      </c>
      <c r="I1607" t="s">
        <v>151</v>
      </c>
      <c r="J1607" t="s">
        <v>38</v>
      </c>
      <c r="K1607" t="str">
        <f t="shared" si="25"/>
        <v>Pup</v>
      </c>
      <c r="L1607" t="s">
        <v>302</v>
      </c>
      <c r="M1607" t="s">
        <v>118</v>
      </c>
    </row>
    <row r="1608" spans="1:13">
      <c r="A1608" t="s">
        <v>5366</v>
      </c>
      <c r="B1608" t="s">
        <v>5367</v>
      </c>
      <c r="C1608" t="s">
        <v>166</v>
      </c>
      <c r="D1608" s="176">
        <v>39126</v>
      </c>
      <c r="E1608" t="s">
        <v>122</v>
      </c>
      <c r="F1608" t="s">
        <v>123</v>
      </c>
      <c r="G1608" t="s">
        <v>124</v>
      </c>
      <c r="H1608" t="s">
        <v>5368</v>
      </c>
      <c r="I1608" t="s">
        <v>157</v>
      </c>
      <c r="J1608" t="s">
        <v>38</v>
      </c>
      <c r="K1608" t="str">
        <f t="shared" si="25"/>
        <v>Ben</v>
      </c>
      <c r="L1608" t="s">
        <v>260</v>
      </c>
      <c r="M1608" t="s">
        <v>118</v>
      </c>
    </row>
    <row r="1609" spans="1:13">
      <c r="A1609" t="s">
        <v>5369</v>
      </c>
      <c r="B1609" t="s">
        <v>5370</v>
      </c>
      <c r="C1609" t="s">
        <v>1271</v>
      </c>
      <c r="D1609" s="176">
        <v>37774</v>
      </c>
      <c r="E1609" t="s">
        <v>122</v>
      </c>
      <c r="F1609" t="s">
        <v>123</v>
      </c>
      <c r="G1609" t="s">
        <v>124</v>
      </c>
      <c r="H1609" t="s">
        <v>5371</v>
      </c>
      <c r="I1609" t="s">
        <v>174</v>
      </c>
      <c r="J1609" t="s">
        <v>38</v>
      </c>
      <c r="K1609" t="str">
        <f t="shared" si="25"/>
        <v>Cad</v>
      </c>
      <c r="L1609" t="s">
        <v>276</v>
      </c>
      <c r="M1609" t="s">
        <v>118</v>
      </c>
    </row>
    <row r="1610" spans="1:13">
      <c r="A1610" t="s">
        <v>5372</v>
      </c>
      <c r="B1610" t="s">
        <v>5373</v>
      </c>
      <c r="C1610" t="s">
        <v>2608</v>
      </c>
      <c r="D1610" s="176">
        <v>28346</v>
      </c>
      <c r="E1610" t="s">
        <v>122</v>
      </c>
      <c r="F1610" t="s">
        <v>123</v>
      </c>
      <c r="G1610" t="s">
        <v>124</v>
      </c>
      <c r="H1610" t="s">
        <v>5374</v>
      </c>
      <c r="I1610" t="s">
        <v>181</v>
      </c>
      <c r="J1610" t="s">
        <v>182</v>
      </c>
      <c r="K1610" t="str">
        <f t="shared" si="25"/>
        <v>Enc</v>
      </c>
      <c r="L1610" t="s">
        <v>270</v>
      </c>
      <c r="M1610" t="s">
        <v>118</v>
      </c>
    </row>
    <row r="1611" spans="1:13">
      <c r="A1611" t="s">
        <v>5375</v>
      </c>
      <c r="B1611" t="s">
        <v>661</v>
      </c>
      <c r="C1611" t="s">
        <v>4121</v>
      </c>
      <c r="D1611" s="176">
        <v>38674</v>
      </c>
      <c r="E1611" t="s">
        <v>122</v>
      </c>
      <c r="F1611" t="s">
        <v>123</v>
      </c>
      <c r="G1611" t="s">
        <v>124</v>
      </c>
      <c r="H1611" t="s">
        <v>5376</v>
      </c>
      <c r="I1611" t="s">
        <v>283</v>
      </c>
      <c r="J1611" t="s">
        <v>38</v>
      </c>
      <c r="K1611" t="str">
        <f t="shared" si="25"/>
        <v>Min</v>
      </c>
      <c r="L1611" t="s">
        <v>229</v>
      </c>
      <c r="M1611" t="s">
        <v>118</v>
      </c>
    </row>
    <row r="1612" spans="1:13">
      <c r="A1612" t="s">
        <v>5377</v>
      </c>
      <c r="B1612" t="s">
        <v>5378</v>
      </c>
      <c r="C1612" t="s">
        <v>1154</v>
      </c>
      <c r="D1612" s="176">
        <v>31281</v>
      </c>
      <c r="E1612" t="s">
        <v>122</v>
      </c>
      <c r="F1612" t="s">
        <v>123</v>
      </c>
      <c r="G1612" t="s">
        <v>124</v>
      </c>
      <c r="H1612" t="s">
        <v>5379</v>
      </c>
      <c r="I1612" t="s">
        <v>132</v>
      </c>
      <c r="J1612" t="s">
        <v>396</v>
      </c>
      <c r="K1612" t="str">
        <f t="shared" si="25"/>
        <v>D2</v>
      </c>
      <c r="L1612" t="s">
        <v>276</v>
      </c>
      <c r="M1612" t="s">
        <v>118</v>
      </c>
    </row>
    <row r="1613" spans="1:13">
      <c r="A1613" t="s">
        <v>5380</v>
      </c>
      <c r="B1613" t="s">
        <v>5381</v>
      </c>
      <c r="C1613" t="s">
        <v>454</v>
      </c>
      <c r="D1613" s="176">
        <v>41819</v>
      </c>
      <c r="E1613" t="s">
        <v>122</v>
      </c>
      <c r="F1613" t="s">
        <v>123</v>
      </c>
      <c r="G1613" t="s">
        <v>124</v>
      </c>
      <c r="H1613" t="s">
        <v>5382</v>
      </c>
      <c r="I1613" t="s">
        <v>909</v>
      </c>
      <c r="J1613" t="s">
        <v>38</v>
      </c>
      <c r="K1613" t="str">
        <f t="shared" si="25"/>
        <v>Pré</v>
      </c>
      <c r="L1613" t="s">
        <v>457</v>
      </c>
      <c r="M1613" t="s">
        <v>118</v>
      </c>
    </row>
    <row r="1614" spans="1:13">
      <c r="A1614" t="s">
        <v>5383</v>
      </c>
      <c r="B1614" t="s">
        <v>5384</v>
      </c>
      <c r="C1614" t="s">
        <v>5385</v>
      </c>
      <c r="D1614" s="176">
        <v>19108</v>
      </c>
      <c r="E1614" t="s">
        <v>122</v>
      </c>
      <c r="F1614" t="s">
        <v>123</v>
      </c>
      <c r="G1614" t="s">
        <v>124</v>
      </c>
      <c r="H1614" t="s">
        <v>5386</v>
      </c>
      <c r="I1614" t="s">
        <v>209</v>
      </c>
      <c r="J1614" t="s">
        <v>38</v>
      </c>
      <c r="K1614" t="str">
        <f t="shared" si="25"/>
        <v>Pas</v>
      </c>
      <c r="L1614" t="s">
        <v>391</v>
      </c>
      <c r="M1614" t="s">
        <v>118</v>
      </c>
    </row>
    <row r="1615" spans="1:13">
      <c r="A1615" t="s">
        <v>5387</v>
      </c>
      <c r="B1615" t="s">
        <v>5388</v>
      </c>
      <c r="C1615" t="s">
        <v>350</v>
      </c>
      <c r="D1615" s="176">
        <v>21032</v>
      </c>
      <c r="E1615" t="s">
        <v>122</v>
      </c>
      <c r="F1615" t="s">
        <v>123</v>
      </c>
      <c r="G1615" t="s">
        <v>124</v>
      </c>
      <c r="H1615" t="s">
        <v>5389</v>
      </c>
      <c r="I1615" t="s">
        <v>209</v>
      </c>
      <c r="J1615" t="s">
        <v>38</v>
      </c>
      <c r="K1615" t="str">
        <f t="shared" si="25"/>
        <v>Pas</v>
      </c>
      <c r="L1615" t="s">
        <v>590</v>
      </c>
      <c r="M1615" t="s">
        <v>118</v>
      </c>
    </row>
    <row r="1616" spans="1:13">
      <c r="A1616" t="s">
        <v>5390</v>
      </c>
      <c r="B1616" t="s">
        <v>5391</v>
      </c>
      <c r="C1616" t="s">
        <v>609</v>
      </c>
      <c r="D1616" s="176">
        <v>38979</v>
      </c>
      <c r="E1616" t="s">
        <v>122</v>
      </c>
      <c r="F1616" t="s">
        <v>123</v>
      </c>
      <c r="G1616" t="s">
        <v>124</v>
      </c>
      <c r="H1616" t="s">
        <v>5392</v>
      </c>
      <c r="I1616" t="s">
        <v>283</v>
      </c>
      <c r="J1616" t="s">
        <v>38</v>
      </c>
      <c r="K1616" t="str">
        <f t="shared" si="25"/>
        <v>Min</v>
      </c>
      <c r="L1616" t="s">
        <v>134</v>
      </c>
      <c r="M1616" t="s">
        <v>118</v>
      </c>
    </row>
    <row r="1617" spans="1:13">
      <c r="A1617" t="s">
        <v>5393</v>
      </c>
      <c r="B1617" t="s">
        <v>5394</v>
      </c>
      <c r="C1617" t="s">
        <v>5395</v>
      </c>
      <c r="D1617" s="176">
        <v>23126</v>
      </c>
      <c r="E1617" t="s">
        <v>122</v>
      </c>
      <c r="F1617" t="s">
        <v>4770</v>
      </c>
      <c r="G1617" t="s">
        <v>4771</v>
      </c>
      <c r="H1617" t="s">
        <v>5396</v>
      </c>
      <c r="I1617" t="s">
        <v>209</v>
      </c>
      <c r="J1617" t="s">
        <v>38</v>
      </c>
      <c r="K1617" t="str">
        <f t="shared" si="25"/>
        <v>Pas</v>
      </c>
      <c r="L1617" t="s">
        <v>238</v>
      </c>
      <c r="M1617" t="s">
        <v>118</v>
      </c>
    </row>
    <row r="1618" spans="1:13">
      <c r="A1618" t="s">
        <v>5397</v>
      </c>
      <c r="B1618" t="s">
        <v>5398</v>
      </c>
      <c r="C1618" t="s">
        <v>4050</v>
      </c>
      <c r="D1618" s="176">
        <v>38655</v>
      </c>
      <c r="E1618" t="s">
        <v>179</v>
      </c>
      <c r="F1618" t="s">
        <v>123</v>
      </c>
      <c r="G1618" t="s">
        <v>124</v>
      </c>
      <c r="H1618" t="s">
        <v>5399</v>
      </c>
      <c r="I1618" t="s">
        <v>283</v>
      </c>
      <c r="J1618" t="s">
        <v>38</v>
      </c>
      <c r="K1618" t="str">
        <f t="shared" si="25"/>
        <v>Min</v>
      </c>
      <c r="L1618" t="s">
        <v>102</v>
      </c>
      <c r="M1618" t="s">
        <v>118</v>
      </c>
    </row>
    <row r="1619" spans="1:13">
      <c r="A1619" t="s">
        <v>5400</v>
      </c>
      <c r="B1619" t="s">
        <v>5401</v>
      </c>
      <c r="C1619" t="s">
        <v>1395</v>
      </c>
      <c r="D1619" s="176">
        <v>21378</v>
      </c>
      <c r="E1619" t="s">
        <v>122</v>
      </c>
      <c r="F1619" t="s">
        <v>123</v>
      </c>
      <c r="G1619" t="s">
        <v>124</v>
      </c>
      <c r="H1619" t="s">
        <v>5402</v>
      </c>
      <c r="I1619" t="s">
        <v>264</v>
      </c>
      <c r="J1619" t="s">
        <v>38</v>
      </c>
      <c r="K1619" t="str">
        <f t="shared" si="25"/>
        <v>Arb</v>
      </c>
      <c r="L1619" t="s">
        <v>585</v>
      </c>
      <c r="M1619" t="s">
        <v>118</v>
      </c>
    </row>
    <row r="1620" spans="1:13">
      <c r="A1620" t="s">
        <v>5403</v>
      </c>
      <c r="B1620" t="s">
        <v>5404</v>
      </c>
      <c r="C1620" t="s">
        <v>166</v>
      </c>
      <c r="D1620" s="176">
        <v>28917</v>
      </c>
      <c r="E1620" t="s">
        <v>122</v>
      </c>
      <c r="F1620" t="s">
        <v>123</v>
      </c>
      <c r="G1620" t="s">
        <v>124</v>
      </c>
      <c r="H1620" t="s">
        <v>5405</v>
      </c>
      <c r="I1620" t="s">
        <v>132</v>
      </c>
      <c r="J1620" t="s">
        <v>396</v>
      </c>
      <c r="K1620" t="str">
        <f t="shared" si="25"/>
        <v>D2</v>
      </c>
      <c r="L1620" t="s">
        <v>276</v>
      </c>
      <c r="M1620" t="s">
        <v>118</v>
      </c>
    </row>
    <row r="1621" spans="1:13">
      <c r="A1621" t="s">
        <v>5406</v>
      </c>
      <c r="B1621" t="s">
        <v>661</v>
      </c>
      <c r="C1621" t="s">
        <v>5407</v>
      </c>
      <c r="D1621" s="176">
        <v>10920</v>
      </c>
      <c r="E1621" t="s">
        <v>179</v>
      </c>
      <c r="F1621" t="s">
        <v>123</v>
      </c>
      <c r="G1621" t="s">
        <v>124</v>
      </c>
      <c r="H1621" t="s">
        <v>5408</v>
      </c>
      <c r="I1621" t="s">
        <v>181</v>
      </c>
      <c r="J1621" t="s">
        <v>182</v>
      </c>
      <c r="K1621" t="str">
        <f t="shared" si="25"/>
        <v>Enc</v>
      </c>
      <c r="L1621" t="s">
        <v>664</v>
      </c>
      <c r="M1621" t="s">
        <v>118</v>
      </c>
    </row>
    <row r="1622" spans="1:13">
      <c r="A1622" t="s">
        <v>5409</v>
      </c>
      <c r="B1622" t="s">
        <v>5410</v>
      </c>
      <c r="C1622" t="s">
        <v>613</v>
      </c>
      <c r="D1622" s="176">
        <v>40160</v>
      </c>
      <c r="E1622" t="s">
        <v>122</v>
      </c>
      <c r="F1622" t="s">
        <v>123</v>
      </c>
      <c r="G1622" t="s">
        <v>124</v>
      </c>
      <c r="H1622" t="s">
        <v>5411</v>
      </c>
      <c r="I1622" t="s">
        <v>145</v>
      </c>
      <c r="J1622" t="s">
        <v>38</v>
      </c>
      <c r="K1622" t="str">
        <f t="shared" si="25"/>
        <v>Pas</v>
      </c>
      <c r="L1622" t="s">
        <v>1299</v>
      </c>
      <c r="M1622" t="s">
        <v>118</v>
      </c>
    </row>
    <row r="1623" spans="1:13">
      <c r="A1623" t="s">
        <v>5412</v>
      </c>
      <c r="B1623" t="s">
        <v>5413</v>
      </c>
      <c r="C1623" t="s">
        <v>155</v>
      </c>
      <c r="D1623" s="176">
        <v>35758</v>
      </c>
      <c r="E1623" t="s">
        <v>122</v>
      </c>
      <c r="F1623" t="s">
        <v>123</v>
      </c>
      <c r="G1623" t="s">
        <v>124</v>
      </c>
      <c r="H1623" t="s">
        <v>5414</v>
      </c>
      <c r="I1623" t="s">
        <v>168</v>
      </c>
      <c r="J1623" t="s">
        <v>38</v>
      </c>
      <c r="K1623" t="str">
        <f t="shared" si="25"/>
        <v>2èm</v>
      </c>
      <c r="L1623" t="s">
        <v>493</v>
      </c>
      <c r="M1623" t="s">
        <v>118</v>
      </c>
    </row>
    <row r="1624" spans="1:13">
      <c r="A1624" t="s">
        <v>5415</v>
      </c>
      <c r="B1624" t="s">
        <v>5416</v>
      </c>
      <c r="C1624" t="s">
        <v>3236</v>
      </c>
      <c r="D1624" s="176">
        <v>26536</v>
      </c>
      <c r="E1624" t="s">
        <v>179</v>
      </c>
      <c r="F1624" t="s">
        <v>123</v>
      </c>
      <c r="G1624" t="s">
        <v>124</v>
      </c>
      <c r="H1624" t="s">
        <v>5417</v>
      </c>
      <c r="I1624" t="s">
        <v>898</v>
      </c>
      <c r="J1624" t="s">
        <v>38</v>
      </c>
      <c r="K1624" t="str">
        <f t="shared" si="25"/>
        <v>Cha</v>
      </c>
      <c r="L1624" t="s">
        <v>215</v>
      </c>
      <c r="M1624" t="s">
        <v>118</v>
      </c>
    </row>
    <row r="1625" spans="1:13">
      <c r="A1625" t="s">
        <v>5418</v>
      </c>
      <c r="B1625" t="s">
        <v>5419</v>
      </c>
      <c r="C1625" t="s">
        <v>5420</v>
      </c>
      <c r="D1625" s="176">
        <v>40172</v>
      </c>
      <c r="E1625" t="s">
        <v>122</v>
      </c>
      <c r="F1625" t="s">
        <v>123</v>
      </c>
      <c r="G1625" t="s">
        <v>124</v>
      </c>
      <c r="H1625" t="s">
        <v>5421</v>
      </c>
      <c r="I1625" t="s">
        <v>151</v>
      </c>
      <c r="J1625" t="s">
        <v>38</v>
      </c>
      <c r="K1625" t="str">
        <f t="shared" si="25"/>
        <v>Pup</v>
      </c>
      <c r="L1625" t="s">
        <v>447</v>
      </c>
      <c r="M1625" t="s">
        <v>118</v>
      </c>
    </row>
    <row r="1626" spans="1:13">
      <c r="A1626" t="s">
        <v>5422</v>
      </c>
      <c r="B1626" t="s">
        <v>5423</v>
      </c>
      <c r="C1626" t="s">
        <v>1577</v>
      </c>
      <c r="D1626" s="176">
        <v>24064</v>
      </c>
      <c r="E1626" t="s">
        <v>122</v>
      </c>
      <c r="F1626" t="s">
        <v>123</v>
      </c>
      <c r="G1626" t="s">
        <v>124</v>
      </c>
      <c r="H1626" t="s">
        <v>5424</v>
      </c>
      <c r="I1626" t="s">
        <v>898</v>
      </c>
      <c r="J1626" t="s">
        <v>38</v>
      </c>
      <c r="K1626" t="str">
        <f t="shared" si="25"/>
        <v>Cha</v>
      </c>
      <c r="L1626" t="s">
        <v>276</v>
      </c>
      <c r="M1626" t="s">
        <v>118</v>
      </c>
    </row>
    <row r="1627" spans="1:13">
      <c r="A1627" t="s">
        <v>5425</v>
      </c>
      <c r="B1627" t="s">
        <v>3371</v>
      </c>
      <c r="C1627" t="s">
        <v>222</v>
      </c>
      <c r="D1627" s="176">
        <v>19451</v>
      </c>
      <c r="E1627" t="s">
        <v>122</v>
      </c>
      <c r="F1627" t="s">
        <v>123</v>
      </c>
      <c r="G1627" t="s">
        <v>124</v>
      </c>
      <c r="H1627" t="s">
        <v>5426</v>
      </c>
      <c r="I1627" t="s">
        <v>132</v>
      </c>
      <c r="J1627" t="s">
        <v>133</v>
      </c>
      <c r="K1627" t="str">
        <f t="shared" si="25"/>
        <v>D4</v>
      </c>
      <c r="L1627" t="s">
        <v>501</v>
      </c>
      <c r="M1627" t="s">
        <v>118</v>
      </c>
    </row>
    <row r="1628" spans="1:13">
      <c r="A1628" t="s">
        <v>5427</v>
      </c>
      <c r="B1628" t="s">
        <v>3346</v>
      </c>
      <c r="C1628" t="s">
        <v>787</v>
      </c>
      <c r="D1628" s="176">
        <v>25549</v>
      </c>
      <c r="E1628" t="s">
        <v>122</v>
      </c>
      <c r="F1628" t="s">
        <v>123</v>
      </c>
      <c r="G1628" t="s">
        <v>124</v>
      </c>
      <c r="H1628" t="s">
        <v>5428</v>
      </c>
      <c r="I1628" t="s">
        <v>132</v>
      </c>
      <c r="J1628" t="s">
        <v>133</v>
      </c>
      <c r="K1628" t="str">
        <f t="shared" si="25"/>
        <v>D4</v>
      </c>
      <c r="L1628" t="s">
        <v>686</v>
      </c>
      <c r="M1628" t="s">
        <v>118</v>
      </c>
    </row>
    <row r="1629" spans="1:13">
      <c r="A1629" t="s">
        <v>5429</v>
      </c>
      <c r="B1629" t="s">
        <v>5430</v>
      </c>
      <c r="C1629" t="s">
        <v>711</v>
      </c>
      <c r="D1629" s="176">
        <v>35284</v>
      </c>
      <c r="E1629" t="s">
        <v>122</v>
      </c>
      <c r="F1629" t="s">
        <v>123</v>
      </c>
      <c r="G1629" t="s">
        <v>124</v>
      </c>
      <c r="H1629" t="s">
        <v>5431</v>
      </c>
      <c r="I1629" t="s">
        <v>307</v>
      </c>
      <c r="J1629" t="s">
        <v>194</v>
      </c>
      <c r="K1629" t="str">
        <f t="shared" si="25"/>
        <v>Pas</v>
      </c>
      <c r="L1629" t="s">
        <v>590</v>
      </c>
      <c r="M1629" t="s">
        <v>118</v>
      </c>
    </row>
    <row r="1630" spans="1:13">
      <c r="A1630" t="s">
        <v>5432</v>
      </c>
      <c r="B1630" t="s">
        <v>1772</v>
      </c>
      <c r="C1630" t="s">
        <v>367</v>
      </c>
      <c r="D1630" s="176">
        <v>36141</v>
      </c>
      <c r="E1630" t="s">
        <v>122</v>
      </c>
      <c r="F1630" t="s">
        <v>123</v>
      </c>
      <c r="G1630" t="s">
        <v>124</v>
      </c>
      <c r="H1630" t="s">
        <v>5433</v>
      </c>
      <c r="I1630" t="s">
        <v>243</v>
      </c>
      <c r="J1630" t="s">
        <v>38</v>
      </c>
      <c r="K1630" t="str">
        <f t="shared" si="25"/>
        <v>3èm</v>
      </c>
      <c r="L1630" t="s">
        <v>922</v>
      </c>
      <c r="M1630" t="s">
        <v>118</v>
      </c>
    </row>
    <row r="1631" spans="1:13">
      <c r="A1631" t="s">
        <v>5434</v>
      </c>
      <c r="B1631" t="s">
        <v>5435</v>
      </c>
      <c r="C1631" t="s">
        <v>1395</v>
      </c>
      <c r="D1631" s="176">
        <v>19156</v>
      </c>
      <c r="E1631" t="s">
        <v>122</v>
      </c>
      <c r="F1631" t="s">
        <v>123</v>
      </c>
      <c r="G1631" t="s">
        <v>124</v>
      </c>
      <c r="H1631" t="s">
        <v>5436</v>
      </c>
      <c r="I1631" t="s">
        <v>145</v>
      </c>
      <c r="J1631" t="s">
        <v>38</v>
      </c>
      <c r="K1631" t="str">
        <f t="shared" si="25"/>
        <v>Pas</v>
      </c>
      <c r="L1631" t="s">
        <v>536</v>
      </c>
      <c r="M1631" t="s">
        <v>118</v>
      </c>
    </row>
    <row r="1632" spans="1:13">
      <c r="A1632" t="s">
        <v>5437</v>
      </c>
      <c r="B1632" t="s">
        <v>5438</v>
      </c>
      <c r="C1632" t="s">
        <v>3426</v>
      </c>
      <c r="D1632" s="176">
        <v>23297</v>
      </c>
      <c r="E1632" t="s">
        <v>179</v>
      </c>
      <c r="F1632" t="s">
        <v>123</v>
      </c>
      <c r="G1632" t="s">
        <v>124</v>
      </c>
      <c r="H1632" t="s">
        <v>5439</v>
      </c>
      <c r="I1632" t="s">
        <v>181</v>
      </c>
      <c r="J1632" t="s">
        <v>182</v>
      </c>
      <c r="K1632" t="str">
        <f t="shared" si="25"/>
        <v>Enc</v>
      </c>
      <c r="L1632" t="s">
        <v>169</v>
      </c>
      <c r="M1632" t="s">
        <v>118</v>
      </c>
    </row>
    <row r="1633" spans="1:13">
      <c r="A1633" t="s">
        <v>5440</v>
      </c>
      <c r="B1633" t="s">
        <v>4292</v>
      </c>
      <c r="C1633" t="s">
        <v>4769</v>
      </c>
      <c r="D1633" s="176">
        <v>18722</v>
      </c>
      <c r="E1633" t="s">
        <v>122</v>
      </c>
      <c r="F1633" t="s">
        <v>123</v>
      </c>
      <c r="G1633" t="s">
        <v>124</v>
      </c>
      <c r="H1633" t="s">
        <v>5441</v>
      </c>
      <c r="I1633" t="s">
        <v>898</v>
      </c>
      <c r="J1633" t="s">
        <v>38</v>
      </c>
      <c r="K1633" t="str">
        <f t="shared" si="25"/>
        <v>Cha</v>
      </c>
      <c r="L1633" t="s">
        <v>104</v>
      </c>
      <c r="M1633" t="s">
        <v>118</v>
      </c>
    </row>
    <row r="1634" spans="1:13">
      <c r="A1634" t="s">
        <v>5442</v>
      </c>
      <c r="B1634" t="s">
        <v>1248</v>
      </c>
      <c r="C1634" t="s">
        <v>2534</v>
      </c>
      <c r="D1634" s="176">
        <v>39546</v>
      </c>
      <c r="E1634" t="s">
        <v>179</v>
      </c>
      <c r="F1634" t="s">
        <v>123</v>
      </c>
      <c r="G1634" t="s">
        <v>124</v>
      </c>
      <c r="H1634" t="s">
        <v>5443</v>
      </c>
      <c r="I1634" t="s">
        <v>157</v>
      </c>
      <c r="J1634" t="s">
        <v>38</v>
      </c>
      <c r="K1634" t="str">
        <f t="shared" si="25"/>
        <v>Ben</v>
      </c>
      <c r="L1634" t="s">
        <v>169</v>
      </c>
      <c r="M1634" t="s">
        <v>118</v>
      </c>
    </row>
    <row r="1635" spans="1:13">
      <c r="A1635" t="s">
        <v>5444</v>
      </c>
      <c r="B1635" t="s">
        <v>5445</v>
      </c>
      <c r="C1635" t="s">
        <v>920</v>
      </c>
      <c r="D1635" s="176">
        <v>20180</v>
      </c>
      <c r="E1635" t="s">
        <v>122</v>
      </c>
      <c r="F1635" t="s">
        <v>123</v>
      </c>
      <c r="G1635" t="s">
        <v>124</v>
      </c>
      <c r="H1635" t="s">
        <v>5446</v>
      </c>
      <c r="I1635" t="s">
        <v>145</v>
      </c>
      <c r="J1635" t="s">
        <v>38</v>
      </c>
      <c r="K1635" t="str">
        <f t="shared" si="25"/>
        <v>Pas</v>
      </c>
      <c r="L1635" t="s">
        <v>434</v>
      </c>
      <c r="M1635" t="s">
        <v>118</v>
      </c>
    </row>
    <row r="1636" spans="1:13">
      <c r="A1636" t="s">
        <v>5447</v>
      </c>
      <c r="B1636" t="s">
        <v>5448</v>
      </c>
      <c r="C1636" t="s">
        <v>5449</v>
      </c>
      <c r="D1636" s="176">
        <v>28865</v>
      </c>
      <c r="E1636" t="s">
        <v>179</v>
      </c>
      <c r="F1636" t="s">
        <v>123</v>
      </c>
      <c r="G1636" t="s">
        <v>124</v>
      </c>
      <c r="H1636" t="s">
        <v>5450</v>
      </c>
      <c r="I1636" t="s">
        <v>132</v>
      </c>
      <c r="J1636" t="s">
        <v>234</v>
      </c>
      <c r="K1636" t="str">
        <f t="shared" si="25"/>
        <v>D3</v>
      </c>
      <c r="L1636" t="s">
        <v>140</v>
      </c>
      <c r="M1636" t="s">
        <v>118</v>
      </c>
    </row>
    <row r="1637" spans="1:13">
      <c r="A1637" t="s">
        <v>5451</v>
      </c>
      <c r="B1637" t="s">
        <v>5452</v>
      </c>
      <c r="C1637" t="s">
        <v>1116</v>
      </c>
      <c r="D1637" s="176">
        <v>32090</v>
      </c>
      <c r="E1637" t="s">
        <v>122</v>
      </c>
      <c r="F1637" t="s">
        <v>123</v>
      </c>
      <c r="G1637" t="s">
        <v>124</v>
      </c>
      <c r="H1637" t="s">
        <v>5453</v>
      </c>
      <c r="I1637" t="s">
        <v>243</v>
      </c>
      <c r="J1637" t="s">
        <v>38</v>
      </c>
      <c r="K1637" t="str">
        <f t="shared" si="25"/>
        <v>3èm</v>
      </c>
      <c r="L1637" t="s">
        <v>734</v>
      </c>
      <c r="M1637" t="s">
        <v>118</v>
      </c>
    </row>
    <row r="1638" spans="1:13">
      <c r="A1638" t="s">
        <v>5454</v>
      </c>
      <c r="B1638" t="s">
        <v>5455</v>
      </c>
      <c r="C1638" t="s">
        <v>609</v>
      </c>
      <c r="D1638" s="176">
        <v>38183</v>
      </c>
      <c r="E1638" t="s">
        <v>122</v>
      </c>
      <c r="F1638" t="s">
        <v>123</v>
      </c>
      <c r="G1638" t="s">
        <v>124</v>
      </c>
      <c r="H1638" t="s">
        <v>5456</v>
      </c>
      <c r="I1638" t="s">
        <v>174</v>
      </c>
      <c r="J1638" t="s">
        <v>38</v>
      </c>
      <c r="K1638" t="str">
        <f t="shared" si="25"/>
        <v>Cad</v>
      </c>
      <c r="L1638" t="s">
        <v>249</v>
      </c>
      <c r="M1638" t="s">
        <v>118</v>
      </c>
    </row>
    <row r="1639" spans="1:13">
      <c r="A1639" t="s">
        <v>5457</v>
      </c>
      <c r="B1639" t="s">
        <v>5458</v>
      </c>
      <c r="C1639" t="s">
        <v>252</v>
      </c>
      <c r="D1639" s="176">
        <v>23414</v>
      </c>
      <c r="E1639" t="s">
        <v>122</v>
      </c>
      <c r="F1639" t="s">
        <v>123</v>
      </c>
      <c r="G1639" t="s">
        <v>124</v>
      </c>
      <c r="H1639" t="s">
        <v>38</v>
      </c>
      <c r="I1639" t="s">
        <v>145</v>
      </c>
      <c r="J1639" t="s">
        <v>38</v>
      </c>
      <c r="K1639" t="str">
        <f t="shared" si="25"/>
        <v>Pas</v>
      </c>
      <c r="L1639" t="s">
        <v>585</v>
      </c>
      <c r="M1639" t="s">
        <v>118</v>
      </c>
    </row>
    <row r="1640" spans="1:13">
      <c r="A1640" t="s">
        <v>5459</v>
      </c>
      <c r="B1640" t="s">
        <v>2891</v>
      </c>
      <c r="C1640" t="s">
        <v>787</v>
      </c>
      <c r="D1640" s="176">
        <v>22090</v>
      </c>
      <c r="E1640" t="s">
        <v>122</v>
      </c>
      <c r="F1640" t="s">
        <v>123</v>
      </c>
      <c r="G1640" t="s">
        <v>124</v>
      </c>
      <c r="H1640" t="s">
        <v>5460</v>
      </c>
      <c r="I1640" t="s">
        <v>145</v>
      </c>
      <c r="J1640" t="s">
        <v>38</v>
      </c>
      <c r="K1640" t="str">
        <f t="shared" si="25"/>
        <v>Pas</v>
      </c>
      <c r="L1640" t="s">
        <v>536</v>
      </c>
      <c r="M1640" t="s">
        <v>118</v>
      </c>
    </row>
    <row r="1641" spans="1:13">
      <c r="A1641" t="s">
        <v>5461</v>
      </c>
      <c r="B1641" t="s">
        <v>5462</v>
      </c>
      <c r="C1641" t="s">
        <v>375</v>
      </c>
      <c r="D1641" s="176">
        <v>38448</v>
      </c>
      <c r="E1641" t="s">
        <v>122</v>
      </c>
      <c r="F1641" t="s">
        <v>123</v>
      </c>
      <c r="G1641" t="s">
        <v>124</v>
      </c>
      <c r="H1641" t="s">
        <v>5463</v>
      </c>
      <c r="I1641" t="s">
        <v>283</v>
      </c>
      <c r="J1641" t="s">
        <v>38</v>
      </c>
      <c r="K1641" t="str">
        <f t="shared" si="25"/>
        <v>Min</v>
      </c>
      <c r="L1641" t="s">
        <v>284</v>
      </c>
      <c r="M1641" t="s">
        <v>118</v>
      </c>
    </row>
    <row r="1642" spans="1:13">
      <c r="A1642" t="s">
        <v>5464</v>
      </c>
      <c r="B1642" t="s">
        <v>5465</v>
      </c>
      <c r="C1642" t="s">
        <v>5466</v>
      </c>
      <c r="D1642" s="176">
        <v>38614</v>
      </c>
      <c r="E1642" t="s">
        <v>122</v>
      </c>
      <c r="F1642" t="s">
        <v>123</v>
      </c>
      <c r="G1642" t="s">
        <v>124</v>
      </c>
      <c r="H1642" t="s">
        <v>5467</v>
      </c>
      <c r="I1642" t="s">
        <v>283</v>
      </c>
      <c r="J1642" t="s">
        <v>38</v>
      </c>
      <c r="K1642" t="str">
        <f t="shared" si="25"/>
        <v>Min</v>
      </c>
      <c r="L1642" t="s">
        <v>229</v>
      </c>
      <c r="M1642" t="s">
        <v>118</v>
      </c>
    </row>
    <row r="1643" spans="1:13">
      <c r="A1643" t="s">
        <v>5468</v>
      </c>
      <c r="B1643" t="s">
        <v>5469</v>
      </c>
      <c r="C1643" t="s">
        <v>367</v>
      </c>
      <c r="D1643" s="176">
        <v>34732</v>
      </c>
      <c r="E1643" t="s">
        <v>122</v>
      </c>
      <c r="F1643" t="s">
        <v>123</v>
      </c>
      <c r="G1643" t="s">
        <v>124</v>
      </c>
      <c r="H1643" t="s">
        <v>5470</v>
      </c>
      <c r="I1643" t="s">
        <v>181</v>
      </c>
      <c r="J1643" t="s">
        <v>182</v>
      </c>
      <c r="K1643" t="str">
        <f t="shared" si="25"/>
        <v>Enc</v>
      </c>
      <c r="L1643" t="s">
        <v>5471</v>
      </c>
      <c r="M1643" t="s">
        <v>118</v>
      </c>
    </row>
    <row r="1644" spans="1:13">
      <c r="A1644" t="s">
        <v>5472</v>
      </c>
      <c r="B1644" t="s">
        <v>5473</v>
      </c>
      <c r="C1644" t="s">
        <v>812</v>
      </c>
      <c r="D1644" s="176">
        <v>37102</v>
      </c>
      <c r="E1644" t="s">
        <v>179</v>
      </c>
      <c r="F1644" t="s">
        <v>123</v>
      </c>
      <c r="G1644" t="s">
        <v>124</v>
      </c>
      <c r="H1644" t="s">
        <v>5474</v>
      </c>
      <c r="I1644" t="s">
        <v>126</v>
      </c>
      <c r="J1644" t="s">
        <v>126</v>
      </c>
      <c r="K1644" t="str">
        <f t="shared" si="25"/>
        <v>Jun</v>
      </c>
      <c r="L1644" t="s">
        <v>541</v>
      </c>
      <c r="M1644" t="s">
        <v>118</v>
      </c>
    </row>
    <row r="1645" spans="1:13">
      <c r="A1645" t="s">
        <v>5475</v>
      </c>
      <c r="B1645" t="s">
        <v>5476</v>
      </c>
      <c r="C1645" t="s">
        <v>3944</v>
      </c>
      <c r="D1645" s="176">
        <v>37052</v>
      </c>
      <c r="E1645" t="s">
        <v>122</v>
      </c>
      <c r="F1645" t="s">
        <v>123</v>
      </c>
      <c r="G1645" t="s">
        <v>124</v>
      </c>
      <c r="H1645" t="s">
        <v>5477</v>
      </c>
      <c r="I1645" t="s">
        <v>126</v>
      </c>
      <c r="J1645" t="s">
        <v>126</v>
      </c>
      <c r="K1645" t="str">
        <f t="shared" si="25"/>
        <v>Jun</v>
      </c>
      <c r="L1645" t="s">
        <v>215</v>
      </c>
      <c r="M1645" t="s">
        <v>118</v>
      </c>
    </row>
    <row r="1646" spans="1:13">
      <c r="A1646" t="s">
        <v>5478</v>
      </c>
      <c r="B1646" t="s">
        <v>5479</v>
      </c>
      <c r="C1646" t="s">
        <v>5480</v>
      </c>
      <c r="D1646" s="176">
        <v>34360</v>
      </c>
      <c r="E1646" t="s">
        <v>122</v>
      </c>
      <c r="F1646" t="s">
        <v>123</v>
      </c>
      <c r="G1646" t="s">
        <v>124</v>
      </c>
      <c r="H1646" t="s">
        <v>5481</v>
      </c>
      <c r="I1646" t="s">
        <v>307</v>
      </c>
      <c r="J1646" t="s">
        <v>194</v>
      </c>
      <c r="K1646" t="str">
        <f t="shared" si="25"/>
        <v>Pas</v>
      </c>
      <c r="L1646" t="s">
        <v>1559</v>
      </c>
      <c r="M1646" t="s">
        <v>118</v>
      </c>
    </row>
    <row r="1647" spans="1:13">
      <c r="A1647" t="s">
        <v>5482</v>
      </c>
      <c r="B1647" t="s">
        <v>5483</v>
      </c>
      <c r="C1647" t="s">
        <v>296</v>
      </c>
      <c r="D1647" s="176">
        <v>29363</v>
      </c>
      <c r="E1647" t="s">
        <v>122</v>
      </c>
      <c r="F1647" t="s">
        <v>123</v>
      </c>
      <c r="G1647" t="s">
        <v>124</v>
      </c>
      <c r="H1647" t="s">
        <v>5484</v>
      </c>
      <c r="I1647" t="s">
        <v>132</v>
      </c>
      <c r="J1647" t="s">
        <v>396</v>
      </c>
      <c r="K1647" t="str">
        <f t="shared" si="25"/>
        <v>D2</v>
      </c>
      <c r="L1647" t="s">
        <v>530</v>
      </c>
      <c r="M1647" t="s">
        <v>118</v>
      </c>
    </row>
    <row r="1648" spans="1:13">
      <c r="A1648" t="s">
        <v>5485</v>
      </c>
      <c r="B1648" t="s">
        <v>5486</v>
      </c>
      <c r="C1648" t="s">
        <v>257</v>
      </c>
      <c r="D1648" s="176">
        <v>28804</v>
      </c>
      <c r="E1648" t="s">
        <v>122</v>
      </c>
      <c r="F1648" t="s">
        <v>123</v>
      </c>
      <c r="G1648" t="s">
        <v>124</v>
      </c>
      <c r="H1648" t="s">
        <v>5487</v>
      </c>
      <c r="I1648" t="s">
        <v>132</v>
      </c>
      <c r="J1648" t="s">
        <v>396</v>
      </c>
      <c r="K1648" t="str">
        <f t="shared" si="25"/>
        <v>D2</v>
      </c>
      <c r="L1648" t="s">
        <v>265</v>
      </c>
      <c r="M1648" t="s">
        <v>118</v>
      </c>
    </row>
    <row r="1649" spans="1:13">
      <c r="A1649" t="s">
        <v>5488</v>
      </c>
      <c r="B1649" t="s">
        <v>5489</v>
      </c>
      <c r="C1649" t="s">
        <v>558</v>
      </c>
      <c r="D1649" s="176">
        <v>38400</v>
      </c>
      <c r="E1649" t="s">
        <v>122</v>
      </c>
      <c r="F1649" t="s">
        <v>123</v>
      </c>
      <c r="G1649" t="s">
        <v>124</v>
      </c>
      <c r="H1649" t="s">
        <v>5490</v>
      </c>
      <c r="I1649" t="s">
        <v>283</v>
      </c>
      <c r="J1649" t="s">
        <v>38</v>
      </c>
      <c r="K1649" t="str">
        <f t="shared" si="25"/>
        <v>Min</v>
      </c>
      <c r="L1649" t="s">
        <v>530</v>
      </c>
      <c r="M1649" t="s">
        <v>118</v>
      </c>
    </row>
    <row r="1650" spans="1:13">
      <c r="A1650" t="s">
        <v>5491</v>
      </c>
      <c r="B1650" t="s">
        <v>4145</v>
      </c>
      <c r="C1650" t="s">
        <v>5492</v>
      </c>
      <c r="D1650" s="176">
        <v>29533</v>
      </c>
      <c r="E1650" t="s">
        <v>179</v>
      </c>
      <c r="F1650" t="s">
        <v>123</v>
      </c>
      <c r="G1650" t="s">
        <v>124</v>
      </c>
      <c r="H1650" t="s">
        <v>5493</v>
      </c>
      <c r="I1650" t="s">
        <v>132</v>
      </c>
      <c r="J1650" t="s">
        <v>396</v>
      </c>
      <c r="K1650" t="str">
        <f t="shared" si="25"/>
        <v>D2</v>
      </c>
      <c r="L1650" t="s">
        <v>249</v>
      </c>
      <c r="M1650" t="s">
        <v>118</v>
      </c>
    </row>
    <row r="1651" spans="1:13">
      <c r="A1651" t="s">
        <v>5494</v>
      </c>
      <c r="B1651" t="s">
        <v>5495</v>
      </c>
      <c r="C1651" t="s">
        <v>1058</v>
      </c>
      <c r="D1651" s="176">
        <v>25731</v>
      </c>
      <c r="E1651" t="s">
        <v>122</v>
      </c>
      <c r="F1651" t="s">
        <v>123</v>
      </c>
      <c r="G1651" t="s">
        <v>124</v>
      </c>
      <c r="H1651" t="s">
        <v>5496</v>
      </c>
      <c r="I1651" t="s">
        <v>243</v>
      </c>
      <c r="J1651" t="s">
        <v>38</v>
      </c>
      <c r="K1651" t="str">
        <f t="shared" si="25"/>
        <v>3èm</v>
      </c>
      <c r="L1651" t="s">
        <v>966</v>
      </c>
      <c r="M1651" t="s">
        <v>118</v>
      </c>
    </row>
    <row r="1652" spans="1:13">
      <c r="A1652" t="s">
        <v>5497</v>
      </c>
      <c r="B1652" t="s">
        <v>4039</v>
      </c>
      <c r="C1652" t="s">
        <v>2587</v>
      </c>
      <c r="D1652" s="176">
        <v>26120</v>
      </c>
      <c r="E1652" t="s">
        <v>122</v>
      </c>
      <c r="F1652" t="s">
        <v>123</v>
      </c>
      <c r="G1652" t="s">
        <v>124</v>
      </c>
      <c r="H1652" t="s">
        <v>5498</v>
      </c>
      <c r="I1652" t="s">
        <v>145</v>
      </c>
      <c r="J1652" t="s">
        <v>38</v>
      </c>
      <c r="K1652" t="str">
        <f t="shared" si="25"/>
        <v>Pas</v>
      </c>
      <c r="L1652" t="s">
        <v>163</v>
      </c>
      <c r="M1652" t="s">
        <v>118</v>
      </c>
    </row>
    <row r="1653" spans="1:13">
      <c r="A1653" t="s">
        <v>5499</v>
      </c>
      <c r="B1653" t="s">
        <v>1189</v>
      </c>
      <c r="C1653" t="s">
        <v>4705</v>
      </c>
      <c r="D1653" s="176">
        <v>41540</v>
      </c>
      <c r="E1653" t="s">
        <v>122</v>
      </c>
      <c r="F1653" t="s">
        <v>123</v>
      </c>
      <c r="G1653" t="s">
        <v>124</v>
      </c>
      <c r="H1653" t="s">
        <v>5500</v>
      </c>
      <c r="I1653" t="s">
        <v>909</v>
      </c>
      <c r="J1653" t="s">
        <v>38</v>
      </c>
      <c r="K1653" t="str">
        <f t="shared" si="25"/>
        <v>Pré</v>
      </c>
      <c r="L1653" t="s">
        <v>1192</v>
      </c>
      <c r="M1653" t="s">
        <v>118</v>
      </c>
    </row>
    <row r="1654" spans="1:13">
      <c r="A1654" t="s">
        <v>5501</v>
      </c>
      <c r="B1654" t="s">
        <v>5502</v>
      </c>
      <c r="C1654" t="s">
        <v>1688</v>
      </c>
      <c r="D1654" s="176">
        <v>36450</v>
      </c>
      <c r="E1654" t="s">
        <v>122</v>
      </c>
      <c r="F1654" t="s">
        <v>123</v>
      </c>
      <c r="G1654" t="s">
        <v>124</v>
      </c>
      <c r="H1654" t="s">
        <v>5503</v>
      </c>
      <c r="I1654" t="s">
        <v>132</v>
      </c>
      <c r="J1654" t="s">
        <v>194</v>
      </c>
      <c r="K1654" t="str">
        <f t="shared" si="25"/>
        <v>D1</v>
      </c>
      <c r="L1654" t="s">
        <v>966</v>
      </c>
      <c r="M1654" t="s">
        <v>118</v>
      </c>
    </row>
    <row r="1655" spans="1:13">
      <c r="A1655" t="s">
        <v>5504</v>
      </c>
      <c r="B1655" t="s">
        <v>5505</v>
      </c>
      <c r="C1655" t="s">
        <v>613</v>
      </c>
      <c r="D1655" s="176">
        <v>38480</v>
      </c>
      <c r="E1655" t="s">
        <v>122</v>
      </c>
      <c r="F1655" t="s">
        <v>123</v>
      </c>
      <c r="G1655" t="s">
        <v>124</v>
      </c>
      <c r="H1655" t="s">
        <v>5506</v>
      </c>
      <c r="I1655" t="s">
        <v>283</v>
      </c>
      <c r="J1655" t="s">
        <v>38</v>
      </c>
      <c r="K1655" t="str">
        <f t="shared" si="25"/>
        <v>Min</v>
      </c>
      <c r="L1655" t="s">
        <v>284</v>
      </c>
      <c r="M1655" t="s">
        <v>118</v>
      </c>
    </row>
    <row r="1656" spans="1:13">
      <c r="A1656" t="s">
        <v>5507</v>
      </c>
      <c r="B1656" t="s">
        <v>1133</v>
      </c>
      <c r="C1656" t="s">
        <v>5508</v>
      </c>
      <c r="D1656" s="176">
        <v>19966</v>
      </c>
      <c r="E1656" t="s">
        <v>179</v>
      </c>
      <c r="F1656" t="s">
        <v>123</v>
      </c>
      <c r="G1656" t="s">
        <v>124</v>
      </c>
      <c r="H1656" t="s">
        <v>5509</v>
      </c>
      <c r="I1656" t="s">
        <v>139</v>
      </c>
      <c r="J1656" t="s">
        <v>38</v>
      </c>
      <c r="K1656" t="str">
        <f t="shared" si="25"/>
        <v>Sig</v>
      </c>
      <c r="L1656" t="s">
        <v>1211</v>
      </c>
      <c r="M1656" t="s">
        <v>118</v>
      </c>
    </row>
    <row r="1657" spans="1:13">
      <c r="A1657" t="s">
        <v>5510</v>
      </c>
      <c r="B1657" t="s">
        <v>5511</v>
      </c>
      <c r="C1657" t="s">
        <v>4248</v>
      </c>
      <c r="D1657" s="176">
        <v>28119</v>
      </c>
      <c r="E1657" t="s">
        <v>179</v>
      </c>
      <c r="F1657" t="s">
        <v>123</v>
      </c>
      <c r="G1657" t="s">
        <v>124</v>
      </c>
      <c r="H1657" t="s">
        <v>5512</v>
      </c>
      <c r="I1657" t="s">
        <v>181</v>
      </c>
      <c r="J1657" t="s">
        <v>182</v>
      </c>
      <c r="K1657" t="str">
        <f t="shared" si="25"/>
        <v>Enc</v>
      </c>
      <c r="L1657" t="s">
        <v>3549</v>
      </c>
      <c r="M1657" t="s">
        <v>118</v>
      </c>
    </row>
    <row r="1658" spans="1:13">
      <c r="A1658" t="s">
        <v>5513</v>
      </c>
      <c r="B1658" t="s">
        <v>503</v>
      </c>
      <c r="C1658" t="s">
        <v>257</v>
      </c>
      <c r="D1658" s="176">
        <v>28092</v>
      </c>
      <c r="E1658" t="s">
        <v>122</v>
      </c>
      <c r="F1658" t="s">
        <v>123</v>
      </c>
      <c r="G1658" t="s">
        <v>124</v>
      </c>
      <c r="H1658" t="s">
        <v>5514</v>
      </c>
      <c r="I1658" t="s">
        <v>132</v>
      </c>
      <c r="J1658" t="s">
        <v>234</v>
      </c>
      <c r="K1658" t="str">
        <f t="shared" si="25"/>
        <v>D3</v>
      </c>
      <c r="L1658" t="s">
        <v>439</v>
      </c>
      <c r="M1658" t="s">
        <v>118</v>
      </c>
    </row>
    <row r="1659" spans="1:13">
      <c r="A1659" t="s">
        <v>5515</v>
      </c>
      <c r="B1659" t="s">
        <v>5516</v>
      </c>
      <c r="C1659" t="s">
        <v>143</v>
      </c>
      <c r="D1659" s="176">
        <v>40486</v>
      </c>
      <c r="E1659" t="s">
        <v>122</v>
      </c>
      <c r="F1659" t="s">
        <v>123</v>
      </c>
      <c r="G1659" t="s">
        <v>124</v>
      </c>
      <c r="H1659" t="s">
        <v>5517</v>
      </c>
      <c r="I1659" t="s">
        <v>151</v>
      </c>
      <c r="J1659" t="s">
        <v>38</v>
      </c>
      <c r="K1659" t="str">
        <f t="shared" si="25"/>
        <v>Pup</v>
      </c>
      <c r="L1659" t="s">
        <v>628</v>
      </c>
      <c r="M1659" t="s">
        <v>118</v>
      </c>
    </row>
    <row r="1660" spans="1:13">
      <c r="A1660" t="s">
        <v>5518</v>
      </c>
      <c r="B1660" t="s">
        <v>5519</v>
      </c>
      <c r="C1660" t="s">
        <v>305</v>
      </c>
      <c r="D1660" s="176">
        <v>27902</v>
      </c>
      <c r="E1660" t="s">
        <v>122</v>
      </c>
      <c r="F1660" t="s">
        <v>123</v>
      </c>
      <c r="G1660" t="s">
        <v>124</v>
      </c>
      <c r="H1660" t="s">
        <v>5520</v>
      </c>
      <c r="I1660" t="s">
        <v>132</v>
      </c>
      <c r="J1660" t="s">
        <v>234</v>
      </c>
      <c r="K1660" t="str">
        <f t="shared" si="25"/>
        <v>D3</v>
      </c>
      <c r="L1660" t="s">
        <v>276</v>
      </c>
      <c r="M1660" t="s">
        <v>118</v>
      </c>
    </row>
    <row r="1661" spans="1:13">
      <c r="A1661" t="s">
        <v>5521</v>
      </c>
      <c r="B1661" t="s">
        <v>824</v>
      </c>
      <c r="C1661" t="s">
        <v>422</v>
      </c>
      <c r="D1661" s="176">
        <v>13063</v>
      </c>
      <c r="E1661" t="s">
        <v>122</v>
      </c>
      <c r="F1661" t="s">
        <v>123</v>
      </c>
      <c r="G1661" t="s">
        <v>124</v>
      </c>
      <c r="H1661" t="s">
        <v>5522</v>
      </c>
      <c r="I1661" t="s">
        <v>181</v>
      </c>
      <c r="J1661" t="s">
        <v>182</v>
      </c>
      <c r="K1661" t="str">
        <f t="shared" si="25"/>
        <v>Enc</v>
      </c>
      <c r="L1661" t="s">
        <v>3055</v>
      </c>
      <c r="M1661" t="s">
        <v>118</v>
      </c>
    </row>
    <row r="1662" spans="1:13">
      <c r="A1662" t="s">
        <v>5523</v>
      </c>
      <c r="B1662" t="s">
        <v>5524</v>
      </c>
      <c r="C1662" t="s">
        <v>512</v>
      </c>
      <c r="D1662" s="176">
        <v>22891</v>
      </c>
      <c r="E1662" t="s">
        <v>122</v>
      </c>
      <c r="F1662" t="s">
        <v>123</v>
      </c>
      <c r="G1662" t="s">
        <v>124</v>
      </c>
      <c r="H1662" t="s">
        <v>5525</v>
      </c>
      <c r="I1662" t="s">
        <v>264</v>
      </c>
      <c r="J1662" t="s">
        <v>38</v>
      </c>
      <c r="K1662" t="str">
        <f t="shared" si="25"/>
        <v>Arb</v>
      </c>
      <c r="L1662" t="s">
        <v>478</v>
      </c>
      <c r="M1662" t="s">
        <v>118</v>
      </c>
    </row>
    <row r="1663" spans="1:13">
      <c r="A1663" t="s">
        <v>5526</v>
      </c>
      <c r="B1663" t="s">
        <v>5527</v>
      </c>
      <c r="C1663" t="s">
        <v>803</v>
      </c>
      <c r="D1663" s="176">
        <v>32041</v>
      </c>
      <c r="E1663" t="s">
        <v>122</v>
      </c>
      <c r="F1663" t="s">
        <v>123</v>
      </c>
      <c r="G1663" t="s">
        <v>124</v>
      </c>
      <c r="H1663" t="s">
        <v>5528</v>
      </c>
      <c r="I1663" t="s">
        <v>132</v>
      </c>
      <c r="J1663" t="s">
        <v>396</v>
      </c>
      <c r="K1663" t="str">
        <f t="shared" si="25"/>
        <v>D2</v>
      </c>
      <c r="L1663" t="s">
        <v>101</v>
      </c>
      <c r="M1663" t="s">
        <v>118</v>
      </c>
    </row>
    <row r="1664" spans="1:13">
      <c r="A1664" t="s">
        <v>5529</v>
      </c>
      <c r="B1664" t="s">
        <v>5530</v>
      </c>
      <c r="C1664" t="s">
        <v>1440</v>
      </c>
      <c r="D1664" s="176">
        <v>31396</v>
      </c>
      <c r="E1664" t="s">
        <v>122</v>
      </c>
      <c r="F1664" t="s">
        <v>123</v>
      </c>
      <c r="G1664" t="s">
        <v>124</v>
      </c>
      <c r="H1664" t="s">
        <v>5531</v>
      </c>
      <c r="I1664" t="s">
        <v>243</v>
      </c>
      <c r="J1664" t="s">
        <v>38</v>
      </c>
      <c r="K1664" t="str">
        <f t="shared" si="25"/>
        <v>3èm</v>
      </c>
      <c r="L1664" t="s">
        <v>598</v>
      </c>
      <c r="M1664" t="s">
        <v>118</v>
      </c>
    </row>
    <row r="1665" spans="1:13">
      <c r="A1665" t="s">
        <v>5532</v>
      </c>
      <c r="B1665" t="s">
        <v>5533</v>
      </c>
      <c r="C1665" t="s">
        <v>143</v>
      </c>
      <c r="D1665" s="176">
        <v>39665</v>
      </c>
      <c r="E1665" t="s">
        <v>122</v>
      </c>
      <c r="F1665" t="s">
        <v>123</v>
      </c>
      <c r="G1665" t="s">
        <v>124</v>
      </c>
      <c r="H1665" t="s">
        <v>5534</v>
      </c>
      <c r="I1665" t="s">
        <v>157</v>
      </c>
      <c r="J1665" t="s">
        <v>38</v>
      </c>
      <c r="K1665" t="str">
        <f t="shared" si="25"/>
        <v>Ben</v>
      </c>
      <c r="L1665" t="s">
        <v>541</v>
      </c>
      <c r="M1665" t="s">
        <v>118</v>
      </c>
    </row>
    <row r="1666" spans="1:13">
      <c r="A1666" t="s">
        <v>5535</v>
      </c>
      <c r="B1666" t="s">
        <v>5536</v>
      </c>
      <c r="C1666" t="s">
        <v>166</v>
      </c>
      <c r="D1666" s="176">
        <v>36879</v>
      </c>
      <c r="E1666" t="s">
        <v>122</v>
      </c>
      <c r="F1666" t="s">
        <v>123</v>
      </c>
      <c r="G1666" t="s">
        <v>124</v>
      </c>
      <c r="H1666" t="s">
        <v>5537</v>
      </c>
      <c r="I1666" t="s">
        <v>132</v>
      </c>
      <c r="J1666" t="s">
        <v>194</v>
      </c>
      <c r="K1666" t="str">
        <f t="shared" si="25"/>
        <v>D1</v>
      </c>
      <c r="L1666" t="s">
        <v>2506</v>
      </c>
      <c r="M1666" t="s">
        <v>118</v>
      </c>
    </row>
    <row r="1667" spans="1:13">
      <c r="A1667" t="s">
        <v>5538</v>
      </c>
      <c r="B1667" t="s">
        <v>5539</v>
      </c>
      <c r="C1667" t="s">
        <v>257</v>
      </c>
      <c r="D1667" s="176">
        <v>26945</v>
      </c>
      <c r="E1667" t="s">
        <v>122</v>
      </c>
      <c r="F1667" t="s">
        <v>123</v>
      </c>
      <c r="G1667" t="s">
        <v>124</v>
      </c>
      <c r="H1667" t="s">
        <v>5540</v>
      </c>
      <c r="I1667" t="s">
        <v>168</v>
      </c>
      <c r="J1667" t="s">
        <v>38</v>
      </c>
      <c r="K1667" t="str">
        <f t="shared" ref="K1667:K1730" si="26">IF(I1667="pass'cyclisme",J1667,LEFT(I1667,3))</f>
        <v>2èm</v>
      </c>
      <c r="L1667" t="s">
        <v>985</v>
      </c>
      <c r="M1667" t="s">
        <v>118</v>
      </c>
    </row>
    <row r="1668" spans="1:13">
      <c r="A1668" t="s">
        <v>5541</v>
      </c>
      <c r="B1668" t="s">
        <v>5542</v>
      </c>
      <c r="C1668" t="s">
        <v>2245</v>
      </c>
      <c r="D1668" s="176">
        <v>24824</v>
      </c>
      <c r="E1668" t="s">
        <v>122</v>
      </c>
      <c r="F1668" t="s">
        <v>123</v>
      </c>
      <c r="G1668" t="s">
        <v>124</v>
      </c>
      <c r="H1668" t="s">
        <v>5543</v>
      </c>
      <c r="I1668" t="s">
        <v>132</v>
      </c>
      <c r="J1668" t="s">
        <v>133</v>
      </c>
      <c r="K1668" t="str">
        <f t="shared" si="26"/>
        <v>D4</v>
      </c>
      <c r="L1668" t="s">
        <v>501</v>
      </c>
      <c r="M1668" t="s">
        <v>118</v>
      </c>
    </row>
    <row r="1669" spans="1:13">
      <c r="A1669" t="s">
        <v>5544</v>
      </c>
      <c r="B1669" t="s">
        <v>5545</v>
      </c>
      <c r="C1669" t="s">
        <v>5546</v>
      </c>
      <c r="D1669" s="176">
        <v>37895</v>
      </c>
      <c r="E1669" t="s">
        <v>122</v>
      </c>
      <c r="F1669" t="s">
        <v>123</v>
      </c>
      <c r="G1669" t="s">
        <v>124</v>
      </c>
      <c r="H1669" t="s">
        <v>5547</v>
      </c>
      <c r="I1669" t="s">
        <v>174</v>
      </c>
      <c r="J1669" t="s">
        <v>38</v>
      </c>
      <c r="K1669" t="str">
        <f t="shared" si="26"/>
        <v>Cad</v>
      </c>
      <c r="L1669" t="s">
        <v>434</v>
      </c>
      <c r="M1669" t="s">
        <v>118</v>
      </c>
    </row>
    <row r="1670" spans="1:13">
      <c r="A1670" t="s">
        <v>5548</v>
      </c>
      <c r="B1670" t="s">
        <v>1779</v>
      </c>
      <c r="C1670" t="s">
        <v>4641</v>
      </c>
      <c r="D1670" s="176">
        <v>27232</v>
      </c>
      <c r="E1670" t="s">
        <v>122</v>
      </c>
      <c r="F1670" t="s">
        <v>123</v>
      </c>
      <c r="G1670" t="s">
        <v>124</v>
      </c>
      <c r="H1670" t="s">
        <v>5549</v>
      </c>
      <c r="I1670" t="s">
        <v>145</v>
      </c>
      <c r="J1670" t="s">
        <v>38</v>
      </c>
      <c r="K1670" t="str">
        <f t="shared" si="26"/>
        <v>Pas</v>
      </c>
      <c r="L1670" t="s">
        <v>140</v>
      </c>
      <c r="M1670" t="s">
        <v>118</v>
      </c>
    </row>
    <row r="1671" spans="1:13">
      <c r="A1671" t="s">
        <v>5550</v>
      </c>
      <c r="B1671" t="s">
        <v>5551</v>
      </c>
      <c r="C1671" t="s">
        <v>418</v>
      </c>
      <c r="D1671" s="176">
        <v>39798</v>
      </c>
      <c r="E1671" t="s">
        <v>122</v>
      </c>
      <c r="F1671" t="s">
        <v>123</v>
      </c>
      <c r="G1671" t="s">
        <v>124</v>
      </c>
      <c r="H1671" t="s">
        <v>5552</v>
      </c>
      <c r="I1671" t="s">
        <v>157</v>
      </c>
      <c r="J1671" t="s">
        <v>38</v>
      </c>
      <c r="K1671" t="str">
        <f t="shared" si="26"/>
        <v>Ben</v>
      </c>
      <c r="L1671" t="s">
        <v>169</v>
      </c>
      <c r="M1671" t="s">
        <v>118</v>
      </c>
    </row>
    <row r="1672" spans="1:13">
      <c r="A1672" t="s">
        <v>5553</v>
      </c>
      <c r="B1672" t="s">
        <v>5021</v>
      </c>
      <c r="C1672" t="s">
        <v>5554</v>
      </c>
      <c r="D1672" s="176">
        <v>18351</v>
      </c>
      <c r="E1672" t="s">
        <v>179</v>
      </c>
      <c r="F1672" t="s">
        <v>123</v>
      </c>
      <c r="G1672" t="s">
        <v>124</v>
      </c>
      <c r="H1672" t="s">
        <v>5555</v>
      </c>
      <c r="I1672" t="s">
        <v>139</v>
      </c>
      <c r="J1672" t="s">
        <v>38</v>
      </c>
      <c r="K1672" t="str">
        <f t="shared" si="26"/>
        <v>Sig</v>
      </c>
      <c r="L1672" t="s">
        <v>5023</v>
      </c>
      <c r="M1672" t="s">
        <v>118</v>
      </c>
    </row>
    <row r="1673" spans="1:13">
      <c r="A1673" t="s">
        <v>5556</v>
      </c>
      <c r="B1673" t="s">
        <v>4324</v>
      </c>
      <c r="C1673" t="s">
        <v>296</v>
      </c>
      <c r="D1673" s="176">
        <v>37332</v>
      </c>
      <c r="E1673" t="s">
        <v>122</v>
      </c>
      <c r="F1673" t="s">
        <v>123</v>
      </c>
      <c r="G1673" t="s">
        <v>124</v>
      </c>
      <c r="H1673" t="s">
        <v>5557</v>
      </c>
      <c r="I1673" t="s">
        <v>126</v>
      </c>
      <c r="J1673" t="s">
        <v>126</v>
      </c>
      <c r="K1673" t="str">
        <f t="shared" si="26"/>
        <v>Jun</v>
      </c>
      <c r="L1673" t="s">
        <v>794</v>
      </c>
      <c r="M1673" t="s">
        <v>118</v>
      </c>
    </row>
    <row r="1674" spans="1:13">
      <c r="A1674" t="s">
        <v>5558</v>
      </c>
      <c r="B1674" t="s">
        <v>5559</v>
      </c>
      <c r="C1674" t="s">
        <v>3456</v>
      </c>
      <c r="D1674" s="176">
        <v>25829</v>
      </c>
      <c r="E1674" t="s">
        <v>122</v>
      </c>
      <c r="F1674" t="s">
        <v>123</v>
      </c>
      <c r="G1674" t="s">
        <v>124</v>
      </c>
      <c r="H1674" t="s">
        <v>5560</v>
      </c>
      <c r="I1674" t="s">
        <v>898</v>
      </c>
      <c r="J1674" t="s">
        <v>38</v>
      </c>
      <c r="K1674" t="str">
        <f t="shared" si="26"/>
        <v>Cha</v>
      </c>
      <c r="L1674" t="s">
        <v>563</v>
      </c>
      <c r="M1674" t="s">
        <v>118</v>
      </c>
    </row>
    <row r="1675" spans="1:13">
      <c r="A1675" t="s">
        <v>5561</v>
      </c>
      <c r="B1675" t="s">
        <v>3729</v>
      </c>
      <c r="C1675" t="s">
        <v>821</v>
      </c>
      <c r="D1675" s="176">
        <v>34767</v>
      </c>
      <c r="E1675" t="s">
        <v>122</v>
      </c>
      <c r="F1675" t="s">
        <v>123</v>
      </c>
      <c r="G1675" t="s">
        <v>124</v>
      </c>
      <c r="H1675" t="s">
        <v>5562</v>
      </c>
      <c r="I1675" t="s">
        <v>259</v>
      </c>
      <c r="J1675" t="s">
        <v>38</v>
      </c>
      <c r="K1675" t="str">
        <f t="shared" si="26"/>
        <v>Pas</v>
      </c>
      <c r="L1675" t="s">
        <v>482</v>
      </c>
      <c r="M1675" t="s">
        <v>118</v>
      </c>
    </row>
    <row r="1676" spans="1:13">
      <c r="A1676" t="s">
        <v>5563</v>
      </c>
      <c r="B1676" t="s">
        <v>5564</v>
      </c>
      <c r="C1676" t="s">
        <v>849</v>
      </c>
      <c r="D1676" s="176">
        <v>35314</v>
      </c>
      <c r="E1676" t="s">
        <v>122</v>
      </c>
      <c r="F1676" t="s">
        <v>123</v>
      </c>
      <c r="G1676" t="s">
        <v>124</v>
      </c>
      <c r="H1676" t="s">
        <v>5565</v>
      </c>
      <c r="I1676" t="s">
        <v>243</v>
      </c>
      <c r="J1676" t="s">
        <v>38</v>
      </c>
      <c r="K1676" t="str">
        <f t="shared" si="26"/>
        <v>3èm</v>
      </c>
      <c r="L1676" t="s">
        <v>102</v>
      </c>
      <c r="M1676" t="s">
        <v>118</v>
      </c>
    </row>
    <row r="1677" spans="1:13">
      <c r="A1677" t="s">
        <v>5566</v>
      </c>
      <c r="B1677" t="s">
        <v>1494</v>
      </c>
      <c r="C1677" t="s">
        <v>279</v>
      </c>
      <c r="D1677" s="176">
        <v>37712</v>
      </c>
      <c r="E1677" t="s">
        <v>122</v>
      </c>
      <c r="F1677" t="s">
        <v>123</v>
      </c>
      <c r="G1677" t="s">
        <v>124</v>
      </c>
      <c r="H1677" t="s">
        <v>5567</v>
      </c>
      <c r="I1677" t="s">
        <v>174</v>
      </c>
      <c r="J1677" t="s">
        <v>38</v>
      </c>
      <c r="K1677" t="str">
        <f t="shared" si="26"/>
        <v>Cad</v>
      </c>
      <c r="L1677" t="s">
        <v>326</v>
      </c>
      <c r="M1677" t="s">
        <v>118</v>
      </c>
    </row>
    <row r="1678" spans="1:13">
      <c r="A1678" t="s">
        <v>5568</v>
      </c>
      <c r="B1678" t="s">
        <v>5569</v>
      </c>
      <c r="C1678" t="s">
        <v>2587</v>
      </c>
      <c r="D1678" s="176">
        <v>25723</v>
      </c>
      <c r="E1678" t="s">
        <v>122</v>
      </c>
      <c r="F1678" t="s">
        <v>123</v>
      </c>
      <c r="G1678" t="s">
        <v>124</v>
      </c>
      <c r="H1678" t="s">
        <v>5570</v>
      </c>
      <c r="I1678" t="s">
        <v>132</v>
      </c>
      <c r="J1678" t="s">
        <v>234</v>
      </c>
      <c r="K1678" t="str">
        <f t="shared" si="26"/>
        <v>D3</v>
      </c>
      <c r="L1678" t="s">
        <v>686</v>
      </c>
      <c r="M1678" t="s">
        <v>118</v>
      </c>
    </row>
    <row r="1679" spans="1:13">
      <c r="A1679" t="s">
        <v>5571</v>
      </c>
      <c r="B1679" t="s">
        <v>5572</v>
      </c>
      <c r="C1679" t="s">
        <v>2645</v>
      </c>
      <c r="D1679" s="176">
        <v>38334</v>
      </c>
      <c r="E1679" t="s">
        <v>122</v>
      </c>
      <c r="F1679" t="s">
        <v>123</v>
      </c>
      <c r="G1679" t="s">
        <v>124</v>
      </c>
      <c r="H1679" t="s">
        <v>5573</v>
      </c>
      <c r="I1679" t="s">
        <v>174</v>
      </c>
      <c r="J1679" t="s">
        <v>38</v>
      </c>
      <c r="K1679" t="str">
        <f t="shared" si="26"/>
        <v>Cad</v>
      </c>
      <c r="L1679" t="s">
        <v>1575</v>
      </c>
      <c r="M1679" t="s">
        <v>118</v>
      </c>
    </row>
    <row r="1680" spans="1:13">
      <c r="A1680" t="s">
        <v>5574</v>
      </c>
      <c r="B1680" t="s">
        <v>5575</v>
      </c>
      <c r="C1680" t="s">
        <v>362</v>
      </c>
      <c r="D1680" s="176">
        <v>40293</v>
      </c>
      <c r="E1680" t="s">
        <v>122</v>
      </c>
      <c r="F1680" t="s">
        <v>123</v>
      </c>
      <c r="G1680" t="s">
        <v>124</v>
      </c>
      <c r="H1680" t="s">
        <v>5576</v>
      </c>
      <c r="I1680" t="s">
        <v>151</v>
      </c>
      <c r="J1680" t="s">
        <v>38</v>
      </c>
      <c r="K1680" t="str">
        <f t="shared" si="26"/>
        <v>Pup</v>
      </c>
      <c r="L1680" t="s">
        <v>530</v>
      </c>
      <c r="M1680" t="s">
        <v>118</v>
      </c>
    </row>
    <row r="1681" spans="1:13">
      <c r="A1681" t="s">
        <v>5577</v>
      </c>
      <c r="B1681" t="s">
        <v>5578</v>
      </c>
      <c r="C1681" t="s">
        <v>4981</v>
      </c>
      <c r="D1681" s="176">
        <v>37034</v>
      </c>
      <c r="E1681" t="s">
        <v>179</v>
      </c>
      <c r="F1681" t="s">
        <v>123</v>
      </c>
      <c r="G1681" t="s">
        <v>124</v>
      </c>
      <c r="H1681" t="s">
        <v>5579</v>
      </c>
      <c r="I1681" t="s">
        <v>126</v>
      </c>
      <c r="J1681" t="s">
        <v>126</v>
      </c>
      <c r="K1681" t="str">
        <f t="shared" si="26"/>
        <v>Jun</v>
      </c>
      <c r="L1681" t="s">
        <v>302</v>
      </c>
      <c r="M1681" t="s">
        <v>118</v>
      </c>
    </row>
    <row r="1682" spans="1:13">
      <c r="A1682" t="s">
        <v>5580</v>
      </c>
      <c r="B1682" t="s">
        <v>5581</v>
      </c>
      <c r="C1682" t="s">
        <v>1865</v>
      </c>
      <c r="D1682" s="176">
        <v>37021</v>
      </c>
      <c r="E1682" t="s">
        <v>122</v>
      </c>
      <c r="F1682" t="s">
        <v>123</v>
      </c>
      <c r="G1682" t="s">
        <v>124</v>
      </c>
      <c r="H1682" t="s">
        <v>5582</v>
      </c>
      <c r="I1682" t="s">
        <v>126</v>
      </c>
      <c r="J1682" t="s">
        <v>126</v>
      </c>
      <c r="K1682" t="str">
        <f t="shared" si="26"/>
        <v>Jun</v>
      </c>
      <c r="L1682" t="s">
        <v>464</v>
      </c>
      <c r="M1682" t="s">
        <v>118</v>
      </c>
    </row>
    <row r="1683" spans="1:13">
      <c r="A1683" t="s">
        <v>5583</v>
      </c>
      <c r="B1683" t="s">
        <v>5584</v>
      </c>
      <c r="C1683" t="s">
        <v>358</v>
      </c>
      <c r="D1683" s="176">
        <v>26790</v>
      </c>
      <c r="E1683" t="s">
        <v>122</v>
      </c>
      <c r="F1683" t="s">
        <v>123</v>
      </c>
      <c r="G1683" t="s">
        <v>124</v>
      </c>
      <c r="H1683" t="s">
        <v>5585</v>
      </c>
      <c r="I1683" t="s">
        <v>132</v>
      </c>
      <c r="J1683" t="s">
        <v>234</v>
      </c>
      <c r="K1683" t="str">
        <f t="shared" si="26"/>
        <v>D3</v>
      </c>
      <c r="L1683" t="s">
        <v>959</v>
      </c>
      <c r="M1683" t="s">
        <v>118</v>
      </c>
    </row>
    <row r="1684" spans="1:13">
      <c r="A1684" t="s">
        <v>5586</v>
      </c>
      <c r="B1684" t="s">
        <v>5587</v>
      </c>
      <c r="C1684" t="s">
        <v>2587</v>
      </c>
      <c r="D1684" s="176">
        <v>21671</v>
      </c>
      <c r="E1684" t="s">
        <v>122</v>
      </c>
      <c r="F1684" t="s">
        <v>123</v>
      </c>
      <c r="G1684" t="s">
        <v>124</v>
      </c>
      <c r="H1684" t="s">
        <v>5588</v>
      </c>
      <c r="I1684" t="s">
        <v>307</v>
      </c>
      <c r="J1684" t="s">
        <v>194</v>
      </c>
      <c r="K1684" t="str">
        <f t="shared" si="26"/>
        <v>Pas</v>
      </c>
      <c r="L1684" t="s">
        <v>563</v>
      </c>
      <c r="M1684" t="s">
        <v>118</v>
      </c>
    </row>
    <row r="1685" spans="1:13">
      <c r="A1685" t="s">
        <v>5589</v>
      </c>
      <c r="B1685" t="s">
        <v>5590</v>
      </c>
      <c r="C1685" t="s">
        <v>5591</v>
      </c>
      <c r="D1685" s="176">
        <v>29058</v>
      </c>
      <c r="E1685" t="s">
        <v>122</v>
      </c>
      <c r="F1685" t="s">
        <v>123</v>
      </c>
      <c r="G1685" t="s">
        <v>124</v>
      </c>
      <c r="H1685" t="s">
        <v>5592</v>
      </c>
      <c r="I1685" t="s">
        <v>132</v>
      </c>
      <c r="J1685" t="s">
        <v>234</v>
      </c>
      <c r="K1685" t="str">
        <f t="shared" si="26"/>
        <v>D3</v>
      </c>
      <c r="L1685" t="s">
        <v>686</v>
      </c>
      <c r="M1685" t="s">
        <v>118</v>
      </c>
    </row>
    <row r="1686" spans="1:13">
      <c r="A1686" t="s">
        <v>5593</v>
      </c>
      <c r="B1686" t="s">
        <v>5594</v>
      </c>
      <c r="C1686" t="s">
        <v>1236</v>
      </c>
      <c r="D1686" s="176">
        <v>30799</v>
      </c>
      <c r="E1686" t="s">
        <v>122</v>
      </c>
      <c r="F1686" t="s">
        <v>123</v>
      </c>
      <c r="G1686" t="s">
        <v>124</v>
      </c>
      <c r="H1686" t="s">
        <v>5595</v>
      </c>
      <c r="I1686" t="s">
        <v>132</v>
      </c>
      <c r="J1686" t="s">
        <v>396</v>
      </c>
      <c r="K1686" t="str">
        <f t="shared" si="26"/>
        <v>D2</v>
      </c>
      <c r="L1686" t="s">
        <v>1144</v>
      </c>
      <c r="M1686" t="s">
        <v>118</v>
      </c>
    </row>
    <row r="1687" spans="1:13">
      <c r="A1687" t="s">
        <v>5596</v>
      </c>
      <c r="B1687" t="s">
        <v>5597</v>
      </c>
      <c r="C1687" t="s">
        <v>143</v>
      </c>
      <c r="D1687" s="176">
        <v>39648</v>
      </c>
      <c r="E1687" t="s">
        <v>122</v>
      </c>
      <c r="F1687" t="s">
        <v>123</v>
      </c>
      <c r="G1687" t="s">
        <v>124</v>
      </c>
      <c r="H1687" t="s">
        <v>5598</v>
      </c>
      <c r="I1687" t="s">
        <v>157</v>
      </c>
      <c r="J1687" t="s">
        <v>38</v>
      </c>
      <c r="K1687" t="str">
        <f t="shared" si="26"/>
        <v>Ben</v>
      </c>
      <c r="L1687" t="s">
        <v>814</v>
      </c>
      <c r="M1687" t="s">
        <v>118</v>
      </c>
    </row>
    <row r="1688" spans="1:13">
      <c r="A1688" t="s">
        <v>5599</v>
      </c>
      <c r="B1688" t="s">
        <v>5600</v>
      </c>
      <c r="C1688" t="s">
        <v>2608</v>
      </c>
      <c r="D1688" s="176">
        <v>26921</v>
      </c>
      <c r="E1688" t="s">
        <v>122</v>
      </c>
      <c r="F1688" t="s">
        <v>123</v>
      </c>
      <c r="G1688" t="s">
        <v>124</v>
      </c>
      <c r="H1688" t="s">
        <v>5601</v>
      </c>
      <c r="I1688" t="s">
        <v>264</v>
      </c>
      <c r="J1688" t="s">
        <v>38</v>
      </c>
      <c r="K1688" t="str">
        <f t="shared" si="26"/>
        <v>Arb</v>
      </c>
      <c r="L1688" t="s">
        <v>780</v>
      </c>
      <c r="M1688" t="s">
        <v>118</v>
      </c>
    </row>
    <row r="1689" spans="1:13">
      <c r="A1689" t="s">
        <v>5602</v>
      </c>
      <c r="B1689" t="s">
        <v>5603</v>
      </c>
      <c r="C1689" t="s">
        <v>385</v>
      </c>
      <c r="D1689" s="176">
        <v>38699</v>
      </c>
      <c r="E1689" t="s">
        <v>122</v>
      </c>
      <c r="F1689" t="s">
        <v>123</v>
      </c>
      <c r="G1689" t="s">
        <v>124</v>
      </c>
      <c r="H1689" t="s">
        <v>5604</v>
      </c>
      <c r="I1689" t="s">
        <v>283</v>
      </c>
      <c r="J1689" t="s">
        <v>38</v>
      </c>
      <c r="K1689" t="str">
        <f t="shared" si="26"/>
        <v>Min</v>
      </c>
      <c r="L1689" t="s">
        <v>439</v>
      </c>
      <c r="M1689" t="s">
        <v>118</v>
      </c>
    </row>
    <row r="1690" spans="1:13">
      <c r="A1690" t="s">
        <v>5605</v>
      </c>
      <c r="B1690" t="s">
        <v>5606</v>
      </c>
      <c r="C1690" t="s">
        <v>842</v>
      </c>
      <c r="D1690" s="176">
        <v>38873</v>
      </c>
      <c r="E1690" t="s">
        <v>122</v>
      </c>
      <c r="F1690" t="s">
        <v>123</v>
      </c>
      <c r="G1690" t="s">
        <v>124</v>
      </c>
      <c r="H1690" t="s">
        <v>5607</v>
      </c>
      <c r="I1690" t="s">
        <v>283</v>
      </c>
      <c r="J1690" t="s">
        <v>38</v>
      </c>
      <c r="K1690" t="str">
        <f t="shared" si="26"/>
        <v>Min</v>
      </c>
      <c r="L1690" t="s">
        <v>734</v>
      </c>
      <c r="M1690" t="s">
        <v>118</v>
      </c>
    </row>
    <row r="1691" spans="1:13">
      <c r="A1691" t="s">
        <v>5608</v>
      </c>
      <c r="B1691" t="s">
        <v>5373</v>
      </c>
      <c r="C1691" t="s">
        <v>5109</v>
      </c>
      <c r="D1691" s="176">
        <v>37823</v>
      </c>
      <c r="E1691" t="s">
        <v>122</v>
      </c>
      <c r="F1691" t="s">
        <v>123</v>
      </c>
      <c r="G1691" t="s">
        <v>124</v>
      </c>
      <c r="H1691" t="s">
        <v>5609</v>
      </c>
      <c r="I1691" t="s">
        <v>174</v>
      </c>
      <c r="J1691" t="s">
        <v>38</v>
      </c>
      <c r="K1691" t="str">
        <f t="shared" si="26"/>
        <v>Cad</v>
      </c>
      <c r="L1691" t="s">
        <v>548</v>
      </c>
      <c r="M1691" t="s">
        <v>118</v>
      </c>
    </row>
    <row r="1692" spans="1:13">
      <c r="A1692" t="s">
        <v>5610</v>
      </c>
      <c r="B1692" t="s">
        <v>5611</v>
      </c>
      <c r="C1692" t="s">
        <v>346</v>
      </c>
      <c r="D1692" s="176">
        <v>38194</v>
      </c>
      <c r="E1692" t="s">
        <v>122</v>
      </c>
      <c r="F1692" t="s">
        <v>123</v>
      </c>
      <c r="G1692" t="s">
        <v>124</v>
      </c>
      <c r="H1692" t="s">
        <v>5612</v>
      </c>
      <c r="I1692" t="s">
        <v>174</v>
      </c>
      <c r="J1692" t="s">
        <v>38</v>
      </c>
      <c r="K1692" t="str">
        <f t="shared" si="26"/>
        <v>Cad</v>
      </c>
      <c r="L1692" t="s">
        <v>623</v>
      </c>
      <c r="M1692" t="s">
        <v>118</v>
      </c>
    </row>
    <row r="1693" spans="1:13">
      <c r="A1693" t="s">
        <v>5613</v>
      </c>
      <c r="B1693" t="s">
        <v>3875</v>
      </c>
      <c r="C1693" t="s">
        <v>1419</v>
      </c>
      <c r="D1693" s="176">
        <v>38746</v>
      </c>
      <c r="E1693" t="s">
        <v>122</v>
      </c>
      <c r="F1693" t="s">
        <v>123</v>
      </c>
      <c r="G1693" t="s">
        <v>124</v>
      </c>
      <c r="H1693" t="s">
        <v>5614</v>
      </c>
      <c r="I1693" t="s">
        <v>283</v>
      </c>
      <c r="J1693" t="s">
        <v>38</v>
      </c>
      <c r="K1693" t="str">
        <f t="shared" si="26"/>
        <v>Min</v>
      </c>
      <c r="L1693" t="s">
        <v>355</v>
      </c>
      <c r="M1693" t="s">
        <v>118</v>
      </c>
    </row>
    <row r="1694" spans="1:13">
      <c r="A1694" t="s">
        <v>5615</v>
      </c>
      <c r="B1694" t="s">
        <v>5616</v>
      </c>
      <c r="C1694" t="s">
        <v>5617</v>
      </c>
      <c r="D1694" s="176">
        <v>39915</v>
      </c>
      <c r="E1694" t="s">
        <v>122</v>
      </c>
      <c r="F1694" t="s">
        <v>123</v>
      </c>
      <c r="G1694" t="s">
        <v>124</v>
      </c>
      <c r="H1694" t="s">
        <v>5618</v>
      </c>
      <c r="I1694" t="s">
        <v>151</v>
      </c>
      <c r="J1694" t="s">
        <v>38</v>
      </c>
      <c r="K1694" t="str">
        <f t="shared" si="26"/>
        <v>Pup</v>
      </c>
      <c r="L1694" t="s">
        <v>457</v>
      </c>
      <c r="M1694" t="s">
        <v>118</v>
      </c>
    </row>
    <row r="1695" spans="1:13">
      <c r="A1695" t="s">
        <v>5619</v>
      </c>
      <c r="B1695" t="s">
        <v>5620</v>
      </c>
      <c r="C1695" t="s">
        <v>287</v>
      </c>
      <c r="D1695" s="176">
        <v>22440</v>
      </c>
      <c r="E1695" t="s">
        <v>122</v>
      </c>
      <c r="F1695" t="s">
        <v>123</v>
      </c>
      <c r="G1695" t="s">
        <v>124</v>
      </c>
      <c r="H1695" t="s">
        <v>5621</v>
      </c>
      <c r="I1695" t="s">
        <v>209</v>
      </c>
      <c r="J1695" t="s">
        <v>38</v>
      </c>
      <c r="K1695" t="str">
        <f t="shared" si="26"/>
        <v>Pas</v>
      </c>
      <c r="L1695" t="s">
        <v>238</v>
      </c>
      <c r="M1695" t="s">
        <v>118</v>
      </c>
    </row>
    <row r="1696" spans="1:13">
      <c r="A1696" t="s">
        <v>5622</v>
      </c>
      <c r="B1696" t="s">
        <v>5623</v>
      </c>
      <c r="C1696" t="s">
        <v>803</v>
      </c>
      <c r="D1696" s="176">
        <v>27492</v>
      </c>
      <c r="E1696" t="s">
        <v>122</v>
      </c>
      <c r="F1696" t="s">
        <v>123</v>
      </c>
      <c r="G1696" t="s">
        <v>124</v>
      </c>
      <c r="H1696" t="s">
        <v>5624</v>
      </c>
      <c r="I1696" t="s">
        <v>209</v>
      </c>
      <c r="J1696" t="s">
        <v>38</v>
      </c>
      <c r="K1696" t="str">
        <f t="shared" si="26"/>
        <v>Pas</v>
      </c>
      <c r="L1696" t="s">
        <v>195</v>
      </c>
      <c r="M1696" t="s">
        <v>118</v>
      </c>
    </row>
    <row r="1697" spans="1:13">
      <c r="A1697" t="s">
        <v>5625</v>
      </c>
      <c r="B1697" t="s">
        <v>5047</v>
      </c>
      <c r="C1697" t="s">
        <v>3426</v>
      </c>
      <c r="D1697" s="176">
        <v>20159</v>
      </c>
      <c r="E1697" t="s">
        <v>179</v>
      </c>
      <c r="F1697" t="s">
        <v>123</v>
      </c>
      <c r="G1697" t="s">
        <v>124</v>
      </c>
      <c r="H1697" t="s">
        <v>5626</v>
      </c>
      <c r="I1697" t="s">
        <v>209</v>
      </c>
      <c r="J1697" t="s">
        <v>38</v>
      </c>
      <c r="K1697" t="str">
        <f t="shared" si="26"/>
        <v>Pas</v>
      </c>
      <c r="L1697" t="s">
        <v>548</v>
      </c>
      <c r="M1697" t="s">
        <v>118</v>
      </c>
    </row>
    <row r="1698" spans="1:13">
      <c r="A1698" t="s">
        <v>5627</v>
      </c>
      <c r="B1698" t="s">
        <v>5628</v>
      </c>
      <c r="C1698" t="s">
        <v>1065</v>
      </c>
      <c r="D1698" s="176">
        <v>41286</v>
      </c>
      <c r="E1698" t="s">
        <v>122</v>
      </c>
      <c r="F1698" t="s">
        <v>123</v>
      </c>
      <c r="G1698" t="s">
        <v>124</v>
      </c>
      <c r="H1698" t="s">
        <v>5629</v>
      </c>
      <c r="I1698" t="s">
        <v>909</v>
      </c>
      <c r="J1698" t="s">
        <v>38</v>
      </c>
      <c r="K1698" t="str">
        <f t="shared" si="26"/>
        <v>Pré</v>
      </c>
      <c r="L1698" t="s">
        <v>680</v>
      </c>
      <c r="M1698" t="s">
        <v>118</v>
      </c>
    </row>
    <row r="1699" spans="1:13">
      <c r="A1699" t="s">
        <v>5630</v>
      </c>
      <c r="B1699" t="s">
        <v>2231</v>
      </c>
      <c r="C1699" t="s">
        <v>3944</v>
      </c>
      <c r="D1699" s="176">
        <v>30915</v>
      </c>
      <c r="E1699" t="s">
        <v>122</v>
      </c>
      <c r="F1699" t="s">
        <v>123</v>
      </c>
      <c r="G1699" t="s">
        <v>124</v>
      </c>
      <c r="H1699" t="s">
        <v>5631</v>
      </c>
      <c r="I1699" t="s">
        <v>243</v>
      </c>
      <c r="J1699" t="s">
        <v>38</v>
      </c>
      <c r="K1699" t="str">
        <f t="shared" si="26"/>
        <v>3èm</v>
      </c>
      <c r="L1699" t="s">
        <v>302</v>
      </c>
      <c r="M1699" t="s">
        <v>118</v>
      </c>
    </row>
    <row r="1700" spans="1:13">
      <c r="A1700" t="s">
        <v>5632</v>
      </c>
      <c r="B1700" t="s">
        <v>5633</v>
      </c>
      <c r="C1700" t="s">
        <v>896</v>
      </c>
      <c r="D1700" s="176">
        <v>27005</v>
      </c>
      <c r="E1700" t="s">
        <v>122</v>
      </c>
      <c r="F1700" t="s">
        <v>123</v>
      </c>
      <c r="G1700" t="s">
        <v>124</v>
      </c>
      <c r="H1700" t="s">
        <v>5634</v>
      </c>
      <c r="I1700" t="s">
        <v>181</v>
      </c>
      <c r="J1700" t="s">
        <v>535</v>
      </c>
      <c r="K1700" t="str">
        <f t="shared" si="26"/>
        <v>Enc</v>
      </c>
      <c r="L1700" t="s">
        <v>195</v>
      </c>
      <c r="M1700" t="s">
        <v>118</v>
      </c>
    </row>
    <row r="1701" spans="1:13">
      <c r="A1701" t="s">
        <v>5635</v>
      </c>
      <c r="B1701" t="s">
        <v>5636</v>
      </c>
      <c r="C1701" t="s">
        <v>643</v>
      </c>
      <c r="D1701" s="176">
        <v>19249</v>
      </c>
      <c r="E1701" t="s">
        <v>122</v>
      </c>
      <c r="F1701" t="s">
        <v>123</v>
      </c>
      <c r="G1701" t="s">
        <v>124</v>
      </c>
      <c r="H1701" t="s">
        <v>5637</v>
      </c>
      <c r="I1701" t="s">
        <v>209</v>
      </c>
      <c r="J1701" t="s">
        <v>38</v>
      </c>
      <c r="K1701" t="str">
        <f t="shared" si="26"/>
        <v>Pas</v>
      </c>
      <c r="L1701" t="s">
        <v>355</v>
      </c>
      <c r="M1701" t="s">
        <v>118</v>
      </c>
    </row>
    <row r="1702" spans="1:13">
      <c r="A1702" t="s">
        <v>5638</v>
      </c>
      <c r="B1702" t="s">
        <v>5639</v>
      </c>
      <c r="C1702" t="s">
        <v>2178</v>
      </c>
      <c r="D1702" s="176">
        <v>29329</v>
      </c>
      <c r="E1702" t="s">
        <v>122</v>
      </c>
      <c r="F1702" t="s">
        <v>123</v>
      </c>
      <c r="G1702" t="s">
        <v>124</v>
      </c>
      <c r="H1702" t="s">
        <v>5640</v>
      </c>
      <c r="I1702" t="s">
        <v>132</v>
      </c>
      <c r="J1702" t="s">
        <v>396</v>
      </c>
      <c r="K1702" t="str">
        <f t="shared" si="26"/>
        <v>D2</v>
      </c>
      <c r="L1702" t="s">
        <v>1144</v>
      </c>
      <c r="M1702" t="s">
        <v>118</v>
      </c>
    </row>
    <row r="1703" spans="1:13">
      <c r="A1703" t="s">
        <v>5641</v>
      </c>
      <c r="B1703" t="s">
        <v>5642</v>
      </c>
      <c r="C1703" t="s">
        <v>398</v>
      </c>
      <c r="D1703" s="176">
        <v>35794</v>
      </c>
      <c r="E1703" t="s">
        <v>122</v>
      </c>
      <c r="F1703" t="s">
        <v>123</v>
      </c>
      <c r="G1703" t="s">
        <v>124</v>
      </c>
      <c r="H1703" t="s">
        <v>5643</v>
      </c>
      <c r="I1703" t="s">
        <v>181</v>
      </c>
      <c r="J1703" t="s">
        <v>182</v>
      </c>
      <c r="K1703" t="str">
        <f t="shared" si="26"/>
        <v>Enc</v>
      </c>
      <c r="L1703" t="s">
        <v>5471</v>
      </c>
      <c r="M1703" t="s">
        <v>118</v>
      </c>
    </row>
    <row r="1704" spans="1:13">
      <c r="A1704" t="s">
        <v>5644</v>
      </c>
      <c r="B1704" t="s">
        <v>5645</v>
      </c>
      <c r="C1704" t="s">
        <v>3756</v>
      </c>
      <c r="D1704" s="176">
        <v>27995</v>
      </c>
      <c r="E1704" t="s">
        <v>122</v>
      </c>
      <c r="F1704" t="s">
        <v>123</v>
      </c>
      <c r="G1704" t="s">
        <v>124</v>
      </c>
      <c r="H1704" t="s">
        <v>5646</v>
      </c>
      <c r="I1704" t="s">
        <v>181</v>
      </c>
      <c r="J1704" t="s">
        <v>1238</v>
      </c>
      <c r="K1704" t="str">
        <f t="shared" si="26"/>
        <v>Enc</v>
      </c>
      <c r="L1704" t="s">
        <v>548</v>
      </c>
      <c r="M1704" t="s">
        <v>118</v>
      </c>
    </row>
    <row r="1705" spans="1:13">
      <c r="A1705" t="s">
        <v>5647</v>
      </c>
      <c r="B1705" t="s">
        <v>5648</v>
      </c>
      <c r="C1705" t="s">
        <v>2245</v>
      </c>
      <c r="D1705" s="176">
        <v>27880</v>
      </c>
      <c r="E1705" t="s">
        <v>122</v>
      </c>
      <c r="F1705" t="s">
        <v>123</v>
      </c>
      <c r="G1705" t="s">
        <v>124</v>
      </c>
      <c r="H1705" t="s">
        <v>5649</v>
      </c>
      <c r="I1705" t="s">
        <v>132</v>
      </c>
      <c r="J1705" t="s">
        <v>234</v>
      </c>
      <c r="K1705" t="str">
        <f t="shared" si="26"/>
        <v>D3</v>
      </c>
      <c r="L1705" t="s">
        <v>541</v>
      </c>
      <c r="M1705" t="s">
        <v>118</v>
      </c>
    </row>
    <row r="1706" spans="1:13">
      <c r="A1706" t="s">
        <v>5650</v>
      </c>
      <c r="B1706" t="s">
        <v>5651</v>
      </c>
      <c r="C1706" t="s">
        <v>5652</v>
      </c>
      <c r="D1706" s="176">
        <v>39256</v>
      </c>
      <c r="E1706" t="s">
        <v>122</v>
      </c>
      <c r="F1706" t="s">
        <v>123</v>
      </c>
      <c r="G1706" t="s">
        <v>124</v>
      </c>
      <c r="H1706" t="s">
        <v>5653</v>
      </c>
      <c r="I1706" t="s">
        <v>157</v>
      </c>
      <c r="J1706" t="s">
        <v>38</v>
      </c>
      <c r="K1706" t="str">
        <f t="shared" si="26"/>
        <v>Ben</v>
      </c>
      <c r="L1706" t="s">
        <v>457</v>
      </c>
      <c r="M1706" t="s">
        <v>118</v>
      </c>
    </row>
    <row r="1707" spans="1:13">
      <c r="A1707" t="s">
        <v>5654</v>
      </c>
      <c r="B1707" t="s">
        <v>5655</v>
      </c>
      <c r="C1707" t="s">
        <v>2601</v>
      </c>
      <c r="D1707" s="176">
        <v>37726</v>
      </c>
      <c r="E1707" t="s">
        <v>122</v>
      </c>
      <c r="F1707" t="s">
        <v>123</v>
      </c>
      <c r="G1707" t="s">
        <v>124</v>
      </c>
      <c r="H1707" t="s">
        <v>5656</v>
      </c>
      <c r="I1707" t="s">
        <v>174</v>
      </c>
      <c r="J1707" t="s">
        <v>38</v>
      </c>
      <c r="K1707" t="str">
        <f t="shared" si="26"/>
        <v>Cad</v>
      </c>
      <c r="L1707" t="s">
        <v>628</v>
      </c>
      <c r="M1707" t="s">
        <v>118</v>
      </c>
    </row>
    <row r="1708" spans="1:13">
      <c r="A1708" t="s">
        <v>5657</v>
      </c>
      <c r="B1708" t="s">
        <v>5465</v>
      </c>
      <c r="C1708" t="s">
        <v>137</v>
      </c>
      <c r="D1708" s="176">
        <v>22114</v>
      </c>
      <c r="E1708" t="s">
        <v>122</v>
      </c>
      <c r="F1708" t="s">
        <v>123</v>
      </c>
      <c r="G1708" t="s">
        <v>124</v>
      </c>
      <c r="H1708" t="s">
        <v>5658</v>
      </c>
      <c r="I1708" t="s">
        <v>209</v>
      </c>
      <c r="J1708" t="s">
        <v>38</v>
      </c>
      <c r="K1708" t="str">
        <f t="shared" si="26"/>
        <v>Pas</v>
      </c>
      <c r="L1708" t="s">
        <v>195</v>
      </c>
      <c r="M1708" t="s">
        <v>118</v>
      </c>
    </row>
    <row r="1709" spans="1:13">
      <c r="A1709" t="s">
        <v>5659</v>
      </c>
      <c r="B1709" t="s">
        <v>5660</v>
      </c>
      <c r="C1709" t="s">
        <v>2738</v>
      </c>
      <c r="D1709" s="176">
        <v>38989</v>
      </c>
      <c r="E1709" t="s">
        <v>122</v>
      </c>
      <c r="F1709" t="s">
        <v>123</v>
      </c>
      <c r="G1709" t="s">
        <v>124</v>
      </c>
      <c r="H1709" t="s">
        <v>5661</v>
      </c>
      <c r="I1709" t="s">
        <v>283</v>
      </c>
      <c r="J1709" t="s">
        <v>38</v>
      </c>
      <c r="K1709" t="str">
        <f t="shared" si="26"/>
        <v>Min</v>
      </c>
      <c r="L1709" t="s">
        <v>158</v>
      </c>
      <c r="M1709" t="s">
        <v>118</v>
      </c>
    </row>
    <row r="1710" spans="1:13">
      <c r="A1710" t="s">
        <v>5662</v>
      </c>
      <c r="B1710" t="s">
        <v>5663</v>
      </c>
      <c r="C1710" t="s">
        <v>1688</v>
      </c>
      <c r="D1710" s="176">
        <v>40920</v>
      </c>
      <c r="E1710" t="s">
        <v>122</v>
      </c>
      <c r="F1710" t="s">
        <v>123</v>
      </c>
      <c r="G1710" t="s">
        <v>124</v>
      </c>
      <c r="H1710" t="s">
        <v>5664</v>
      </c>
      <c r="I1710" t="s">
        <v>188</v>
      </c>
      <c r="J1710" t="s">
        <v>38</v>
      </c>
      <c r="K1710" t="str">
        <f t="shared" si="26"/>
        <v>Pou</v>
      </c>
      <c r="L1710" t="s">
        <v>680</v>
      </c>
      <c r="M1710" t="s">
        <v>118</v>
      </c>
    </row>
    <row r="1711" spans="1:13">
      <c r="A1711" t="s">
        <v>5665</v>
      </c>
      <c r="B1711" t="s">
        <v>5666</v>
      </c>
      <c r="C1711" t="s">
        <v>5667</v>
      </c>
      <c r="D1711" s="176">
        <v>38337</v>
      </c>
      <c r="E1711" t="s">
        <v>122</v>
      </c>
      <c r="F1711" t="s">
        <v>123</v>
      </c>
      <c r="G1711" t="s">
        <v>124</v>
      </c>
      <c r="H1711" t="s">
        <v>5668</v>
      </c>
      <c r="I1711" t="s">
        <v>174</v>
      </c>
      <c r="J1711" t="s">
        <v>38</v>
      </c>
      <c r="K1711" t="str">
        <f t="shared" si="26"/>
        <v>Cad</v>
      </c>
      <c r="L1711" t="s">
        <v>215</v>
      </c>
      <c r="M1711" t="s">
        <v>118</v>
      </c>
    </row>
    <row r="1712" spans="1:13">
      <c r="A1712" t="s">
        <v>5669</v>
      </c>
      <c r="B1712" t="s">
        <v>5670</v>
      </c>
      <c r="C1712" t="s">
        <v>5671</v>
      </c>
      <c r="D1712" s="176">
        <v>40070</v>
      </c>
      <c r="E1712" t="s">
        <v>179</v>
      </c>
      <c r="F1712" t="s">
        <v>123</v>
      </c>
      <c r="G1712" t="s">
        <v>124</v>
      </c>
      <c r="H1712" t="s">
        <v>5672</v>
      </c>
      <c r="I1712" t="s">
        <v>151</v>
      </c>
      <c r="J1712" t="s">
        <v>38</v>
      </c>
      <c r="K1712" t="str">
        <f t="shared" si="26"/>
        <v>Pup</v>
      </c>
      <c r="L1712" t="s">
        <v>249</v>
      </c>
      <c r="M1712" t="s">
        <v>118</v>
      </c>
    </row>
    <row r="1713" spans="1:13">
      <c r="A1713" t="s">
        <v>5673</v>
      </c>
      <c r="B1713" t="s">
        <v>5674</v>
      </c>
      <c r="C1713" t="s">
        <v>5675</v>
      </c>
      <c r="D1713" s="176">
        <v>17700</v>
      </c>
      <c r="E1713" t="s">
        <v>179</v>
      </c>
      <c r="F1713" t="s">
        <v>123</v>
      </c>
      <c r="G1713" t="s">
        <v>124</v>
      </c>
      <c r="H1713" t="s">
        <v>5676</v>
      </c>
      <c r="I1713" t="s">
        <v>181</v>
      </c>
      <c r="J1713" t="s">
        <v>182</v>
      </c>
      <c r="K1713" t="str">
        <f t="shared" si="26"/>
        <v>Enc</v>
      </c>
      <c r="L1713" t="s">
        <v>478</v>
      </c>
      <c r="M1713" t="s">
        <v>118</v>
      </c>
    </row>
    <row r="1714" spans="1:13">
      <c r="A1714" t="s">
        <v>5677</v>
      </c>
      <c r="B1714" t="s">
        <v>503</v>
      </c>
      <c r="C1714" t="s">
        <v>350</v>
      </c>
      <c r="D1714" s="176">
        <v>20701</v>
      </c>
      <c r="E1714" t="s">
        <v>122</v>
      </c>
      <c r="F1714" t="s">
        <v>123</v>
      </c>
      <c r="G1714" t="s">
        <v>124</v>
      </c>
      <c r="H1714" t="s">
        <v>5678</v>
      </c>
      <c r="I1714" t="s">
        <v>264</v>
      </c>
      <c r="J1714" t="s">
        <v>38</v>
      </c>
      <c r="K1714" t="str">
        <f t="shared" si="26"/>
        <v>Arb</v>
      </c>
      <c r="L1714" t="s">
        <v>628</v>
      </c>
      <c r="M1714" t="s">
        <v>118</v>
      </c>
    </row>
    <row r="1715" spans="1:13">
      <c r="A1715" t="s">
        <v>5679</v>
      </c>
      <c r="B1715" t="s">
        <v>5680</v>
      </c>
      <c r="C1715" t="s">
        <v>437</v>
      </c>
      <c r="D1715" s="176">
        <v>34170</v>
      </c>
      <c r="E1715" t="s">
        <v>122</v>
      </c>
      <c r="F1715" t="s">
        <v>123</v>
      </c>
      <c r="G1715" t="s">
        <v>124</v>
      </c>
      <c r="H1715" t="s">
        <v>5681</v>
      </c>
      <c r="I1715" t="s">
        <v>275</v>
      </c>
      <c r="J1715" t="s">
        <v>38</v>
      </c>
      <c r="K1715" t="str">
        <f t="shared" si="26"/>
        <v>Mot</v>
      </c>
      <c r="L1715" t="s">
        <v>104</v>
      </c>
      <c r="M1715" t="s">
        <v>118</v>
      </c>
    </row>
    <row r="1716" spans="1:13">
      <c r="A1716" t="s">
        <v>5682</v>
      </c>
      <c r="B1716" t="s">
        <v>5683</v>
      </c>
      <c r="C1716" t="s">
        <v>137</v>
      </c>
      <c r="D1716" s="176">
        <v>21123</v>
      </c>
      <c r="E1716" t="s">
        <v>122</v>
      </c>
      <c r="F1716" t="s">
        <v>123</v>
      </c>
      <c r="G1716" t="s">
        <v>124</v>
      </c>
      <c r="H1716" t="s">
        <v>5684</v>
      </c>
      <c r="I1716" t="s">
        <v>132</v>
      </c>
      <c r="J1716" t="s">
        <v>133</v>
      </c>
      <c r="K1716" t="str">
        <f t="shared" si="26"/>
        <v>D4</v>
      </c>
      <c r="L1716" t="s">
        <v>493</v>
      </c>
      <c r="M1716" t="s">
        <v>118</v>
      </c>
    </row>
    <row r="1717" spans="1:13">
      <c r="A1717" t="s">
        <v>5685</v>
      </c>
      <c r="B1717" t="s">
        <v>5686</v>
      </c>
      <c r="C1717" t="s">
        <v>2282</v>
      </c>
      <c r="D1717" s="176">
        <v>18364</v>
      </c>
      <c r="E1717" t="s">
        <v>122</v>
      </c>
      <c r="F1717" t="s">
        <v>123</v>
      </c>
      <c r="G1717" t="s">
        <v>124</v>
      </c>
      <c r="H1717" t="s">
        <v>5687</v>
      </c>
      <c r="I1717" t="s">
        <v>145</v>
      </c>
      <c r="J1717" t="s">
        <v>38</v>
      </c>
      <c r="K1717" t="str">
        <f t="shared" si="26"/>
        <v>Pas</v>
      </c>
      <c r="L1717" t="s">
        <v>1239</v>
      </c>
      <c r="M1717" t="s">
        <v>118</v>
      </c>
    </row>
    <row r="1718" spans="1:13">
      <c r="A1718" t="s">
        <v>5688</v>
      </c>
      <c r="B1718" t="s">
        <v>5689</v>
      </c>
      <c r="C1718" t="s">
        <v>3787</v>
      </c>
      <c r="D1718" s="176">
        <v>16557</v>
      </c>
      <c r="E1718" t="s">
        <v>122</v>
      </c>
      <c r="F1718" t="s">
        <v>123</v>
      </c>
      <c r="G1718" t="s">
        <v>124</v>
      </c>
      <c r="H1718" t="s">
        <v>5690</v>
      </c>
      <c r="I1718" t="s">
        <v>181</v>
      </c>
      <c r="J1718" t="s">
        <v>535</v>
      </c>
      <c r="K1718" t="str">
        <f t="shared" si="26"/>
        <v>Enc</v>
      </c>
      <c r="L1718" t="s">
        <v>1913</v>
      </c>
      <c r="M1718" t="s">
        <v>118</v>
      </c>
    </row>
    <row r="1719" spans="1:13">
      <c r="A1719" t="s">
        <v>5691</v>
      </c>
      <c r="B1719" t="s">
        <v>5692</v>
      </c>
      <c r="C1719" t="s">
        <v>991</v>
      </c>
      <c r="D1719" s="176">
        <v>31092</v>
      </c>
      <c r="E1719" t="s">
        <v>122</v>
      </c>
      <c r="F1719" t="s">
        <v>123</v>
      </c>
      <c r="G1719" t="s">
        <v>124</v>
      </c>
      <c r="H1719" t="s">
        <v>5693</v>
      </c>
      <c r="I1719" t="s">
        <v>132</v>
      </c>
      <c r="J1719" t="s">
        <v>396</v>
      </c>
      <c r="K1719" t="str">
        <f t="shared" si="26"/>
        <v>D2</v>
      </c>
      <c r="L1719" t="s">
        <v>415</v>
      </c>
      <c r="M1719" t="s">
        <v>118</v>
      </c>
    </row>
    <row r="1720" spans="1:13">
      <c r="A1720" t="s">
        <v>5694</v>
      </c>
      <c r="B1720" t="s">
        <v>5695</v>
      </c>
      <c r="C1720" t="s">
        <v>5696</v>
      </c>
      <c r="D1720" s="176">
        <v>39765</v>
      </c>
      <c r="E1720" t="s">
        <v>122</v>
      </c>
      <c r="F1720" t="s">
        <v>123</v>
      </c>
      <c r="G1720" t="s">
        <v>124</v>
      </c>
      <c r="H1720" t="s">
        <v>5697</v>
      </c>
      <c r="I1720" t="s">
        <v>157</v>
      </c>
      <c r="J1720" t="s">
        <v>38</v>
      </c>
      <c r="K1720" t="str">
        <f t="shared" si="26"/>
        <v>Ben</v>
      </c>
      <c r="L1720" t="s">
        <v>229</v>
      </c>
      <c r="M1720" t="s">
        <v>118</v>
      </c>
    </row>
    <row r="1721" spans="1:13">
      <c r="A1721" t="s">
        <v>5698</v>
      </c>
      <c r="B1721" t="s">
        <v>503</v>
      </c>
      <c r="C1721" t="s">
        <v>5699</v>
      </c>
      <c r="D1721" s="176">
        <v>28341</v>
      </c>
      <c r="E1721" t="s">
        <v>122</v>
      </c>
      <c r="F1721" t="s">
        <v>123</v>
      </c>
      <c r="G1721" t="s">
        <v>124</v>
      </c>
      <c r="H1721" t="s">
        <v>5700</v>
      </c>
      <c r="I1721" t="s">
        <v>132</v>
      </c>
      <c r="J1721" t="s">
        <v>234</v>
      </c>
      <c r="K1721" t="str">
        <f t="shared" si="26"/>
        <v>D3</v>
      </c>
      <c r="L1721" t="s">
        <v>163</v>
      </c>
      <c r="M1721" t="s">
        <v>118</v>
      </c>
    </row>
    <row r="1722" spans="1:13">
      <c r="A1722" t="s">
        <v>5701</v>
      </c>
      <c r="B1722" t="s">
        <v>5702</v>
      </c>
      <c r="C1722" t="s">
        <v>1987</v>
      </c>
      <c r="D1722" s="176">
        <v>38225</v>
      </c>
      <c r="E1722" t="s">
        <v>122</v>
      </c>
      <c r="F1722" t="s">
        <v>123</v>
      </c>
      <c r="G1722" t="s">
        <v>124</v>
      </c>
      <c r="H1722" t="s">
        <v>5703</v>
      </c>
      <c r="I1722" t="s">
        <v>174</v>
      </c>
      <c r="J1722" t="s">
        <v>38</v>
      </c>
      <c r="K1722" t="str">
        <f t="shared" si="26"/>
        <v>Cad</v>
      </c>
      <c r="L1722" t="s">
        <v>628</v>
      </c>
      <c r="M1722" t="s">
        <v>118</v>
      </c>
    </row>
    <row r="1723" spans="1:13">
      <c r="A1723" t="s">
        <v>5704</v>
      </c>
      <c r="B1723" t="s">
        <v>2657</v>
      </c>
      <c r="C1723" t="s">
        <v>5705</v>
      </c>
      <c r="D1723" s="176">
        <v>38372</v>
      </c>
      <c r="E1723" t="s">
        <v>122</v>
      </c>
      <c r="F1723" t="s">
        <v>123</v>
      </c>
      <c r="G1723" t="s">
        <v>124</v>
      </c>
      <c r="H1723" t="s">
        <v>5706</v>
      </c>
      <c r="I1723" t="s">
        <v>283</v>
      </c>
      <c r="J1723" t="s">
        <v>38</v>
      </c>
      <c r="K1723" t="str">
        <f t="shared" si="26"/>
        <v>Min</v>
      </c>
      <c r="L1723" t="s">
        <v>103</v>
      </c>
      <c r="M1723" t="s">
        <v>118</v>
      </c>
    </row>
    <row r="1724" spans="1:13">
      <c r="A1724" t="s">
        <v>5707</v>
      </c>
      <c r="B1724" t="s">
        <v>874</v>
      </c>
      <c r="C1724" t="s">
        <v>2053</v>
      </c>
      <c r="D1724" s="176">
        <v>39645</v>
      </c>
      <c r="E1724" t="s">
        <v>122</v>
      </c>
      <c r="F1724" t="s">
        <v>123</v>
      </c>
      <c r="G1724" t="s">
        <v>124</v>
      </c>
      <c r="H1724" t="s">
        <v>5708</v>
      </c>
      <c r="I1724" t="s">
        <v>157</v>
      </c>
      <c r="J1724" t="s">
        <v>38</v>
      </c>
      <c r="K1724" t="str">
        <f t="shared" si="26"/>
        <v>Ben</v>
      </c>
      <c r="L1724" t="s">
        <v>1144</v>
      </c>
      <c r="M1724" t="s">
        <v>118</v>
      </c>
    </row>
    <row r="1725" spans="1:13">
      <c r="A1725" t="s">
        <v>5709</v>
      </c>
      <c r="B1725" t="s">
        <v>5710</v>
      </c>
      <c r="C1725" t="s">
        <v>5711</v>
      </c>
      <c r="D1725" s="176">
        <v>41242</v>
      </c>
      <c r="E1725" t="s">
        <v>122</v>
      </c>
      <c r="F1725" t="s">
        <v>123</v>
      </c>
      <c r="G1725" t="s">
        <v>124</v>
      </c>
      <c r="H1725" t="s">
        <v>5712</v>
      </c>
      <c r="I1725" t="s">
        <v>188</v>
      </c>
      <c r="J1725" t="s">
        <v>38</v>
      </c>
      <c r="K1725" t="str">
        <f t="shared" si="26"/>
        <v>Pou</v>
      </c>
      <c r="L1725" t="s">
        <v>457</v>
      </c>
      <c r="M1725" t="s">
        <v>118</v>
      </c>
    </row>
    <row r="1726" spans="1:13">
      <c r="A1726" t="s">
        <v>5713</v>
      </c>
      <c r="B1726" t="s">
        <v>5714</v>
      </c>
      <c r="C1726" t="s">
        <v>1706</v>
      </c>
      <c r="D1726" s="176">
        <v>42670</v>
      </c>
      <c r="E1726" t="s">
        <v>122</v>
      </c>
      <c r="F1726" t="s">
        <v>123</v>
      </c>
      <c r="G1726" t="s">
        <v>124</v>
      </c>
      <c r="H1726" t="s">
        <v>5715</v>
      </c>
      <c r="I1726" t="s">
        <v>456</v>
      </c>
      <c r="J1726" t="s">
        <v>38</v>
      </c>
      <c r="K1726" t="str">
        <f t="shared" si="26"/>
        <v>Bab</v>
      </c>
      <c r="L1726" t="s">
        <v>152</v>
      </c>
      <c r="M1726" t="s">
        <v>118</v>
      </c>
    </row>
    <row r="1727" spans="1:13">
      <c r="A1727" t="s">
        <v>5716</v>
      </c>
      <c r="B1727" t="s">
        <v>5717</v>
      </c>
      <c r="C1727" t="s">
        <v>1643</v>
      </c>
      <c r="D1727" s="176">
        <v>27136</v>
      </c>
      <c r="E1727" t="s">
        <v>122</v>
      </c>
      <c r="F1727" t="s">
        <v>123</v>
      </c>
      <c r="G1727" t="s">
        <v>124</v>
      </c>
      <c r="H1727" t="s">
        <v>5718</v>
      </c>
      <c r="I1727" t="s">
        <v>307</v>
      </c>
      <c r="J1727" t="s">
        <v>194</v>
      </c>
      <c r="K1727" t="str">
        <f t="shared" si="26"/>
        <v>Pas</v>
      </c>
      <c r="L1727" t="s">
        <v>959</v>
      </c>
      <c r="M1727" t="s">
        <v>118</v>
      </c>
    </row>
    <row r="1728" spans="1:13">
      <c r="A1728" t="s">
        <v>5719</v>
      </c>
      <c r="B1728" t="s">
        <v>4073</v>
      </c>
      <c r="C1728" t="s">
        <v>5720</v>
      </c>
      <c r="D1728" s="176">
        <v>39461</v>
      </c>
      <c r="E1728" t="s">
        <v>122</v>
      </c>
      <c r="F1728" t="s">
        <v>123</v>
      </c>
      <c r="G1728" t="s">
        <v>124</v>
      </c>
      <c r="H1728" t="s">
        <v>5721</v>
      </c>
      <c r="I1728" t="s">
        <v>157</v>
      </c>
      <c r="J1728" t="s">
        <v>38</v>
      </c>
      <c r="K1728" t="str">
        <f t="shared" si="26"/>
        <v>Ben</v>
      </c>
      <c r="L1728" t="s">
        <v>1575</v>
      </c>
      <c r="M1728" t="s">
        <v>118</v>
      </c>
    </row>
    <row r="1729" spans="1:13">
      <c r="A1729" t="s">
        <v>5722</v>
      </c>
      <c r="B1729" t="s">
        <v>5723</v>
      </c>
      <c r="C1729" t="s">
        <v>849</v>
      </c>
      <c r="D1729" s="176">
        <v>39365</v>
      </c>
      <c r="E1729" t="s">
        <v>122</v>
      </c>
      <c r="F1729" t="s">
        <v>123</v>
      </c>
      <c r="G1729" t="s">
        <v>124</v>
      </c>
      <c r="H1729" t="s">
        <v>5724</v>
      </c>
      <c r="I1729" t="s">
        <v>157</v>
      </c>
      <c r="J1729" t="s">
        <v>38</v>
      </c>
      <c r="K1729" t="str">
        <f t="shared" si="26"/>
        <v>Ben</v>
      </c>
      <c r="L1729" t="s">
        <v>229</v>
      </c>
      <c r="M1729" t="s">
        <v>118</v>
      </c>
    </row>
    <row r="1730" spans="1:13">
      <c r="A1730" t="s">
        <v>5725</v>
      </c>
      <c r="B1730" t="s">
        <v>5726</v>
      </c>
      <c r="C1730" t="s">
        <v>896</v>
      </c>
      <c r="D1730" s="176">
        <v>25475</v>
      </c>
      <c r="E1730" t="s">
        <v>122</v>
      </c>
      <c r="F1730" t="s">
        <v>123</v>
      </c>
      <c r="G1730" t="s">
        <v>124</v>
      </c>
      <c r="H1730" t="s">
        <v>5727</v>
      </c>
      <c r="I1730" t="s">
        <v>181</v>
      </c>
      <c r="J1730" t="s">
        <v>535</v>
      </c>
      <c r="K1730" t="str">
        <f t="shared" si="26"/>
        <v>Enc</v>
      </c>
      <c r="L1730" t="s">
        <v>1345</v>
      </c>
      <c r="M1730" t="s">
        <v>118</v>
      </c>
    </row>
    <row r="1731" spans="1:13">
      <c r="A1731" t="s">
        <v>5728</v>
      </c>
      <c r="B1731" t="s">
        <v>5729</v>
      </c>
      <c r="C1731" t="s">
        <v>5699</v>
      </c>
      <c r="D1731" s="176">
        <v>35071</v>
      </c>
      <c r="E1731" t="s">
        <v>122</v>
      </c>
      <c r="F1731" t="s">
        <v>123</v>
      </c>
      <c r="G1731" t="s">
        <v>124</v>
      </c>
      <c r="H1731" t="s">
        <v>5730</v>
      </c>
      <c r="I1731" t="s">
        <v>339</v>
      </c>
      <c r="J1731" t="s">
        <v>38</v>
      </c>
      <c r="K1731" t="str">
        <f t="shared" ref="K1731:K1794" si="27">IF(I1731="pass'cyclisme",J1731,LEFT(I1731,3))</f>
        <v>1èr</v>
      </c>
      <c r="L1731" t="s">
        <v>215</v>
      </c>
      <c r="M1731" t="s">
        <v>118</v>
      </c>
    </row>
    <row r="1732" spans="1:13">
      <c r="A1732" t="s">
        <v>5731</v>
      </c>
      <c r="B1732" t="s">
        <v>5732</v>
      </c>
      <c r="C1732" t="s">
        <v>3596</v>
      </c>
      <c r="D1732" s="176">
        <v>18716</v>
      </c>
      <c r="E1732" t="s">
        <v>122</v>
      </c>
      <c r="F1732" t="s">
        <v>123</v>
      </c>
      <c r="G1732" t="s">
        <v>124</v>
      </c>
      <c r="H1732" t="s">
        <v>5733</v>
      </c>
      <c r="I1732" t="s">
        <v>181</v>
      </c>
      <c r="J1732" t="s">
        <v>182</v>
      </c>
      <c r="K1732" t="str">
        <f t="shared" si="27"/>
        <v>Enc</v>
      </c>
      <c r="L1732" t="s">
        <v>439</v>
      </c>
      <c r="M1732" t="s">
        <v>118</v>
      </c>
    </row>
    <row r="1733" spans="1:13">
      <c r="A1733" t="s">
        <v>5734</v>
      </c>
      <c r="B1733" t="s">
        <v>5735</v>
      </c>
      <c r="C1733" t="s">
        <v>1643</v>
      </c>
      <c r="D1733" s="176">
        <v>28518</v>
      </c>
      <c r="E1733" t="s">
        <v>122</v>
      </c>
      <c r="F1733" t="s">
        <v>123</v>
      </c>
      <c r="G1733" t="s">
        <v>124</v>
      </c>
      <c r="H1733" t="s">
        <v>5736</v>
      </c>
      <c r="I1733" t="s">
        <v>132</v>
      </c>
      <c r="J1733" t="s">
        <v>396</v>
      </c>
      <c r="K1733" t="str">
        <f t="shared" si="27"/>
        <v>D2</v>
      </c>
      <c r="L1733" t="s">
        <v>434</v>
      </c>
      <c r="M1733" t="s">
        <v>118</v>
      </c>
    </row>
    <row r="1734" spans="1:13">
      <c r="A1734" t="s">
        <v>5737</v>
      </c>
      <c r="B1734" t="s">
        <v>5738</v>
      </c>
      <c r="C1734" t="s">
        <v>2028</v>
      </c>
      <c r="D1734" s="176">
        <v>40024</v>
      </c>
      <c r="E1734" t="s">
        <v>122</v>
      </c>
      <c r="F1734" t="s">
        <v>123</v>
      </c>
      <c r="G1734" t="s">
        <v>124</v>
      </c>
      <c r="H1734" t="s">
        <v>5739</v>
      </c>
      <c r="I1734" t="s">
        <v>151</v>
      </c>
      <c r="J1734" t="s">
        <v>38</v>
      </c>
      <c r="K1734" t="str">
        <f t="shared" si="27"/>
        <v>Pup</v>
      </c>
      <c r="L1734" t="s">
        <v>1096</v>
      </c>
      <c r="M1734" t="s">
        <v>118</v>
      </c>
    </row>
    <row r="1735" spans="1:13">
      <c r="A1735" t="s">
        <v>5740</v>
      </c>
      <c r="B1735" t="s">
        <v>5741</v>
      </c>
      <c r="C1735" t="s">
        <v>143</v>
      </c>
      <c r="D1735" s="176">
        <v>36733</v>
      </c>
      <c r="E1735" t="s">
        <v>122</v>
      </c>
      <c r="F1735" t="s">
        <v>123</v>
      </c>
      <c r="G1735" t="s">
        <v>124</v>
      </c>
      <c r="H1735" t="s">
        <v>5742</v>
      </c>
      <c r="I1735" t="s">
        <v>132</v>
      </c>
      <c r="J1735" t="s">
        <v>396</v>
      </c>
      <c r="K1735" t="str">
        <f t="shared" si="27"/>
        <v>D2</v>
      </c>
      <c r="L1735" t="s">
        <v>464</v>
      </c>
      <c r="M1735" t="s">
        <v>118</v>
      </c>
    </row>
    <row r="1736" spans="1:13">
      <c r="A1736" t="s">
        <v>5743</v>
      </c>
      <c r="B1736" t="s">
        <v>5744</v>
      </c>
      <c r="C1736" t="s">
        <v>5745</v>
      </c>
      <c r="D1736" s="176">
        <v>25174</v>
      </c>
      <c r="E1736" t="s">
        <v>122</v>
      </c>
      <c r="F1736" t="s">
        <v>123</v>
      </c>
      <c r="G1736" t="s">
        <v>124</v>
      </c>
      <c r="H1736" t="s">
        <v>5746</v>
      </c>
      <c r="I1736" t="s">
        <v>3428</v>
      </c>
      <c r="J1736" t="s">
        <v>38</v>
      </c>
      <c r="K1736" t="str">
        <f t="shared" si="27"/>
        <v>Arb</v>
      </c>
      <c r="L1736" t="s">
        <v>598</v>
      </c>
      <c r="M1736" t="s">
        <v>118</v>
      </c>
    </row>
    <row r="1737" spans="1:13">
      <c r="A1737" t="s">
        <v>5747</v>
      </c>
      <c r="B1737" t="s">
        <v>5748</v>
      </c>
      <c r="C1737" t="s">
        <v>3961</v>
      </c>
      <c r="D1737" s="176">
        <v>39619</v>
      </c>
      <c r="E1737" t="s">
        <v>122</v>
      </c>
      <c r="F1737" t="s">
        <v>123</v>
      </c>
      <c r="G1737" t="s">
        <v>124</v>
      </c>
      <c r="H1737" t="s">
        <v>5749</v>
      </c>
      <c r="I1737" t="s">
        <v>157</v>
      </c>
      <c r="J1737" t="s">
        <v>38</v>
      </c>
      <c r="K1737" t="str">
        <f t="shared" si="27"/>
        <v>Ben</v>
      </c>
      <c r="L1737" t="s">
        <v>254</v>
      </c>
      <c r="M1737" t="s">
        <v>118</v>
      </c>
    </row>
    <row r="1738" spans="1:13">
      <c r="A1738" t="s">
        <v>5750</v>
      </c>
      <c r="B1738" t="s">
        <v>5751</v>
      </c>
      <c r="C1738" t="s">
        <v>1806</v>
      </c>
      <c r="D1738" s="176">
        <v>37480</v>
      </c>
      <c r="E1738" t="s">
        <v>122</v>
      </c>
      <c r="F1738" t="s">
        <v>123</v>
      </c>
      <c r="G1738" t="s">
        <v>124</v>
      </c>
      <c r="H1738" t="s">
        <v>5752</v>
      </c>
      <c r="I1738" t="s">
        <v>126</v>
      </c>
      <c r="J1738" t="s">
        <v>126</v>
      </c>
      <c r="K1738" t="str">
        <f t="shared" si="27"/>
        <v>Jun</v>
      </c>
      <c r="L1738" t="s">
        <v>169</v>
      </c>
      <c r="M1738" t="s">
        <v>118</v>
      </c>
    </row>
    <row r="1739" spans="1:13">
      <c r="A1739" t="s">
        <v>5753</v>
      </c>
      <c r="B1739" t="s">
        <v>5754</v>
      </c>
      <c r="C1739" t="s">
        <v>5755</v>
      </c>
      <c r="D1739" s="176">
        <v>39662</v>
      </c>
      <c r="E1739" t="s">
        <v>122</v>
      </c>
      <c r="F1739" t="s">
        <v>123</v>
      </c>
      <c r="G1739" t="s">
        <v>124</v>
      </c>
      <c r="H1739" t="s">
        <v>5756</v>
      </c>
      <c r="I1739" t="s">
        <v>157</v>
      </c>
      <c r="J1739" t="s">
        <v>38</v>
      </c>
      <c r="K1739" t="str">
        <f t="shared" si="27"/>
        <v>Ben</v>
      </c>
      <c r="L1739" t="s">
        <v>331</v>
      </c>
      <c r="M1739" t="s">
        <v>118</v>
      </c>
    </row>
    <row r="1740" spans="1:13">
      <c r="A1740" t="s">
        <v>5757</v>
      </c>
      <c r="B1740" t="s">
        <v>5758</v>
      </c>
      <c r="C1740" t="s">
        <v>149</v>
      </c>
      <c r="D1740" s="176">
        <v>37273</v>
      </c>
      <c r="E1740" t="s">
        <v>122</v>
      </c>
      <c r="F1740" t="s">
        <v>123</v>
      </c>
      <c r="G1740" t="s">
        <v>124</v>
      </c>
      <c r="H1740" t="s">
        <v>5759</v>
      </c>
      <c r="I1740" t="s">
        <v>126</v>
      </c>
      <c r="J1740" t="s">
        <v>469</v>
      </c>
      <c r="K1740" t="str">
        <f t="shared" si="27"/>
        <v>Jun</v>
      </c>
      <c r="L1740" t="s">
        <v>618</v>
      </c>
      <c r="M1740" t="s">
        <v>118</v>
      </c>
    </row>
    <row r="1741" spans="1:13">
      <c r="A1741" t="s">
        <v>5760</v>
      </c>
      <c r="B1741" t="s">
        <v>5761</v>
      </c>
      <c r="C1741" t="s">
        <v>1271</v>
      </c>
      <c r="D1741" s="176">
        <v>26363</v>
      </c>
      <c r="E1741" t="s">
        <v>122</v>
      </c>
      <c r="F1741" t="s">
        <v>123</v>
      </c>
      <c r="G1741" t="s">
        <v>124</v>
      </c>
      <c r="H1741" t="s">
        <v>5762</v>
      </c>
      <c r="I1741" t="s">
        <v>243</v>
      </c>
      <c r="J1741" t="s">
        <v>38</v>
      </c>
      <c r="K1741" t="str">
        <f t="shared" si="27"/>
        <v>3èm</v>
      </c>
      <c r="L1741" t="s">
        <v>326</v>
      </c>
      <c r="M1741" t="s">
        <v>118</v>
      </c>
    </row>
    <row r="1742" spans="1:13">
      <c r="A1742" t="s">
        <v>5763</v>
      </c>
      <c r="B1742" t="s">
        <v>1245</v>
      </c>
      <c r="C1742" t="s">
        <v>1455</v>
      </c>
      <c r="D1742" s="176">
        <v>30309</v>
      </c>
      <c r="E1742" t="s">
        <v>179</v>
      </c>
      <c r="F1742" t="s">
        <v>123</v>
      </c>
      <c r="G1742" t="s">
        <v>124</v>
      </c>
      <c r="H1742" t="s">
        <v>5764</v>
      </c>
      <c r="I1742" t="s">
        <v>132</v>
      </c>
      <c r="J1742" t="s">
        <v>234</v>
      </c>
      <c r="K1742" t="str">
        <f t="shared" si="27"/>
        <v>D3</v>
      </c>
      <c r="L1742" t="s">
        <v>664</v>
      </c>
      <c r="M1742" t="s">
        <v>118</v>
      </c>
    </row>
    <row r="1743" spans="1:13">
      <c r="A1743" t="s">
        <v>5765</v>
      </c>
      <c r="B1743" t="s">
        <v>5766</v>
      </c>
      <c r="C1743" t="s">
        <v>1154</v>
      </c>
      <c r="D1743" s="176">
        <v>23391</v>
      </c>
      <c r="E1743" t="s">
        <v>122</v>
      </c>
      <c r="F1743" t="s">
        <v>123</v>
      </c>
      <c r="G1743" t="s">
        <v>124</v>
      </c>
      <c r="H1743" t="s">
        <v>5767</v>
      </c>
      <c r="I1743" t="s">
        <v>145</v>
      </c>
      <c r="J1743" t="s">
        <v>38</v>
      </c>
      <c r="K1743" t="str">
        <f t="shared" si="27"/>
        <v>Pas</v>
      </c>
      <c r="L1743" t="s">
        <v>2655</v>
      </c>
      <c r="M1743" t="s">
        <v>118</v>
      </c>
    </row>
    <row r="1744" spans="1:13">
      <c r="A1744" t="s">
        <v>5768</v>
      </c>
      <c r="B1744" t="s">
        <v>946</v>
      </c>
      <c r="C1744" t="s">
        <v>432</v>
      </c>
      <c r="D1744" s="176">
        <v>39987</v>
      </c>
      <c r="E1744" t="s">
        <v>122</v>
      </c>
      <c r="F1744" t="s">
        <v>123</v>
      </c>
      <c r="G1744" t="s">
        <v>124</v>
      </c>
      <c r="H1744" t="s">
        <v>5769</v>
      </c>
      <c r="I1744" t="s">
        <v>151</v>
      </c>
      <c r="J1744" t="s">
        <v>38</v>
      </c>
      <c r="K1744" t="str">
        <f t="shared" si="27"/>
        <v>Pup</v>
      </c>
      <c r="L1744" t="s">
        <v>146</v>
      </c>
      <c r="M1744" t="s">
        <v>118</v>
      </c>
    </row>
    <row r="1745" spans="1:13">
      <c r="A1745" t="s">
        <v>5770</v>
      </c>
      <c r="B1745" t="s">
        <v>3058</v>
      </c>
      <c r="C1745" t="s">
        <v>358</v>
      </c>
      <c r="D1745" s="176">
        <v>25008</v>
      </c>
      <c r="E1745" t="s">
        <v>122</v>
      </c>
      <c r="F1745" t="s">
        <v>123</v>
      </c>
      <c r="G1745" t="s">
        <v>124</v>
      </c>
      <c r="H1745" t="s">
        <v>5771</v>
      </c>
      <c r="I1745" t="s">
        <v>145</v>
      </c>
      <c r="J1745" t="s">
        <v>38</v>
      </c>
      <c r="K1745" t="str">
        <f t="shared" si="27"/>
        <v>Pas</v>
      </c>
      <c r="L1745" t="s">
        <v>501</v>
      </c>
      <c r="M1745" t="s">
        <v>118</v>
      </c>
    </row>
    <row r="1746" spans="1:13">
      <c r="A1746" t="s">
        <v>5772</v>
      </c>
      <c r="B1746" t="s">
        <v>2278</v>
      </c>
      <c r="C1746" t="s">
        <v>3386</v>
      </c>
      <c r="D1746" s="176">
        <v>39169</v>
      </c>
      <c r="E1746" t="s">
        <v>179</v>
      </c>
      <c r="F1746" t="s">
        <v>123</v>
      </c>
      <c r="G1746" t="s">
        <v>124</v>
      </c>
      <c r="H1746" t="s">
        <v>5773</v>
      </c>
      <c r="I1746" t="s">
        <v>157</v>
      </c>
      <c r="J1746" t="s">
        <v>38</v>
      </c>
      <c r="K1746" t="str">
        <f t="shared" si="27"/>
        <v>Ben</v>
      </c>
      <c r="L1746" t="s">
        <v>302</v>
      </c>
      <c r="M1746" t="s">
        <v>118</v>
      </c>
    </row>
    <row r="1747" spans="1:13">
      <c r="A1747" t="s">
        <v>5774</v>
      </c>
      <c r="B1747" t="s">
        <v>2781</v>
      </c>
      <c r="C1747" t="s">
        <v>5775</v>
      </c>
      <c r="D1747" s="176">
        <v>39444</v>
      </c>
      <c r="E1747" t="s">
        <v>122</v>
      </c>
      <c r="F1747" t="s">
        <v>123</v>
      </c>
      <c r="G1747" t="s">
        <v>124</v>
      </c>
      <c r="H1747" t="s">
        <v>5776</v>
      </c>
      <c r="I1747" t="s">
        <v>157</v>
      </c>
      <c r="J1747" t="s">
        <v>38</v>
      </c>
      <c r="K1747" t="str">
        <f t="shared" si="27"/>
        <v>Ben</v>
      </c>
      <c r="L1747" t="s">
        <v>493</v>
      </c>
      <c r="M1747" t="s">
        <v>118</v>
      </c>
    </row>
    <row r="1748" spans="1:13">
      <c r="A1748" t="s">
        <v>5777</v>
      </c>
      <c r="B1748" t="s">
        <v>5778</v>
      </c>
      <c r="C1748" t="s">
        <v>3328</v>
      </c>
      <c r="D1748" s="176">
        <v>36944</v>
      </c>
      <c r="E1748" t="s">
        <v>122</v>
      </c>
      <c r="F1748" t="s">
        <v>123</v>
      </c>
      <c r="G1748" t="s">
        <v>124</v>
      </c>
      <c r="H1748" t="s">
        <v>5779</v>
      </c>
      <c r="I1748" t="s">
        <v>126</v>
      </c>
      <c r="J1748" t="s">
        <v>126</v>
      </c>
      <c r="K1748" t="str">
        <f t="shared" si="27"/>
        <v>Jun</v>
      </c>
      <c r="L1748" t="s">
        <v>215</v>
      </c>
      <c r="M1748" t="s">
        <v>118</v>
      </c>
    </row>
    <row r="1749" spans="1:13">
      <c r="A1749" t="s">
        <v>5780</v>
      </c>
      <c r="B1749" t="s">
        <v>5781</v>
      </c>
      <c r="C1749" t="s">
        <v>558</v>
      </c>
      <c r="D1749" s="176">
        <v>37045</v>
      </c>
      <c r="E1749" t="s">
        <v>122</v>
      </c>
      <c r="F1749" t="s">
        <v>123</v>
      </c>
      <c r="G1749" t="s">
        <v>124</v>
      </c>
      <c r="H1749" t="s">
        <v>5782</v>
      </c>
      <c r="I1749" t="s">
        <v>126</v>
      </c>
      <c r="J1749" t="s">
        <v>126</v>
      </c>
      <c r="K1749" t="str">
        <f t="shared" si="27"/>
        <v>Jun</v>
      </c>
      <c r="L1749" t="s">
        <v>598</v>
      </c>
      <c r="M1749" t="s">
        <v>118</v>
      </c>
    </row>
    <row r="1750" spans="1:13">
      <c r="A1750" t="s">
        <v>5783</v>
      </c>
      <c r="B1750" t="s">
        <v>5784</v>
      </c>
      <c r="C1750" t="s">
        <v>5785</v>
      </c>
      <c r="D1750" s="176">
        <v>24837</v>
      </c>
      <c r="E1750" t="s">
        <v>122</v>
      </c>
      <c r="F1750" t="s">
        <v>123</v>
      </c>
      <c r="G1750" t="s">
        <v>124</v>
      </c>
      <c r="H1750" t="s">
        <v>5786</v>
      </c>
      <c r="I1750" t="s">
        <v>145</v>
      </c>
      <c r="J1750" t="s">
        <v>38</v>
      </c>
      <c r="K1750" t="str">
        <f t="shared" si="27"/>
        <v>Pas</v>
      </c>
      <c r="L1750" t="s">
        <v>447</v>
      </c>
      <c r="M1750" t="s">
        <v>118</v>
      </c>
    </row>
    <row r="1751" spans="1:13">
      <c r="A1751" t="s">
        <v>5787</v>
      </c>
      <c r="B1751" t="s">
        <v>4972</v>
      </c>
      <c r="C1751" t="s">
        <v>2245</v>
      </c>
      <c r="D1751" s="176">
        <v>26751</v>
      </c>
      <c r="E1751" t="s">
        <v>122</v>
      </c>
      <c r="F1751" t="s">
        <v>123</v>
      </c>
      <c r="G1751" t="s">
        <v>124</v>
      </c>
      <c r="H1751" t="s">
        <v>5788</v>
      </c>
      <c r="I1751" t="s">
        <v>209</v>
      </c>
      <c r="J1751" t="s">
        <v>38</v>
      </c>
      <c r="K1751" t="str">
        <f t="shared" si="27"/>
        <v>Pas</v>
      </c>
      <c r="L1751" t="s">
        <v>686</v>
      </c>
      <c r="M1751" t="s">
        <v>118</v>
      </c>
    </row>
    <row r="1752" spans="1:13">
      <c r="A1752" t="s">
        <v>5789</v>
      </c>
      <c r="B1752" t="s">
        <v>5790</v>
      </c>
      <c r="C1752" t="s">
        <v>257</v>
      </c>
      <c r="D1752" s="176">
        <v>26716</v>
      </c>
      <c r="E1752" t="s">
        <v>122</v>
      </c>
      <c r="F1752" t="s">
        <v>123</v>
      </c>
      <c r="G1752" t="s">
        <v>124</v>
      </c>
      <c r="H1752" t="s">
        <v>5791</v>
      </c>
      <c r="I1752" t="s">
        <v>275</v>
      </c>
      <c r="J1752" t="s">
        <v>38</v>
      </c>
      <c r="K1752" t="str">
        <f t="shared" si="27"/>
        <v>Mot</v>
      </c>
      <c r="L1752" t="s">
        <v>917</v>
      </c>
      <c r="M1752" t="s">
        <v>118</v>
      </c>
    </row>
    <row r="1753" spans="1:13">
      <c r="A1753" t="s">
        <v>5792</v>
      </c>
      <c r="B1753" t="s">
        <v>2447</v>
      </c>
      <c r="C1753" t="s">
        <v>750</v>
      </c>
      <c r="D1753" s="176">
        <v>23774</v>
      </c>
      <c r="E1753" t="s">
        <v>122</v>
      </c>
      <c r="F1753" t="s">
        <v>123</v>
      </c>
      <c r="G1753" t="s">
        <v>124</v>
      </c>
      <c r="H1753" t="s">
        <v>5793</v>
      </c>
      <c r="I1753" t="s">
        <v>132</v>
      </c>
      <c r="J1753" t="s">
        <v>133</v>
      </c>
      <c r="K1753" t="str">
        <f t="shared" si="27"/>
        <v>D4</v>
      </c>
      <c r="L1753" t="s">
        <v>140</v>
      </c>
      <c r="M1753" t="s">
        <v>118</v>
      </c>
    </row>
    <row r="1754" spans="1:13">
      <c r="A1754" t="s">
        <v>5794</v>
      </c>
      <c r="B1754" t="s">
        <v>5795</v>
      </c>
      <c r="C1754" t="s">
        <v>953</v>
      </c>
      <c r="D1754" s="176">
        <v>35521</v>
      </c>
      <c r="E1754" t="s">
        <v>179</v>
      </c>
      <c r="F1754" t="s">
        <v>123</v>
      </c>
      <c r="G1754" t="s">
        <v>124</v>
      </c>
      <c r="H1754" t="s">
        <v>5796</v>
      </c>
      <c r="I1754" t="s">
        <v>243</v>
      </c>
      <c r="J1754" t="s">
        <v>38</v>
      </c>
      <c r="K1754" t="str">
        <f t="shared" si="27"/>
        <v>3èm</v>
      </c>
      <c r="L1754" t="s">
        <v>215</v>
      </c>
      <c r="M1754" t="s">
        <v>118</v>
      </c>
    </row>
    <row r="1755" spans="1:13">
      <c r="A1755" t="s">
        <v>5797</v>
      </c>
      <c r="B1755" t="s">
        <v>5798</v>
      </c>
      <c r="C1755" t="s">
        <v>5799</v>
      </c>
      <c r="D1755" s="176">
        <v>38906</v>
      </c>
      <c r="E1755" t="s">
        <v>122</v>
      </c>
      <c r="F1755" t="s">
        <v>123</v>
      </c>
      <c r="G1755" t="s">
        <v>124</v>
      </c>
      <c r="H1755" t="s">
        <v>5800</v>
      </c>
      <c r="I1755" t="s">
        <v>283</v>
      </c>
      <c r="J1755" t="s">
        <v>38</v>
      </c>
      <c r="K1755" t="str">
        <f t="shared" si="27"/>
        <v>Min</v>
      </c>
      <c r="L1755" t="s">
        <v>183</v>
      </c>
      <c r="M1755" t="s">
        <v>118</v>
      </c>
    </row>
    <row r="1756" spans="1:13">
      <c r="A1756" t="s">
        <v>5801</v>
      </c>
      <c r="B1756" t="s">
        <v>5802</v>
      </c>
      <c r="C1756" t="s">
        <v>729</v>
      </c>
      <c r="D1756" s="176">
        <v>23669</v>
      </c>
      <c r="E1756" t="s">
        <v>122</v>
      </c>
      <c r="F1756" t="s">
        <v>123</v>
      </c>
      <c r="G1756" t="s">
        <v>124</v>
      </c>
      <c r="H1756" t="s">
        <v>5803</v>
      </c>
      <c r="I1756" t="s">
        <v>209</v>
      </c>
      <c r="J1756" t="s">
        <v>38</v>
      </c>
      <c r="K1756" t="str">
        <f t="shared" si="27"/>
        <v>Pas</v>
      </c>
      <c r="L1756" t="s">
        <v>686</v>
      </c>
      <c r="M1756" t="s">
        <v>118</v>
      </c>
    </row>
    <row r="1757" spans="1:13">
      <c r="A1757" t="s">
        <v>5804</v>
      </c>
      <c r="B1757" t="s">
        <v>5805</v>
      </c>
      <c r="C1757" t="s">
        <v>207</v>
      </c>
      <c r="D1757" s="176">
        <v>19647</v>
      </c>
      <c r="E1757" t="s">
        <v>122</v>
      </c>
      <c r="F1757" t="s">
        <v>123</v>
      </c>
      <c r="G1757" t="s">
        <v>124</v>
      </c>
      <c r="H1757" t="s">
        <v>5806</v>
      </c>
      <c r="I1757" t="s">
        <v>209</v>
      </c>
      <c r="J1757" t="s">
        <v>38</v>
      </c>
      <c r="K1757" t="str">
        <f t="shared" si="27"/>
        <v>Pas</v>
      </c>
      <c r="L1757" t="s">
        <v>548</v>
      </c>
      <c r="M1757" t="s">
        <v>118</v>
      </c>
    </row>
    <row r="1758" spans="1:13">
      <c r="A1758" t="s">
        <v>5807</v>
      </c>
      <c r="B1758" t="s">
        <v>5808</v>
      </c>
      <c r="C1758" t="s">
        <v>1861</v>
      </c>
      <c r="D1758" s="176">
        <v>39455</v>
      </c>
      <c r="E1758" t="s">
        <v>122</v>
      </c>
      <c r="F1758" t="s">
        <v>123</v>
      </c>
      <c r="G1758" t="s">
        <v>124</v>
      </c>
      <c r="H1758" t="s">
        <v>5809</v>
      </c>
      <c r="I1758" t="s">
        <v>157</v>
      </c>
      <c r="J1758" t="s">
        <v>38</v>
      </c>
      <c r="K1758" t="str">
        <f t="shared" si="27"/>
        <v>Ben</v>
      </c>
      <c r="L1758" t="s">
        <v>260</v>
      </c>
      <c r="M1758" t="s">
        <v>118</v>
      </c>
    </row>
    <row r="1759" spans="1:13">
      <c r="A1759" t="s">
        <v>5810</v>
      </c>
      <c r="B1759" t="s">
        <v>2926</v>
      </c>
      <c r="C1759" t="s">
        <v>817</v>
      </c>
      <c r="D1759" s="176">
        <v>38271</v>
      </c>
      <c r="E1759" t="s">
        <v>122</v>
      </c>
      <c r="F1759" t="s">
        <v>123</v>
      </c>
      <c r="G1759" t="s">
        <v>124</v>
      </c>
      <c r="H1759" t="s">
        <v>5811</v>
      </c>
      <c r="I1759" t="s">
        <v>174</v>
      </c>
      <c r="J1759" t="s">
        <v>38</v>
      </c>
      <c r="K1759" t="str">
        <f t="shared" si="27"/>
        <v>Cad</v>
      </c>
      <c r="L1759" t="s">
        <v>302</v>
      </c>
      <c r="M1759" t="s">
        <v>118</v>
      </c>
    </row>
    <row r="1760" spans="1:13">
      <c r="A1760" t="s">
        <v>5812</v>
      </c>
      <c r="B1760" t="s">
        <v>5813</v>
      </c>
      <c r="C1760" t="s">
        <v>2476</v>
      </c>
      <c r="D1760" s="176">
        <v>37322</v>
      </c>
      <c r="E1760" t="s">
        <v>179</v>
      </c>
      <c r="F1760" t="s">
        <v>123</v>
      </c>
      <c r="G1760" t="s">
        <v>124</v>
      </c>
      <c r="H1760" t="s">
        <v>5814</v>
      </c>
      <c r="I1760" t="s">
        <v>126</v>
      </c>
      <c r="J1760" t="s">
        <v>126</v>
      </c>
      <c r="K1760" t="str">
        <f t="shared" si="27"/>
        <v>Jun</v>
      </c>
      <c r="L1760" t="s">
        <v>215</v>
      </c>
      <c r="M1760" t="s">
        <v>118</v>
      </c>
    </row>
    <row r="1761" spans="1:13">
      <c r="A1761" t="s">
        <v>5815</v>
      </c>
      <c r="B1761" t="s">
        <v>5816</v>
      </c>
      <c r="C1761" t="s">
        <v>896</v>
      </c>
      <c r="D1761" s="176">
        <v>32285</v>
      </c>
      <c r="E1761" t="s">
        <v>122</v>
      </c>
      <c r="F1761" t="s">
        <v>123</v>
      </c>
      <c r="G1761" t="s">
        <v>124</v>
      </c>
      <c r="H1761" t="s">
        <v>5817</v>
      </c>
      <c r="I1761" t="s">
        <v>132</v>
      </c>
      <c r="J1761" t="s">
        <v>396</v>
      </c>
      <c r="K1761" t="str">
        <f t="shared" si="27"/>
        <v>D2</v>
      </c>
      <c r="L1761" t="s">
        <v>482</v>
      </c>
      <c r="M1761" t="s">
        <v>118</v>
      </c>
    </row>
    <row r="1762" spans="1:13">
      <c r="A1762" t="s">
        <v>5818</v>
      </c>
      <c r="B1762" t="s">
        <v>5819</v>
      </c>
      <c r="C1762" t="s">
        <v>5820</v>
      </c>
      <c r="D1762" s="176">
        <v>41212</v>
      </c>
      <c r="E1762" t="s">
        <v>122</v>
      </c>
      <c r="F1762" t="s">
        <v>123</v>
      </c>
      <c r="G1762" t="s">
        <v>124</v>
      </c>
      <c r="H1762" t="s">
        <v>5821</v>
      </c>
      <c r="I1762" t="s">
        <v>188</v>
      </c>
      <c r="J1762" t="s">
        <v>38</v>
      </c>
      <c r="K1762" t="str">
        <f t="shared" si="27"/>
        <v>Pou</v>
      </c>
      <c r="L1762" t="s">
        <v>163</v>
      </c>
      <c r="M1762" t="s">
        <v>118</v>
      </c>
    </row>
    <row r="1763" spans="1:13">
      <c r="A1763" t="s">
        <v>5822</v>
      </c>
      <c r="B1763" t="s">
        <v>4064</v>
      </c>
      <c r="C1763" t="s">
        <v>512</v>
      </c>
      <c r="D1763" s="176">
        <v>25753</v>
      </c>
      <c r="E1763" t="s">
        <v>122</v>
      </c>
      <c r="F1763" t="s">
        <v>123</v>
      </c>
      <c r="G1763" t="s">
        <v>124</v>
      </c>
      <c r="H1763" t="s">
        <v>5823</v>
      </c>
      <c r="I1763" t="s">
        <v>307</v>
      </c>
      <c r="J1763" t="s">
        <v>194</v>
      </c>
      <c r="K1763" t="str">
        <f t="shared" si="27"/>
        <v>Pas</v>
      </c>
      <c r="L1763" t="s">
        <v>775</v>
      </c>
      <c r="M1763" t="s">
        <v>118</v>
      </c>
    </row>
    <row r="1764" spans="1:13">
      <c r="A1764" t="s">
        <v>5824</v>
      </c>
      <c r="B1764" t="s">
        <v>5825</v>
      </c>
      <c r="C1764" t="s">
        <v>2512</v>
      </c>
      <c r="D1764" s="176">
        <v>25080</v>
      </c>
      <c r="E1764" t="s">
        <v>122</v>
      </c>
      <c r="F1764" t="s">
        <v>123</v>
      </c>
      <c r="G1764" t="s">
        <v>124</v>
      </c>
      <c r="H1764" t="s">
        <v>5826</v>
      </c>
      <c r="I1764" t="s">
        <v>132</v>
      </c>
      <c r="J1764" t="s">
        <v>234</v>
      </c>
      <c r="K1764" t="str">
        <f t="shared" si="27"/>
        <v>D3</v>
      </c>
      <c r="L1764" t="s">
        <v>140</v>
      </c>
      <c r="M1764" t="s">
        <v>118</v>
      </c>
    </row>
    <row r="1765" spans="1:13">
      <c r="A1765" t="s">
        <v>5827</v>
      </c>
      <c r="B1765" t="s">
        <v>5828</v>
      </c>
      <c r="C1765" t="s">
        <v>5829</v>
      </c>
      <c r="D1765" s="176">
        <v>24554</v>
      </c>
      <c r="E1765" t="s">
        <v>122</v>
      </c>
      <c r="F1765" t="s">
        <v>123</v>
      </c>
      <c r="G1765" t="s">
        <v>124</v>
      </c>
      <c r="H1765" t="s">
        <v>5830</v>
      </c>
      <c r="I1765" t="s">
        <v>132</v>
      </c>
      <c r="J1765" t="s">
        <v>234</v>
      </c>
      <c r="K1765" t="str">
        <f t="shared" si="27"/>
        <v>D3</v>
      </c>
      <c r="L1765" t="s">
        <v>293</v>
      </c>
      <c r="M1765" t="s">
        <v>118</v>
      </c>
    </row>
    <row r="1766" spans="1:13">
      <c r="A1766" t="s">
        <v>5831</v>
      </c>
      <c r="B1766" t="s">
        <v>5832</v>
      </c>
      <c r="C1766" t="s">
        <v>750</v>
      </c>
      <c r="D1766" s="176">
        <v>38788</v>
      </c>
      <c r="E1766" t="s">
        <v>122</v>
      </c>
      <c r="F1766" t="s">
        <v>123</v>
      </c>
      <c r="G1766" t="s">
        <v>124</v>
      </c>
      <c r="H1766" t="s">
        <v>5833</v>
      </c>
      <c r="I1766" t="s">
        <v>283</v>
      </c>
      <c r="J1766" t="s">
        <v>38</v>
      </c>
      <c r="K1766" t="str">
        <f t="shared" si="27"/>
        <v>Min</v>
      </c>
      <c r="L1766" t="s">
        <v>175</v>
      </c>
      <c r="M1766" t="s">
        <v>118</v>
      </c>
    </row>
    <row r="1767" spans="1:13">
      <c r="A1767" t="s">
        <v>5834</v>
      </c>
      <c r="B1767" t="s">
        <v>2975</v>
      </c>
      <c r="C1767" t="s">
        <v>1806</v>
      </c>
      <c r="D1767" s="176">
        <v>38405</v>
      </c>
      <c r="E1767" t="s">
        <v>122</v>
      </c>
      <c r="F1767" t="s">
        <v>123</v>
      </c>
      <c r="G1767" t="s">
        <v>124</v>
      </c>
      <c r="H1767" t="s">
        <v>5835</v>
      </c>
      <c r="I1767" t="s">
        <v>283</v>
      </c>
      <c r="J1767" t="s">
        <v>38</v>
      </c>
      <c r="K1767" t="str">
        <f t="shared" si="27"/>
        <v>Min</v>
      </c>
      <c r="L1767" t="s">
        <v>215</v>
      </c>
      <c r="M1767" t="s">
        <v>118</v>
      </c>
    </row>
    <row r="1768" spans="1:13">
      <c r="A1768" t="s">
        <v>5836</v>
      </c>
      <c r="B1768" t="s">
        <v>5837</v>
      </c>
      <c r="C1768" t="s">
        <v>207</v>
      </c>
      <c r="D1768" s="176">
        <v>20282</v>
      </c>
      <c r="E1768" t="s">
        <v>122</v>
      </c>
      <c r="F1768" t="s">
        <v>123</v>
      </c>
      <c r="G1768" t="s">
        <v>124</v>
      </c>
      <c r="H1768" t="s">
        <v>5838</v>
      </c>
      <c r="I1768" t="s">
        <v>132</v>
      </c>
      <c r="J1768" t="s">
        <v>133</v>
      </c>
      <c r="K1768" t="str">
        <f t="shared" si="27"/>
        <v>D4</v>
      </c>
      <c r="L1768" t="s">
        <v>1239</v>
      </c>
      <c r="M1768" t="s">
        <v>118</v>
      </c>
    </row>
    <row r="1769" spans="1:13">
      <c r="A1769" t="s">
        <v>5839</v>
      </c>
      <c r="B1769" t="s">
        <v>5840</v>
      </c>
      <c r="C1769" t="s">
        <v>896</v>
      </c>
      <c r="D1769" s="176">
        <v>25349</v>
      </c>
      <c r="E1769" t="s">
        <v>122</v>
      </c>
      <c r="F1769" t="s">
        <v>123</v>
      </c>
      <c r="G1769" t="s">
        <v>124</v>
      </c>
      <c r="H1769" t="s">
        <v>5841</v>
      </c>
      <c r="I1769" t="s">
        <v>145</v>
      </c>
      <c r="J1769" t="s">
        <v>38</v>
      </c>
      <c r="K1769" t="str">
        <f t="shared" si="27"/>
        <v>Pas</v>
      </c>
      <c r="L1769" t="s">
        <v>140</v>
      </c>
      <c r="M1769" t="s">
        <v>118</v>
      </c>
    </row>
    <row r="1770" spans="1:13">
      <c r="A1770" t="s">
        <v>5842</v>
      </c>
      <c r="B1770" t="s">
        <v>5843</v>
      </c>
      <c r="C1770" t="s">
        <v>5844</v>
      </c>
      <c r="D1770" s="176">
        <v>27326</v>
      </c>
      <c r="E1770" t="s">
        <v>179</v>
      </c>
      <c r="F1770" t="s">
        <v>123</v>
      </c>
      <c r="G1770" t="s">
        <v>124</v>
      </c>
      <c r="H1770" t="s">
        <v>5845</v>
      </c>
      <c r="I1770" t="s">
        <v>209</v>
      </c>
      <c r="J1770" t="s">
        <v>38</v>
      </c>
      <c r="K1770" t="str">
        <f t="shared" si="27"/>
        <v>Pas</v>
      </c>
      <c r="L1770" t="s">
        <v>563</v>
      </c>
      <c r="M1770" t="s">
        <v>118</v>
      </c>
    </row>
    <row r="1771" spans="1:13">
      <c r="A1771" t="s">
        <v>5846</v>
      </c>
      <c r="B1771" t="s">
        <v>4188</v>
      </c>
      <c r="C1771" t="s">
        <v>385</v>
      </c>
      <c r="D1771" s="176">
        <v>37443</v>
      </c>
      <c r="E1771" t="s">
        <v>122</v>
      </c>
      <c r="F1771" t="s">
        <v>123</v>
      </c>
      <c r="G1771" t="s">
        <v>124</v>
      </c>
      <c r="H1771" t="s">
        <v>5847</v>
      </c>
      <c r="I1771" t="s">
        <v>126</v>
      </c>
      <c r="J1771" t="s">
        <v>126</v>
      </c>
      <c r="K1771" t="str">
        <f t="shared" si="27"/>
        <v>Jun</v>
      </c>
      <c r="L1771" t="s">
        <v>238</v>
      </c>
      <c r="M1771" t="s">
        <v>118</v>
      </c>
    </row>
    <row r="1772" spans="1:13">
      <c r="A1772" t="s">
        <v>5848</v>
      </c>
      <c r="B1772" t="s">
        <v>5849</v>
      </c>
      <c r="C1772" t="s">
        <v>3313</v>
      </c>
      <c r="D1772" s="176">
        <v>34915</v>
      </c>
      <c r="E1772" t="s">
        <v>122</v>
      </c>
      <c r="F1772" t="s">
        <v>123</v>
      </c>
      <c r="G1772" t="s">
        <v>124</v>
      </c>
      <c r="H1772" t="s">
        <v>5850</v>
      </c>
      <c r="I1772" t="s">
        <v>209</v>
      </c>
      <c r="J1772" t="s">
        <v>38</v>
      </c>
      <c r="K1772" t="str">
        <f t="shared" si="27"/>
        <v>Pas</v>
      </c>
      <c r="L1772" t="s">
        <v>415</v>
      </c>
      <c r="M1772" t="s">
        <v>118</v>
      </c>
    </row>
    <row r="1773" spans="1:13">
      <c r="A1773" t="s">
        <v>38</v>
      </c>
      <c r="B1773" t="s">
        <v>3729</v>
      </c>
      <c r="C1773" t="s">
        <v>558</v>
      </c>
      <c r="D1773" s="176">
        <v>39921</v>
      </c>
      <c r="E1773" t="s">
        <v>122</v>
      </c>
      <c r="F1773" t="s">
        <v>123</v>
      </c>
      <c r="G1773" t="s">
        <v>124</v>
      </c>
      <c r="H1773" t="s">
        <v>38</v>
      </c>
      <c r="I1773" t="s">
        <v>151</v>
      </c>
      <c r="J1773" t="s">
        <v>38</v>
      </c>
      <c r="K1773" t="str">
        <f t="shared" si="27"/>
        <v>Pup</v>
      </c>
      <c r="L1773" t="s">
        <v>439</v>
      </c>
      <c r="M1773" t="s">
        <v>118</v>
      </c>
    </row>
    <row r="1774" spans="1:13">
      <c r="A1774" t="s">
        <v>5851</v>
      </c>
      <c r="B1774" t="s">
        <v>1564</v>
      </c>
      <c r="C1774" t="s">
        <v>218</v>
      </c>
      <c r="D1774" s="176">
        <v>39062</v>
      </c>
      <c r="E1774" t="s">
        <v>122</v>
      </c>
      <c r="F1774" t="s">
        <v>123</v>
      </c>
      <c r="G1774" t="s">
        <v>124</v>
      </c>
      <c r="H1774" t="s">
        <v>5852</v>
      </c>
      <c r="I1774" t="s">
        <v>145</v>
      </c>
      <c r="J1774" t="s">
        <v>38</v>
      </c>
      <c r="K1774" t="str">
        <f t="shared" si="27"/>
        <v>Pas</v>
      </c>
      <c r="L1774" t="s">
        <v>1299</v>
      </c>
      <c r="M1774" t="s">
        <v>118</v>
      </c>
    </row>
    <row r="1775" spans="1:13">
      <c r="A1775" t="s">
        <v>5853</v>
      </c>
      <c r="B1775" t="s">
        <v>553</v>
      </c>
      <c r="C1775" t="s">
        <v>2587</v>
      </c>
      <c r="D1775" s="176">
        <v>25898</v>
      </c>
      <c r="E1775" t="s">
        <v>122</v>
      </c>
      <c r="F1775" t="s">
        <v>123</v>
      </c>
      <c r="G1775" t="s">
        <v>124</v>
      </c>
      <c r="H1775" t="s">
        <v>5854</v>
      </c>
      <c r="I1775" t="s">
        <v>132</v>
      </c>
      <c r="J1775" t="s">
        <v>234</v>
      </c>
      <c r="K1775" t="str">
        <f t="shared" si="27"/>
        <v>D3</v>
      </c>
      <c r="L1775" t="s">
        <v>249</v>
      </c>
      <c r="M1775" t="s">
        <v>118</v>
      </c>
    </row>
    <row r="1776" spans="1:13">
      <c r="A1776" t="s">
        <v>5855</v>
      </c>
      <c r="B1776" t="s">
        <v>5856</v>
      </c>
      <c r="C1776" t="s">
        <v>1190</v>
      </c>
      <c r="D1776" s="176">
        <v>38240</v>
      </c>
      <c r="E1776" t="s">
        <v>122</v>
      </c>
      <c r="F1776" t="s">
        <v>123</v>
      </c>
      <c r="G1776" t="s">
        <v>124</v>
      </c>
      <c r="H1776" t="s">
        <v>5857</v>
      </c>
      <c r="I1776" t="s">
        <v>174</v>
      </c>
      <c r="J1776" t="s">
        <v>38</v>
      </c>
      <c r="K1776" t="str">
        <f t="shared" si="27"/>
        <v>Cad</v>
      </c>
      <c r="L1776" t="s">
        <v>244</v>
      </c>
      <c r="M1776" t="s">
        <v>118</v>
      </c>
    </row>
    <row r="1777" spans="1:13">
      <c r="A1777" t="s">
        <v>5858</v>
      </c>
      <c r="B1777" t="s">
        <v>5859</v>
      </c>
      <c r="C1777" t="s">
        <v>504</v>
      </c>
      <c r="D1777" s="176">
        <v>31895</v>
      </c>
      <c r="E1777" t="s">
        <v>122</v>
      </c>
      <c r="F1777" t="s">
        <v>123</v>
      </c>
      <c r="G1777" t="s">
        <v>124</v>
      </c>
      <c r="H1777" t="s">
        <v>5860</v>
      </c>
      <c r="I1777" t="s">
        <v>132</v>
      </c>
      <c r="J1777" t="s">
        <v>396</v>
      </c>
      <c r="K1777" t="str">
        <f t="shared" si="27"/>
        <v>D2</v>
      </c>
      <c r="L1777" t="s">
        <v>482</v>
      </c>
      <c r="M1777" t="s">
        <v>118</v>
      </c>
    </row>
    <row r="1778" spans="1:13">
      <c r="A1778" t="s">
        <v>5861</v>
      </c>
      <c r="B1778" t="s">
        <v>5862</v>
      </c>
      <c r="C1778" t="s">
        <v>558</v>
      </c>
      <c r="D1778" s="176">
        <v>39196</v>
      </c>
      <c r="E1778" t="s">
        <v>122</v>
      </c>
      <c r="F1778" t="s">
        <v>123</v>
      </c>
      <c r="G1778" t="s">
        <v>124</v>
      </c>
      <c r="H1778" t="s">
        <v>5863</v>
      </c>
      <c r="I1778" t="s">
        <v>157</v>
      </c>
      <c r="J1778" t="s">
        <v>38</v>
      </c>
      <c r="K1778" t="str">
        <f t="shared" si="27"/>
        <v>Ben</v>
      </c>
      <c r="L1778" t="s">
        <v>260</v>
      </c>
      <c r="M1778" t="s">
        <v>118</v>
      </c>
    </row>
    <row r="1779" spans="1:13">
      <c r="A1779" t="s">
        <v>5864</v>
      </c>
      <c r="B1779" t="s">
        <v>5865</v>
      </c>
      <c r="C1779" t="s">
        <v>5866</v>
      </c>
      <c r="D1779" s="176">
        <v>36480</v>
      </c>
      <c r="E1779" t="s">
        <v>122</v>
      </c>
      <c r="F1779" t="s">
        <v>123</v>
      </c>
      <c r="G1779" t="s">
        <v>124</v>
      </c>
      <c r="H1779" t="s">
        <v>5867</v>
      </c>
      <c r="I1779" t="s">
        <v>243</v>
      </c>
      <c r="J1779" t="s">
        <v>38</v>
      </c>
      <c r="K1779" t="str">
        <f t="shared" si="27"/>
        <v>3èm</v>
      </c>
      <c r="L1779" t="s">
        <v>2865</v>
      </c>
      <c r="M1779" t="s">
        <v>118</v>
      </c>
    </row>
    <row r="1780" spans="1:13">
      <c r="A1780" t="s">
        <v>5868</v>
      </c>
      <c r="B1780" t="s">
        <v>5869</v>
      </c>
      <c r="C1780" t="s">
        <v>1419</v>
      </c>
      <c r="D1780" s="176">
        <v>38640</v>
      </c>
      <c r="E1780" t="s">
        <v>122</v>
      </c>
      <c r="F1780" t="s">
        <v>123</v>
      </c>
      <c r="G1780" t="s">
        <v>124</v>
      </c>
      <c r="H1780" t="s">
        <v>5870</v>
      </c>
      <c r="I1780" t="s">
        <v>283</v>
      </c>
      <c r="J1780" t="s">
        <v>38</v>
      </c>
      <c r="K1780" t="str">
        <f t="shared" si="27"/>
        <v>Min</v>
      </c>
      <c r="L1780" t="s">
        <v>200</v>
      </c>
      <c r="M1780" t="s">
        <v>118</v>
      </c>
    </row>
    <row r="1781" spans="1:13">
      <c r="A1781" t="s">
        <v>5871</v>
      </c>
      <c r="B1781" t="s">
        <v>5872</v>
      </c>
      <c r="C1781" t="s">
        <v>5873</v>
      </c>
      <c r="D1781" s="176">
        <v>33441</v>
      </c>
      <c r="E1781" t="s">
        <v>122</v>
      </c>
      <c r="F1781" t="s">
        <v>123</v>
      </c>
      <c r="G1781" t="s">
        <v>124</v>
      </c>
      <c r="H1781" t="s">
        <v>5874</v>
      </c>
      <c r="I1781" t="s">
        <v>4990</v>
      </c>
      <c r="J1781" t="s">
        <v>38</v>
      </c>
      <c r="K1781" t="str">
        <f t="shared" si="27"/>
        <v>Eli</v>
      </c>
      <c r="L1781" t="s">
        <v>200</v>
      </c>
      <c r="M1781" t="s">
        <v>118</v>
      </c>
    </row>
    <row r="1782" spans="1:13">
      <c r="A1782" t="s">
        <v>5875</v>
      </c>
      <c r="B1782" t="s">
        <v>5876</v>
      </c>
      <c r="C1782" t="s">
        <v>2329</v>
      </c>
      <c r="D1782" s="176">
        <v>19983</v>
      </c>
      <c r="E1782" t="s">
        <v>122</v>
      </c>
      <c r="F1782" t="s">
        <v>123</v>
      </c>
      <c r="G1782" t="s">
        <v>124</v>
      </c>
      <c r="H1782" t="s">
        <v>5877</v>
      </c>
      <c r="I1782" t="s">
        <v>474</v>
      </c>
      <c r="J1782" t="s">
        <v>38</v>
      </c>
      <c r="K1782" t="str">
        <f t="shared" si="27"/>
        <v>Arb</v>
      </c>
      <c r="L1782" t="s">
        <v>265</v>
      </c>
      <c r="M1782" t="s">
        <v>118</v>
      </c>
    </row>
    <row r="1783" spans="1:13">
      <c r="A1783" t="s">
        <v>5878</v>
      </c>
      <c r="B1783" t="s">
        <v>5879</v>
      </c>
      <c r="C1783" t="s">
        <v>5880</v>
      </c>
      <c r="D1783" s="176">
        <v>41439</v>
      </c>
      <c r="E1783" t="s">
        <v>122</v>
      </c>
      <c r="F1783" t="s">
        <v>123</v>
      </c>
      <c r="G1783" t="s">
        <v>124</v>
      </c>
      <c r="H1783" t="s">
        <v>5881</v>
      </c>
      <c r="I1783" t="s">
        <v>909</v>
      </c>
      <c r="J1783" t="s">
        <v>38</v>
      </c>
      <c r="K1783" t="str">
        <f t="shared" si="27"/>
        <v>Pré</v>
      </c>
      <c r="L1783" t="s">
        <v>1096</v>
      </c>
      <c r="M1783" t="s">
        <v>118</v>
      </c>
    </row>
    <row r="1784" spans="1:13">
      <c r="A1784" t="s">
        <v>5882</v>
      </c>
      <c r="B1784" t="s">
        <v>5883</v>
      </c>
      <c r="C1784" t="s">
        <v>389</v>
      </c>
      <c r="D1784" s="176">
        <v>21516</v>
      </c>
      <c r="E1784" t="s">
        <v>122</v>
      </c>
      <c r="F1784" t="s">
        <v>123</v>
      </c>
      <c r="G1784" t="s">
        <v>124</v>
      </c>
      <c r="H1784" t="s">
        <v>5884</v>
      </c>
      <c r="I1784" t="s">
        <v>145</v>
      </c>
      <c r="J1784" t="s">
        <v>38</v>
      </c>
      <c r="K1784" t="str">
        <f t="shared" si="27"/>
        <v>Pas</v>
      </c>
      <c r="L1784" t="s">
        <v>2242</v>
      </c>
      <c r="M1784" t="s">
        <v>118</v>
      </c>
    </row>
    <row r="1785" spans="1:13">
      <c r="A1785" t="s">
        <v>5885</v>
      </c>
      <c r="B1785" t="s">
        <v>1772</v>
      </c>
      <c r="C1785" t="s">
        <v>1008</v>
      </c>
      <c r="D1785" s="176">
        <v>29812</v>
      </c>
      <c r="E1785" t="s">
        <v>122</v>
      </c>
      <c r="F1785" t="s">
        <v>123</v>
      </c>
      <c r="G1785" t="s">
        <v>124</v>
      </c>
      <c r="H1785" t="s">
        <v>5886</v>
      </c>
      <c r="I1785" t="s">
        <v>132</v>
      </c>
      <c r="J1785" t="s">
        <v>194</v>
      </c>
      <c r="K1785" t="str">
        <f t="shared" si="27"/>
        <v>D1</v>
      </c>
      <c r="L1785" t="s">
        <v>2865</v>
      </c>
      <c r="M1785" t="s">
        <v>118</v>
      </c>
    </row>
    <row r="1786" spans="1:13">
      <c r="A1786" t="s">
        <v>5887</v>
      </c>
      <c r="B1786" t="s">
        <v>5888</v>
      </c>
      <c r="C1786" t="s">
        <v>2220</v>
      </c>
      <c r="D1786" s="176">
        <v>37255</v>
      </c>
      <c r="E1786" t="s">
        <v>122</v>
      </c>
      <c r="F1786" t="s">
        <v>123</v>
      </c>
      <c r="G1786" t="s">
        <v>124</v>
      </c>
      <c r="H1786" t="s">
        <v>5889</v>
      </c>
      <c r="I1786" t="s">
        <v>126</v>
      </c>
      <c r="J1786" t="s">
        <v>469</v>
      </c>
      <c r="K1786" t="str">
        <f t="shared" si="27"/>
        <v>Jun</v>
      </c>
      <c r="L1786" t="s">
        <v>103</v>
      </c>
      <c r="M1786" t="s">
        <v>118</v>
      </c>
    </row>
    <row r="1787" spans="1:13">
      <c r="A1787" t="s">
        <v>5890</v>
      </c>
      <c r="B1787" t="s">
        <v>5891</v>
      </c>
      <c r="C1787" t="s">
        <v>5892</v>
      </c>
      <c r="D1787" s="176">
        <v>40212</v>
      </c>
      <c r="E1787" t="s">
        <v>122</v>
      </c>
      <c r="F1787" t="s">
        <v>123</v>
      </c>
      <c r="G1787" t="s">
        <v>124</v>
      </c>
      <c r="H1787" t="s">
        <v>5893</v>
      </c>
      <c r="I1787" t="s">
        <v>151</v>
      </c>
      <c r="J1787" t="s">
        <v>38</v>
      </c>
      <c r="K1787" t="str">
        <f t="shared" si="27"/>
        <v>Pup</v>
      </c>
      <c r="L1787" t="s">
        <v>284</v>
      </c>
      <c r="M1787" t="s">
        <v>118</v>
      </c>
    </row>
    <row r="1788" spans="1:13">
      <c r="A1788" t="s">
        <v>5894</v>
      </c>
      <c r="B1788" t="s">
        <v>5895</v>
      </c>
      <c r="C1788" t="s">
        <v>222</v>
      </c>
      <c r="D1788" s="176">
        <v>32253</v>
      </c>
      <c r="E1788" t="s">
        <v>122</v>
      </c>
      <c r="F1788" t="s">
        <v>123</v>
      </c>
      <c r="G1788" t="s">
        <v>124</v>
      </c>
      <c r="H1788" t="s">
        <v>5896</v>
      </c>
      <c r="I1788" t="s">
        <v>307</v>
      </c>
      <c r="J1788" t="s">
        <v>194</v>
      </c>
      <c r="K1788" t="str">
        <f t="shared" si="27"/>
        <v>Pas</v>
      </c>
      <c r="L1788" t="s">
        <v>104</v>
      </c>
      <c r="M1788" t="s">
        <v>118</v>
      </c>
    </row>
    <row r="1789" spans="1:13">
      <c r="A1789" t="s">
        <v>5897</v>
      </c>
      <c r="B1789" t="s">
        <v>5898</v>
      </c>
      <c r="C1789" t="s">
        <v>1688</v>
      </c>
      <c r="D1789" s="176">
        <v>39904</v>
      </c>
      <c r="E1789" t="s">
        <v>122</v>
      </c>
      <c r="F1789" t="s">
        <v>123</v>
      </c>
      <c r="G1789" t="s">
        <v>124</v>
      </c>
      <c r="H1789" t="s">
        <v>5899</v>
      </c>
      <c r="I1789" t="s">
        <v>151</v>
      </c>
      <c r="J1789" t="s">
        <v>38</v>
      </c>
      <c r="K1789" t="str">
        <f t="shared" si="27"/>
        <v>Pup</v>
      </c>
      <c r="L1789" t="s">
        <v>794</v>
      </c>
      <c r="M1789" t="s">
        <v>118</v>
      </c>
    </row>
    <row r="1790" spans="1:13">
      <c r="A1790" t="s">
        <v>5900</v>
      </c>
      <c r="B1790" t="s">
        <v>5901</v>
      </c>
      <c r="C1790" t="s">
        <v>367</v>
      </c>
      <c r="D1790" s="176">
        <v>32775</v>
      </c>
      <c r="E1790" t="s">
        <v>122</v>
      </c>
      <c r="F1790" t="s">
        <v>123</v>
      </c>
      <c r="G1790" t="s">
        <v>124</v>
      </c>
      <c r="H1790" t="s">
        <v>5902</v>
      </c>
      <c r="I1790" t="s">
        <v>243</v>
      </c>
      <c r="J1790" t="s">
        <v>38</v>
      </c>
      <c r="K1790" t="str">
        <f t="shared" si="27"/>
        <v>3èm</v>
      </c>
      <c r="L1790" t="s">
        <v>548</v>
      </c>
      <c r="M1790" t="s">
        <v>118</v>
      </c>
    </row>
    <row r="1791" spans="1:13">
      <c r="A1791" t="s">
        <v>5903</v>
      </c>
      <c r="B1791" t="s">
        <v>5904</v>
      </c>
      <c r="C1791" t="s">
        <v>912</v>
      </c>
      <c r="D1791" s="176">
        <v>40353</v>
      </c>
      <c r="E1791" t="s">
        <v>122</v>
      </c>
      <c r="F1791" t="s">
        <v>123</v>
      </c>
      <c r="G1791" t="s">
        <v>124</v>
      </c>
      <c r="H1791" t="s">
        <v>5905</v>
      </c>
      <c r="I1791" t="s">
        <v>151</v>
      </c>
      <c r="J1791" t="s">
        <v>38</v>
      </c>
      <c r="K1791" t="str">
        <f t="shared" si="27"/>
        <v>Pup</v>
      </c>
      <c r="L1791" t="s">
        <v>175</v>
      </c>
      <c r="M1791" t="s">
        <v>118</v>
      </c>
    </row>
    <row r="1792" spans="1:13">
      <c r="A1792" t="s">
        <v>5906</v>
      </c>
      <c r="B1792" t="s">
        <v>5907</v>
      </c>
      <c r="C1792" t="s">
        <v>675</v>
      </c>
      <c r="D1792" s="176">
        <v>27326</v>
      </c>
      <c r="E1792" t="s">
        <v>122</v>
      </c>
      <c r="F1792" t="s">
        <v>123</v>
      </c>
      <c r="G1792" t="s">
        <v>124</v>
      </c>
      <c r="H1792" t="s">
        <v>5908</v>
      </c>
      <c r="I1792" t="s">
        <v>145</v>
      </c>
      <c r="J1792" t="s">
        <v>38</v>
      </c>
      <c r="K1792" t="str">
        <f t="shared" si="27"/>
        <v>Pas</v>
      </c>
      <c r="L1792" t="s">
        <v>1144</v>
      </c>
      <c r="M1792" t="s">
        <v>118</v>
      </c>
    </row>
    <row r="1793" spans="1:13">
      <c r="A1793" t="s">
        <v>5909</v>
      </c>
      <c r="B1793" t="s">
        <v>1695</v>
      </c>
      <c r="C1793" t="s">
        <v>1845</v>
      </c>
      <c r="D1793" s="176">
        <v>33841</v>
      </c>
      <c r="E1793" t="s">
        <v>179</v>
      </c>
      <c r="F1793" t="s">
        <v>123</v>
      </c>
      <c r="G1793" t="s">
        <v>124</v>
      </c>
      <c r="H1793" t="s">
        <v>5910</v>
      </c>
      <c r="I1793" t="s">
        <v>132</v>
      </c>
      <c r="J1793" t="s">
        <v>194</v>
      </c>
      <c r="K1793" t="str">
        <f t="shared" si="27"/>
        <v>D1</v>
      </c>
      <c r="L1793" t="s">
        <v>134</v>
      </c>
      <c r="M1793" t="s">
        <v>118</v>
      </c>
    </row>
    <row r="1794" spans="1:13">
      <c r="A1794" t="s">
        <v>5911</v>
      </c>
      <c r="B1794" t="s">
        <v>5912</v>
      </c>
      <c r="C1794" t="s">
        <v>1451</v>
      </c>
      <c r="D1794" s="176">
        <v>24467</v>
      </c>
      <c r="E1794" t="s">
        <v>122</v>
      </c>
      <c r="F1794" t="s">
        <v>123</v>
      </c>
      <c r="G1794" t="s">
        <v>124</v>
      </c>
      <c r="H1794" t="s">
        <v>5913</v>
      </c>
      <c r="I1794" t="s">
        <v>132</v>
      </c>
      <c r="J1794" t="s">
        <v>133</v>
      </c>
      <c r="K1794" t="str">
        <f t="shared" si="27"/>
        <v>D4</v>
      </c>
      <c r="L1794" t="s">
        <v>215</v>
      </c>
      <c r="M1794" t="s">
        <v>118</v>
      </c>
    </row>
    <row r="1795" spans="1:13">
      <c r="A1795" t="s">
        <v>5914</v>
      </c>
      <c r="B1795" t="s">
        <v>5915</v>
      </c>
      <c r="C1795" t="s">
        <v>969</v>
      </c>
      <c r="D1795" s="176">
        <v>16767</v>
      </c>
      <c r="E1795" t="s">
        <v>122</v>
      </c>
      <c r="F1795" t="s">
        <v>123</v>
      </c>
      <c r="G1795" t="s">
        <v>124</v>
      </c>
      <c r="H1795" t="s">
        <v>5916</v>
      </c>
      <c r="I1795" t="s">
        <v>181</v>
      </c>
      <c r="J1795" t="s">
        <v>182</v>
      </c>
      <c r="K1795" t="str">
        <f t="shared" ref="K1795:K1858" si="28">IF(I1795="pass'cyclisme",J1795,LEFT(I1795,3))</f>
        <v>Enc</v>
      </c>
      <c r="L1795" t="s">
        <v>548</v>
      </c>
      <c r="M1795" t="s">
        <v>118</v>
      </c>
    </row>
    <row r="1796" spans="1:13">
      <c r="A1796" t="s">
        <v>5917</v>
      </c>
      <c r="B1796" t="s">
        <v>5918</v>
      </c>
      <c r="C1796" t="s">
        <v>157</v>
      </c>
      <c r="D1796" s="176">
        <v>30648</v>
      </c>
      <c r="E1796" t="s">
        <v>122</v>
      </c>
      <c r="F1796" t="s">
        <v>123</v>
      </c>
      <c r="G1796" t="s">
        <v>124</v>
      </c>
      <c r="H1796" t="s">
        <v>5919</v>
      </c>
      <c r="I1796" t="s">
        <v>898</v>
      </c>
      <c r="J1796" t="s">
        <v>38</v>
      </c>
      <c r="K1796" t="str">
        <f t="shared" si="28"/>
        <v>Cha</v>
      </c>
      <c r="L1796" t="s">
        <v>276</v>
      </c>
      <c r="M1796" t="s">
        <v>118</v>
      </c>
    </row>
    <row r="1797" spans="1:13">
      <c r="A1797" t="s">
        <v>5920</v>
      </c>
      <c r="B1797" t="s">
        <v>3582</v>
      </c>
      <c r="C1797" t="s">
        <v>3756</v>
      </c>
      <c r="D1797" s="176">
        <v>34668</v>
      </c>
      <c r="E1797" t="s">
        <v>122</v>
      </c>
      <c r="F1797" t="s">
        <v>123</v>
      </c>
      <c r="G1797" t="s">
        <v>124</v>
      </c>
      <c r="H1797" t="s">
        <v>5921</v>
      </c>
      <c r="I1797" t="s">
        <v>474</v>
      </c>
      <c r="J1797" t="s">
        <v>38</v>
      </c>
      <c r="K1797" t="str">
        <f t="shared" si="28"/>
        <v>Arb</v>
      </c>
      <c r="L1797" t="s">
        <v>407</v>
      </c>
      <c r="M1797" t="s">
        <v>118</v>
      </c>
    </row>
    <row r="1798" spans="1:13">
      <c r="A1798" t="s">
        <v>5922</v>
      </c>
      <c r="B1798" t="s">
        <v>5923</v>
      </c>
      <c r="C1798" t="s">
        <v>528</v>
      </c>
      <c r="D1798" s="176">
        <v>32170</v>
      </c>
      <c r="E1798" t="s">
        <v>122</v>
      </c>
      <c r="F1798" t="s">
        <v>123</v>
      </c>
      <c r="G1798" t="s">
        <v>124</v>
      </c>
      <c r="H1798" t="s">
        <v>5924</v>
      </c>
      <c r="I1798" t="s">
        <v>132</v>
      </c>
      <c r="J1798" t="s">
        <v>396</v>
      </c>
      <c r="K1798" t="str">
        <f t="shared" si="28"/>
        <v>D2</v>
      </c>
      <c r="L1798" t="s">
        <v>38</v>
      </c>
      <c r="M1798" t="s">
        <v>118</v>
      </c>
    </row>
    <row r="1799" spans="1:13">
      <c r="A1799" t="s">
        <v>5925</v>
      </c>
      <c r="B1799" t="s">
        <v>5926</v>
      </c>
      <c r="C1799" t="s">
        <v>1043</v>
      </c>
      <c r="D1799" s="176">
        <v>39631</v>
      </c>
      <c r="E1799" t="s">
        <v>122</v>
      </c>
      <c r="F1799" t="s">
        <v>123</v>
      </c>
      <c r="G1799" t="s">
        <v>124</v>
      </c>
      <c r="H1799" t="s">
        <v>5927</v>
      </c>
      <c r="I1799" t="s">
        <v>157</v>
      </c>
      <c r="J1799" t="s">
        <v>38</v>
      </c>
      <c r="K1799" t="str">
        <f t="shared" si="28"/>
        <v>Ben</v>
      </c>
      <c r="L1799" t="s">
        <v>284</v>
      </c>
      <c r="M1799" t="s">
        <v>118</v>
      </c>
    </row>
    <row r="1800" spans="1:13">
      <c r="A1800" t="s">
        <v>5928</v>
      </c>
      <c r="B1800" t="s">
        <v>5929</v>
      </c>
      <c r="C1800" t="s">
        <v>1419</v>
      </c>
      <c r="D1800" s="176">
        <v>36368</v>
      </c>
      <c r="E1800" t="s">
        <v>122</v>
      </c>
      <c r="F1800" t="s">
        <v>123</v>
      </c>
      <c r="G1800" t="s">
        <v>124</v>
      </c>
      <c r="H1800" t="s">
        <v>5930</v>
      </c>
      <c r="I1800" t="s">
        <v>132</v>
      </c>
      <c r="J1800" t="s">
        <v>194</v>
      </c>
      <c r="K1800" t="str">
        <f t="shared" si="28"/>
        <v>D1</v>
      </c>
      <c r="L1800" t="s">
        <v>966</v>
      </c>
      <c r="M1800" t="s">
        <v>118</v>
      </c>
    </row>
    <row r="1801" spans="1:13">
      <c r="A1801" t="s">
        <v>5931</v>
      </c>
      <c r="B1801" t="s">
        <v>5053</v>
      </c>
      <c r="C1801" t="s">
        <v>912</v>
      </c>
      <c r="D1801" s="176">
        <v>39835</v>
      </c>
      <c r="E1801" t="s">
        <v>122</v>
      </c>
      <c r="F1801" t="s">
        <v>123</v>
      </c>
      <c r="G1801" t="s">
        <v>124</v>
      </c>
      <c r="H1801" t="s">
        <v>5932</v>
      </c>
      <c r="I1801" t="s">
        <v>151</v>
      </c>
      <c r="J1801" t="s">
        <v>38</v>
      </c>
      <c r="K1801" t="str">
        <f t="shared" si="28"/>
        <v>Pup</v>
      </c>
      <c r="L1801" t="s">
        <v>322</v>
      </c>
      <c r="M1801" t="s">
        <v>118</v>
      </c>
    </row>
    <row r="1802" spans="1:13">
      <c r="A1802" t="s">
        <v>5933</v>
      </c>
      <c r="B1802" t="s">
        <v>5934</v>
      </c>
      <c r="C1802" t="s">
        <v>2172</v>
      </c>
      <c r="D1802" s="176">
        <v>28286</v>
      </c>
      <c r="E1802" t="s">
        <v>122</v>
      </c>
      <c r="F1802" t="s">
        <v>123</v>
      </c>
      <c r="G1802" t="s">
        <v>124</v>
      </c>
      <c r="H1802" t="s">
        <v>5935</v>
      </c>
      <c r="I1802" t="s">
        <v>145</v>
      </c>
      <c r="J1802" t="s">
        <v>38</v>
      </c>
      <c r="K1802" t="str">
        <f t="shared" si="28"/>
        <v>Pas</v>
      </c>
      <c r="L1802" t="s">
        <v>2044</v>
      </c>
      <c r="M1802" t="s">
        <v>118</v>
      </c>
    </row>
    <row r="1803" spans="1:13">
      <c r="A1803" t="s">
        <v>5936</v>
      </c>
      <c r="B1803" t="s">
        <v>5937</v>
      </c>
      <c r="C1803" t="s">
        <v>729</v>
      </c>
      <c r="D1803" s="176">
        <v>19557</v>
      </c>
      <c r="E1803" t="s">
        <v>122</v>
      </c>
      <c r="F1803" t="s">
        <v>123</v>
      </c>
      <c r="G1803" t="s">
        <v>124</v>
      </c>
      <c r="H1803" t="s">
        <v>5938</v>
      </c>
      <c r="I1803" t="s">
        <v>264</v>
      </c>
      <c r="J1803" t="s">
        <v>38</v>
      </c>
      <c r="K1803" t="str">
        <f t="shared" si="28"/>
        <v>Arb</v>
      </c>
      <c r="L1803" t="s">
        <v>293</v>
      </c>
      <c r="M1803" t="s">
        <v>118</v>
      </c>
    </row>
    <row r="1804" spans="1:13">
      <c r="A1804" t="s">
        <v>5939</v>
      </c>
      <c r="B1804" t="s">
        <v>5940</v>
      </c>
      <c r="C1804" t="s">
        <v>504</v>
      </c>
      <c r="D1804" s="176">
        <v>32250</v>
      </c>
      <c r="E1804" t="s">
        <v>122</v>
      </c>
      <c r="F1804" t="s">
        <v>123</v>
      </c>
      <c r="G1804" t="s">
        <v>124</v>
      </c>
      <c r="H1804" t="s">
        <v>5941</v>
      </c>
      <c r="I1804" t="s">
        <v>132</v>
      </c>
      <c r="J1804" t="s">
        <v>396</v>
      </c>
      <c r="K1804" t="str">
        <f t="shared" si="28"/>
        <v>D2</v>
      </c>
      <c r="L1804" t="s">
        <v>2691</v>
      </c>
      <c r="M1804" t="s">
        <v>118</v>
      </c>
    </row>
    <row r="1805" spans="1:13">
      <c r="A1805" t="s">
        <v>5942</v>
      </c>
      <c r="B1805" t="s">
        <v>5943</v>
      </c>
      <c r="C1805" t="s">
        <v>3772</v>
      </c>
      <c r="D1805" s="176">
        <v>35203</v>
      </c>
      <c r="E1805" t="s">
        <v>122</v>
      </c>
      <c r="F1805" t="s">
        <v>123</v>
      </c>
      <c r="G1805" t="s">
        <v>124</v>
      </c>
      <c r="H1805" t="s">
        <v>5944</v>
      </c>
      <c r="I1805" t="s">
        <v>243</v>
      </c>
      <c r="J1805" t="s">
        <v>38</v>
      </c>
      <c r="K1805" t="str">
        <f t="shared" si="28"/>
        <v>3èm</v>
      </c>
      <c r="L1805" t="s">
        <v>152</v>
      </c>
      <c r="M1805" t="s">
        <v>118</v>
      </c>
    </row>
    <row r="1806" spans="1:13">
      <c r="A1806" t="s">
        <v>5945</v>
      </c>
      <c r="B1806" t="s">
        <v>5946</v>
      </c>
      <c r="C1806" t="s">
        <v>817</v>
      </c>
      <c r="D1806" s="176">
        <v>40554</v>
      </c>
      <c r="E1806" t="s">
        <v>122</v>
      </c>
      <c r="F1806" t="s">
        <v>123</v>
      </c>
      <c r="G1806" t="s">
        <v>124</v>
      </c>
      <c r="H1806" t="s">
        <v>5947</v>
      </c>
      <c r="I1806" t="s">
        <v>188</v>
      </c>
      <c r="J1806" t="s">
        <v>38</v>
      </c>
      <c r="K1806" t="str">
        <f t="shared" si="28"/>
        <v>Pou</v>
      </c>
      <c r="L1806" t="s">
        <v>447</v>
      </c>
      <c r="M1806" t="s">
        <v>118</v>
      </c>
    </row>
    <row r="1807" spans="1:13">
      <c r="A1807" t="s">
        <v>5948</v>
      </c>
      <c r="B1807" t="s">
        <v>2314</v>
      </c>
      <c r="C1807" t="s">
        <v>1008</v>
      </c>
      <c r="D1807" s="176">
        <v>33149</v>
      </c>
      <c r="E1807" t="s">
        <v>122</v>
      </c>
      <c r="F1807" t="s">
        <v>123</v>
      </c>
      <c r="G1807" t="s">
        <v>124</v>
      </c>
      <c r="H1807" t="s">
        <v>5949</v>
      </c>
      <c r="I1807" t="s">
        <v>243</v>
      </c>
      <c r="J1807" t="s">
        <v>38</v>
      </c>
      <c r="K1807" t="str">
        <f t="shared" si="28"/>
        <v>3èm</v>
      </c>
      <c r="L1807" t="s">
        <v>590</v>
      </c>
      <c r="M1807" t="s">
        <v>118</v>
      </c>
    </row>
    <row r="1808" spans="1:13">
      <c r="A1808" t="s">
        <v>5950</v>
      </c>
      <c r="B1808" t="s">
        <v>5951</v>
      </c>
      <c r="C1808" t="s">
        <v>157</v>
      </c>
      <c r="D1808" s="176">
        <v>37308</v>
      </c>
      <c r="E1808" t="s">
        <v>122</v>
      </c>
      <c r="F1808" t="s">
        <v>123</v>
      </c>
      <c r="G1808" t="s">
        <v>124</v>
      </c>
      <c r="H1808" t="s">
        <v>5952</v>
      </c>
      <c r="I1808" t="s">
        <v>126</v>
      </c>
      <c r="J1808" t="s">
        <v>469</v>
      </c>
      <c r="K1808" t="str">
        <f t="shared" si="28"/>
        <v>Jun</v>
      </c>
      <c r="L1808" t="s">
        <v>249</v>
      </c>
      <c r="M1808" t="s">
        <v>118</v>
      </c>
    </row>
    <row r="1809" spans="1:13">
      <c r="A1809" t="s">
        <v>5953</v>
      </c>
      <c r="B1809" t="s">
        <v>2657</v>
      </c>
      <c r="C1809" t="s">
        <v>729</v>
      </c>
      <c r="D1809" s="176">
        <v>23159</v>
      </c>
      <c r="E1809" t="s">
        <v>122</v>
      </c>
      <c r="F1809" t="s">
        <v>123</v>
      </c>
      <c r="G1809" t="s">
        <v>124</v>
      </c>
      <c r="H1809" t="s">
        <v>5954</v>
      </c>
      <c r="I1809" t="s">
        <v>132</v>
      </c>
      <c r="J1809" t="s">
        <v>234</v>
      </c>
      <c r="K1809" t="str">
        <f t="shared" si="28"/>
        <v>D3</v>
      </c>
      <c r="L1809" t="s">
        <v>2659</v>
      </c>
      <c r="M1809" t="s">
        <v>118</v>
      </c>
    </row>
    <row r="1810" spans="1:13">
      <c r="A1810" t="s">
        <v>5955</v>
      </c>
      <c r="B1810" t="s">
        <v>5956</v>
      </c>
      <c r="C1810" t="s">
        <v>842</v>
      </c>
      <c r="D1810" s="176">
        <v>36464</v>
      </c>
      <c r="E1810" t="s">
        <v>122</v>
      </c>
      <c r="F1810" t="s">
        <v>123</v>
      </c>
      <c r="G1810" t="s">
        <v>124</v>
      </c>
      <c r="H1810" t="s">
        <v>5957</v>
      </c>
      <c r="I1810" t="s">
        <v>243</v>
      </c>
      <c r="J1810" t="s">
        <v>38</v>
      </c>
      <c r="K1810" t="str">
        <f t="shared" si="28"/>
        <v>3èm</v>
      </c>
      <c r="L1810" t="s">
        <v>415</v>
      </c>
      <c r="M1810" t="s">
        <v>118</v>
      </c>
    </row>
    <row r="1811" spans="1:13">
      <c r="A1811" t="s">
        <v>5958</v>
      </c>
      <c r="B1811" t="s">
        <v>5959</v>
      </c>
      <c r="C1811" t="s">
        <v>5960</v>
      </c>
      <c r="D1811" s="176">
        <v>25719</v>
      </c>
      <c r="E1811" t="s">
        <v>122</v>
      </c>
      <c r="F1811" t="s">
        <v>123</v>
      </c>
      <c r="G1811" t="s">
        <v>124</v>
      </c>
      <c r="H1811" t="s">
        <v>5961</v>
      </c>
      <c r="I1811" t="s">
        <v>132</v>
      </c>
      <c r="J1811" t="s">
        <v>234</v>
      </c>
      <c r="K1811" t="str">
        <f t="shared" si="28"/>
        <v>D3</v>
      </c>
      <c r="L1811" t="s">
        <v>794</v>
      </c>
      <c r="M1811" t="s">
        <v>118</v>
      </c>
    </row>
    <row r="1812" spans="1:13">
      <c r="A1812" t="s">
        <v>5962</v>
      </c>
      <c r="B1812" t="s">
        <v>5963</v>
      </c>
      <c r="C1812" t="s">
        <v>675</v>
      </c>
      <c r="D1812" s="176">
        <v>25718</v>
      </c>
      <c r="E1812" t="s">
        <v>122</v>
      </c>
      <c r="F1812" t="s">
        <v>123</v>
      </c>
      <c r="G1812" t="s">
        <v>124</v>
      </c>
      <c r="H1812" t="s">
        <v>5964</v>
      </c>
      <c r="I1812" t="s">
        <v>132</v>
      </c>
      <c r="J1812" t="s">
        <v>234</v>
      </c>
      <c r="K1812" t="str">
        <f t="shared" si="28"/>
        <v>D3</v>
      </c>
      <c r="L1812" t="s">
        <v>38</v>
      </c>
      <c r="M1812" t="s">
        <v>118</v>
      </c>
    </row>
    <row r="1813" spans="1:13">
      <c r="A1813" t="s">
        <v>5965</v>
      </c>
      <c r="B1813" t="s">
        <v>527</v>
      </c>
      <c r="C1813" t="s">
        <v>404</v>
      </c>
      <c r="D1813" s="176">
        <v>35399</v>
      </c>
      <c r="E1813" t="s">
        <v>122</v>
      </c>
      <c r="F1813" t="s">
        <v>123</v>
      </c>
      <c r="G1813" t="s">
        <v>124</v>
      </c>
      <c r="H1813" t="s">
        <v>5966</v>
      </c>
      <c r="I1813" t="s">
        <v>243</v>
      </c>
      <c r="J1813" t="s">
        <v>38</v>
      </c>
      <c r="K1813" t="str">
        <f t="shared" si="28"/>
        <v>3èm</v>
      </c>
      <c r="L1813" t="s">
        <v>4306</v>
      </c>
      <c r="M1813" t="s">
        <v>118</v>
      </c>
    </row>
    <row r="1814" spans="1:13">
      <c r="A1814" t="s">
        <v>5967</v>
      </c>
      <c r="B1814" t="s">
        <v>5968</v>
      </c>
      <c r="C1814" t="s">
        <v>868</v>
      </c>
      <c r="D1814" s="176">
        <v>26938</v>
      </c>
      <c r="E1814" t="s">
        <v>122</v>
      </c>
      <c r="F1814" t="s">
        <v>123</v>
      </c>
      <c r="G1814" t="s">
        <v>124</v>
      </c>
      <c r="H1814" t="s">
        <v>5969</v>
      </c>
      <c r="I1814" t="s">
        <v>139</v>
      </c>
      <c r="J1814" t="s">
        <v>38</v>
      </c>
      <c r="K1814" t="str">
        <f t="shared" si="28"/>
        <v>Sig</v>
      </c>
      <c r="L1814" t="s">
        <v>326</v>
      </c>
      <c r="M1814" t="s">
        <v>118</v>
      </c>
    </row>
    <row r="1815" spans="1:13">
      <c r="A1815" t="s">
        <v>5970</v>
      </c>
      <c r="B1815" t="s">
        <v>5680</v>
      </c>
      <c r="C1815" t="s">
        <v>729</v>
      </c>
      <c r="D1815" s="176">
        <v>22637</v>
      </c>
      <c r="E1815" t="s">
        <v>122</v>
      </c>
      <c r="F1815" t="s">
        <v>123</v>
      </c>
      <c r="G1815" t="s">
        <v>124</v>
      </c>
      <c r="H1815" t="s">
        <v>5971</v>
      </c>
      <c r="I1815" t="s">
        <v>275</v>
      </c>
      <c r="J1815" t="s">
        <v>38</v>
      </c>
      <c r="K1815" t="str">
        <f t="shared" si="28"/>
        <v>Mot</v>
      </c>
      <c r="L1815" t="s">
        <v>104</v>
      </c>
      <c r="M1815" t="s">
        <v>118</v>
      </c>
    </row>
    <row r="1816" spans="1:13">
      <c r="A1816" t="s">
        <v>5972</v>
      </c>
      <c r="B1816" t="s">
        <v>5973</v>
      </c>
      <c r="C1816" t="s">
        <v>2698</v>
      </c>
      <c r="D1816" s="176">
        <v>22772</v>
      </c>
      <c r="E1816" t="s">
        <v>122</v>
      </c>
      <c r="F1816" t="s">
        <v>123</v>
      </c>
      <c r="G1816" t="s">
        <v>124</v>
      </c>
      <c r="H1816" t="s">
        <v>5974</v>
      </c>
      <c r="I1816" t="s">
        <v>275</v>
      </c>
      <c r="J1816" t="s">
        <v>38</v>
      </c>
      <c r="K1816" t="str">
        <f t="shared" si="28"/>
        <v>Mot</v>
      </c>
      <c r="L1816" t="s">
        <v>2467</v>
      </c>
      <c r="M1816" t="s">
        <v>118</v>
      </c>
    </row>
    <row r="1817" spans="1:13">
      <c r="A1817" t="s">
        <v>5975</v>
      </c>
      <c r="B1817" t="s">
        <v>5976</v>
      </c>
      <c r="C1817" t="s">
        <v>5977</v>
      </c>
      <c r="D1817" s="176">
        <v>37868</v>
      </c>
      <c r="E1817" t="s">
        <v>179</v>
      </c>
      <c r="F1817" t="s">
        <v>123</v>
      </c>
      <c r="G1817" t="s">
        <v>124</v>
      </c>
      <c r="H1817" t="s">
        <v>5978</v>
      </c>
      <c r="I1817" t="s">
        <v>174</v>
      </c>
      <c r="J1817" t="s">
        <v>38</v>
      </c>
      <c r="K1817" t="str">
        <f t="shared" si="28"/>
        <v>Cad</v>
      </c>
      <c r="L1817" t="s">
        <v>102</v>
      </c>
      <c r="M1817" t="s">
        <v>118</v>
      </c>
    </row>
    <row r="1818" spans="1:13">
      <c r="A1818" t="s">
        <v>5979</v>
      </c>
      <c r="B1818" t="s">
        <v>5980</v>
      </c>
      <c r="C1818" t="s">
        <v>817</v>
      </c>
      <c r="D1818" s="176">
        <v>39549</v>
      </c>
      <c r="E1818" t="s">
        <v>122</v>
      </c>
      <c r="F1818" t="s">
        <v>123</v>
      </c>
      <c r="G1818" t="s">
        <v>124</v>
      </c>
      <c r="H1818" t="s">
        <v>5981</v>
      </c>
      <c r="I1818" t="s">
        <v>157</v>
      </c>
      <c r="J1818" t="s">
        <v>38</v>
      </c>
      <c r="K1818" t="str">
        <f t="shared" si="28"/>
        <v>Ben</v>
      </c>
      <c r="L1818" t="s">
        <v>541</v>
      </c>
      <c r="M1818" t="s">
        <v>118</v>
      </c>
    </row>
    <row r="1819" spans="1:13">
      <c r="A1819" t="s">
        <v>5982</v>
      </c>
      <c r="B1819" t="s">
        <v>5983</v>
      </c>
      <c r="C1819" t="s">
        <v>609</v>
      </c>
      <c r="D1819" s="176">
        <v>39100</v>
      </c>
      <c r="E1819" t="s">
        <v>122</v>
      </c>
      <c r="F1819" t="s">
        <v>123</v>
      </c>
      <c r="G1819" t="s">
        <v>124</v>
      </c>
      <c r="H1819" t="s">
        <v>5984</v>
      </c>
      <c r="I1819" t="s">
        <v>157</v>
      </c>
      <c r="J1819" t="s">
        <v>38</v>
      </c>
      <c r="K1819" t="str">
        <f t="shared" si="28"/>
        <v>Ben</v>
      </c>
      <c r="L1819" t="s">
        <v>163</v>
      </c>
      <c r="M1819" t="s">
        <v>118</v>
      </c>
    </row>
    <row r="1820" spans="1:13">
      <c r="A1820" t="s">
        <v>5985</v>
      </c>
      <c r="B1820" t="s">
        <v>1394</v>
      </c>
      <c r="C1820" t="s">
        <v>389</v>
      </c>
      <c r="D1820" s="176">
        <v>23940</v>
      </c>
      <c r="E1820" t="s">
        <v>122</v>
      </c>
      <c r="F1820" t="s">
        <v>123</v>
      </c>
      <c r="G1820" t="s">
        <v>124</v>
      </c>
      <c r="H1820" t="s">
        <v>5986</v>
      </c>
      <c r="I1820" t="s">
        <v>145</v>
      </c>
      <c r="J1820" t="s">
        <v>38</v>
      </c>
      <c r="K1820" t="str">
        <f t="shared" si="28"/>
        <v>Pas</v>
      </c>
      <c r="L1820" t="s">
        <v>391</v>
      </c>
      <c r="M1820" t="s">
        <v>118</v>
      </c>
    </row>
    <row r="1821" spans="1:13">
      <c r="A1821" t="s">
        <v>5987</v>
      </c>
      <c r="B1821" t="s">
        <v>5988</v>
      </c>
      <c r="C1821" t="s">
        <v>718</v>
      </c>
      <c r="D1821" s="176">
        <v>33182</v>
      </c>
      <c r="E1821" t="s">
        <v>122</v>
      </c>
      <c r="F1821" t="s">
        <v>123</v>
      </c>
      <c r="G1821" t="s">
        <v>124</v>
      </c>
      <c r="H1821" t="s">
        <v>5989</v>
      </c>
      <c r="I1821" t="s">
        <v>275</v>
      </c>
      <c r="J1821" t="s">
        <v>38</v>
      </c>
      <c r="K1821" t="str">
        <f t="shared" si="28"/>
        <v>Mot</v>
      </c>
      <c r="L1821" t="s">
        <v>917</v>
      </c>
      <c r="M1821" t="s">
        <v>118</v>
      </c>
    </row>
    <row r="1822" spans="1:13">
      <c r="A1822" t="s">
        <v>5990</v>
      </c>
      <c r="B1822" t="s">
        <v>5991</v>
      </c>
      <c r="C1822" t="s">
        <v>842</v>
      </c>
      <c r="D1822" s="176">
        <v>40984</v>
      </c>
      <c r="E1822" t="s">
        <v>122</v>
      </c>
      <c r="F1822" t="s">
        <v>123</v>
      </c>
      <c r="G1822" t="s">
        <v>124</v>
      </c>
      <c r="H1822" t="s">
        <v>5992</v>
      </c>
      <c r="I1822" t="s">
        <v>188</v>
      </c>
      <c r="J1822" t="s">
        <v>38</v>
      </c>
      <c r="K1822" t="str">
        <f t="shared" si="28"/>
        <v>Pou</v>
      </c>
      <c r="L1822" t="s">
        <v>215</v>
      </c>
      <c r="M1822" t="s">
        <v>118</v>
      </c>
    </row>
    <row r="1823" spans="1:13">
      <c r="A1823" t="s">
        <v>5993</v>
      </c>
      <c r="B1823" t="s">
        <v>5994</v>
      </c>
      <c r="C1823" t="s">
        <v>121</v>
      </c>
      <c r="D1823" s="176">
        <v>17435</v>
      </c>
      <c r="E1823" t="s">
        <v>122</v>
      </c>
      <c r="F1823" t="s">
        <v>123</v>
      </c>
      <c r="G1823" t="s">
        <v>124</v>
      </c>
      <c r="H1823" t="s">
        <v>5995</v>
      </c>
      <c r="I1823" t="s">
        <v>209</v>
      </c>
      <c r="J1823" t="s">
        <v>38</v>
      </c>
      <c r="K1823" t="str">
        <f t="shared" si="28"/>
        <v>Pas</v>
      </c>
      <c r="L1823" t="s">
        <v>1211</v>
      </c>
      <c r="M1823" t="s">
        <v>118</v>
      </c>
    </row>
    <row r="1824" spans="1:13">
      <c r="A1824" t="s">
        <v>5996</v>
      </c>
      <c r="B1824" t="s">
        <v>728</v>
      </c>
      <c r="C1824" t="s">
        <v>2089</v>
      </c>
      <c r="D1824" s="176">
        <v>18871</v>
      </c>
      <c r="E1824" t="s">
        <v>122</v>
      </c>
      <c r="F1824" t="s">
        <v>123</v>
      </c>
      <c r="G1824" t="s">
        <v>124</v>
      </c>
      <c r="H1824" t="s">
        <v>5997</v>
      </c>
      <c r="I1824" t="s">
        <v>145</v>
      </c>
      <c r="J1824" t="s">
        <v>38</v>
      </c>
      <c r="K1824" t="str">
        <f t="shared" si="28"/>
        <v>Pas</v>
      </c>
      <c r="L1824" t="s">
        <v>563</v>
      </c>
      <c r="M1824" t="s">
        <v>118</v>
      </c>
    </row>
    <row r="1825" spans="1:13">
      <c r="A1825" t="s">
        <v>5998</v>
      </c>
      <c r="B1825" t="s">
        <v>5999</v>
      </c>
      <c r="C1825" t="s">
        <v>991</v>
      </c>
      <c r="D1825" s="176">
        <v>39674</v>
      </c>
      <c r="E1825" t="s">
        <v>122</v>
      </c>
      <c r="F1825" t="s">
        <v>123</v>
      </c>
      <c r="G1825" t="s">
        <v>124</v>
      </c>
      <c r="H1825" t="s">
        <v>6000</v>
      </c>
      <c r="I1825" t="s">
        <v>157</v>
      </c>
      <c r="J1825" t="s">
        <v>38</v>
      </c>
      <c r="K1825" t="str">
        <f t="shared" si="28"/>
        <v>Ben</v>
      </c>
      <c r="L1825" t="s">
        <v>175</v>
      </c>
      <c r="M1825" t="s">
        <v>118</v>
      </c>
    </row>
    <row r="1826" spans="1:13">
      <c r="A1826" t="s">
        <v>6001</v>
      </c>
      <c r="B1826" t="s">
        <v>6002</v>
      </c>
      <c r="C1826" t="s">
        <v>291</v>
      </c>
      <c r="D1826" s="176">
        <v>31549</v>
      </c>
      <c r="E1826" t="s">
        <v>122</v>
      </c>
      <c r="F1826" t="s">
        <v>123</v>
      </c>
      <c r="G1826" t="s">
        <v>124</v>
      </c>
      <c r="H1826" t="s">
        <v>6003</v>
      </c>
      <c r="I1826" t="s">
        <v>168</v>
      </c>
      <c r="J1826" t="s">
        <v>38</v>
      </c>
      <c r="K1826" t="str">
        <f t="shared" si="28"/>
        <v>2èm</v>
      </c>
      <c r="L1826" t="s">
        <v>439</v>
      </c>
      <c r="M1826" t="s">
        <v>118</v>
      </c>
    </row>
    <row r="1827" spans="1:13">
      <c r="A1827" t="s">
        <v>6004</v>
      </c>
      <c r="B1827" t="s">
        <v>6005</v>
      </c>
      <c r="C1827" t="s">
        <v>1236</v>
      </c>
      <c r="D1827" s="176">
        <v>31937</v>
      </c>
      <c r="E1827" t="s">
        <v>122</v>
      </c>
      <c r="F1827" t="s">
        <v>123</v>
      </c>
      <c r="G1827" t="s">
        <v>124</v>
      </c>
      <c r="H1827" t="s">
        <v>6006</v>
      </c>
      <c r="I1827" t="s">
        <v>132</v>
      </c>
      <c r="J1827" t="s">
        <v>396</v>
      </c>
      <c r="K1827" t="str">
        <f t="shared" si="28"/>
        <v>D2</v>
      </c>
      <c r="L1827" t="s">
        <v>541</v>
      </c>
      <c r="M1827" t="s">
        <v>118</v>
      </c>
    </row>
    <row r="1828" spans="1:13">
      <c r="A1828" t="s">
        <v>6007</v>
      </c>
      <c r="B1828" t="s">
        <v>2744</v>
      </c>
      <c r="C1828" t="s">
        <v>257</v>
      </c>
      <c r="D1828" s="176">
        <v>28500</v>
      </c>
      <c r="E1828" t="s">
        <v>122</v>
      </c>
      <c r="F1828" t="s">
        <v>123</v>
      </c>
      <c r="G1828" t="s">
        <v>124</v>
      </c>
      <c r="H1828" t="s">
        <v>6008</v>
      </c>
      <c r="I1828" t="s">
        <v>132</v>
      </c>
      <c r="J1828" t="s">
        <v>234</v>
      </c>
      <c r="K1828" t="str">
        <f t="shared" si="28"/>
        <v>D3</v>
      </c>
      <c r="L1828" t="s">
        <v>482</v>
      </c>
      <c r="M1828" t="s">
        <v>118</v>
      </c>
    </row>
    <row r="1829" spans="1:13">
      <c r="A1829" t="s">
        <v>6009</v>
      </c>
      <c r="B1829" t="s">
        <v>728</v>
      </c>
      <c r="C1829" t="s">
        <v>991</v>
      </c>
      <c r="D1829" s="176">
        <v>36886</v>
      </c>
      <c r="E1829" t="s">
        <v>122</v>
      </c>
      <c r="F1829" t="s">
        <v>123</v>
      </c>
      <c r="G1829" t="s">
        <v>124</v>
      </c>
      <c r="H1829" t="s">
        <v>6010</v>
      </c>
      <c r="I1829" t="s">
        <v>307</v>
      </c>
      <c r="J1829" t="s">
        <v>194</v>
      </c>
      <c r="K1829" t="str">
        <f t="shared" si="28"/>
        <v>Pas</v>
      </c>
      <c r="L1829" t="s">
        <v>195</v>
      </c>
      <c r="M1829" t="s">
        <v>118</v>
      </c>
    </row>
    <row r="1830" spans="1:13">
      <c r="A1830" t="s">
        <v>6011</v>
      </c>
      <c r="B1830" t="s">
        <v>725</v>
      </c>
      <c r="C1830" t="s">
        <v>2476</v>
      </c>
      <c r="D1830" s="176">
        <v>39517</v>
      </c>
      <c r="E1830" t="s">
        <v>179</v>
      </c>
      <c r="F1830" t="s">
        <v>123</v>
      </c>
      <c r="G1830" t="s">
        <v>124</v>
      </c>
      <c r="H1830" t="s">
        <v>6012</v>
      </c>
      <c r="I1830" t="s">
        <v>157</v>
      </c>
      <c r="J1830" t="s">
        <v>38</v>
      </c>
      <c r="K1830" t="str">
        <f t="shared" si="28"/>
        <v>Ben</v>
      </c>
      <c r="L1830" t="s">
        <v>152</v>
      </c>
      <c r="M1830" t="s">
        <v>118</v>
      </c>
    </row>
    <row r="1831" spans="1:13">
      <c r="A1831" t="s">
        <v>6013</v>
      </c>
      <c r="B1831" t="s">
        <v>6014</v>
      </c>
      <c r="C1831" t="s">
        <v>683</v>
      </c>
      <c r="D1831" s="176">
        <v>40403</v>
      </c>
      <c r="E1831" t="s">
        <v>122</v>
      </c>
      <c r="F1831" t="s">
        <v>123</v>
      </c>
      <c r="G1831" t="s">
        <v>124</v>
      </c>
      <c r="H1831" t="s">
        <v>6015</v>
      </c>
      <c r="I1831" t="s">
        <v>151</v>
      </c>
      <c r="J1831" t="s">
        <v>38</v>
      </c>
      <c r="K1831" t="str">
        <f t="shared" si="28"/>
        <v>Pup</v>
      </c>
      <c r="L1831" t="s">
        <v>302</v>
      </c>
      <c r="M1831" t="s">
        <v>118</v>
      </c>
    </row>
    <row r="1832" spans="1:13">
      <c r="A1832" t="s">
        <v>6016</v>
      </c>
      <c r="B1832" t="s">
        <v>5373</v>
      </c>
      <c r="C1832" t="s">
        <v>3562</v>
      </c>
      <c r="D1832" s="176">
        <v>38422</v>
      </c>
      <c r="E1832" t="s">
        <v>122</v>
      </c>
      <c r="F1832" t="s">
        <v>123</v>
      </c>
      <c r="G1832" t="s">
        <v>124</v>
      </c>
      <c r="H1832" t="s">
        <v>6017</v>
      </c>
      <c r="I1832" t="s">
        <v>283</v>
      </c>
      <c r="J1832" t="s">
        <v>38</v>
      </c>
      <c r="K1832" t="str">
        <f t="shared" si="28"/>
        <v>Min</v>
      </c>
      <c r="L1832" t="s">
        <v>326</v>
      </c>
      <c r="M1832" t="s">
        <v>118</v>
      </c>
    </row>
    <row r="1833" spans="1:13">
      <c r="A1833" t="s">
        <v>6018</v>
      </c>
      <c r="B1833" t="s">
        <v>4014</v>
      </c>
      <c r="C1833" t="s">
        <v>613</v>
      </c>
      <c r="D1833" s="176">
        <v>38187</v>
      </c>
      <c r="E1833" t="s">
        <v>122</v>
      </c>
      <c r="F1833" t="s">
        <v>123</v>
      </c>
      <c r="G1833" t="s">
        <v>124</v>
      </c>
      <c r="H1833" t="s">
        <v>6019</v>
      </c>
      <c r="I1833" t="s">
        <v>174</v>
      </c>
      <c r="J1833" t="s">
        <v>38</v>
      </c>
      <c r="K1833" t="str">
        <f t="shared" si="28"/>
        <v>Cad</v>
      </c>
      <c r="L1833" t="s">
        <v>548</v>
      </c>
      <c r="M1833" t="s">
        <v>118</v>
      </c>
    </row>
    <row r="1834" spans="1:13">
      <c r="A1834" t="s">
        <v>6020</v>
      </c>
      <c r="B1834" t="s">
        <v>6021</v>
      </c>
      <c r="C1834" t="s">
        <v>350</v>
      </c>
      <c r="D1834" s="176">
        <v>23574</v>
      </c>
      <c r="E1834" t="s">
        <v>122</v>
      </c>
      <c r="F1834" t="s">
        <v>123</v>
      </c>
      <c r="G1834" t="s">
        <v>124</v>
      </c>
      <c r="H1834" t="s">
        <v>6022</v>
      </c>
      <c r="I1834" t="s">
        <v>275</v>
      </c>
      <c r="J1834" t="s">
        <v>38</v>
      </c>
      <c r="K1834" t="str">
        <f t="shared" si="28"/>
        <v>Mot</v>
      </c>
      <c r="L1834" t="s">
        <v>104</v>
      </c>
      <c r="M1834" t="s">
        <v>118</v>
      </c>
    </row>
    <row r="1835" spans="1:13">
      <c r="A1835" t="s">
        <v>6023</v>
      </c>
      <c r="B1835" t="s">
        <v>6024</v>
      </c>
      <c r="C1835" t="s">
        <v>6025</v>
      </c>
      <c r="D1835" s="176">
        <v>38693</v>
      </c>
      <c r="E1835" t="s">
        <v>122</v>
      </c>
      <c r="F1835" t="s">
        <v>123</v>
      </c>
      <c r="G1835" t="s">
        <v>124</v>
      </c>
      <c r="H1835" t="s">
        <v>6026</v>
      </c>
      <c r="I1835" t="s">
        <v>283</v>
      </c>
      <c r="J1835" t="s">
        <v>38</v>
      </c>
      <c r="K1835" t="str">
        <f t="shared" si="28"/>
        <v>Min</v>
      </c>
      <c r="L1835" t="s">
        <v>434</v>
      </c>
      <c r="M1835" t="s">
        <v>118</v>
      </c>
    </row>
    <row r="1836" spans="1:13">
      <c r="A1836" t="s">
        <v>6027</v>
      </c>
      <c r="B1836" t="s">
        <v>6028</v>
      </c>
      <c r="C1836" t="s">
        <v>6029</v>
      </c>
      <c r="D1836" s="176">
        <v>35879</v>
      </c>
      <c r="E1836" t="s">
        <v>122</v>
      </c>
      <c r="F1836" t="s">
        <v>123</v>
      </c>
      <c r="G1836" t="s">
        <v>124</v>
      </c>
      <c r="H1836" t="s">
        <v>6030</v>
      </c>
      <c r="I1836" t="s">
        <v>264</v>
      </c>
      <c r="J1836" t="s">
        <v>38</v>
      </c>
      <c r="K1836" t="str">
        <f t="shared" si="28"/>
        <v>Arb</v>
      </c>
      <c r="L1836" t="s">
        <v>959</v>
      </c>
      <c r="M1836" t="s">
        <v>118</v>
      </c>
    </row>
    <row r="1837" spans="1:13">
      <c r="A1837" t="s">
        <v>6031</v>
      </c>
      <c r="B1837" t="s">
        <v>6032</v>
      </c>
      <c r="C1837" t="s">
        <v>849</v>
      </c>
      <c r="D1837" s="176">
        <v>38033</v>
      </c>
      <c r="E1837" t="s">
        <v>122</v>
      </c>
      <c r="F1837" t="s">
        <v>123</v>
      </c>
      <c r="G1837" t="s">
        <v>124</v>
      </c>
      <c r="H1837" t="s">
        <v>6033</v>
      </c>
      <c r="I1837" t="s">
        <v>174</v>
      </c>
      <c r="J1837" t="s">
        <v>38</v>
      </c>
      <c r="K1837" t="str">
        <f t="shared" si="28"/>
        <v>Cad</v>
      </c>
      <c r="L1837" t="s">
        <v>224</v>
      </c>
      <c r="M1837" t="s">
        <v>118</v>
      </c>
    </row>
    <row r="1838" spans="1:13">
      <c r="A1838" t="s">
        <v>6034</v>
      </c>
      <c r="B1838" t="s">
        <v>4220</v>
      </c>
      <c r="C1838" t="s">
        <v>6035</v>
      </c>
      <c r="D1838" s="176">
        <v>40661</v>
      </c>
      <c r="E1838" t="s">
        <v>122</v>
      </c>
      <c r="F1838" t="s">
        <v>123</v>
      </c>
      <c r="G1838" t="s">
        <v>124</v>
      </c>
      <c r="H1838" t="s">
        <v>6036</v>
      </c>
      <c r="I1838" t="s">
        <v>188</v>
      </c>
      <c r="J1838" t="s">
        <v>38</v>
      </c>
      <c r="K1838" t="str">
        <f t="shared" si="28"/>
        <v>Pou</v>
      </c>
      <c r="L1838" t="s">
        <v>734</v>
      </c>
      <c r="M1838" t="s">
        <v>118</v>
      </c>
    </row>
    <row r="1839" spans="1:13">
      <c r="A1839" t="s">
        <v>6037</v>
      </c>
      <c r="B1839" t="s">
        <v>595</v>
      </c>
      <c r="C1839" t="s">
        <v>6038</v>
      </c>
      <c r="D1839" s="176">
        <v>38285</v>
      </c>
      <c r="E1839" t="s">
        <v>122</v>
      </c>
      <c r="F1839" t="s">
        <v>123</v>
      </c>
      <c r="G1839" t="s">
        <v>124</v>
      </c>
      <c r="H1839" t="s">
        <v>6039</v>
      </c>
      <c r="I1839" t="s">
        <v>174</v>
      </c>
      <c r="J1839" t="s">
        <v>38</v>
      </c>
      <c r="K1839" t="str">
        <f t="shared" si="28"/>
        <v>Cad</v>
      </c>
      <c r="L1839" t="s">
        <v>146</v>
      </c>
      <c r="M1839" t="s">
        <v>118</v>
      </c>
    </row>
    <row r="1840" spans="1:13">
      <c r="A1840" t="s">
        <v>6040</v>
      </c>
      <c r="B1840" t="s">
        <v>4683</v>
      </c>
      <c r="C1840" t="s">
        <v>252</v>
      </c>
      <c r="D1840" s="176">
        <v>22108</v>
      </c>
      <c r="E1840" t="s">
        <v>122</v>
      </c>
      <c r="F1840" t="s">
        <v>123</v>
      </c>
      <c r="G1840" t="s">
        <v>124</v>
      </c>
      <c r="H1840" t="s">
        <v>6041</v>
      </c>
      <c r="I1840" t="s">
        <v>145</v>
      </c>
      <c r="J1840" t="s">
        <v>38</v>
      </c>
      <c r="K1840" t="str">
        <f t="shared" si="28"/>
        <v>Pas</v>
      </c>
      <c r="L1840" t="s">
        <v>664</v>
      </c>
      <c r="M1840" t="s">
        <v>118</v>
      </c>
    </row>
    <row r="1841" spans="1:13">
      <c r="A1841" t="s">
        <v>6042</v>
      </c>
      <c r="B1841" t="s">
        <v>3153</v>
      </c>
      <c r="C1841" t="s">
        <v>337</v>
      </c>
      <c r="D1841" s="176">
        <v>25215</v>
      </c>
      <c r="E1841" t="s">
        <v>122</v>
      </c>
      <c r="F1841" t="s">
        <v>123</v>
      </c>
      <c r="G1841" t="s">
        <v>124</v>
      </c>
      <c r="H1841" t="s">
        <v>6043</v>
      </c>
      <c r="I1841" t="s">
        <v>209</v>
      </c>
      <c r="J1841" t="s">
        <v>38</v>
      </c>
      <c r="K1841" t="str">
        <f t="shared" si="28"/>
        <v>Pas</v>
      </c>
      <c r="L1841" t="s">
        <v>809</v>
      </c>
      <c r="M1841" t="s">
        <v>118</v>
      </c>
    </row>
    <row r="1842" spans="1:13">
      <c r="A1842" t="s">
        <v>6044</v>
      </c>
      <c r="B1842" t="s">
        <v>6045</v>
      </c>
      <c r="C1842" t="s">
        <v>512</v>
      </c>
      <c r="D1842" s="176">
        <v>24309</v>
      </c>
      <c r="E1842" t="s">
        <v>122</v>
      </c>
      <c r="F1842" t="s">
        <v>123</v>
      </c>
      <c r="G1842" t="s">
        <v>124</v>
      </c>
      <c r="H1842" t="s">
        <v>6046</v>
      </c>
      <c r="I1842" t="s">
        <v>145</v>
      </c>
      <c r="J1842" t="s">
        <v>38</v>
      </c>
      <c r="K1842" t="str">
        <f t="shared" si="28"/>
        <v>Pas</v>
      </c>
      <c r="L1842" t="s">
        <v>215</v>
      </c>
      <c r="M1842" t="s">
        <v>118</v>
      </c>
    </row>
    <row r="1843" spans="1:13">
      <c r="A1843" t="s">
        <v>6047</v>
      </c>
      <c r="B1843" t="s">
        <v>6048</v>
      </c>
      <c r="C1843" t="s">
        <v>6049</v>
      </c>
      <c r="D1843" s="176">
        <v>40031</v>
      </c>
      <c r="E1843" t="s">
        <v>122</v>
      </c>
      <c r="F1843" t="s">
        <v>123</v>
      </c>
      <c r="G1843" t="s">
        <v>124</v>
      </c>
      <c r="H1843" t="s">
        <v>6050</v>
      </c>
      <c r="I1843" t="s">
        <v>151</v>
      </c>
      <c r="J1843" t="s">
        <v>38</v>
      </c>
      <c r="K1843" t="str">
        <f t="shared" si="28"/>
        <v>Pup</v>
      </c>
      <c r="L1843" t="s">
        <v>585</v>
      </c>
      <c r="M1843" t="s">
        <v>118</v>
      </c>
    </row>
    <row r="1844" spans="1:13">
      <c r="A1844" t="s">
        <v>6051</v>
      </c>
      <c r="B1844" t="s">
        <v>6052</v>
      </c>
      <c r="C1844" t="s">
        <v>367</v>
      </c>
      <c r="D1844" s="176">
        <v>26940</v>
      </c>
      <c r="E1844" t="s">
        <v>122</v>
      </c>
      <c r="F1844" t="s">
        <v>123</v>
      </c>
      <c r="G1844" t="s">
        <v>124</v>
      </c>
      <c r="H1844" t="s">
        <v>6053</v>
      </c>
      <c r="I1844" t="s">
        <v>132</v>
      </c>
      <c r="J1844" t="s">
        <v>234</v>
      </c>
      <c r="K1844" t="str">
        <f t="shared" si="28"/>
        <v>D3</v>
      </c>
      <c r="L1844" t="s">
        <v>270</v>
      </c>
      <c r="M1844" t="s">
        <v>118</v>
      </c>
    </row>
    <row r="1845" spans="1:13">
      <c r="A1845" t="s">
        <v>6054</v>
      </c>
      <c r="B1845" t="s">
        <v>3283</v>
      </c>
      <c r="C1845" t="s">
        <v>3813</v>
      </c>
      <c r="D1845" s="176">
        <v>38004</v>
      </c>
      <c r="E1845" t="s">
        <v>179</v>
      </c>
      <c r="F1845" t="s">
        <v>123</v>
      </c>
      <c r="G1845" t="s">
        <v>124</v>
      </c>
      <c r="H1845" t="s">
        <v>6055</v>
      </c>
      <c r="I1845" t="s">
        <v>174</v>
      </c>
      <c r="J1845" t="s">
        <v>38</v>
      </c>
      <c r="K1845" t="str">
        <f t="shared" si="28"/>
        <v>Cad</v>
      </c>
      <c r="L1845" t="s">
        <v>439</v>
      </c>
      <c r="M1845" t="s">
        <v>118</v>
      </c>
    </row>
    <row r="1846" spans="1:13">
      <c r="A1846" t="s">
        <v>6056</v>
      </c>
      <c r="B1846" t="s">
        <v>2670</v>
      </c>
      <c r="C1846" t="s">
        <v>2282</v>
      </c>
      <c r="D1846" s="176">
        <v>18375</v>
      </c>
      <c r="E1846" t="s">
        <v>122</v>
      </c>
      <c r="F1846" t="s">
        <v>123</v>
      </c>
      <c r="G1846" t="s">
        <v>124</v>
      </c>
      <c r="H1846" t="s">
        <v>6057</v>
      </c>
      <c r="I1846" t="s">
        <v>145</v>
      </c>
      <c r="J1846" t="s">
        <v>38</v>
      </c>
      <c r="K1846" t="str">
        <f t="shared" si="28"/>
        <v>Pas</v>
      </c>
      <c r="L1846" t="s">
        <v>244</v>
      </c>
      <c r="M1846" t="s">
        <v>118</v>
      </c>
    </row>
    <row r="1847" spans="1:13">
      <c r="A1847" t="s">
        <v>6058</v>
      </c>
      <c r="B1847" t="s">
        <v>6059</v>
      </c>
      <c r="C1847" t="s">
        <v>868</v>
      </c>
      <c r="D1847" s="176">
        <v>26642</v>
      </c>
      <c r="E1847" t="s">
        <v>122</v>
      </c>
      <c r="F1847" t="s">
        <v>123</v>
      </c>
      <c r="G1847" t="s">
        <v>124</v>
      </c>
      <c r="H1847" t="s">
        <v>6060</v>
      </c>
      <c r="I1847" t="s">
        <v>181</v>
      </c>
      <c r="J1847" t="s">
        <v>182</v>
      </c>
      <c r="K1847" t="str">
        <f t="shared" si="28"/>
        <v>Enc</v>
      </c>
      <c r="L1847" t="s">
        <v>1299</v>
      </c>
      <c r="M1847" t="s">
        <v>118</v>
      </c>
    </row>
    <row r="1848" spans="1:13">
      <c r="A1848" t="s">
        <v>6061</v>
      </c>
      <c r="B1848" t="s">
        <v>6062</v>
      </c>
      <c r="C1848" t="s">
        <v>268</v>
      </c>
      <c r="D1848" s="176">
        <v>41048</v>
      </c>
      <c r="E1848" t="s">
        <v>122</v>
      </c>
      <c r="F1848" t="s">
        <v>123</v>
      </c>
      <c r="G1848" t="s">
        <v>124</v>
      </c>
      <c r="H1848" t="s">
        <v>6063</v>
      </c>
      <c r="I1848" t="s">
        <v>188</v>
      </c>
      <c r="J1848" t="s">
        <v>38</v>
      </c>
      <c r="K1848" t="str">
        <f t="shared" si="28"/>
        <v>Pou</v>
      </c>
      <c r="L1848" t="s">
        <v>585</v>
      </c>
      <c r="M1848" t="s">
        <v>118</v>
      </c>
    </row>
    <row r="1849" spans="1:13">
      <c r="A1849" t="s">
        <v>6064</v>
      </c>
      <c r="B1849" t="s">
        <v>1972</v>
      </c>
      <c r="C1849" t="s">
        <v>1596</v>
      </c>
      <c r="D1849" s="176">
        <v>15399</v>
      </c>
      <c r="E1849" t="s">
        <v>122</v>
      </c>
      <c r="F1849" t="s">
        <v>123</v>
      </c>
      <c r="G1849" t="s">
        <v>124</v>
      </c>
      <c r="H1849" t="s">
        <v>6065</v>
      </c>
      <c r="I1849" t="s">
        <v>132</v>
      </c>
      <c r="J1849" t="s">
        <v>133</v>
      </c>
      <c r="K1849" t="str">
        <f t="shared" si="28"/>
        <v>D4</v>
      </c>
      <c r="L1849" t="s">
        <v>254</v>
      </c>
      <c r="M1849" t="s">
        <v>118</v>
      </c>
    </row>
    <row r="1850" spans="1:13">
      <c r="A1850" t="s">
        <v>6066</v>
      </c>
      <c r="B1850" t="s">
        <v>6067</v>
      </c>
      <c r="C1850" t="s">
        <v>1062</v>
      </c>
      <c r="D1850" s="176">
        <v>37593</v>
      </c>
      <c r="E1850" t="s">
        <v>122</v>
      </c>
      <c r="F1850" t="s">
        <v>123</v>
      </c>
      <c r="G1850" t="s">
        <v>124</v>
      </c>
      <c r="H1850" t="s">
        <v>6068</v>
      </c>
      <c r="I1850" t="s">
        <v>126</v>
      </c>
      <c r="J1850" t="s">
        <v>126</v>
      </c>
      <c r="K1850" t="str">
        <f t="shared" si="28"/>
        <v>Jun</v>
      </c>
      <c r="L1850" t="s">
        <v>260</v>
      </c>
      <c r="M1850" t="s">
        <v>118</v>
      </c>
    </row>
    <row r="1851" spans="1:13">
      <c r="A1851" t="s">
        <v>6069</v>
      </c>
      <c r="B1851" t="s">
        <v>661</v>
      </c>
      <c r="C1851" t="s">
        <v>342</v>
      </c>
      <c r="D1851" s="176">
        <v>38028</v>
      </c>
      <c r="E1851" t="s">
        <v>122</v>
      </c>
      <c r="F1851" t="s">
        <v>123</v>
      </c>
      <c r="G1851" t="s">
        <v>124</v>
      </c>
      <c r="H1851" t="s">
        <v>6070</v>
      </c>
      <c r="I1851" t="s">
        <v>174</v>
      </c>
      <c r="J1851" t="s">
        <v>38</v>
      </c>
      <c r="K1851" t="str">
        <f t="shared" si="28"/>
        <v>Cad</v>
      </c>
      <c r="L1851" t="s">
        <v>680</v>
      </c>
      <c r="M1851" t="s">
        <v>118</v>
      </c>
    </row>
    <row r="1852" spans="1:13">
      <c r="A1852" t="s">
        <v>6071</v>
      </c>
      <c r="B1852" t="s">
        <v>6072</v>
      </c>
      <c r="C1852" t="s">
        <v>1008</v>
      </c>
      <c r="D1852" s="176">
        <v>27647</v>
      </c>
      <c r="E1852" t="s">
        <v>122</v>
      </c>
      <c r="F1852" t="s">
        <v>123</v>
      </c>
      <c r="G1852" t="s">
        <v>124</v>
      </c>
      <c r="H1852" t="s">
        <v>6073</v>
      </c>
      <c r="I1852" t="s">
        <v>132</v>
      </c>
      <c r="J1852" t="s">
        <v>234</v>
      </c>
      <c r="K1852" t="str">
        <f t="shared" si="28"/>
        <v>D3</v>
      </c>
      <c r="L1852" t="s">
        <v>1678</v>
      </c>
      <c r="M1852" t="s">
        <v>118</v>
      </c>
    </row>
    <row r="1853" spans="1:13">
      <c r="A1853" t="s">
        <v>6074</v>
      </c>
      <c r="B1853" t="s">
        <v>6075</v>
      </c>
      <c r="C1853" t="s">
        <v>1716</v>
      </c>
      <c r="D1853" s="176">
        <v>39800</v>
      </c>
      <c r="E1853" t="s">
        <v>122</v>
      </c>
      <c r="F1853" t="s">
        <v>123</v>
      </c>
      <c r="G1853" t="s">
        <v>124</v>
      </c>
      <c r="H1853" t="s">
        <v>6076</v>
      </c>
      <c r="I1853" t="s">
        <v>157</v>
      </c>
      <c r="J1853" t="s">
        <v>38</v>
      </c>
      <c r="K1853" t="str">
        <f t="shared" si="28"/>
        <v>Ben</v>
      </c>
      <c r="L1853" t="s">
        <v>447</v>
      </c>
      <c r="M1853" t="s">
        <v>118</v>
      </c>
    </row>
    <row r="1854" spans="1:13">
      <c r="A1854" t="s">
        <v>6077</v>
      </c>
      <c r="B1854" t="s">
        <v>2891</v>
      </c>
      <c r="C1854" t="s">
        <v>198</v>
      </c>
      <c r="D1854" s="176">
        <v>29827</v>
      </c>
      <c r="E1854" t="s">
        <v>122</v>
      </c>
      <c r="F1854" t="s">
        <v>123</v>
      </c>
      <c r="G1854" t="s">
        <v>124</v>
      </c>
      <c r="H1854" t="s">
        <v>6078</v>
      </c>
      <c r="I1854" t="s">
        <v>243</v>
      </c>
      <c r="J1854" t="s">
        <v>38</v>
      </c>
      <c r="K1854" t="str">
        <f t="shared" si="28"/>
        <v>3èm</v>
      </c>
      <c r="L1854" t="s">
        <v>780</v>
      </c>
      <c r="M1854" t="s">
        <v>118</v>
      </c>
    </row>
    <row r="1855" spans="1:13">
      <c r="A1855" t="s">
        <v>6079</v>
      </c>
      <c r="B1855" t="s">
        <v>6080</v>
      </c>
      <c r="C1855" t="s">
        <v>933</v>
      </c>
      <c r="D1855" s="176">
        <v>17400</v>
      </c>
      <c r="E1855" t="s">
        <v>122</v>
      </c>
      <c r="F1855" t="s">
        <v>123</v>
      </c>
      <c r="G1855" t="s">
        <v>124</v>
      </c>
      <c r="H1855" t="s">
        <v>6081</v>
      </c>
      <c r="I1855" t="s">
        <v>181</v>
      </c>
      <c r="J1855" t="s">
        <v>182</v>
      </c>
      <c r="K1855" t="str">
        <f t="shared" si="28"/>
        <v>Enc</v>
      </c>
      <c r="L1855" t="s">
        <v>618</v>
      </c>
      <c r="M1855" t="s">
        <v>118</v>
      </c>
    </row>
    <row r="1856" spans="1:13">
      <c r="A1856" t="s">
        <v>6082</v>
      </c>
      <c r="B1856" t="s">
        <v>6083</v>
      </c>
      <c r="C1856" t="s">
        <v>350</v>
      </c>
      <c r="D1856" s="176">
        <v>19775</v>
      </c>
      <c r="E1856" t="s">
        <v>122</v>
      </c>
      <c r="F1856" t="s">
        <v>123</v>
      </c>
      <c r="G1856" t="s">
        <v>124</v>
      </c>
      <c r="H1856" t="s">
        <v>6084</v>
      </c>
      <c r="I1856" t="s">
        <v>145</v>
      </c>
      <c r="J1856" t="s">
        <v>38</v>
      </c>
      <c r="K1856" t="str">
        <f t="shared" si="28"/>
        <v>Pas</v>
      </c>
      <c r="L1856" t="s">
        <v>541</v>
      </c>
      <c r="M1856" t="s">
        <v>118</v>
      </c>
    </row>
    <row r="1857" spans="1:13">
      <c r="A1857" t="s">
        <v>6085</v>
      </c>
      <c r="B1857" t="s">
        <v>728</v>
      </c>
      <c r="C1857" t="s">
        <v>718</v>
      </c>
      <c r="D1857" s="176">
        <v>26134</v>
      </c>
      <c r="E1857" t="s">
        <v>122</v>
      </c>
      <c r="F1857" t="s">
        <v>123</v>
      </c>
      <c r="G1857" t="s">
        <v>124</v>
      </c>
      <c r="H1857" t="s">
        <v>6086</v>
      </c>
      <c r="I1857" t="s">
        <v>264</v>
      </c>
      <c r="J1857" t="s">
        <v>38</v>
      </c>
      <c r="K1857" t="str">
        <f t="shared" si="28"/>
        <v>Arb</v>
      </c>
      <c r="L1857" t="s">
        <v>183</v>
      </c>
      <c r="M1857" t="s">
        <v>118</v>
      </c>
    </row>
    <row r="1858" spans="1:13">
      <c r="A1858" t="s">
        <v>6087</v>
      </c>
      <c r="B1858" t="s">
        <v>6088</v>
      </c>
      <c r="C1858" t="s">
        <v>1203</v>
      </c>
      <c r="D1858" s="176">
        <v>39710</v>
      </c>
      <c r="E1858" t="s">
        <v>122</v>
      </c>
      <c r="F1858" t="s">
        <v>123</v>
      </c>
      <c r="G1858" t="s">
        <v>124</v>
      </c>
      <c r="H1858" t="s">
        <v>6089</v>
      </c>
      <c r="I1858" t="s">
        <v>157</v>
      </c>
      <c r="J1858" t="s">
        <v>38</v>
      </c>
      <c r="K1858" t="str">
        <f t="shared" si="28"/>
        <v>Ben</v>
      </c>
      <c r="L1858" t="s">
        <v>4363</v>
      </c>
      <c r="M1858" t="s">
        <v>118</v>
      </c>
    </row>
    <row r="1859" spans="1:13">
      <c r="A1859" t="s">
        <v>6090</v>
      </c>
      <c r="B1859" t="s">
        <v>6091</v>
      </c>
      <c r="C1859" t="s">
        <v>533</v>
      </c>
      <c r="D1859" s="176">
        <v>36867</v>
      </c>
      <c r="E1859" t="s">
        <v>179</v>
      </c>
      <c r="F1859" t="s">
        <v>123</v>
      </c>
      <c r="G1859" t="s">
        <v>124</v>
      </c>
      <c r="H1859" t="s">
        <v>6092</v>
      </c>
      <c r="I1859" t="s">
        <v>168</v>
      </c>
      <c r="J1859" t="s">
        <v>38</v>
      </c>
      <c r="K1859" t="str">
        <f t="shared" ref="K1859:K1922" si="29">IF(I1859="pass'cyclisme",J1859,LEFT(I1859,3))</f>
        <v>2èm</v>
      </c>
      <c r="L1859" t="s">
        <v>447</v>
      </c>
      <c r="M1859" t="s">
        <v>118</v>
      </c>
    </row>
    <row r="1860" spans="1:13">
      <c r="A1860" t="s">
        <v>6093</v>
      </c>
      <c r="B1860" t="s">
        <v>692</v>
      </c>
      <c r="C1860" t="s">
        <v>2930</v>
      </c>
      <c r="D1860" s="176">
        <v>37095</v>
      </c>
      <c r="E1860" t="s">
        <v>122</v>
      </c>
      <c r="F1860" t="s">
        <v>123</v>
      </c>
      <c r="G1860" t="s">
        <v>124</v>
      </c>
      <c r="H1860" t="s">
        <v>6094</v>
      </c>
      <c r="I1860" t="s">
        <v>126</v>
      </c>
      <c r="J1860" t="s">
        <v>469</v>
      </c>
      <c r="K1860" t="str">
        <f t="shared" si="29"/>
        <v>Jun</v>
      </c>
      <c r="L1860" t="s">
        <v>618</v>
      </c>
      <c r="M1860" t="s">
        <v>118</v>
      </c>
    </row>
    <row r="1861" spans="1:13">
      <c r="A1861" t="s">
        <v>6095</v>
      </c>
      <c r="B1861" t="s">
        <v>6096</v>
      </c>
      <c r="C1861" t="s">
        <v>1688</v>
      </c>
      <c r="D1861" s="176">
        <v>38049</v>
      </c>
      <c r="E1861" t="s">
        <v>122</v>
      </c>
      <c r="F1861" t="s">
        <v>123</v>
      </c>
      <c r="G1861" t="s">
        <v>124</v>
      </c>
      <c r="H1861" t="s">
        <v>6097</v>
      </c>
      <c r="I1861" t="s">
        <v>174</v>
      </c>
      <c r="J1861" t="s">
        <v>38</v>
      </c>
      <c r="K1861" t="str">
        <f t="shared" si="29"/>
        <v>Cad</v>
      </c>
      <c r="L1861" t="s">
        <v>434</v>
      </c>
      <c r="M1861" t="s">
        <v>118</v>
      </c>
    </row>
    <row r="1862" spans="1:13">
      <c r="A1862" t="s">
        <v>6098</v>
      </c>
      <c r="B1862" t="s">
        <v>6099</v>
      </c>
      <c r="C1862" t="s">
        <v>512</v>
      </c>
      <c r="D1862" s="176">
        <v>19612</v>
      </c>
      <c r="E1862" t="s">
        <v>122</v>
      </c>
      <c r="F1862" t="s">
        <v>123</v>
      </c>
      <c r="G1862" t="s">
        <v>124</v>
      </c>
      <c r="H1862" t="s">
        <v>6100</v>
      </c>
      <c r="I1862" t="s">
        <v>209</v>
      </c>
      <c r="J1862" t="s">
        <v>38</v>
      </c>
      <c r="K1862" t="str">
        <f t="shared" si="29"/>
        <v>Pas</v>
      </c>
      <c r="L1862" t="s">
        <v>563</v>
      </c>
      <c r="M1862" t="s">
        <v>118</v>
      </c>
    </row>
    <row r="1863" spans="1:13">
      <c r="A1863" t="s">
        <v>6101</v>
      </c>
      <c r="B1863" t="s">
        <v>6102</v>
      </c>
      <c r="C1863" t="s">
        <v>6103</v>
      </c>
      <c r="D1863" s="176">
        <v>32795</v>
      </c>
      <c r="E1863" t="s">
        <v>122</v>
      </c>
      <c r="F1863" t="s">
        <v>123</v>
      </c>
      <c r="G1863" t="s">
        <v>124</v>
      </c>
      <c r="H1863" t="s">
        <v>6104</v>
      </c>
      <c r="I1863" t="s">
        <v>243</v>
      </c>
      <c r="J1863" t="s">
        <v>38</v>
      </c>
      <c r="K1863" t="str">
        <f t="shared" si="29"/>
        <v>3èm</v>
      </c>
      <c r="L1863" t="s">
        <v>302</v>
      </c>
      <c r="M1863" t="s">
        <v>118</v>
      </c>
    </row>
    <row r="1864" spans="1:13">
      <c r="A1864" t="s">
        <v>6105</v>
      </c>
      <c r="B1864" t="s">
        <v>6106</v>
      </c>
      <c r="C1864" t="s">
        <v>1966</v>
      </c>
      <c r="D1864" s="176">
        <v>37914</v>
      </c>
      <c r="E1864" t="s">
        <v>122</v>
      </c>
      <c r="F1864" t="s">
        <v>123</v>
      </c>
      <c r="G1864" t="s">
        <v>124</v>
      </c>
      <c r="H1864" t="s">
        <v>6107</v>
      </c>
      <c r="I1864" t="s">
        <v>174</v>
      </c>
      <c r="J1864" t="s">
        <v>38</v>
      </c>
      <c r="K1864" t="str">
        <f t="shared" si="29"/>
        <v>Cad</v>
      </c>
      <c r="L1864" t="s">
        <v>229</v>
      </c>
      <c r="M1864" t="s">
        <v>118</v>
      </c>
    </row>
    <row r="1865" spans="1:13">
      <c r="A1865" t="s">
        <v>6108</v>
      </c>
      <c r="B1865" t="s">
        <v>6109</v>
      </c>
      <c r="C1865" t="s">
        <v>558</v>
      </c>
      <c r="D1865" s="176">
        <v>38041</v>
      </c>
      <c r="E1865" t="s">
        <v>122</v>
      </c>
      <c r="F1865" t="s">
        <v>123</v>
      </c>
      <c r="G1865" t="s">
        <v>124</v>
      </c>
      <c r="H1865" t="s">
        <v>6110</v>
      </c>
      <c r="I1865" t="s">
        <v>174</v>
      </c>
      <c r="J1865" t="s">
        <v>38</v>
      </c>
      <c r="K1865" t="str">
        <f t="shared" si="29"/>
        <v>Cad</v>
      </c>
      <c r="L1865" t="s">
        <v>244</v>
      </c>
      <c r="M1865" t="s">
        <v>118</v>
      </c>
    </row>
    <row r="1866" spans="1:13">
      <c r="A1866" t="s">
        <v>6111</v>
      </c>
      <c r="B1866" t="s">
        <v>6112</v>
      </c>
      <c r="C1866" t="s">
        <v>2018</v>
      </c>
      <c r="D1866" s="176">
        <v>39437</v>
      </c>
      <c r="E1866" t="s">
        <v>122</v>
      </c>
      <c r="F1866" t="s">
        <v>123</v>
      </c>
      <c r="G1866" t="s">
        <v>124</v>
      </c>
      <c r="H1866" t="s">
        <v>6113</v>
      </c>
      <c r="I1866" t="s">
        <v>157</v>
      </c>
      <c r="J1866" t="s">
        <v>38</v>
      </c>
      <c r="K1866" t="str">
        <f t="shared" si="29"/>
        <v>Ben</v>
      </c>
      <c r="L1866" t="s">
        <v>680</v>
      </c>
      <c r="M1866" t="s">
        <v>118</v>
      </c>
    </row>
    <row r="1867" spans="1:13">
      <c r="A1867" t="s">
        <v>6114</v>
      </c>
      <c r="B1867" t="s">
        <v>6115</v>
      </c>
      <c r="C1867" t="s">
        <v>842</v>
      </c>
      <c r="D1867" s="176">
        <v>35644</v>
      </c>
      <c r="E1867" t="s">
        <v>122</v>
      </c>
      <c r="F1867" t="s">
        <v>123</v>
      </c>
      <c r="G1867" t="s">
        <v>124</v>
      </c>
      <c r="H1867" t="s">
        <v>6116</v>
      </c>
      <c r="I1867" t="s">
        <v>339</v>
      </c>
      <c r="J1867" t="s">
        <v>38</v>
      </c>
      <c r="K1867" t="str">
        <f t="shared" si="29"/>
        <v>1èr</v>
      </c>
      <c r="L1867" t="s">
        <v>585</v>
      </c>
      <c r="M1867" t="s">
        <v>118</v>
      </c>
    </row>
    <row r="1868" spans="1:13">
      <c r="A1868" t="s">
        <v>6117</v>
      </c>
      <c r="B1868" t="s">
        <v>5666</v>
      </c>
      <c r="C1868" t="s">
        <v>441</v>
      </c>
      <c r="D1868" s="176">
        <v>19480</v>
      </c>
      <c r="E1868" t="s">
        <v>122</v>
      </c>
      <c r="F1868" t="s">
        <v>123</v>
      </c>
      <c r="G1868" t="s">
        <v>124</v>
      </c>
      <c r="H1868" t="s">
        <v>6118</v>
      </c>
      <c r="I1868" t="s">
        <v>275</v>
      </c>
      <c r="J1868" t="s">
        <v>38</v>
      </c>
      <c r="K1868" t="str">
        <f t="shared" si="29"/>
        <v>Mot</v>
      </c>
      <c r="L1868" t="s">
        <v>917</v>
      </c>
      <c r="M1868" t="s">
        <v>118</v>
      </c>
    </row>
    <row r="1869" spans="1:13">
      <c r="A1869" t="s">
        <v>6119</v>
      </c>
      <c r="B1869" t="s">
        <v>6120</v>
      </c>
      <c r="C1869" t="s">
        <v>711</v>
      </c>
      <c r="D1869" s="176">
        <v>40948</v>
      </c>
      <c r="E1869" t="s">
        <v>122</v>
      </c>
      <c r="F1869" t="s">
        <v>123</v>
      </c>
      <c r="G1869" t="s">
        <v>124</v>
      </c>
      <c r="H1869" t="s">
        <v>6121</v>
      </c>
      <c r="I1869" t="s">
        <v>188</v>
      </c>
      <c r="J1869" t="s">
        <v>38</v>
      </c>
      <c r="K1869" t="str">
        <f t="shared" si="29"/>
        <v>Pou</v>
      </c>
      <c r="L1869" t="s">
        <v>102</v>
      </c>
      <c r="M1869" t="s">
        <v>118</v>
      </c>
    </row>
    <row r="1870" spans="1:13">
      <c r="A1870" t="s">
        <v>6122</v>
      </c>
      <c r="B1870" t="s">
        <v>1772</v>
      </c>
      <c r="C1870" t="s">
        <v>803</v>
      </c>
      <c r="D1870" s="176">
        <v>24974</v>
      </c>
      <c r="E1870" t="s">
        <v>122</v>
      </c>
      <c r="F1870" t="s">
        <v>123</v>
      </c>
      <c r="G1870" t="s">
        <v>124</v>
      </c>
      <c r="H1870" t="s">
        <v>6123</v>
      </c>
      <c r="I1870" t="s">
        <v>275</v>
      </c>
      <c r="J1870" t="s">
        <v>38</v>
      </c>
      <c r="K1870" t="str">
        <f t="shared" si="29"/>
        <v>Mot</v>
      </c>
      <c r="L1870" t="s">
        <v>429</v>
      </c>
      <c r="M1870" t="s">
        <v>118</v>
      </c>
    </row>
    <row r="1871" spans="1:13">
      <c r="A1871" t="s">
        <v>6124</v>
      </c>
      <c r="B1871" t="s">
        <v>6125</v>
      </c>
      <c r="C1871" t="s">
        <v>6126</v>
      </c>
      <c r="D1871" s="176">
        <v>27979</v>
      </c>
      <c r="E1871" t="s">
        <v>122</v>
      </c>
      <c r="F1871" t="s">
        <v>123</v>
      </c>
      <c r="G1871" t="s">
        <v>124</v>
      </c>
      <c r="H1871" t="s">
        <v>6127</v>
      </c>
      <c r="I1871" t="s">
        <v>132</v>
      </c>
      <c r="J1871" t="s">
        <v>234</v>
      </c>
      <c r="K1871" t="str">
        <f t="shared" si="29"/>
        <v>D3</v>
      </c>
      <c r="L1871" t="s">
        <v>922</v>
      </c>
      <c r="M1871" t="s">
        <v>118</v>
      </c>
    </row>
    <row r="1872" spans="1:13">
      <c r="A1872" t="s">
        <v>6128</v>
      </c>
      <c r="B1872" t="s">
        <v>6129</v>
      </c>
      <c r="C1872" t="s">
        <v>346</v>
      </c>
      <c r="D1872" s="176">
        <v>39581</v>
      </c>
      <c r="E1872" t="s">
        <v>122</v>
      </c>
      <c r="F1872" t="s">
        <v>123</v>
      </c>
      <c r="G1872" t="s">
        <v>124</v>
      </c>
      <c r="H1872" t="s">
        <v>6130</v>
      </c>
      <c r="I1872" t="s">
        <v>157</v>
      </c>
      <c r="J1872" t="s">
        <v>38</v>
      </c>
      <c r="K1872" t="str">
        <f t="shared" si="29"/>
        <v>Ben</v>
      </c>
      <c r="L1872" t="s">
        <v>536</v>
      </c>
      <c r="M1872" t="s">
        <v>118</v>
      </c>
    </row>
    <row r="1873" spans="1:13">
      <c r="A1873" t="s">
        <v>6131</v>
      </c>
      <c r="B1873" t="s">
        <v>6132</v>
      </c>
      <c r="C1873" t="s">
        <v>6133</v>
      </c>
      <c r="D1873" s="176">
        <v>39085</v>
      </c>
      <c r="E1873" t="s">
        <v>122</v>
      </c>
      <c r="F1873" t="s">
        <v>123</v>
      </c>
      <c r="G1873" t="s">
        <v>124</v>
      </c>
      <c r="H1873" t="s">
        <v>6134</v>
      </c>
      <c r="I1873" t="s">
        <v>145</v>
      </c>
      <c r="J1873" t="s">
        <v>38</v>
      </c>
      <c r="K1873" t="str">
        <f t="shared" si="29"/>
        <v>Pas</v>
      </c>
      <c r="L1873" t="s">
        <v>1299</v>
      </c>
      <c r="M1873" t="s">
        <v>118</v>
      </c>
    </row>
    <row r="1874" spans="1:13">
      <c r="A1874" t="s">
        <v>6135</v>
      </c>
      <c r="B1874" t="s">
        <v>6136</v>
      </c>
      <c r="C1874" t="s">
        <v>1384</v>
      </c>
      <c r="D1874" s="176">
        <v>32856</v>
      </c>
      <c r="E1874" t="s">
        <v>122</v>
      </c>
      <c r="F1874" t="s">
        <v>123</v>
      </c>
      <c r="G1874" t="s">
        <v>124</v>
      </c>
      <c r="H1874" t="s">
        <v>6137</v>
      </c>
      <c r="I1874" t="s">
        <v>145</v>
      </c>
      <c r="J1874" t="s">
        <v>38</v>
      </c>
      <c r="K1874" t="str">
        <f t="shared" si="29"/>
        <v>Pas</v>
      </c>
      <c r="L1874" t="s">
        <v>415</v>
      </c>
      <c r="M1874" t="s">
        <v>118</v>
      </c>
    </row>
    <row r="1875" spans="1:13">
      <c r="A1875" t="s">
        <v>6138</v>
      </c>
      <c r="B1875" t="s">
        <v>952</v>
      </c>
      <c r="C1875" t="s">
        <v>4121</v>
      </c>
      <c r="D1875" s="176">
        <v>30291</v>
      </c>
      <c r="E1875" t="s">
        <v>122</v>
      </c>
      <c r="F1875" t="s">
        <v>123</v>
      </c>
      <c r="G1875" t="s">
        <v>124</v>
      </c>
      <c r="H1875" t="s">
        <v>6139</v>
      </c>
      <c r="I1875" t="s">
        <v>132</v>
      </c>
      <c r="J1875" t="s">
        <v>396</v>
      </c>
      <c r="K1875" t="str">
        <f t="shared" si="29"/>
        <v>D2</v>
      </c>
      <c r="L1875" t="s">
        <v>955</v>
      </c>
      <c r="M1875" t="s">
        <v>118</v>
      </c>
    </row>
    <row r="1876" spans="1:13">
      <c r="A1876" t="s">
        <v>6140</v>
      </c>
      <c r="B1876" t="s">
        <v>1568</v>
      </c>
      <c r="C1876" t="s">
        <v>499</v>
      </c>
      <c r="D1876" s="176">
        <v>18036</v>
      </c>
      <c r="E1876" t="s">
        <v>122</v>
      </c>
      <c r="F1876" t="s">
        <v>123</v>
      </c>
      <c r="G1876" t="s">
        <v>124</v>
      </c>
      <c r="H1876" t="s">
        <v>6141</v>
      </c>
      <c r="I1876" t="s">
        <v>132</v>
      </c>
      <c r="J1876" t="s">
        <v>133</v>
      </c>
      <c r="K1876" t="str">
        <f t="shared" si="29"/>
        <v>D4</v>
      </c>
      <c r="L1876" t="s">
        <v>501</v>
      </c>
      <c r="M1876" t="s">
        <v>118</v>
      </c>
    </row>
    <row r="1877" spans="1:13">
      <c r="A1877" t="s">
        <v>6142</v>
      </c>
      <c r="B1877" t="s">
        <v>4410</v>
      </c>
      <c r="C1877" t="s">
        <v>6143</v>
      </c>
      <c r="D1877" s="176">
        <v>39190</v>
      </c>
      <c r="E1877" t="s">
        <v>179</v>
      </c>
      <c r="F1877" t="s">
        <v>123</v>
      </c>
      <c r="G1877" t="s">
        <v>124</v>
      </c>
      <c r="H1877" t="s">
        <v>6144</v>
      </c>
      <c r="I1877" t="s">
        <v>157</v>
      </c>
      <c r="J1877" t="s">
        <v>38</v>
      </c>
      <c r="K1877" t="str">
        <f t="shared" si="29"/>
        <v>Ben</v>
      </c>
      <c r="L1877" t="s">
        <v>189</v>
      </c>
      <c r="M1877" t="s">
        <v>118</v>
      </c>
    </row>
    <row r="1878" spans="1:13">
      <c r="A1878" t="s">
        <v>6145</v>
      </c>
      <c r="B1878" t="s">
        <v>6146</v>
      </c>
      <c r="C1878" t="s">
        <v>1436</v>
      </c>
      <c r="D1878" s="176">
        <v>41072</v>
      </c>
      <c r="E1878" t="s">
        <v>122</v>
      </c>
      <c r="F1878" t="s">
        <v>123</v>
      </c>
      <c r="G1878" t="s">
        <v>124</v>
      </c>
      <c r="H1878" t="s">
        <v>6147</v>
      </c>
      <c r="I1878" t="s">
        <v>188</v>
      </c>
      <c r="J1878" t="s">
        <v>38</v>
      </c>
      <c r="K1878" t="str">
        <f t="shared" si="29"/>
        <v>Pou</v>
      </c>
      <c r="L1878" t="s">
        <v>457</v>
      </c>
      <c r="M1878" t="s">
        <v>118</v>
      </c>
    </row>
    <row r="1879" spans="1:13">
      <c r="A1879" t="s">
        <v>6148</v>
      </c>
      <c r="B1879" t="s">
        <v>6149</v>
      </c>
      <c r="C1879" t="s">
        <v>6150</v>
      </c>
      <c r="D1879" s="176">
        <v>34094</v>
      </c>
      <c r="E1879" t="s">
        <v>179</v>
      </c>
      <c r="F1879" t="s">
        <v>123</v>
      </c>
      <c r="G1879" t="s">
        <v>124</v>
      </c>
      <c r="H1879" t="s">
        <v>6151</v>
      </c>
      <c r="I1879" t="s">
        <v>264</v>
      </c>
      <c r="J1879" t="s">
        <v>38</v>
      </c>
      <c r="K1879" t="str">
        <f t="shared" si="29"/>
        <v>Arb</v>
      </c>
      <c r="L1879" t="s">
        <v>585</v>
      </c>
      <c r="M1879" t="s">
        <v>118</v>
      </c>
    </row>
    <row r="1880" spans="1:13">
      <c r="A1880" t="s">
        <v>6152</v>
      </c>
      <c r="B1880" t="s">
        <v>2104</v>
      </c>
      <c r="C1880" t="s">
        <v>718</v>
      </c>
      <c r="D1880" s="176">
        <v>29285</v>
      </c>
      <c r="E1880" t="s">
        <v>122</v>
      </c>
      <c r="F1880" t="s">
        <v>123</v>
      </c>
      <c r="G1880" t="s">
        <v>124</v>
      </c>
      <c r="H1880" t="s">
        <v>6153</v>
      </c>
      <c r="I1880" t="s">
        <v>132</v>
      </c>
      <c r="J1880" t="s">
        <v>396</v>
      </c>
      <c r="K1880" t="str">
        <f t="shared" si="29"/>
        <v>D2</v>
      </c>
      <c r="L1880" t="s">
        <v>38</v>
      </c>
      <c r="M1880" t="s">
        <v>118</v>
      </c>
    </row>
    <row r="1881" spans="1:13">
      <c r="A1881" t="s">
        <v>6154</v>
      </c>
      <c r="B1881" t="s">
        <v>2607</v>
      </c>
      <c r="C1881" t="s">
        <v>1451</v>
      </c>
      <c r="D1881" s="176">
        <v>22955</v>
      </c>
      <c r="E1881" t="s">
        <v>122</v>
      </c>
      <c r="F1881" t="s">
        <v>123</v>
      </c>
      <c r="G1881" t="s">
        <v>124</v>
      </c>
      <c r="H1881" t="s">
        <v>6155</v>
      </c>
      <c r="I1881" t="s">
        <v>275</v>
      </c>
      <c r="J1881" t="s">
        <v>38</v>
      </c>
      <c r="K1881" t="str">
        <f t="shared" si="29"/>
        <v>Mot</v>
      </c>
      <c r="L1881" t="s">
        <v>439</v>
      </c>
      <c r="M1881" t="s">
        <v>118</v>
      </c>
    </row>
    <row r="1882" spans="1:13">
      <c r="A1882" t="s">
        <v>6156</v>
      </c>
      <c r="B1882" t="s">
        <v>6157</v>
      </c>
      <c r="C1882" t="s">
        <v>342</v>
      </c>
      <c r="D1882" s="176">
        <v>38480</v>
      </c>
      <c r="E1882" t="s">
        <v>179</v>
      </c>
      <c r="F1882" t="s">
        <v>123</v>
      </c>
      <c r="G1882" t="s">
        <v>124</v>
      </c>
      <c r="H1882" t="s">
        <v>6158</v>
      </c>
      <c r="I1882" t="s">
        <v>283</v>
      </c>
      <c r="J1882" t="s">
        <v>38</v>
      </c>
      <c r="K1882" t="str">
        <f t="shared" si="29"/>
        <v>Min</v>
      </c>
      <c r="L1882" t="s">
        <v>254</v>
      </c>
      <c r="M1882" t="s">
        <v>118</v>
      </c>
    </row>
    <row r="1883" spans="1:13">
      <c r="A1883" t="s">
        <v>6159</v>
      </c>
      <c r="B1883" t="s">
        <v>136</v>
      </c>
      <c r="C1883" t="s">
        <v>6160</v>
      </c>
      <c r="D1883" s="176">
        <v>20867</v>
      </c>
      <c r="E1883" t="s">
        <v>179</v>
      </c>
      <c r="F1883" t="s">
        <v>123</v>
      </c>
      <c r="G1883" t="s">
        <v>124</v>
      </c>
      <c r="H1883" t="s">
        <v>6161</v>
      </c>
      <c r="I1883" t="s">
        <v>139</v>
      </c>
      <c r="J1883" t="s">
        <v>38</v>
      </c>
      <c r="K1883" t="str">
        <f t="shared" si="29"/>
        <v>Sig</v>
      </c>
      <c r="L1883" t="s">
        <v>140</v>
      </c>
      <c r="M1883" t="s">
        <v>118</v>
      </c>
    </row>
    <row r="1884" spans="1:13">
      <c r="A1884" t="s">
        <v>6162</v>
      </c>
      <c r="B1884" t="s">
        <v>6163</v>
      </c>
      <c r="C1884" t="s">
        <v>1806</v>
      </c>
      <c r="D1884" s="176">
        <v>37997</v>
      </c>
      <c r="E1884" t="s">
        <v>122</v>
      </c>
      <c r="F1884" t="s">
        <v>123</v>
      </c>
      <c r="G1884" t="s">
        <v>124</v>
      </c>
      <c r="H1884" t="s">
        <v>6164</v>
      </c>
      <c r="I1884" t="s">
        <v>174</v>
      </c>
      <c r="J1884" t="s">
        <v>38</v>
      </c>
      <c r="K1884" t="str">
        <f t="shared" si="29"/>
        <v>Cad</v>
      </c>
      <c r="L1884" t="s">
        <v>686</v>
      </c>
      <c r="M1884" t="s">
        <v>118</v>
      </c>
    </row>
    <row r="1885" spans="1:13">
      <c r="A1885" t="s">
        <v>6165</v>
      </c>
      <c r="B1885" t="s">
        <v>3729</v>
      </c>
      <c r="C1885" t="s">
        <v>853</v>
      </c>
      <c r="D1885" s="176">
        <v>21020</v>
      </c>
      <c r="E1885" t="s">
        <v>122</v>
      </c>
      <c r="F1885" t="s">
        <v>123</v>
      </c>
      <c r="G1885" t="s">
        <v>124</v>
      </c>
      <c r="H1885" t="s">
        <v>6166</v>
      </c>
      <c r="I1885" t="s">
        <v>132</v>
      </c>
      <c r="J1885" t="s">
        <v>133</v>
      </c>
      <c r="K1885" t="str">
        <f t="shared" si="29"/>
        <v>D4</v>
      </c>
      <c r="L1885" t="s">
        <v>6167</v>
      </c>
      <c r="M1885" t="s">
        <v>118</v>
      </c>
    </row>
    <row r="1886" spans="1:13">
      <c r="A1886" t="s">
        <v>6168</v>
      </c>
      <c r="B1886" t="s">
        <v>1146</v>
      </c>
      <c r="C1886" t="s">
        <v>6169</v>
      </c>
      <c r="D1886" s="176">
        <v>17521</v>
      </c>
      <c r="E1886" t="s">
        <v>122</v>
      </c>
      <c r="F1886" t="s">
        <v>123</v>
      </c>
      <c r="G1886" t="s">
        <v>124</v>
      </c>
      <c r="H1886" t="s">
        <v>6170</v>
      </c>
      <c r="I1886" t="s">
        <v>181</v>
      </c>
      <c r="J1886" t="s">
        <v>535</v>
      </c>
      <c r="K1886" t="str">
        <f t="shared" si="29"/>
        <v>Enc</v>
      </c>
      <c r="L1886" t="s">
        <v>195</v>
      </c>
      <c r="M1886" t="s">
        <v>118</v>
      </c>
    </row>
    <row r="1887" spans="1:13">
      <c r="A1887" t="s">
        <v>6171</v>
      </c>
      <c r="B1887" t="s">
        <v>2207</v>
      </c>
      <c r="C1887" t="s">
        <v>504</v>
      </c>
      <c r="D1887" s="176">
        <v>36590</v>
      </c>
      <c r="E1887" t="s">
        <v>122</v>
      </c>
      <c r="F1887" t="s">
        <v>123</v>
      </c>
      <c r="G1887" t="s">
        <v>124</v>
      </c>
      <c r="H1887" t="s">
        <v>6172</v>
      </c>
      <c r="I1887" t="s">
        <v>243</v>
      </c>
      <c r="J1887" t="s">
        <v>38</v>
      </c>
      <c r="K1887" t="str">
        <f t="shared" si="29"/>
        <v>3èm</v>
      </c>
      <c r="L1887" t="s">
        <v>200</v>
      </c>
      <c r="M1887" t="s">
        <v>118</v>
      </c>
    </row>
    <row r="1888" spans="1:13">
      <c r="A1888" t="s">
        <v>6173</v>
      </c>
      <c r="B1888" t="s">
        <v>6174</v>
      </c>
      <c r="C1888" t="s">
        <v>729</v>
      </c>
      <c r="D1888" s="176">
        <v>19509</v>
      </c>
      <c r="E1888" t="s">
        <v>122</v>
      </c>
      <c r="F1888" t="s">
        <v>123</v>
      </c>
      <c r="G1888" t="s">
        <v>124</v>
      </c>
      <c r="H1888" t="s">
        <v>6175</v>
      </c>
      <c r="I1888" t="s">
        <v>181</v>
      </c>
      <c r="J1888" t="s">
        <v>182</v>
      </c>
      <c r="K1888" t="str">
        <f t="shared" si="29"/>
        <v>Enc</v>
      </c>
      <c r="L1888" t="s">
        <v>249</v>
      </c>
      <c r="M1888" t="s">
        <v>118</v>
      </c>
    </row>
    <row r="1889" spans="1:13">
      <c r="A1889" t="s">
        <v>6176</v>
      </c>
      <c r="B1889" t="s">
        <v>6177</v>
      </c>
      <c r="C1889" t="s">
        <v>524</v>
      </c>
      <c r="D1889" s="176">
        <v>39803</v>
      </c>
      <c r="E1889" t="s">
        <v>122</v>
      </c>
      <c r="F1889" t="s">
        <v>123</v>
      </c>
      <c r="G1889" t="s">
        <v>124</v>
      </c>
      <c r="H1889" t="s">
        <v>6178</v>
      </c>
      <c r="I1889" t="s">
        <v>157</v>
      </c>
      <c r="J1889" t="s">
        <v>38</v>
      </c>
      <c r="K1889" t="str">
        <f t="shared" si="29"/>
        <v>Ben</v>
      </c>
      <c r="L1889" t="s">
        <v>175</v>
      </c>
      <c r="M1889" t="s">
        <v>118</v>
      </c>
    </row>
    <row r="1890" spans="1:13">
      <c r="A1890" t="s">
        <v>6179</v>
      </c>
      <c r="B1890" t="s">
        <v>4145</v>
      </c>
      <c r="C1890" t="s">
        <v>3914</v>
      </c>
      <c r="D1890" s="176">
        <v>28124</v>
      </c>
      <c r="E1890" t="s">
        <v>122</v>
      </c>
      <c r="F1890" t="s">
        <v>123</v>
      </c>
      <c r="G1890" t="s">
        <v>124</v>
      </c>
      <c r="H1890" t="s">
        <v>6180</v>
      </c>
      <c r="I1890" t="s">
        <v>132</v>
      </c>
      <c r="J1890" t="s">
        <v>396</v>
      </c>
      <c r="K1890" t="str">
        <f t="shared" si="29"/>
        <v>D2</v>
      </c>
      <c r="L1890" t="s">
        <v>326</v>
      </c>
      <c r="M1890" t="s">
        <v>118</v>
      </c>
    </row>
    <row r="1891" spans="1:13">
      <c r="A1891" t="s">
        <v>6181</v>
      </c>
      <c r="B1891" t="s">
        <v>6146</v>
      </c>
      <c r="C1891" t="s">
        <v>1440</v>
      </c>
      <c r="D1891" s="176">
        <v>17206</v>
      </c>
      <c r="E1891" t="s">
        <v>122</v>
      </c>
      <c r="F1891" t="s">
        <v>123</v>
      </c>
      <c r="G1891" t="s">
        <v>124</v>
      </c>
      <c r="H1891" t="s">
        <v>6182</v>
      </c>
      <c r="I1891" t="s">
        <v>145</v>
      </c>
      <c r="J1891" t="s">
        <v>38</v>
      </c>
      <c r="K1891" t="str">
        <f t="shared" si="29"/>
        <v>Pas</v>
      </c>
      <c r="L1891" t="s">
        <v>628</v>
      </c>
      <c r="M1891" t="s">
        <v>118</v>
      </c>
    </row>
    <row r="1892" spans="1:13">
      <c r="A1892" t="s">
        <v>38</v>
      </c>
      <c r="B1892" t="s">
        <v>6183</v>
      </c>
      <c r="C1892" t="s">
        <v>512</v>
      </c>
      <c r="D1892" s="176">
        <v>30866</v>
      </c>
      <c r="E1892" t="s">
        <v>122</v>
      </c>
      <c r="F1892" t="s">
        <v>123</v>
      </c>
      <c r="G1892" t="s">
        <v>124</v>
      </c>
      <c r="H1892" t="s">
        <v>38</v>
      </c>
      <c r="I1892" t="s">
        <v>145</v>
      </c>
      <c r="J1892" t="s">
        <v>38</v>
      </c>
      <c r="K1892" t="str">
        <f t="shared" si="29"/>
        <v>Pas</v>
      </c>
      <c r="L1892" t="s">
        <v>104</v>
      </c>
      <c r="M1892" t="s">
        <v>118</v>
      </c>
    </row>
    <row r="1893" spans="1:13">
      <c r="A1893" t="s">
        <v>6184</v>
      </c>
      <c r="B1893" t="s">
        <v>4472</v>
      </c>
      <c r="C1893" t="s">
        <v>6185</v>
      </c>
      <c r="D1893" s="176">
        <v>32140</v>
      </c>
      <c r="E1893" t="s">
        <v>122</v>
      </c>
      <c r="F1893" t="s">
        <v>123</v>
      </c>
      <c r="G1893" t="s">
        <v>124</v>
      </c>
      <c r="H1893" t="s">
        <v>6186</v>
      </c>
      <c r="I1893" t="s">
        <v>145</v>
      </c>
      <c r="J1893" t="s">
        <v>38</v>
      </c>
      <c r="K1893" t="str">
        <f t="shared" si="29"/>
        <v>Pas</v>
      </c>
      <c r="L1893" t="s">
        <v>760</v>
      </c>
      <c r="M1893" t="s">
        <v>118</v>
      </c>
    </row>
    <row r="1894" spans="1:13">
      <c r="A1894" t="s">
        <v>6187</v>
      </c>
      <c r="B1894" t="s">
        <v>6188</v>
      </c>
      <c r="C1894" t="s">
        <v>5171</v>
      </c>
      <c r="D1894" s="176">
        <v>24621</v>
      </c>
      <c r="E1894" t="s">
        <v>179</v>
      </c>
      <c r="F1894" t="s">
        <v>123</v>
      </c>
      <c r="G1894" t="s">
        <v>124</v>
      </c>
      <c r="H1894" t="s">
        <v>6189</v>
      </c>
      <c r="I1894" t="s">
        <v>145</v>
      </c>
      <c r="J1894" t="s">
        <v>38</v>
      </c>
      <c r="K1894" t="str">
        <f t="shared" si="29"/>
        <v>Pas</v>
      </c>
      <c r="L1894" t="s">
        <v>140</v>
      </c>
      <c r="M1894" t="s">
        <v>118</v>
      </c>
    </row>
    <row r="1895" spans="1:13">
      <c r="A1895" t="s">
        <v>6190</v>
      </c>
      <c r="B1895" t="s">
        <v>1772</v>
      </c>
      <c r="C1895" t="s">
        <v>933</v>
      </c>
      <c r="D1895" s="176">
        <v>21914</v>
      </c>
      <c r="E1895" t="s">
        <v>122</v>
      </c>
      <c r="F1895" t="s">
        <v>123</v>
      </c>
      <c r="G1895" t="s">
        <v>124</v>
      </c>
      <c r="H1895" t="s">
        <v>6191</v>
      </c>
      <c r="I1895" t="s">
        <v>264</v>
      </c>
      <c r="J1895" t="s">
        <v>38</v>
      </c>
      <c r="K1895" t="str">
        <f t="shared" si="29"/>
        <v>Arb</v>
      </c>
      <c r="L1895" t="s">
        <v>415</v>
      </c>
      <c r="M1895" t="s">
        <v>118</v>
      </c>
    </row>
    <row r="1896" spans="1:13">
      <c r="A1896" t="s">
        <v>6192</v>
      </c>
      <c r="B1896" t="s">
        <v>6193</v>
      </c>
      <c r="C1896" t="s">
        <v>6194</v>
      </c>
      <c r="D1896" s="176">
        <v>27800</v>
      </c>
      <c r="E1896" t="s">
        <v>122</v>
      </c>
      <c r="F1896" t="s">
        <v>123</v>
      </c>
      <c r="G1896" t="s">
        <v>124</v>
      </c>
      <c r="H1896" t="s">
        <v>6195</v>
      </c>
      <c r="I1896" t="s">
        <v>132</v>
      </c>
      <c r="J1896" t="s">
        <v>396</v>
      </c>
      <c r="K1896" t="str">
        <f t="shared" si="29"/>
        <v>D2</v>
      </c>
      <c r="L1896" t="s">
        <v>215</v>
      </c>
      <c r="M1896" t="s">
        <v>118</v>
      </c>
    </row>
    <row r="1897" spans="1:13">
      <c r="A1897" t="s">
        <v>6196</v>
      </c>
      <c r="B1897" t="s">
        <v>6052</v>
      </c>
      <c r="C1897" t="s">
        <v>2018</v>
      </c>
      <c r="D1897" s="176">
        <v>38251</v>
      </c>
      <c r="E1897" t="s">
        <v>122</v>
      </c>
      <c r="F1897" t="s">
        <v>123</v>
      </c>
      <c r="G1897" t="s">
        <v>124</v>
      </c>
      <c r="H1897" t="s">
        <v>6197</v>
      </c>
      <c r="I1897" t="s">
        <v>174</v>
      </c>
      <c r="J1897" t="s">
        <v>38</v>
      </c>
      <c r="K1897" t="str">
        <f t="shared" si="29"/>
        <v>Cad</v>
      </c>
      <c r="L1897" t="s">
        <v>270</v>
      </c>
      <c r="M1897" t="s">
        <v>118</v>
      </c>
    </row>
    <row r="1898" spans="1:13">
      <c r="A1898" t="s">
        <v>6198</v>
      </c>
      <c r="B1898" t="s">
        <v>1591</v>
      </c>
      <c r="C1898" t="s">
        <v>410</v>
      </c>
      <c r="D1898" s="176">
        <v>27592</v>
      </c>
      <c r="E1898" t="s">
        <v>122</v>
      </c>
      <c r="F1898" t="s">
        <v>123</v>
      </c>
      <c r="G1898" t="s">
        <v>124</v>
      </c>
      <c r="H1898" t="s">
        <v>6199</v>
      </c>
      <c r="I1898" t="s">
        <v>145</v>
      </c>
      <c r="J1898" t="s">
        <v>38</v>
      </c>
      <c r="K1898" t="str">
        <f t="shared" si="29"/>
        <v>Pas</v>
      </c>
      <c r="L1898" t="s">
        <v>302</v>
      </c>
      <c r="M1898" t="s">
        <v>118</v>
      </c>
    </row>
    <row r="1899" spans="1:13">
      <c r="A1899" t="s">
        <v>6200</v>
      </c>
      <c r="B1899" t="s">
        <v>6201</v>
      </c>
      <c r="C1899" t="s">
        <v>143</v>
      </c>
      <c r="D1899" s="176">
        <v>39506</v>
      </c>
      <c r="E1899" t="s">
        <v>122</v>
      </c>
      <c r="F1899" t="s">
        <v>123</v>
      </c>
      <c r="G1899" t="s">
        <v>124</v>
      </c>
      <c r="H1899" t="s">
        <v>6202</v>
      </c>
      <c r="I1899" t="s">
        <v>157</v>
      </c>
      <c r="J1899" t="s">
        <v>38</v>
      </c>
      <c r="K1899" t="str">
        <f t="shared" si="29"/>
        <v>Ben</v>
      </c>
      <c r="L1899" t="s">
        <v>103</v>
      </c>
      <c r="M1899" t="s">
        <v>118</v>
      </c>
    </row>
    <row r="1900" spans="1:13">
      <c r="A1900" t="s">
        <v>6203</v>
      </c>
      <c r="B1900" t="s">
        <v>6204</v>
      </c>
      <c r="C1900" t="s">
        <v>2282</v>
      </c>
      <c r="D1900" s="176">
        <v>21374</v>
      </c>
      <c r="E1900" t="s">
        <v>122</v>
      </c>
      <c r="F1900" t="s">
        <v>123</v>
      </c>
      <c r="G1900" t="s">
        <v>124</v>
      </c>
      <c r="H1900" t="s">
        <v>6205</v>
      </c>
      <c r="I1900" t="s">
        <v>243</v>
      </c>
      <c r="J1900" t="s">
        <v>38</v>
      </c>
      <c r="K1900" t="str">
        <f t="shared" si="29"/>
        <v>3èm</v>
      </c>
      <c r="L1900" t="s">
        <v>102</v>
      </c>
      <c r="M1900" t="s">
        <v>118</v>
      </c>
    </row>
    <row r="1901" spans="1:13">
      <c r="A1901" t="s">
        <v>6206</v>
      </c>
      <c r="B1901" t="s">
        <v>2550</v>
      </c>
      <c r="C1901" t="s">
        <v>149</v>
      </c>
      <c r="D1901" s="176">
        <v>38527</v>
      </c>
      <c r="E1901" t="s">
        <v>122</v>
      </c>
      <c r="F1901" t="s">
        <v>123</v>
      </c>
      <c r="G1901" t="s">
        <v>124</v>
      </c>
      <c r="H1901" t="s">
        <v>6207</v>
      </c>
      <c r="I1901" t="s">
        <v>283</v>
      </c>
      <c r="J1901" t="s">
        <v>38</v>
      </c>
      <c r="K1901" t="str">
        <f t="shared" si="29"/>
        <v>Min</v>
      </c>
      <c r="L1901" t="s">
        <v>331</v>
      </c>
      <c r="M1901" t="s">
        <v>118</v>
      </c>
    </row>
    <row r="1902" spans="1:13">
      <c r="A1902" t="s">
        <v>6208</v>
      </c>
      <c r="B1902" t="s">
        <v>6209</v>
      </c>
      <c r="C1902" t="s">
        <v>718</v>
      </c>
      <c r="D1902" s="176">
        <v>26457</v>
      </c>
      <c r="E1902" t="s">
        <v>122</v>
      </c>
      <c r="F1902" t="s">
        <v>123</v>
      </c>
      <c r="G1902" t="s">
        <v>124</v>
      </c>
      <c r="H1902" t="s">
        <v>6210</v>
      </c>
      <c r="I1902" t="s">
        <v>209</v>
      </c>
      <c r="J1902" t="s">
        <v>38</v>
      </c>
      <c r="K1902" t="str">
        <f t="shared" si="29"/>
        <v>Pas</v>
      </c>
      <c r="L1902" t="s">
        <v>628</v>
      </c>
      <c r="M1902" t="s">
        <v>118</v>
      </c>
    </row>
    <row r="1903" spans="1:13">
      <c r="A1903" t="s">
        <v>6211</v>
      </c>
      <c r="B1903" t="s">
        <v>6212</v>
      </c>
      <c r="C1903" t="s">
        <v>868</v>
      </c>
      <c r="D1903" s="176">
        <v>25201</v>
      </c>
      <c r="E1903" t="s">
        <v>122</v>
      </c>
      <c r="F1903" t="s">
        <v>123</v>
      </c>
      <c r="G1903" t="s">
        <v>124</v>
      </c>
      <c r="H1903" t="s">
        <v>6213</v>
      </c>
      <c r="I1903" t="s">
        <v>898</v>
      </c>
      <c r="J1903" t="s">
        <v>38</v>
      </c>
      <c r="K1903" t="str">
        <f t="shared" si="29"/>
        <v>Cha</v>
      </c>
      <c r="L1903" t="s">
        <v>1096</v>
      </c>
      <c r="M1903" t="s">
        <v>118</v>
      </c>
    </row>
    <row r="1904" spans="1:13">
      <c r="A1904" t="s">
        <v>6214</v>
      </c>
      <c r="B1904" t="s">
        <v>1635</v>
      </c>
      <c r="C1904" t="s">
        <v>149</v>
      </c>
      <c r="D1904" s="176">
        <v>36448</v>
      </c>
      <c r="E1904" t="s">
        <v>122</v>
      </c>
      <c r="F1904" t="s">
        <v>123</v>
      </c>
      <c r="G1904" t="s">
        <v>124</v>
      </c>
      <c r="H1904" t="s">
        <v>6215</v>
      </c>
      <c r="I1904" t="s">
        <v>168</v>
      </c>
      <c r="J1904" t="s">
        <v>38</v>
      </c>
      <c r="K1904" t="str">
        <f t="shared" si="29"/>
        <v>2èm</v>
      </c>
      <c r="L1904" t="s">
        <v>1055</v>
      </c>
      <c r="M1904" t="s">
        <v>118</v>
      </c>
    </row>
    <row r="1905" spans="1:13">
      <c r="A1905" t="s">
        <v>6216</v>
      </c>
      <c r="B1905" t="s">
        <v>6217</v>
      </c>
      <c r="C1905" t="s">
        <v>1672</v>
      </c>
      <c r="D1905" s="176">
        <v>14702</v>
      </c>
      <c r="E1905" t="s">
        <v>122</v>
      </c>
      <c r="F1905" t="s">
        <v>123</v>
      </c>
      <c r="G1905" t="s">
        <v>124</v>
      </c>
      <c r="H1905" t="s">
        <v>6218</v>
      </c>
      <c r="I1905" t="s">
        <v>209</v>
      </c>
      <c r="J1905" t="s">
        <v>38</v>
      </c>
      <c r="K1905" t="str">
        <f t="shared" si="29"/>
        <v>Pas</v>
      </c>
      <c r="L1905" t="s">
        <v>1211</v>
      </c>
      <c r="M1905" t="s">
        <v>118</v>
      </c>
    </row>
    <row r="1906" spans="1:13">
      <c r="A1906" t="s">
        <v>6219</v>
      </c>
      <c r="B1906" t="s">
        <v>6220</v>
      </c>
      <c r="C1906" t="s">
        <v>1676</v>
      </c>
      <c r="D1906" s="176">
        <v>18119</v>
      </c>
      <c r="E1906" t="s">
        <v>122</v>
      </c>
      <c r="F1906" t="s">
        <v>123</v>
      </c>
      <c r="G1906" t="s">
        <v>124</v>
      </c>
      <c r="H1906" t="s">
        <v>6221</v>
      </c>
      <c r="I1906" t="s">
        <v>209</v>
      </c>
      <c r="J1906" t="s">
        <v>38</v>
      </c>
      <c r="K1906" t="str">
        <f t="shared" si="29"/>
        <v>Pas</v>
      </c>
      <c r="L1906" t="s">
        <v>195</v>
      </c>
      <c r="M1906" t="s">
        <v>118</v>
      </c>
    </row>
    <row r="1907" spans="1:13">
      <c r="A1907" t="s">
        <v>6222</v>
      </c>
      <c r="B1907" t="s">
        <v>6223</v>
      </c>
      <c r="C1907" t="s">
        <v>512</v>
      </c>
      <c r="D1907" s="176">
        <v>21216</v>
      </c>
      <c r="E1907" t="s">
        <v>122</v>
      </c>
      <c r="F1907" t="s">
        <v>123</v>
      </c>
      <c r="G1907" t="s">
        <v>124</v>
      </c>
      <c r="H1907" t="s">
        <v>6224</v>
      </c>
      <c r="I1907" t="s">
        <v>209</v>
      </c>
      <c r="J1907" t="s">
        <v>38</v>
      </c>
      <c r="K1907" t="str">
        <f t="shared" si="29"/>
        <v>Pas</v>
      </c>
      <c r="L1907" t="s">
        <v>215</v>
      </c>
      <c r="M1907" t="s">
        <v>118</v>
      </c>
    </row>
    <row r="1908" spans="1:13">
      <c r="A1908" t="s">
        <v>6225</v>
      </c>
      <c r="B1908" t="s">
        <v>1281</v>
      </c>
      <c r="C1908" t="s">
        <v>933</v>
      </c>
      <c r="D1908" s="176">
        <v>24460</v>
      </c>
      <c r="E1908" t="s">
        <v>122</v>
      </c>
      <c r="F1908" t="s">
        <v>123</v>
      </c>
      <c r="G1908" t="s">
        <v>124</v>
      </c>
      <c r="H1908" t="s">
        <v>6226</v>
      </c>
      <c r="I1908" t="s">
        <v>132</v>
      </c>
      <c r="J1908" t="s">
        <v>133</v>
      </c>
      <c r="K1908" t="str">
        <f t="shared" si="29"/>
        <v>D4</v>
      </c>
      <c r="L1908" t="s">
        <v>140</v>
      </c>
      <c r="M1908" t="s">
        <v>118</v>
      </c>
    </row>
    <row r="1909" spans="1:13">
      <c r="A1909" t="s">
        <v>6227</v>
      </c>
      <c r="B1909" t="s">
        <v>3947</v>
      </c>
      <c r="C1909" t="s">
        <v>6228</v>
      </c>
      <c r="D1909" s="176">
        <v>39493</v>
      </c>
      <c r="E1909" t="s">
        <v>122</v>
      </c>
      <c r="F1909" t="s">
        <v>123</v>
      </c>
      <c r="G1909" t="s">
        <v>124</v>
      </c>
      <c r="H1909" t="s">
        <v>6229</v>
      </c>
      <c r="I1909" t="s">
        <v>157</v>
      </c>
      <c r="J1909" t="s">
        <v>38</v>
      </c>
      <c r="K1909" t="str">
        <f t="shared" si="29"/>
        <v>Ben</v>
      </c>
      <c r="L1909" t="s">
        <v>229</v>
      </c>
      <c r="M1909" t="s">
        <v>118</v>
      </c>
    </row>
    <row r="1910" spans="1:13">
      <c r="A1910" t="s">
        <v>6230</v>
      </c>
      <c r="B1910" t="s">
        <v>5483</v>
      </c>
      <c r="C1910" t="s">
        <v>6231</v>
      </c>
      <c r="D1910" s="176">
        <v>26155</v>
      </c>
      <c r="E1910" t="s">
        <v>179</v>
      </c>
      <c r="F1910" t="s">
        <v>123</v>
      </c>
      <c r="G1910" t="s">
        <v>124</v>
      </c>
      <c r="H1910" t="s">
        <v>6232</v>
      </c>
      <c r="I1910" t="s">
        <v>209</v>
      </c>
      <c r="J1910" t="s">
        <v>38</v>
      </c>
      <c r="K1910" t="str">
        <f t="shared" si="29"/>
        <v>Pas</v>
      </c>
      <c r="L1910" t="s">
        <v>224</v>
      </c>
      <c r="M1910" t="s">
        <v>118</v>
      </c>
    </row>
    <row r="1911" spans="1:13">
      <c r="A1911" t="s">
        <v>6233</v>
      </c>
      <c r="B1911" t="s">
        <v>6234</v>
      </c>
      <c r="C1911" t="s">
        <v>711</v>
      </c>
      <c r="D1911" s="176">
        <v>35584</v>
      </c>
      <c r="E1911" t="s">
        <v>122</v>
      </c>
      <c r="F1911" t="s">
        <v>123</v>
      </c>
      <c r="G1911" t="s">
        <v>124</v>
      </c>
      <c r="H1911" t="s">
        <v>6235</v>
      </c>
      <c r="I1911" t="s">
        <v>243</v>
      </c>
      <c r="J1911" t="s">
        <v>38</v>
      </c>
      <c r="K1911" t="str">
        <f t="shared" si="29"/>
        <v>3èm</v>
      </c>
      <c r="L1911" t="s">
        <v>805</v>
      </c>
      <c r="M1911" t="s">
        <v>118</v>
      </c>
    </row>
    <row r="1912" spans="1:13">
      <c r="A1912" t="s">
        <v>6236</v>
      </c>
      <c r="B1912" t="s">
        <v>6237</v>
      </c>
      <c r="C1912" t="s">
        <v>6238</v>
      </c>
      <c r="D1912" s="176">
        <v>39118</v>
      </c>
      <c r="E1912" t="s">
        <v>122</v>
      </c>
      <c r="F1912" t="s">
        <v>123</v>
      </c>
      <c r="G1912" t="s">
        <v>124</v>
      </c>
      <c r="H1912" t="s">
        <v>6239</v>
      </c>
      <c r="I1912" t="s">
        <v>157</v>
      </c>
      <c r="J1912" t="s">
        <v>38</v>
      </c>
      <c r="K1912" t="str">
        <f t="shared" si="29"/>
        <v>Ben</v>
      </c>
      <c r="L1912" t="s">
        <v>536</v>
      </c>
      <c r="M1912" t="s">
        <v>118</v>
      </c>
    </row>
    <row r="1913" spans="1:13">
      <c r="A1913" t="s">
        <v>6240</v>
      </c>
      <c r="B1913" t="s">
        <v>426</v>
      </c>
      <c r="C1913" t="s">
        <v>729</v>
      </c>
      <c r="D1913" s="176">
        <v>17115</v>
      </c>
      <c r="E1913" t="s">
        <v>122</v>
      </c>
      <c r="F1913" t="s">
        <v>123</v>
      </c>
      <c r="G1913" t="s">
        <v>124</v>
      </c>
      <c r="H1913" t="s">
        <v>6241</v>
      </c>
      <c r="I1913" t="s">
        <v>209</v>
      </c>
      <c r="J1913" t="s">
        <v>38</v>
      </c>
      <c r="K1913" t="str">
        <f t="shared" si="29"/>
        <v>Pas</v>
      </c>
      <c r="L1913" t="s">
        <v>429</v>
      </c>
      <c r="M1913" t="s">
        <v>118</v>
      </c>
    </row>
    <row r="1914" spans="1:13">
      <c r="A1914" t="s">
        <v>6242</v>
      </c>
      <c r="B1914" t="s">
        <v>6243</v>
      </c>
      <c r="C1914" t="s">
        <v>613</v>
      </c>
      <c r="D1914" s="176">
        <v>39396</v>
      </c>
      <c r="E1914" t="s">
        <v>122</v>
      </c>
      <c r="F1914" t="s">
        <v>123</v>
      </c>
      <c r="G1914" t="s">
        <v>124</v>
      </c>
      <c r="H1914" t="s">
        <v>6244</v>
      </c>
      <c r="I1914" t="s">
        <v>157</v>
      </c>
      <c r="J1914" t="s">
        <v>38</v>
      </c>
      <c r="K1914" t="str">
        <f t="shared" si="29"/>
        <v>Ben</v>
      </c>
      <c r="L1914" t="s">
        <v>686</v>
      </c>
      <c r="M1914" t="s">
        <v>118</v>
      </c>
    </row>
    <row r="1915" spans="1:13">
      <c r="A1915" t="s">
        <v>6245</v>
      </c>
      <c r="B1915" t="s">
        <v>6246</v>
      </c>
      <c r="C1915" t="s">
        <v>389</v>
      </c>
      <c r="D1915" s="176">
        <v>23355</v>
      </c>
      <c r="E1915" t="s">
        <v>122</v>
      </c>
      <c r="F1915" t="s">
        <v>123</v>
      </c>
      <c r="G1915" t="s">
        <v>124</v>
      </c>
      <c r="H1915" t="s">
        <v>6247</v>
      </c>
      <c r="I1915" t="s">
        <v>132</v>
      </c>
      <c r="J1915" t="s">
        <v>133</v>
      </c>
      <c r="K1915" t="str">
        <f t="shared" si="29"/>
        <v>D4</v>
      </c>
      <c r="L1915" t="s">
        <v>152</v>
      </c>
      <c r="M1915" t="s">
        <v>118</v>
      </c>
    </row>
    <row r="1916" spans="1:13">
      <c r="A1916" t="s">
        <v>6248</v>
      </c>
      <c r="B1916" t="s">
        <v>6249</v>
      </c>
      <c r="C1916" t="s">
        <v>454</v>
      </c>
      <c r="D1916" s="176">
        <v>39791</v>
      </c>
      <c r="E1916" t="s">
        <v>122</v>
      </c>
      <c r="F1916" t="s">
        <v>123</v>
      </c>
      <c r="G1916" t="s">
        <v>124</v>
      </c>
      <c r="H1916" t="s">
        <v>6250</v>
      </c>
      <c r="I1916" t="s">
        <v>157</v>
      </c>
      <c r="J1916" t="s">
        <v>38</v>
      </c>
      <c r="K1916" t="str">
        <f t="shared" si="29"/>
        <v>Ben</v>
      </c>
      <c r="L1916" t="s">
        <v>585</v>
      </c>
      <c r="M1916" t="s">
        <v>118</v>
      </c>
    </row>
    <row r="1917" spans="1:13">
      <c r="A1917" t="s">
        <v>6251</v>
      </c>
      <c r="B1917" t="s">
        <v>6252</v>
      </c>
      <c r="C1917" t="s">
        <v>6253</v>
      </c>
      <c r="D1917" s="176">
        <v>40497</v>
      </c>
      <c r="E1917" t="s">
        <v>179</v>
      </c>
      <c r="F1917" t="s">
        <v>123</v>
      </c>
      <c r="G1917" t="s">
        <v>124</v>
      </c>
      <c r="H1917" t="s">
        <v>6254</v>
      </c>
      <c r="I1917" t="s">
        <v>151</v>
      </c>
      <c r="J1917" t="s">
        <v>38</v>
      </c>
      <c r="K1917" t="str">
        <f t="shared" si="29"/>
        <v>Pup</v>
      </c>
      <c r="L1917" t="s">
        <v>439</v>
      </c>
      <c r="M1917" t="s">
        <v>118</v>
      </c>
    </row>
    <row r="1918" spans="1:13">
      <c r="A1918" t="s">
        <v>6255</v>
      </c>
      <c r="B1918" t="s">
        <v>6256</v>
      </c>
      <c r="C1918" t="s">
        <v>896</v>
      </c>
      <c r="D1918" s="176">
        <v>25260</v>
      </c>
      <c r="E1918" t="s">
        <v>122</v>
      </c>
      <c r="F1918" t="s">
        <v>123</v>
      </c>
      <c r="G1918" t="s">
        <v>124</v>
      </c>
      <c r="H1918" t="s">
        <v>6257</v>
      </c>
      <c r="I1918" t="s">
        <v>132</v>
      </c>
      <c r="J1918" t="s">
        <v>133</v>
      </c>
      <c r="K1918" t="str">
        <f t="shared" si="29"/>
        <v>D4</v>
      </c>
      <c r="L1918" t="s">
        <v>548</v>
      </c>
      <c r="M1918" t="s">
        <v>118</v>
      </c>
    </row>
    <row r="1919" spans="1:13">
      <c r="A1919" t="s">
        <v>6258</v>
      </c>
      <c r="B1919" t="s">
        <v>6259</v>
      </c>
      <c r="C1919" t="s">
        <v>842</v>
      </c>
      <c r="D1919" s="176">
        <v>39390</v>
      </c>
      <c r="E1919" t="s">
        <v>122</v>
      </c>
      <c r="F1919" t="s">
        <v>123</v>
      </c>
      <c r="G1919" t="s">
        <v>124</v>
      </c>
      <c r="H1919" t="s">
        <v>6260</v>
      </c>
      <c r="I1919" t="s">
        <v>157</v>
      </c>
      <c r="J1919" t="s">
        <v>38</v>
      </c>
      <c r="K1919" t="str">
        <f t="shared" si="29"/>
        <v>Ben</v>
      </c>
      <c r="L1919" t="s">
        <v>169</v>
      </c>
      <c r="M1919" t="s">
        <v>118</v>
      </c>
    </row>
    <row r="1920" spans="1:13">
      <c r="A1920" t="s">
        <v>6261</v>
      </c>
      <c r="B1920" t="s">
        <v>6262</v>
      </c>
      <c r="C1920" t="s">
        <v>1086</v>
      </c>
      <c r="D1920" s="176">
        <v>38489</v>
      </c>
      <c r="E1920" t="s">
        <v>122</v>
      </c>
      <c r="F1920" t="s">
        <v>123</v>
      </c>
      <c r="G1920" t="s">
        <v>124</v>
      </c>
      <c r="H1920" t="s">
        <v>6263</v>
      </c>
      <c r="I1920" t="s">
        <v>283</v>
      </c>
      <c r="J1920" t="s">
        <v>38</v>
      </c>
      <c r="K1920" t="str">
        <f t="shared" si="29"/>
        <v>Min</v>
      </c>
      <c r="L1920" t="s">
        <v>686</v>
      </c>
      <c r="M1920" t="s">
        <v>118</v>
      </c>
    </row>
    <row r="1921" spans="1:13">
      <c r="A1921" t="s">
        <v>6264</v>
      </c>
      <c r="B1921" t="s">
        <v>1126</v>
      </c>
      <c r="C1921" t="s">
        <v>232</v>
      </c>
      <c r="D1921" s="176">
        <v>27821</v>
      </c>
      <c r="E1921" t="s">
        <v>122</v>
      </c>
      <c r="F1921" t="s">
        <v>123</v>
      </c>
      <c r="G1921" t="s">
        <v>124</v>
      </c>
      <c r="H1921" t="s">
        <v>6265</v>
      </c>
      <c r="I1921" t="s">
        <v>132</v>
      </c>
      <c r="J1921" t="s">
        <v>234</v>
      </c>
      <c r="K1921" t="str">
        <f t="shared" si="29"/>
        <v>D3</v>
      </c>
      <c r="L1921" t="s">
        <v>1144</v>
      </c>
      <c r="M1921" t="s">
        <v>118</v>
      </c>
    </row>
    <row r="1922" spans="1:13">
      <c r="A1922" t="s">
        <v>6266</v>
      </c>
      <c r="B1922" t="s">
        <v>6267</v>
      </c>
      <c r="C1922" t="s">
        <v>896</v>
      </c>
      <c r="D1922" s="176">
        <v>25119</v>
      </c>
      <c r="E1922" t="s">
        <v>122</v>
      </c>
      <c r="F1922" t="s">
        <v>123</v>
      </c>
      <c r="G1922" t="s">
        <v>124</v>
      </c>
      <c r="H1922" t="s">
        <v>6268</v>
      </c>
      <c r="I1922" t="s">
        <v>181</v>
      </c>
      <c r="J1922" t="s">
        <v>182</v>
      </c>
      <c r="K1922" t="str">
        <f t="shared" si="29"/>
        <v>Enc</v>
      </c>
      <c r="L1922" t="s">
        <v>623</v>
      </c>
      <c r="M1922" t="s">
        <v>118</v>
      </c>
    </row>
    <row r="1923" spans="1:13">
      <c r="A1923" t="s">
        <v>6269</v>
      </c>
      <c r="B1923" t="s">
        <v>6270</v>
      </c>
      <c r="C1923" t="s">
        <v>6271</v>
      </c>
      <c r="D1923" s="176">
        <v>30548</v>
      </c>
      <c r="E1923" t="s">
        <v>122</v>
      </c>
      <c r="F1923" t="s">
        <v>123</v>
      </c>
      <c r="G1923" t="s">
        <v>124</v>
      </c>
      <c r="H1923" t="s">
        <v>6272</v>
      </c>
      <c r="I1923" t="s">
        <v>145</v>
      </c>
      <c r="J1923" t="s">
        <v>38</v>
      </c>
      <c r="K1923" t="str">
        <f t="shared" ref="K1923:K1986" si="30">IF(I1923="pass'cyclisme",J1923,LEFT(I1923,3))</f>
        <v>Pas</v>
      </c>
      <c r="L1923" t="s">
        <v>805</v>
      </c>
      <c r="M1923" t="s">
        <v>118</v>
      </c>
    </row>
    <row r="1924" spans="1:13">
      <c r="A1924" t="s">
        <v>6273</v>
      </c>
      <c r="B1924" t="s">
        <v>6274</v>
      </c>
      <c r="C1924" t="s">
        <v>976</v>
      </c>
      <c r="D1924" s="176">
        <v>35517</v>
      </c>
      <c r="E1924" t="s">
        <v>122</v>
      </c>
      <c r="F1924" t="s">
        <v>123</v>
      </c>
      <c r="G1924" t="s">
        <v>124</v>
      </c>
      <c r="H1924" t="s">
        <v>6275</v>
      </c>
      <c r="I1924" t="s">
        <v>132</v>
      </c>
      <c r="J1924" t="s">
        <v>194</v>
      </c>
      <c r="K1924" t="str">
        <f t="shared" si="30"/>
        <v>D1</v>
      </c>
      <c r="L1924" t="s">
        <v>146</v>
      </c>
      <c r="M1924" t="s">
        <v>118</v>
      </c>
    </row>
    <row r="1925" spans="1:13">
      <c r="A1925" t="s">
        <v>6276</v>
      </c>
      <c r="B1925" t="s">
        <v>6277</v>
      </c>
      <c r="C1925" t="s">
        <v>1481</v>
      </c>
      <c r="D1925" s="176">
        <v>37586</v>
      </c>
      <c r="E1925" t="s">
        <v>122</v>
      </c>
      <c r="F1925" t="s">
        <v>123</v>
      </c>
      <c r="G1925" t="s">
        <v>124</v>
      </c>
      <c r="H1925" t="s">
        <v>6278</v>
      </c>
      <c r="I1925" t="s">
        <v>126</v>
      </c>
      <c r="J1925" t="s">
        <v>126</v>
      </c>
      <c r="K1925" t="str">
        <f t="shared" si="30"/>
        <v>Jun</v>
      </c>
      <c r="L1925" t="s">
        <v>215</v>
      </c>
      <c r="M1925" t="s">
        <v>118</v>
      </c>
    </row>
    <row r="1926" spans="1:13">
      <c r="A1926" t="s">
        <v>6279</v>
      </c>
      <c r="B1926" t="s">
        <v>6280</v>
      </c>
      <c r="C1926" t="s">
        <v>792</v>
      </c>
      <c r="D1926" s="176">
        <v>24036</v>
      </c>
      <c r="E1926" t="s">
        <v>122</v>
      </c>
      <c r="F1926" t="s">
        <v>123</v>
      </c>
      <c r="G1926" t="s">
        <v>124</v>
      </c>
      <c r="H1926" t="s">
        <v>6281</v>
      </c>
      <c r="I1926" t="s">
        <v>132</v>
      </c>
      <c r="J1926" t="s">
        <v>234</v>
      </c>
      <c r="K1926" t="str">
        <f t="shared" si="30"/>
        <v>D3</v>
      </c>
      <c r="L1926" t="s">
        <v>628</v>
      </c>
      <c r="M1926" t="s">
        <v>118</v>
      </c>
    </row>
    <row r="1927" spans="1:13">
      <c r="A1927" t="s">
        <v>6282</v>
      </c>
      <c r="B1927" t="s">
        <v>3790</v>
      </c>
      <c r="C1927" t="s">
        <v>1789</v>
      </c>
      <c r="D1927" s="176">
        <v>28045</v>
      </c>
      <c r="E1927" t="s">
        <v>179</v>
      </c>
      <c r="F1927" t="s">
        <v>123</v>
      </c>
      <c r="G1927" t="s">
        <v>124</v>
      </c>
      <c r="H1927" t="s">
        <v>6283</v>
      </c>
      <c r="I1927" t="s">
        <v>898</v>
      </c>
      <c r="J1927" t="s">
        <v>38</v>
      </c>
      <c r="K1927" t="str">
        <f t="shared" si="30"/>
        <v>Cha</v>
      </c>
      <c r="L1927" t="s">
        <v>104</v>
      </c>
      <c r="M1927" t="s">
        <v>118</v>
      </c>
    </row>
    <row r="1928" spans="1:13">
      <c r="A1928" t="s">
        <v>6284</v>
      </c>
      <c r="B1928" t="s">
        <v>6285</v>
      </c>
      <c r="C1928" t="s">
        <v>842</v>
      </c>
      <c r="D1928" s="176">
        <v>37543</v>
      </c>
      <c r="E1928" t="s">
        <v>122</v>
      </c>
      <c r="F1928" t="s">
        <v>123</v>
      </c>
      <c r="G1928" t="s">
        <v>124</v>
      </c>
      <c r="H1928" t="s">
        <v>6286</v>
      </c>
      <c r="I1928" t="s">
        <v>126</v>
      </c>
      <c r="J1928" t="s">
        <v>126</v>
      </c>
      <c r="K1928" t="str">
        <f t="shared" si="30"/>
        <v>Jun</v>
      </c>
      <c r="L1928" t="s">
        <v>103</v>
      </c>
      <c r="M1928" t="s">
        <v>118</v>
      </c>
    </row>
    <row r="1929" spans="1:13">
      <c r="A1929" t="s">
        <v>6287</v>
      </c>
      <c r="B1929" t="s">
        <v>4503</v>
      </c>
      <c r="C1929" t="s">
        <v>3876</v>
      </c>
      <c r="D1929" s="176">
        <v>40800</v>
      </c>
      <c r="E1929" t="s">
        <v>122</v>
      </c>
      <c r="F1929" t="s">
        <v>123</v>
      </c>
      <c r="G1929" t="s">
        <v>124</v>
      </c>
      <c r="H1929" t="s">
        <v>6288</v>
      </c>
      <c r="I1929" t="s">
        <v>188</v>
      </c>
      <c r="J1929" t="s">
        <v>38</v>
      </c>
      <c r="K1929" t="str">
        <f t="shared" si="30"/>
        <v>Pou</v>
      </c>
      <c r="L1929" t="s">
        <v>260</v>
      </c>
      <c r="M1929" t="s">
        <v>118</v>
      </c>
    </row>
    <row r="1930" spans="1:13">
      <c r="A1930" t="s">
        <v>6289</v>
      </c>
      <c r="B1930" t="s">
        <v>6290</v>
      </c>
      <c r="C1930" t="s">
        <v>362</v>
      </c>
      <c r="D1930" s="176">
        <v>35415</v>
      </c>
      <c r="E1930" t="s">
        <v>122</v>
      </c>
      <c r="F1930" t="s">
        <v>123</v>
      </c>
      <c r="G1930" t="s">
        <v>124</v>
      </c>
      <c r="H1930" t="s">
        <v>6291</v>
      </c>
      <c r="I1930" t="s">
        <v>132</v>
      </c>
      <c r="J1930" t="s">
        <v>194</v>
      </c>
      <c r="K1930" t="str">
        <f t="shared" si="30"/>
        <v>D1</v>
      </c>
      <c r="L1930" t="s">
        <v>183</v>
      </c>
      <c r="M1930" t="s">
        <v>118</v>
      </c>
    </row>
    <row r="1931" spans="1:13">
      <c r="A1931" t="s">
        <v>6292</v>
      </c>
      <c r="B1931" t="s">
        <v>3790</v>
      </c>
      <c r="C1931" t="s">
        <v>6293</v>
      </c>
      <c r="D1931" s="176">
        <v>39279</v>
      </c>
      <c r="E1931" t="s">
        <v>122</v>
      </c>
      <c r="F1931" t="s">
        <v>123</v>
      </c>
      <c r="G1931" t="s">
        <v>124</v>
      </c>
      <c r="H1931" t="s">
        <v>6294</v>
      </c>
      <c r="I1931" t="s">
        <v>157</v>
      </c>
      <c r="J1931" t="s">
        <v>38</v>
      </c>
      <c r="K1931" t="str">
        <f t="shared" si="30"/>
        <v>Ben</v>
      </c>
      <c r="L1931" t="s">
        <v>104</v>
      </c>
      <c r="M1931" t="s">
        <v>118</v>
      </c>
    </row>
    <row r="1932" spans="1:13">
      <c r="A1932" t="s">
        <v>6295</v>
      </c>
      <c r="B1932" t="s">
        <v>1377</v>
      </c>
      <c r="C1932" t="s">
        <v>1612</v>
      </c>
      <c r="D1932" s="176">
        <v>22463</v>
      </c>
      <c r="E1932" t="s">
        <v>179</v>
      </c>
      <c r="F1932" t="s">
        <v>123</v>
      </c>
      <c r="G1932" t="s">
        <v>124</v>
      </c>
      <c r="H1932" t="s">
        <v>6296</v>
      </c>
      <c r="I1932" t="s">
        <v>145</v>
      </c>
      <c r="J1932" t="s">
        <v>38</v>
      </c>
      <c r="K1932" t="str">
        <f t="shared" si="30"/>
        <v>Pas</v>
      </c>
      <c r="L1932" t="s">
        <v>585</v>
      </c>
      <c r="M1932" t="s">
        <v>118</v>
      </c>
    </row>
    <row r="1933" spans="1:13">
      <c r="A1933" t="s">
        <v>6297</v>
      </c>
      <c r="B1933" t="s">
        <v>6298</v>
      </c>
      <c r="C1933" t="s">
        <v>613</v>
      </c>
      <c r="D1933" s="176">
        <v>39107</v>
      </c>
      <c r="E1933" t="s">
        <v>122</v>
      </c>
      <c r="F1933" t="s">
        <v>123</v>
      </c>
      <c r="G1933" t="s">
        <v>124</v>
      </c>
      <c r="H1933" t="s">
        <v>6299</v>
      </c>
      <c r="I1933" t="s">
        <v>157</v>
      </c>
      <c r="J1933" t="s">
        <v>38</v>
      </c>
      <c r="K1933" t="str">
        <f t="shared" si="30"/>
        <v>Ben</v>
      </c>
      <c r="L1933" t="s">
        <v>189</v>
      </c>
      <c r="M1933" t="s">
        <v>118</v>
      </c>
    </row>
    <row r="1934" spans="1:13">
      <c r="A1934" t="s">
        <v>6300</v>
      </c>
      <c r="B1934" t="s">
        <v>6301</v>
      </c>
      <c r="C1934" t="s">
        <v>6302</v>
      </c>
      <c r="D1934" s="176">
        <v>27769</v>
      </c>
      <c r="E1934" t="s">
        <v>122</v>
      </c>
      <c r="F1934" t="s">
        <v>123</v>
      </c>
      <c r="G1934" t="s">
        <v>124</v>
      </c>
      <c r="H1934" t="s">
        <v>6303</v>
      </c>
      <c r="I1934" t="s">
        <v>132</v>
      </c>
      <c r="J1934" t="s">
        <v>234</v>
      </c>
      <c r="K1934" t="str">
        <f t="shared" si="30"/>
        <v>D3</v>
      </c>
      <c r="L1934" t="s">
        <v>1211</v>
      </c>
      <c r="M1934" t="s">
        <v>118</v>
      </c>
    </row>
    <row r="1935" spans="1:13">
      <c r="A1935" t="s">
        <v>6304</v>
      </c>
      <c r="B1935" t="s">
        <v>772</v>
      </c>
      <c r="C1935" t="s">
        <v>6305</v>
      </c>
      <c r="D1935" s="176">
        <v>38469</v>
      </c>
      <c r="E1935" t="s">
        <v>122</v>
      </c>
      <c r="F1935" t="s">
        <v>123</v>
      </c>
      <c r="G1935" t="s">
        <v>124</v>
      </c>
      <c r="H1935" t="s">
        <v>6306</v>
      </c>
      <c r="I1935" t="s">
        <v>283</v>
      </c>
      <c r="J1935" t="s">
        <v>38</v>
      </c>
      <c r="K1935" t="str">
        <f t="shared" si="30"/>
        <v>Min</v>
      </c>
      <c r="L1935" t="s">
        <v>775</v>
      </c>
      <c r="M1935" t="s">
        <v>118</v>
      </c>
    </row>
    <row r="1936" spans="1:13">
      <c r="A1936" t="s">
        <v>6307</v>
      </c>
      <c r="B1936" t="s">
        <v>2404</v>
      </c>
      <c r="C1936" t="s">
        <v>257</v>
      </c>
      <c r="D1936" s="176">
        <v>25086</v>
      </c>
      <c r="E1936" t="s">
        <v>122</v>
      </c>
      <c r="F1936" t="s">
        <v>123</v>
      </c>
      <c r="G1936" t="s">
        <v>124</v>
      </c>
      <c r="H1936" t="s">
        <v>6308</v>
      </c>
      <c r="I1936" t="s">
        <v>132</v>
      </c>
      <c r="J1936" t="s">
        <v>133</v>
      </c>
      <c r="K1936" t="str">
        <f t="shared" si="30"/>
        <v>D4</v>
      </c>
      <c r="L1936" t="s">
        <v>439</v>
      </c>
      <c r="M1936" t="s">
        <v>118</v>
      </c>
    </row>
    <row r="1937" spans="1:13">
      <c r="A1937" t="s">
        <v>6309</v>
      </c>
      <c r="B1937" t="s">
        <v>1245</v>
      </c>
      <c r="C1937" t="s">
        <v>1440</v>
      </c>
      <c r="D1937" s="176">
        <v>17551</v>
      </c>
      <c r="E1937" t="s">
        <v>122</v>
      </c>
      <c r="F1937" t="s">
        <v>123</v>
      </c>
      <c r="G1937" t="s">
        <v>124</v>
      </c>
      <c r="H1937" t="s">
        <v>6310</v>
      </c>
      <c r="I1937" t="s">
        <v>264</v>
      </c>
      <c r="J1937" t="s">
        <v>38</v>
      </c>
      <c r="K1937" t="str">
        <f t="shared" si="30"/>
        <v>Arb</v>
      </c>
      <c r="L1937" t="s">
        <v>664</v>
      </c>
      <c r="M1937" t="s">
        <v>118</v>
      </c>
    </row>
    <row r="1938" spans="1:13">
      <c r="A1938" t="s">
        <v>6311</v>
      </c>
      <c r="B1938" t="s">
        <v>3735</v>
      </c>
      <c r="C1938" t="s">
        <v>842</v>
      </c>
      <c r="D1938" s="176">
        <v>38917</v>
      </c>
      <c r="E1938" t="s">
        <v>122</v>
      </c>
      <c r="F1938" t="s">
        <v>123</v>
      </c>
      <c r="G1938" t="s">
        <v>124</v>
      </c>
      <c r="H1938" t="s">
        <v>6312</v>
      </c>
      <c r="I1938" t="s">
        <v>283</v>
      </c>
      <c r="J1938" t="s">
        <v>38</v>
      </c>
      <c r="K1938" t="str">
        <f t="shared" si="30"/>
        <v>Min</v>
      </c>
      <c r="L1938" t="s">
        <v>775</v>
      </c>
      <c r="M1938" t="s">
        <v>118</v>
      </c>
    </row>
    <row r="1939" spans="1:13">
      <c r="A1939" t="s">
        <v>6313</v>
      </c>
      <c r="B1939" t="s">
        <v>6314</v>
      </c>
      <c r="C1939" t="s">
        <v>6315</v>
      </c>
      <c r="D1939" s="176">
        <v>26354</v>
      </c>
      <c r="E1939" t="s">
        <v>179</v>
      </c>
      <c r="F1939" t="s">
        <v>123</v>
      </c>
      <c r="G1939" t="s">
        <v>124</v>
      </c>
      <c r="H1939" t="s">
        <v>6316</v>
      </c>
      <c r="I1939" t="s">
        <v>181</v>
      </c>
      <c r="J1939" t="s">
        <v>182</v>
      </c>
      <c r="K1939" t="str">
        <f t="shared" si="30"/>
        <v>Enc</v>
      </c>
      <c r="L1939" t="s">
        <v>623</v>
      </c>
      <c r="M1939" t="s">
        <v>118</v>
      </c>
    </row>
    <row r="1940" spans="1:13">
      <c r="A1940" t="s">
        <v>6317</v>
      </c>
      <c r="B1940" t="s">
        <v>6318</v>
      </c>
      <c r="C1940" t="s">
        <v>6319</v>
      </c>
      <c r="D1940" s="176">
        <v>39126</v>
      </c>
      <c r="E1940" t="s">
        <v>122</v>
      </c>
      <c r="F1940" t="s">
        <v>123</v>
      </c>
      <c r="G1940" t="s">
        <v>124</v>
      </c>
      <c r="H1940" t="s">
        <v>6320</v>
      </c>
      <c r="I1940" t="s">
        <v>157</v>
      </c>
      <c r="J1940" t="s">
        <v>38</v>
      </c>
      <c r="K1940" t="str">
        <f t="shared" si="30"/>
        <v>Ben</v>
      </c>
      <c r="L1940" t="s">
        <v>536</v>
      </c>
      <c r="M1940" t="s">
        <v>118</v>
      </c>
    </row>
    <row r="1941" spans="1:13">
      <c r="A1941" t="s">
        <v>6321</v>
      </c>
      <c r="B1941" t="s">
        <v>6322</v>
      </c>
      <c r="C1941" t="s">
        <v>1565</v>
      </c>
      <c r="D1941" s="176">
        <v>40409</v>
      </c>
      <c r="E1941" t="s">
        <v>122</v>
      </c>
      <c r="F1941" t="s">
        <v>123</v>
      </c>
      <c r="G1941" t="s">
        <v>124</v>
      </c>
      <c r="H1941" t="s">
        <v>6323</v>
      </c>
      <c r="I1941" t="s">
        <v>151</v>
      </c>
      <c r="J1941" t="s">
        <v>38</v>
      </c>
      <c r="K1941" t="str">
        <f t="shared" si="30"/>
        <v>Pup</v>
      </c>
      <c r="L1941" t="s">
        <v>686</v>
      </c>
      <c r="M1941" t="s">
        <v>118</v>
      </c>
    </row>
    <row r="1942" spans="1:13">
      <c r="A1942" t="s">
        <v>6324</v>
      </c>
      <c r="B1942" t="s">
        <v>6325</v>
      </c>
      <c r="C1942" t="s">
        <v>5720</v>
      </c>
      <c r="D1942" s="176">
        <v>41393</v>
      </c>
      <c r="E1942" t="s">
        <v>122</v>
      </c>
      <c r="F1942" t="s">
        <v>123</v>
      </c>
      <c r="G1942" t="s">
        <v>124</v>
      </c>
      <c r="H1942" t="s">
        <v>6326</v>
      </c>
      <c r="I1942" t="s">
        <v>909</v>
      </c>
      <c r="J1942" t="s">
        <v>38</v>
      </c>
      <c r="K1942" t="str">
        <f t="shared" si="30"/>
        <v>Pré</v>
      </c>
      <c r="L1942" t="s">
        <v>254</v>
      </c>
      <c r="M1942" t="s">
        <v>118</v>
      </c>
    </row>
    <row r="1943" spans="1:13">
      <c r="A1943" t="s">
        <v>6327</v>
      </c>
      <c r="B1943" t="s">
        <v>824</v>
      </c>
      <c r="C1943" t="s">
        <v>1008</v>
      </c>
      <c r="D1943" s="176">
        <v>31155</v>
      </c>
      <c r="E1943" t="s">
        <v>122</v>
      </c>
      <c r="F1943" t="s">
        <v>123</v>
      </c>
      <c r="G1943" t="s">
        <v>124</v>
      </c>
      <c r="H1943" t="s">
        <v>6328</v>
      </c>
      <c r="I1943" t="s">
        <v>132</v>
      </c>
      <c r="J1943" t="s">
        <v>194</v>
      </c>
      <c r="K1943" t="str">
        <f t="shared" si="30"/>
        <v>D1</v>
      </c>
      <c r="L1943" t="s">
        <v>3055</v>
      </c>
      <c r="M1943" t="s">
        <v>118</v>
      </c>
    </row>
    <row r="1944" spans="1:13">
      <c r="A1944" t="s">
        <v>6329</v>
      </c>
      <c r="B1944" t="s">
        <v>6330</v>
      </c>
      <c r="C1944" t="s">
        <v>558</v>
      </c>
      <c r="D1944" s="176">
        <v>39743</v>
      </c>
      <c r="E1944" t="s">
        <v>122</v>
      </c>
      <c r="F1944" t="s">
        <v>123</v>
      </c>
      <c r="G1944" t="s">
        <v>124</v>
      </c>
      <c r="H1944" t="s">
        <v>6331</v>
      </c>
      <c r="I1944" t="s">
        <v>157</v>
      </c>
      <c r="J1944" t="s">
        <v>38</v>
      </c>
      <c r="K1944" t="str">
        <f t="shared" si="30"/>
        <v>Ben</v>
      </c>
      <c r="L1944" t="s">
        <v>152</v>
      </c>
      <c r="M1944" t="s">
        <v>118</v>
      </c>
    </row>
    <row r="1945" spans="1:13">
      <c r="A1945" t="s">
        <v>6332</v>
      </c>
      <c r="B1945" t="s">
        <v>6333</v>
      </c>
      <c r="C1945" t="s">
        <v>385</v>
      </c>
      <c r="D1945" s="176">
        <v>36212</v>
      </c>
      <c r="E1945" t="s">
        <v>122</v>
      </c>
      <c r="F1945" t="s">
        <v>123</v>
      </c>
      <c r="G1945" t="s">
        <v>124</v>
      </c>
      <c r="H1945" t="s">
        <v>6334</v>
      </c>
      <c r="I1945" t="s">
        <v>168</v>
      </c>
      <c r="J1945" t="s">
        <v>38</v>
      </c>
      <c r="K1945" t="str">
        <f t="shared" si="30"/>
        <v>2èm</v>
      </c>
      <c r="L1945" t="s">
        <v>623</v>
      </c>
      <c r="M1945" t="s">
        <v>118</v>
      </c>
    </row>
    <row r="1946" spans="1:13">
      <c r="A1946" t="s">
        <v>6335</v>
      </c>
      <c r="B1946" t="s">
        <v>6336</v>
      </c>
      <c r="C1946" t="s">
        <v>746</v>
      </c>
      <c r="D1946" s="176">
        <v>22552</v>
      </c>
      <c r="E1946" t="s">
        <v>122</v>
      </c>
      <c r="F1946" t="s">
        <v>123</v>
      </c>
      <c r="G1946" t="s">
        <v>124</v>
      </c>
      <c r="H1946" t="s">
        <v>6337</v>
      </c>
      <c r="I1946" t="s">
        <v>181</v>
      </c>
      <c r="J1946" t="s">
        <v>182</v>
      </c>
      <c r="K1946" t="str">
        <f t="shared" si="30"/>
        <v>Enc</v>
      </c>
      <c r="L1946" t="s">
        <v>966</v>
      </c>
      <c r="M1946" t="s">
        <v>118</v>
      </c>
    </row>
    <row r="1947" spans="1:13">
      <c r="A1947" t="s">
        <v>6338</v>
      </c>
      <c r="B1947" t="s">
        <v>341</v>
      </c>
      <c r="C1947" t="s">
        <v>350</v>
      </c>
      <c r="D1947" s="176">
        <v>18812</v>
      </c>
      <c r="E1947" t="s">
        <v>122</v>
      </c>
      <c r="F1947" t="s">
        <v>123</v>
      </c>
      <c r="G1947" t="s">
        <v>124</v>
      </c>
      <c r="H1947" t="s">
        <v>6339</v>
      </c>
      <c r="I1947" t="s">
        <v>132</v>
      </c>
      <c r="J1947" t="s">
        <v>133</v>
      </c>
      <c r="K1947" t="str">
        <f t="shared" si="30"/>
        <v>D4</v>
      </c>
      <c r="L1947" t="s">
        <v>3055</v>
      </c>
      <c r="M1947" t="s">
        <v>118</v>
      </c>
    </row>
    <row r="1948" spans="1:13">
      <c r="A1948" t="s">
        <v>6340</v>
      </c>
      <c r="B1948" t="s">
        <v>6341</v>
      </c>
      <c r="C1948" t="s">
        <v>6342</v>
      </c>
      <c r="D1948" s="176">
        <v>41252</v>
      </c>
      <c r="E1948" t="s">
        <v>122</v>
      </c>
      <c r="F1948" t="s">
        <v>123</v>
      </c>
      <c r="G1948" t="s">
        <v>124</v>
      </c>
      <c r="H1948" t="s">
        <v>6343</v>
      </c>
      <c r="I1948" t="s">
        <v>188</v>
      </c>
      <c r="J1948" t="s">
        <v>38</v>
      </c>
      <c r="K1948" t="str">
        <f t="shared" si="30"/>
        <v>Pou</v>
      </c>
      <c r="L1948" t="s">
        <v>302</v>
      </c>
      <c r="M1948" t="s">
        <v>118</v>
      </c>
    </row>
    <row r="1949" spans="1:13">
      <c r="A1949" t="s">
        <v>6344</v>
      </c>
      <c r="B1949" t="s">
        <v>6345</v>
      </c>
      <c r="C1949" t="s">
        <v>3517</v>
      </c>
      <c r="D1949" s="176">
        <v>17202</v>
      </c>
      <c r="E1949" t="s">
        <v>122</v>
      </c>
      <c r="F1949" t="s">
        <v>123</v>
      </c>
      <c r="G1949" t="s">
        <v>124</v>
      </c>
      <c r="H1949" t="s">
        <v>6346</v>
      </c>
      <c r="I1949" t="s">
        <v>145</v>
      </c>
      <c r="J1949" t="s">
        <v>38</v>
      </c>
      <c r="K1949" t="str">
        <f t="shared" si="30"/>
        <v>Pas</v>
      </c>
      <c r="L1949" t="s">
        <v>959</v>
      </c>
      <c r="M1949" t="s">
        <v>118</v>
      </c>
    </row>
    <row r="1950" spans="1:13">
      <c r="A1950" t="s">
        <v>6347</v>
      </c>
      <c r="B1950" t="s">
        <v>1225</v>
      </c>
      <c r="C1950" t="s">
        <v>643</v>
      </c>
      <c r="D1950" s="176">
        <v>19972</v>
      </c>
      <c r="E1950" t="s">
        <v>122</v>
      </c>
      <c r="F1950" t="s">
        <v>123</v>
      </c>
      <c r="G1950" t="s">
        <v>124</v>
      </c>
      <c r="H1950" t="s">
        <v>6348</v>
      </c>
      <c r="I1950" t="s">
        <v>145</v>
      </c>
      <c r="J1950" t="s">
        <v>38</v>
      </c>
      <c r="K1950" t="str">
        <f t="shared" si="30"/>
        <v>Pas</v>
      </c>
      <c r="L1950" t="s">
        <v>628</v>
      </c>
      <c r="M1950" t="s">
        <v>118</v>
      </c>
    </row>
    <row r="1951" spans="1:13">
      <c r="A1951" t="s">
        <v>6349</v>
      </c>
      <c r="B1951" t="s">
        <v>3489</v>
      </c>
      <c r="C1951" t="s">
        <v>750</v>
      </c>
      <c r="D1951" s="176">
        <v>40673</v>
      </c>
      <c r="E1951" t="s">
        <v>122</v>
      </c>
      <c r="F1951" t="s">
        <v>123</v>
      </c>
      <c r="G1951" t="s">
        <v>124</v>
      </c>
      <c r="H1951" t="s">
        <v>6350</v>
      </c>
      <c r="I1951" t="s">
        <v>188</v>
      </c>
      <c r="J1951" t="s">
        <v>38</v>
      </c>
      <c r="K1951" t="str">
        <f t="shared" si="30"/>
        <v>Pou</v>
      </c>
      <c r="L1951" t="s">
        <v>183</v>
      </c>
      <c r="M1951" t="s">
        <v>118</v>
      </c>
    </row>
    <row r="1952" spans="1:13">
      <c r="A1952" t="s">
        <v>6351</v>
      </c>
      <c r="B1952" t="s">
        <v>6352</v>
      </c>
      <c r="C1952" t="s">
        <v>741</v>
      </c>
      <c r="D1952" s="176">
        <v>17869</v>
      </c>
      <c r="E1952" t="s">
        <v>122</v>
      </c>
      <c r="F1952" t="s">
        <v>123</v>
      </c>
      <c r="G1952" t="s">
        <v>124</v>
      </c>
      <c r="H1952" t="s">
        <v>6353</v>
      </c>
      <c r="I1952" t="s">
        <v>181</v>
      </c>
      <c r="J1952" t="s">
        <v>182</v>
      </c>
      <c r="K1952" t="str">
        <f t="shared" si="30"/>
        <v>Enc</v>
      </c>
      <c r="L1952" t="s">
        <v>215</v>
      </c>
      <c r="M1952" t="s">
        <v>118</v>
      </c>
    </row>
    <row r="1953" spans="1:13">
      <c r="A1953" t="s">
        <v>6354</v>
      </c>
      <c r="B1953" t="s">
        <v>206</v>
      </c>
      <c r="C1953" t="s">
        <v>838</v>
      </c>
      <c r="D1953" s="176">
        <v>20456</v>
      </c>
      <c r="E1953" t="s">
        <v>122</v>
      </c>
      <c r="F1953" t="s">
        <v>123</v>
      </c>
      <c r="G1953" t="s">
        <v>124</v>
      </c>
      <c r="H1953" t="s">
        <v>6355</v>
      </c>
      <c r="I1953" t="s">
        <v>209</v>
      </c>
      <c r="J1953" t="s">
        <v>38</v>
      </c>
      <c r="K1953" t="str">
        <f t="shared" si="30"/>
        <v>Pas</v>
      </c>
      <c r="L1953" t="s">
        <v>210</v>
      </c>
      <c r="M1953" t="s">
        <v>118</v>
      </c>
    </row>
    <row r="1954" spans="1:13">
      <c r="A1954" t="s">
        <v>6356</v>
      </c>
      <c r="B1954" t="s">
        <v>6357</v>
      </c>
      <c r="C1954" t="s">
        <v>6358</v>
      </c>
      <c r="D1954" s="176">
        <v>38507</v>
      </c>
      <c r="E1954" t="s">
        <v>122</v>
      </c>
      <c r="F1954" t="s">
        <v>123</v>
      </c>
      <c r="G1954" t="s">
        <v>124</v>
      </c>
      <c r="H1954" t="s">
        <v>6359</v>
      </c>
      <c r="I1954" t="s">
        <v>283</v>
      </c>
      <c r="J1954" t="s">
        <v>38</v>
      </c>
      <c r="K1954" t="str">
        <f t="shared" si="30"/>
        <v>Min</v>
      </c>
      <c r="L1954" t="s">
        <v>276</v>
      </c>
      <c r="M1954" t="s">
        <v>118</v>
      </c>
    </row>
    <row r="1955" spans="1:13">
      <c r="A1955" t="s">
        <v>6360</v>
      </c>
      <c r="B1955" t="s">
        <v>6361</v>
      </c>
      <c r="C1955" t="s">
        <v>342</v>
      </c>
      <c r="D1955" s="176">
        <v>41063</v>
      </c>
      <c r="E1955" t="s">
        <v>122</v>
      </c>
      <c r="F1955" t="s">
        <v>123</v>
      </c>
      <c r="G1955" t="s">
        <v>124</v>
      </c>
      <c r="H1955" t="s">
        <v>6362</v>
      </c>
      <c r="I1955" t="s">
        <v>188</v>
      </c>
      <c r="J1955" t="s">
        <v>38</v>
      </c>
      <c r="K1955" t="str">
        <f t="shared" si="30"/>
        <v>Pou</v>
      </c>
      <c r="L1955" t="s">
        <v>814</v>
      </c>
      <c r="M1955" t="s">
        <v>118</v>
      </c>
    </row>
    <row r="1956" spans="1:13">
      <c r="A1956" t="s">
        <v>6363</v>
      </c>
      <c r="B1956" t="s">
        <v>6364</v>
      </c>
      <c r="C1956" t="s">
        <v>1451</v>
      </c>
      <c r="D1956" s="176">
        <v>20752</v>
      </c>
      <c r="E1956" t="s">
        <v>122</v>
      </c>
      <c r="F1956" t="s">
        <v>123</v>
      </c>
      <c r="G1956" t="s">
        <v>124</v>
      </c>
      <c r="H1956" t="s">
        <v>6365</v>
      </c>
      <c r="I1956" t="s">
        <v>132</v>
      </c>
      <c r="J1956" t="s">
        <v>234</v>
      </c>
      <c r="K1956" t="str">
        <f t="shared" si="30"/>
        <v>D3</v>
      </c>
      <c r="L1956" t="s">
        <v>464</v>
      </c>
      <c r="M1956" t="s">
        <v>118</v>
      </c>
    </row>
    <row r="1957" spans="1:13">
      <c r="A1957" t="s">
        <v>6366</v>
      </c>
      <c r="B1957" t="s">
        <v>6367</v>
      </c>
      <c r="C1957" t="s">
        <v>2282</v>
      </c>
      <c r="D1957" s="176">
        <v>17098</v>
      </c>
      <c r="E1957" t="s">
        <v>122</v>
      </c>
      <c r="F1957" t="s">
        <v>123</v>
      </c>
      <c r="G1957" t="s">
        <v>124</v>
      </c>
      <c r="H1957" t="s">
        <v>6368</v>
      </c>
      <c r="I1957" t="s">
        <v>181</v>
      </c>
      <c r="J1957" t="s">
        <v>182</v>
      </c>
      <c r="K1957" t="str">
        <f t="shared" si="30"/>
        <v>Enc</v>
      </c>
      <c r="L1957" t="s">
        <v>501</v>
      </c>
      <c r="M1957" t="s">
        <v>118</v>
      </c>
    </row>
    <row r="1958" spans="1:13">
      <c r="A1958" t="s">
        <v>6369</v>
      </c>
      <c r="B1958" t="s">
        <v>728</v>
      </c>
      <c r="C1958" t="s">
        <v>2601</v>
      </c>
      <c r="D1958" s="176">
        <v>41602</v>
      </c>
      <c r="E1958" t="s">
        <v>122</v>
      </c>
      <c r="F1958" t="s">
        <v>123</v>
      </c>
      <c r="G1958" t="s">
        <v>124</v>
      </c>
      <c r="H1958" t="s">
        <v>38</v>
      </c>
      <c r="I1958" t="s">
        <v>6370</v>
      </c>
      <c r="J1958" t="s">
        <v>38</v>
      </c>
      <c r="K1958" t="str">
        <f t="shared" si="30"/>
        <v>Lic</v>
      </c>
      <c r="L1958" t="s">
        <v>457</v>
      </c>
      <c r="M1958" t="s">
        <v>118</v>
      </c>
    </row>
    <row r="1959" spans="1:13">
      <c r="A1959" t="s">
        <v>6371</v>
      </c>
      <c r="B1959" t="s">
        <v>6372</v>
      </c>
      <c r="C1959" t="s">
        <v>933</v>
      </c>
      <c r="D1959" s="176">
        <v>28481</v>
      </c>
      <c r="E1959" t="s">
        <v>122</v>
      </c>
      <c r="F1959" t="s">
        <v>123</v>
      </c>
      <c r="G1959" t="s">
        <v>124</v>
      </c>
      <c r="H1959" t="s">
        <v>6373</v>
      </c>
      <c r="I1959" t="s">
        <v>132</v>
      </c>
      <c r="J1959" t="s">
        <v>234</v>
      </c>
      <c r="K1959" t="str">
        <f t="shared" si="30"/>
        <v>D3</v>
      </c>
      <c r="L1959" t="s">
        <v>640</v>
      </c>
      <c r="M1959" t="s">
        <v>118</v>
      </c>
    </row>
    <row r="1960" spans="1:13">
      <c r="A1960" t="s">
        <v>6374</v>
      </c>
      <c r="B1960" t="s">
        <v>6375</v>
      </c>
      <c r="C1960" t="s">
        <v>1643</v>
      </c>
      <c r="D1960" s="176">
        <v>24738</v>
      </c>
      <c r="E1960" t="s">
        <v>122</v>
      </c>
      <c r="F1960" t="s">
        <v>123</v>
      </c>
      <c r="G1960" t="s">
        <v>124</v>
      </c>
      <c r="H1960" t="s">
        <v>6376</v>
      </c>
      <c r="I1960" t="s">
        <v>209</v>
      </c>
      <c r="J1960" t="s">
        <v>38</v>
      </c>
      <c r="K1960" t="str">
        <f t="shared" si="30"/>
        <v>Pas</v>
      </c>
      <c r="L1960" t="s">
        <v>563</v>
      </c>
      <c r="M1960" t="s">
        <v>118</v>
      </c>
    </row>
    <row r="1961" spans="1:13">
      <c r="A1961" t="s">
        <v>6377</v>
      </c>
      <c r="B1961" t="s">
        <v>6378</v>
      </c>
      <c r="C1961" t="s">
        <v>6379</v>
      </c>
      <c r="D1961" s="176">
        <v>40453</v>
      </c>
      <c r="E1961" t="s">
        <v>122</v>
      </c>
      <c r="F1961" t="s">
        <v>123</v>
      </c>
      <c r="G1961" t="s">
        <v>124</v>
      </c>
      <c r="H1961" t="s">
        <v>6380</v>
      </c>
      <c r="I1961" t="s">
        <v>151</v>
      </c>
      <c r="J1961" t="s">
        <v>38</v>
      </c>
      <c r="K1961" t="str">
        <f t="shared" si="30"/>
        <v>Pup</v>
      </c>
      <c r="L1961" t="s">
        <v>270</v>
      </c>
      <c r="M1961" t="s">
        <v>118</v>
      </c>
    </row>
    <row r="1962" spans="1:13">
      <c r="A1962" t="s">
        <v>6381</v>
      </c>
      <c r="B1962" t="s">
        <v>791</v>
      </c>
      <c r="C1962" t="s">
        <v>6382</v>
      </c>
      <c r="D1962" s="176">
        <v>40797</v>
      </c>
      <c r="E1962" t="s">
        <v>122</v>
      </c>
      <c r="F1962" t="s">
        <v>123</v>
      </c>
      <c r="G1962" t="s">
        <v>124</v>
      </c>
      <c r="H1962" t="s">
        <v>6383</v>
      </c>
      <c r="I1962" t="s">
        <v>188</v>
      </c>
      <c r="J1962" t="s">
        <v>38</v>
      </c>
      <c r="K1962" t="str">
        <f t="shared" si="30"/>
        <v>Pou</v>
      </c>
      <c r="L1962" t="s">
        <v>175</v>
      </c>
      <c r="M1962" t="s">
        <v>118</v>
      </c>
    </row>
    <row r="1963" spans="1:13">
      <c r="A1963" t="s">
        <v>6384</v>
      </c>
      <c r="B1963" t="s">
        <v>5025</v>
      </c>
      <c r="C1963" t="s">
        <v>1596</v>
      </c>
      <c r="D1963" s="176">
        <v>17409</v>
      </c>
      <c r="E1963" t="s">
        <v>122</v>
      </c>
      <c r="F1963" t="s">
        <v>123</v>
      </c>
      <c r="G1963" t="s">
        <v>124</v>
      </c>
      <c r="H1963" t="s">
        <v>6385</v>
      </c>
      <c r="I1963" t="s">
        <v>139</v>
      </c>
      <c r="J1963" t="s">
        <v>38</v>
      </c>
      <c r="K1963" t="str">
        <f t="shared" si="30"/>
        <v>Sig</v>
      </c>
      <c r="L1963" t="s">
        <v>169</v>
      </c>
      <c r="M1963" t="s">
        <v>118</v>
      </c>
    </row>
    <row r="1964" spans="1:13">
      <c r="A1964" t="s">
        <v>6386</v>
      </c>
      <c r="B1964" t="s">
        <v>6387</v>
      </c>
      <c r="C1964" t="s">
        <v>4440</v>
      </c>
      <c r="D1964" s="176">
        <v>40285</v>
      </c>
      <c r="E1964" t="s">
        <v>179</v>
      </c>
      <c r="F1964" t="s">
        <v>123</v>
      </c>
      <c r="G1964" t="s">
        <v>124</v>
      </c>
      <c r="H1964" t="s">
        <v>6388</v>
      </c>
      <c r="I1964" t="s">
        <v>151</v>
      </c>
      <c r="J1964" t="s">
        <v>38</v>
      </c>
      <c r="K1964" t="str">
        <f t="shared" si="30"/>
        <v>Pup</v>
      </c>
      <c r="L1964" t="s">
        <v>302</v>
      </c>
      <c r="M1964" t="s">
        <v>118</v>
      </c>
    </row>
    <row r="1965" spans="1:13">
      <c r="A1965" t="s">
        <v>6389</v>
      </c>
      <c r="B1965" t="s">
        <v>6390</v>
      </c>
      <c r="C1965" t="s">
        <v>566</v>
      </c>
      <c r="D1965" s="176">
        <v>22238</v>
      </c>
      <c r="E1965" t="s">
        <v>122</v>
      </c>
      <c r="F1965" t="s">
        <v>123</v>
      </c>
      <c r="G1965" t="s">
        <v>124</v>
      </c>
      <c r="H1965" t="s">
        <v>6391</v>
      </c>
      <c r="I1965" t="s">
        <v>132</v>
      </c>
      <c r="J1965" t="s">
        <v>194</v>
      </c>
      <c r="K1965" t="str">
        <f t="shared" si="30"/>
        <v>D1</v>
      </c>
      <c r="L1965" t="s">
        <v>548</v>
      </c>
      <c r="M1965" t="s">
        <v>118</v>
      </c>
    </row>
    <row r="1966" spans="1:13">
      <c r="A1966" t="s">
        <v>6392</v>
      </c>
      <c r="B1966" t="s">
        <v>6393</v>
      </c>
      <c r="C1966" t="s">
        <v>227</v>
      </c>
      <c r="D1966" s="176">
        <v>30189</v>
      </c>
      <c r="E1966" t="s">
        <v>122</v>
      </c>
      <c r="F1966" t="s">
        <v>123</v>
      </c>
      <c r="G1966" t="s">
        <v>124</v>
      </c>
      <c r="H1966" t="s">
        <v>6394</v>
      </c>
      <c r="I1966" t="s">
        <v>275</v>
      </c>
      <c r="J1966" t="s">
        <v>38</v>
      </c>
      <c r="K1966" t="str">
        <f t="shared" si="30"/>
        <v>Mot</v>
      </c>
      <c r="L1966" t="s">
        <v>195</v>
      </c>
      <c r="M1966" t="s">
        <v>118</v>
      </c>
    </row>
    <row r="1967" spans="1:13">
      <c r="A1967" t="s">
        <v>6395</v>
      </c>
      <c r="B1967" t="s">
        <v>6396</v>
      </c>
      <c r="C1967" t="s">
        <v>279</v>
      </c>
      <c r="D1967" s="176">
        <v>36171</v>
      </c>
      <c r="E1967" t="s">
        <v>122</v>
      </c>
      <c r="F1967" t="s">
        <v>123</v>
      </c>
      <c r="G1967" t="s">
        <v>124</v>
      </c>
      <c r="H1967" t="s">
        <v>6397</v>
      </c>
      <c r="I1967" t="s">
        <v>243</v>
      </c>
      <c r="J1967" t="s">
        <v>38</v>
      </c>
      <c r="K1967" t="str">
        <f t="shared" si="30"/>
        <v>3èm</v>
      </c>
      <c r="L1967" t="s">
        <v>623</v>
      </c>
      <c r="M1967" t="s">
        <v>118</v>
      </c>
    </row>
    <row r="1968" spans="1:13">
      <c r="A1968" t="s">
        <v>6398</v>
      </c>
      <c r="B1968" t="s">
        <v>6399</v>
      </c>
      <c r="C1968" t="s">
        <v>853</v>
      </c>
      <c r="D1968" s="176">
        <v>18348</v>
      </c>
      <c r="E1968" t="s">
        <v>122</v>
      </c>
      <c r="F1968" t="s">
        <v>123</v>
      </c>
      <c r="G1968" t="s">
        <v>124</v>
      </c>
      <c r="H1968" t="s">
        <v>6400</v>
      </c>
      <c r="I1968" t="s">
        <v>474</v>
      </c>
      <c r="J1968" t="s">
        <v>38</v>
      </c>
      <c r="K1968" t="str">
        <f t="shared" si="30"/>
        <v>Arb</v>
      </c>
      <c r="L1968" t="s">
        <v>794</v>
      </c>
      <c r="M1968" t="s">
        <v>118</v>
      </c>
    </row>
    <row r="1969" spans="1:13">
      <c r="A1969" t="s">
        <v>6401</v>
      </c>
      <c r="B1969" t="s">
        <v>6402</v>
      </c>
      <c r="C1969" t="s">
        <v>3328</v>
      </c>
      <c r="D1969" s="176">
        <v>39153</v>
      </c>
      <c r="E1969" t="s">
        <v>122</v>
      </c>
      <c r="F1969" t="s">
        <v>123</v>
      </c>
      <c r="G1969" t="s">
        <v>124</v>
      </c>
      <c r="H1969" t="s">
        <v>6403</v>
      </c>
      <c r="I1969" t="s">
        <v>157</v>
      </c>
      <c r="J1969" t="s">
        <v>38</v>
      </c>
      <c r="K1969" t="str">
        <f t="shared" si="30"/>
        <v>Ben</v>
      </c>
      <c r="L1969" t="s">
        <v>415</v>
      </c>
      <c r="M1969" t="s">
        <v>118</v>
      </c>
    </row>
    <row r="1970" spans="1:13">
      <c r="A1970" t="s">
        <v>6404</v>
      </c>
      <c r="B1970" t="s">
        <v>6405</v>
      </c>
      <c r="C1970" t="s">
        <v>305</v>
      </c>
      <c r="D1970" s="176">
        <v>29612</v>
      </c>
      <c r="E1970" t="s">
        <v>122</v>
      </c>
      <c r="F1970" t="s">
        <v>123</v>
      </c>
      <c r="G1970" t="s">
        <v>124</v>
      </c>
      <c r="H1970" t="s">
        <v>6406</v>
      </c>
      <c r="I1970" t="s">
        <v>132</v>
      </c>
      <c r="J1970" t="s">
        <v>234</v>
      </c>
      <c r="K1970" t="str">
        <f t="shared" si="30"/>
        <v>D3</v>
      </c>
      <c r="L1970" t="s">
        <v>493</v>
      </c>
      <c r="M1970" t="s">
        <v>118</v>
      </c>
    </row>
    <row r="1971" spans="1:13">
      <c r="A1971" t="s">
        <v>6407</v>
      </c>
      <c r="B1971" t="s">
        <v>827</v>
      </c>
      <c r="C1971" t="s">
        <v>6408</v>
      </c>
      <c r="D1971" s="176">
        <v>38913</v>
      </c>
      <c r="E1971" t="s">
        <v>179</v>
      </c>
      <c r="F1971" t="s">
        <v>123</v>
      </c>
      <c r="G1971" t="s">
        <v>124</v>
      </c>
      <c r="H1971" t="s">
        <v>6409</v>
      </c>
      <c r="I1971" t="s">
        <v>283</v>
      </c>
      <c r="J1971" t="s">
        <v>38</v>
      </c>
      <c r="K1971" t="str">
        <f t="shared" si="30"/>
        <v>Min</v>
      </c>
      <c r="L1971" t="s">
        <v>1096</v>
      </c>
      <c r="M1971" t="s">
        <v>118</v>
      </c>
    </row>
    <row r="1972" spans="1:13">
      <c r="A1972" t="s">
        <v>6410</v>
      </c>
      <c r="B1972" t="s">
        <v>6411</v>
      </c>
      <c r="C1972" t="s">
        <v>296</v>
      </c>
      <c r="D1972" s="176">
        <v>30706</v>
      </c>
      <c r="E1972" t="s">
        <v>122</v>
      </c>
      <c r="F1972" t="s">
        <v>123</v>
      </c>
      <c r="G1972" t="s">
        <v>124</v>
      </c>
      <c r="H1972" t="s">
        <v>6412</v>
      </c>
      <c r="I1972" t="s">
        <v>132</v>
      </c>
      <c r="J1972" t="s">
        <v>396</v>
      </c>
      <c r="K1972" t="str">
        <f t="shared" si="30"/>
        <v>D2</v>
      </c>
      <c r="L1972" t="s">
        <v>38</v>
      </c>
      <c r="M1972" t="s">
        <v>118</v>
      </c>
    </row>
    <row r="1973" spans="1:13">
      <c r="A1973" t="s">
        <v>6413</v>
      </c>
      <c r="B1973" t="s">
        <v>6414</v>
      </c>
      <c r="C1973" t="s">
        <v>504</v>
      </c>
      <c r="D1973" s="176">
        <v>34408</v>
      </c>
      <c r="E1973" t="s">
        <v>122</v>
      </c>
      <c r="F1973" t="s">
        <v>123</v>
      </c>
      <c r="G1973" t="s">
        <v>124</v>
      </c>
      <c r="H1973" t="s">
        <v>6415</v>
      </c>
      <c r="I1973" t="s">
        <v>132</v>
      </c>
      <c r="J1973" t="s">
        <v>194</v>
      </c>
      <c r="K1973" t="str">
        <f t="shared" si="30"/>
        <v>D1</v>
      </c>
      <c r="L1973" t="s">
        <v>585</v>
      </c>
      <c r="M1973" t="s">
        <v>118</v>
      </c>
    </row>
    <row r="1974" spans="1:13">
      <c r="A1974" t="s">
        <v>6416</v>
      </c>
      <c r="B1974" t="s">
        <v>6417</v>
      </c>
      <c r="C1974" t="s">
        <v>896</v>
      </c>
      <c r="D1974" s="176">
        <v>26225</v>
      </c>
      <c r="E1974" t="s">
        <v>122</v>
      </c>
      <c r="F1974" t="s">
        <v>123</v>
      </c>
      <c r="G1974" t="s">
        <v>124</v>
      </c>
      <c r="H1974" t="s">
        <v>6418</v>
      </c>
      <c r="I1974" t="s">
        <v>209</v>
      </c>
      <c r="J1974" t="s">
        <v>38</v>
      </c>
      <c r="K1974" t="str">
        <f t="shared" si="30"/>
        <v>Pas</v>
      </c>
      <c r="L1974" t="s">
        <v>260</v>
      </c>
      <c r="M1974" t="s">
        <v>118</v>
      </c>
    </row>
    <row r="1975" spans="1:13">
      <c r="A1975" t="s">
        <v>6419</v>
      </c>
      <c r="B1975" t="s">
        <v>6420</v>
      </c>
      <c r="C1975" t="s">
        <v>6421</v>
      </c>
      <c r="D1975" s="176">
        <v>30601</v>
      </c>
      <c r="E1975" t="s">
        <v>122</v>
      </c>
      <c r="F1975" t="s">
        <v>123</v>
      </c>
      <c r="G1975" t="s">
        <v>124</v>
      </c>
      <c r="H1975" t="s">
        <v>6422</v>
      </c>
      <c r="I1975" t="s">
        <v>181</v>
      </c>
      <c r="J1975" t="s">
        <v>182</v>
      </c>
      <c r="K1975" t="str">
        <f t="shared" si="30"/>
        <v>Enc</v>
      </c>
      <c r="L1975" t="s">
        <v>780</v>
      </c>
      <c r="M1975" t="s">
        <v>118</v>
      </c>
    </row>
    <row r="1976" spans="1:13">
      <c r="A1976" t="s">
        <v>6423</v>
      </c>
      <c r="B1976" t="s">
        <v>4721</v>
      </c>
      <c r="C1976" t="s">
        <v>218</v>
      </c>
      <c r="D1976" s="176">
        <v>38033</v>
      </c>
      <c r="E1976" t="s">
        <v>122</v>
      </c>
      <c r="F1976" t="s">
        <v>123</v>
      </c>
      <c r="G1976" t="s">
        <v>124</v>
      </c>
      <c r="H1976" t="s">
        <v>6424</v>
      </c>
      <c r="I1976" t="s">
        <v>174</v>
      </c>
      <c r="J1976" t="s">
        <v>38</v>
      </c>
      <c r="K1976" t="str">
        <f t="shared" si="30"/>
        <v>Cad</v>
      </c>
      <c r="L1976" t="s">
        <v>585</v>
      </c>
      <c r="M1976" t="s">
        <v>118</v>
      </c>
    </row>
    <row r="1977" spans="1:13">
      <c r="A1977" t="s">
        <v>6425</v>
      </c>
      <c r="B1977" t="s">
        <v>6426</v>
      </c>
      <c r="C1977" t="s">
        <v>1203</v>
      </c>
      <c r="D1977" s="176">
        <v>38562</v>
      </c>
      <c r="E1977" t="s">
        <v>122</v>
      </c>
      <c r="F1977" t="s">
        <v>123</v>
      </c>
      <c r="G1977" t="s">
        <v>124</v>
      </c>
      <c r="H1977" t="s">
        <v>6427</v>
      </c>
      <c r="I1977" t="s">
        <v>283</v>
      </c>
      <c r="J1977" t="s">
        <v>38</v>
      </c>
      <c r="K1977" t="str">
        <f t="shared" si="30"/>
        <v>Min</v>
      </c>
      <c r="L1977" t="s">
        <v>140</v>
      </c>
      <c r="M1977" t="s">
        <v>118</v>
      </c>
    </row>
    <row r="1978" spans="1:13">
      <c r="A1978" t="s">
        <v>6428</v>
      </c>
      <c r="B1978" t="s">
        <v>6429</v>
      </c>
      <c r="C1978" t="s">
        <v>1116</v>
      </c>
      <c r="D1978" s="176">
        <v>29098</v>
      </c>
      <c r="E1978" t="s">
        <v>122</v>
      </c>
      <c r="F1978" t="s">
        <v>123</v>
      </c>
      <c r="G1978" t="s">
        <v>124</v>
      </c>
      <c r="H1978" t="s">
        <v>6430</v>
      </c>
      <c r="I1978" t="s">
        <v>132</v>
      </c>
      <c r="J1978" t="s">
        <v>234</v>
      </c>
      <c r="K1978" t="str">
        <f t="shared" si="30"/>
        <v>D3</v>
      </c>
      <c r="L1978" t="s">
        <v>1345</v>
      </c>
      <c r="M1978" t="s">
        <v>118</v>
      </c>
    </row>
    <row r="1979" spans="1:13">
      <c r="A1979" t="s">
        <v>6431</v>
      </c>
      <c r="B1979" t="s">
        <v>5883</v>
      </c>
      <c r="C1979" t="s">
        <v>6432</v>
      </c>
      <c r="D1979" s="176">
        <v>33084</v>
      </c>
      <c r="E1979" t="s">
        <v>122</v>
      </c>
      <c r="F1979" t="s">
        <v>123</v>
      </c>
      <c r="G1979" t="s">
        <v>124</v>
      </c>
      <c r="H1979" t="s">
        <v>6433</v>
      </c>
      <c r="I1979" t="s">
        <v>181</v>
      </c>
      <c r="J1979" t="s">
        <v>182</v>
      </c>
      <c r="K1979" t="str">
        <f t="shared" si="30"/>
        <v>Enc</v>
      </c>
      <c r="L1979" t="s">
        <v>215</v>
      </c>
      <c r="M1979" t="s">
        <v>118</v>
      </c>
    </row>
    <row r="1980" spans="1:13">
      <c r="A1980" t="s">
        <v>6434</v>
      </c>
      <c r="B1980" t="s">
        <v>6435</v>
      </c>
      <c r="C1980" t="s">
        <v>398</v>
      </c>
      <c r="D1980" s="176">
        <v>40523</v>
      </c>
      <c r="E1980" t="s">
        <v>122</v>
      </c>
      <c r="F1980" t="s">
        <v>123</v>
      </c>
      <c r="G1980" t="s">
        <v>124</v>
      </c>
      <c r="H1980" t="s">
        <v>6436</v>
      </c>
      <c r="I1980" t="s">
        <v>151</v>
      </c>
      <c r="J1980" t="s">
        <v>38</v>
      </c>
      <c r="K1980" t="str">
        <f t="shared" si="30"/>
        <v>Pup</v>
      </c>
      <c r="L1980" t="s">
        <v>447</v>
      </c>
      <c r="M1980" t="s">
        <v>118</v>
      </c>
    </row>
    <row r="1981" spans="1:13">
      <c r="A1981" t="s">
        <v>6437</v>
      </c>
      <c r="B1981" t="s">
        <v>6438</v>
      </c>
      <c r="C1981" t="s">
        <v>157</v>
      </c>
      <c r="D1981" s="176">
        <v>33329</v>
      </c>
      <c r="E1981" t="s">
        <v>122</v>
      </c>
      <c r="F1981" t="s">
        <v>123</v>
      </c>
      <c r="G1981" t="s">
        <v>124</v>
      </c>
      <c r="H1981" t="s">
        <v>6439</v>
      </c>
      <c r="I1981" t="s">
        <v>243</v>
      </c>
      <c r="J1981" t="s">
        <v>38</v>
      </c>
      <c r="K1981" t="str">
        <f t="shared" si="30"/>
        <v>3èm</v>
      </c>
      <c r="L1981" t="s">
        <v>493</v>
      </c>
      <c r="M1981" t="s">
        <v>118</v>
      </c>
    </row>
    <row r="1982" spans="1:13">
      <c r="A1982" t="s">
        <v>6440</v>
      </c>
      <c r="B1982" t="s">
        <v>6441</v>
      </c>
      <c r="C1982" t="s">
        <v>6442</v>
      </c>
      <c r="D1982" s="176">
        <v>38507</v>
      </c>
      <c r="E1982" t="s">
        <v>122</v>
      </c>
      <c r="F1982" t="s">
        <v>123</v>
      </c>
      <c r="G1982" t="s">
        <v>124</v>
      </c>
      <c r="H1982" t="s">
        <v>6443</v>
      </c>
      <c r="I1982" t="s">
        <v>283</v>
      </c>
      <c r="J1982" t="s">
        <v>38</v>
      </c>
      <c r="K1982" t="str">
        <f t="shared" si="30"/>
        <v>Min</v>
      </c>
      <c r="L1982" t="s">
        <v>284</v>
      </c>
      <c r="M1982" t="s">
        <v>118</v>
      </c>
    </row>
    <row r="1983" spans="1:13">
      <c r="A1983" t="s">
        <v>6444</v>
      </c>
      <c r="B1983" t="s">
        <v>3943</v>
      </c>
      <c r="C1983" t="s">
        <v>3736</v>
      </c>
      <c r="D1983" s="176">
        <v>39265</v>
      </c>
      <c r="E1983" t="s">
        <v>122</v>
      </c>
      <c r="F1983" t="s">
        <v>123</v>
      </c>
      <c r="G1983" t="s">
        <v>124</v>
      </c>
      <c r="H1983" t="s">
        <v>6445</v>
      </c>
      <c r="I1983" t="s">
        <v>157</v>
      </c>
      <c r="J1983" t="s">
        <v>38</v>
      </c>
      <c r="K1983" t="str">
        <f t="shared" si="30"/>
        <v>Ben</v>
      </c>
      <c r="L1983" t="s">
        <v>590</v>
      </c>
      <c r="M1983" t="s">
        <v>118</v>
      </c>
    </row>
    <row r="1984" spans="1:13">
      <c r="A1984" t="s">
        <v>6446</v>
      </c>
      <c r="B1984" t="s">
        <v>2887</v>
      </c>
      <c r="C1984" t="s">
        <v>6447</v>
      </c>
      <c r="D1984" s="176">
        <v>25260</v>
      </c>
      <c r="E1984" t="s">
        <v>122</v>
      </c>
      <c r="F1984" t="s">
        <v>6448</v>
      </c>
      <c r="G1984" t="s">
        <v>6449</v>
      </c>
      <c r="H1984" t="s">
        <v>6450</v>
      </c>
      <c r="I1984" t="s">
        <v>145</v>
      </c>
      <c r="J1984" t="s">
        <v>38</v>
      </c>
      <c r="K1984" t="str">
        <f t="shared" si="30"/>
        <v>Pas</v>
      </c>
      <c r="L1984" t="s">
        <v>331</v>
      </c>
      <c r="M1984" t="s">
        <v>118</v>
      </c>
    </row>
    <row r="1985" spans="1:13">
      <c r="A1985" t="s">
        <v>6451</v>
      </c>
      <c r="B1985" t="s">
        <v>6452</v>
      </c>
      <c r="C1985" t="s">
        <v>701</v>
      </c>
      <c r="D1985" s="176">
        <v>40095</v>
      </c>
      <c r="E1985" t="s">
        <v>122</v>
      </c>
      <c r="F1985" t="s">
        <v>123</v>
      </c>
      <c r="G1985" t="s">
        <v>124</v>
      </c>
      <c r="H1985" t="s">
        <v>6453</v>
      </c>
      <c r="I1985" t="s">
        <v>151</v>
      </c>
      <c r="J1985" t="s">
        <v>38</v>
      </c>
      <c r="K1985" t="str">
        <f t="shared" si="30"/>
        <v>Pup</v>
      </c>
      <c r="L1985" t="s">
        <v>457</v>
      </c>
      <c r="M1985" t="s">
        <v>118</v>
      </c>
    </row>
    <row r="1986" spans="1:13">
      <c r="A1986" t="s">
        <v>6454</v>
      </c>
      <c r="B1986" t="s">
        <v>6455</v>
      </c>
      <c r="C1986" t="s">
        <v>287</v>
      </c>
      <c r="D1986" s="176">
        <v>22517</v>
      </c>
      <c r="E1986" t="s">
        <v>122</v>
      </c>
      <c r="F1986" t="s">
        <v>123</v>
      </c>
      <c r="G1986" t="s">
        <v>124</v>
      </c>
      <c r="H1986" t="s">
        <v>6456</v>
      </c>
      <c r="I1986" t="s">
        <v>132</v>
      </c>
      <c r="J1986" t="s">
        <v>133</v>
      </c>
      <c r="K1986" t="str">
        <f t="shared" si="30"/>
        <v>D4</v>
      </c>
      <c r="L1986" t="s">
        <v>734</v>
      </c>
      <c r="M1986" t="s">
        <v>118</v>
      </c>
    </row>
    <row r="1987" spans="1:13">
      <c r="A1987" t="s">
        <v>6457</v>
      </c>
      <c r="B1987" t="s">
        <v>1871</v>
      </c>
      <c r="C1987" t="s">
        <v>4948</v>
      </c>
      <c r="D1987" s="176">
        <v>37845</v>
      </c>
      <c r="E1987" t="s">
        <v>122</v>
      </c>
      <c r="F1987" t="s">
        <v>123</v>
      </c>
      <c r="G1987" t="s">
        <v>124</v>
      </c>
      <c r="H1987" t="s">
        <v>6458</v>
      </c>
      <c r="I1987" t="s">
        <v>174</v>
      </c>
      <c r="J1987" t="s">
        <v>38</v>
      </c>
      <c r="K1987" t="str">
        <f t="shared" ref="K1987:K2050" si="31">IF(I1987="pass'cyclisme",J1987,LEFT(I1987,3))</f>
        <v>Cad</v>
      </c>
      <c r="L1987" t="s">
        <v>249</v>
      </c>
      <c r="M1987" t="s">
        <v>118</v>
      </c>
    </row>
    <row r="1988" spans="1:13">
      <c r="A1988" t="s">
        <v>6459</v>
      </c>
      <c r="B1988" t="s">
        <v>6460</v>
      </c>
      <c r="C1988" t="s">
        <v>558</v>
      </c>
      <c r="D1988" s="176">
        <v>40089</v>
      </c>
      <c r="E1988" t="s">
        <v>122</v>
      </c>
      <c r="F1988" t="s">
        <v>123</v>
      </c>
      <c r="G1988" t="s">
        <v>124</v>
      </c>
      <c r="H1988" t="s">
        <v>6461</v>
      </c>
      <c r="I1988" t="s">
        <v>151</v>
      </c>
      <c r="J1988" t="s">
        <v>38</v>
      </c>
      <c r="K1988" t="str">
        <f t="shared" si="31"/>
        <v>Pup</v>
      </c>
      <c r="L1988" t="s">
        <v>163</v>
      </c>
      <c r="M1988" t="s">
        <v>118</v>
      </c>
    </row>
    <row r="1989" spans="1:13">
      <c r="A1989" t="s">
        <v>6462</v>
      </c>
      <c r="B1989" t="s">
        <v>6463</v>
      </c>
      <c r="C1989" t="s">
        <v>296</v>
      </c>
      <c r="D1989" s="176">
        <v>33532</v>
      </c>
      <c r="E1989" t="s">
        <v>122</v>
      </c>
      <c r="F1989" t="s">
        <v>123</v>
      </c>
      <c r="G1989" t="s">
        <v>124</v>
      </c>
      <c r="H1989" t="s">
        <v>6464</v>
      </c>
      <c r="I1989" t="s">
        <v>145</v>
      </c>
      <c r="J1989" t="s">
        <v>38</v>
      </c>
      <c r="K1989" t="str">
        <f t="shared" si="31"/>
        <v>Pas</v>
      </c>
      <c r="L1989" t="s">
        <v>146</v>
      </c>
      <c r="M1989" t="s">
        <v>118</v>
      </c>
    </row>
    <row r="1990" spans="1:13">
      <c r="A1990" t="s">
        <v>6465</v>
      </c>
      <c r="B1990" t="s">
        <v>6466</v>
      </c>
      <c r="C1990" t="s">
        <v>1845</v>
      </c>
      <c r="D1990" s="176">
        <v>36001</v>
      </c>
      <c r="E1990" t="s">
        <v>179</v>
      </c>
      <c r="F1990" t="s">
        <v>123</v>
      </c>
      <c r="G1990" t="s">
        <v>124</v>
      </c>
      <c r="H1990" t="s">
        <v>6467</v>
      </c>
      <c r="I1990" t="s">
        <v>168</v>
      </c>
      <c r="J1990" t="s">
        <v>38</v>
      </c>
      <c r="K1990" t="str">
        <f t="shared" si="31"/>
        <v>2èm</v>
      </c>
      <c r="L1990" t="s">
        <v>415</v>
      </c>
      <c r="M1990" t="s">
        <v>118</v>
      </c>
    </row>
    <row r="1991" spans="1:13">
      <c r="A1991" t="s">
        <v>6468</v>
      </c>
      <c r="B1991" t="s">
        <v>6469</v>
      </c>
      <c r="C1991" t="s">
        <v>6470</v>
      </c>
      <c r="D1991" s="176">
        <v>24544</v>
      </c>
      <c r="E1991" t="s">
        <v>179</v>
      </c>
      <c r="F1991" t="s">
        <v>123</v>
      </c>
      <c r="G1991" t="s">
        <v>124</v>
      </c>
      <c r="H1991" t="s">
        <v>6471</v>
      </c>
      <c r="I1991" t="s">
        <v>264</v>
      </c>
      <c r="J1991" t="s">
        <v>38</v>
      </c>
      <c r="K1991" t="str">
        <f t="shared" si="31"/>
        <v>Arb</v>
      </c>
      <c r="L1991" t="s">
        <v>415</v>
      </c>
      <c r="M1991" t="s">
        <v>118</v>
      </c>
    </row>
    <row r="1992" spans="1:13">
      <c r="A1992" t="s">
        <v>6472</v>
      </c>
      <c r="B1992" t="s">
        <v>2314</v>
      </c>
      <c r="C1992" t="s">
        <v>472</v>
      </c>
      <c r="D1992" s="176">
        <v>37370</v>
      </c>
      <c r="E1992" t="s">
        <v>122</v>
      </c>
      <c r="F1992" t="s">
        <v>123</v>
      </c>
      <c r="G1992" t="s">
        <v>124</v>
      </c>
      <c r="H1992" t="s">
        <v>6473</v>
      </c>
      <c r="I1992" t="s">
        <v>126</v>
      </c>
      <c r="J1992" t="s">
        <v>126</v>
      </c>
      <c r="K1992" t="str">
        <f t="shared" si="31"/>
        <v>Jun</v>
      </c>
      <c r="L1992" t="s">
        <v>590</v>
      </c>
      <c r="M1992" t="s">
        <v>118</v>
      </c>
    </row>
    <row r="1993" spans="1:13">
      <c r="A1993" t="s">
        <v>6474</v>
      </c>
      <c r="B1993" t="s">
        <v>6475</v>
      </c>
      <c r="C1993" t="s">
        <v>350</v>
      </c>
      <c r="D1993" s="176">
        <v>21369</v>
      </c>
      <c r="E1993" t="s">
        <v>122</v>
      </c>
      <c r="F1993" t="s">
        <v>123</v>
      </c>
      <c r="G1993" t="s">
        <v>124</v>
      </c>
      <c r="H1993" t="s">
        <v>6476</v>
      </c>
      <c r="I1993" t="s">
        <v>898</v>
      </c>
      <c r="J1993" t="s">
        <v>38</v>
      </c>
      <c r="K1993" t="str">
        <f t="shared" si="31"/>
        <v>Cha</v>
      </c>
      <c r="L1993" t="s">
        <v>590</v>
      </c>
      <c r="M1993" t="s">
        <v>118</v>
      </c>
    </row>
    <row r="1994" spans="1:13">
      <c r="A1994" t="s">
        <v>6477</v>
      </c>
      <c r="B1994" t="s">
        <v>6478</v>
      </c>
      <c r="C1994" t="s">
        <v>1861</v>
      </c>
      <c r="D1994" s="176">
        <v>35884</v>
      </c>
      <c r="E1994" t="s">
        <v>122</v>
      </c>
      <c r="F1994" t="s">
        <v>123</v>
      </c>
      <c r="G1994" t="s">
        <v>124</v>
      </c>
      <c r="H1994" t="s">
        <v>6479</v>
      </c>
      <c r="I1994" t="s">
        <v>307</v>
      </c>
      <c r="J1994" t="s">
        <v>194</v>
      </c>
      <c r="K1994" t="str">
        <f t="shared" si="31"/>
        <v>Pas</v>
      </c>
      <c r="L1994" t="s">
        <v>104</v>
      </c>
      <c r="M1994" t="s">
        <v>118</v>
      </c>
    </row>
    <row r="1995" spans="1:13">
      <c r="A1995" t="s">
        <v>6480</v>
      </c>
      <c r="B1995" t="s">
        <v>6481</v>
      </c>
      <c r="C1995" t="s">
        <v>432</v>
      </c>
      <c r="D1995" s="176">
        <v>39571</v>
      </c>
      <c r="E1995" t="s">
        <v>122</v>
      </c>
      <c r="F1995" t="s">
        <v>123</v>
      </c>
      <c r="G1995" t="s">
        <v>124</v>
      </c>
      <c r="H1995" t="s">
        <v>6482</v>
      </c>
      <c r="I1995" t="s">
        <v>157</v>
      </c>
      <c r="J1995" t="s">
        <v>38</v>
      </c>
      <c r="K1995" t="str">
        <f t="shared" si="31"/>
        <v>Ben</v>
      </c>
      <c r="L1995" t="s">
        <v>628</v>
      </c>
      <c r="M1995" t="s">
        <v>118</v>
      </c>
    </row>
    <row r="1996" spans="1:13">
      <c r="A1996" t="s">
        <v>6483</v>
      </c>
      <c r="B1996" t="s">
        <v>6484</v>
      </c>
      <c r="C1996" t="s">
        <v>296</v>
      </c>
      <c r="D1996" s="176">
        <v>31354</v>
      </c>
      <c r="E1996" t="s">
        <v>122</v>
      </c>
      <c r="F1996" t="s">
        <v>123</v>
      </c>
      <c r="G1996" t="s">
        <v>124</v>
      </c>
      <c r="H1996" t="s">
        <v>6485</v>
      </c>
      <c r="I1996" t="s">
        <v>275</v>
      </c>
      <c r="J1996" t="s">
        <v>38</v>
      </c>
      <c r="K1996" t="str">
        <f t="shared" si="31"/>
        <v>Mot</v>
      </c>
      <c r="L1996" t="s">
        <v>195</v>
      </c>
      <c r="M1996" t="s">
        <v>118</v>
      </c>
    </row>
    <row r="1997" spans="1:13">
      <c r="A1997" t="s">
        <v>6486</v>
      </c>
      <c r="B1997" t="s">
        <v>6487</v>
      </c>
      <c r="C1997" t="s">
        <v>6488</v>
      </c>
      <c r="D1997" s="176">
        <v>40985</v>
      </c>
      <c r="E1997" t="s">
        <v>122</v>
      </c>
      <c r="F1997" t="s">
        <v>123</v>
      </c>
      <c r="G1997" t="s">
        <v>124</v>
      </c>
      <c r="H1997" t="s">
        <v>6489</v>
      </c>
      <c r="I1997" t="s">
        <v>188</v>
      </c>
      <c r="J1997" t="s">
        <v>38</v>
      </c>
      <c r="K1997" t="str">
        <f t="shared" si="31"/>
        <v>Pou</v>
      </c>
      <c r="L1997" t="s">
        <v>183</v>
      </c>
      <c r="M1997" t="s">
        <v>118</v>
      </c>
    </row>
    <row r="1998" spans="1:13">
      <c r="A1998" t="s">
        <v>6490</v>
      </c>
      <c r="B1998" t="s">
        <v>6491</v>
      </c>
      <c r="C1998" t="s">
        <v>6492</v>
      </c>
      <c r="D1998" s="176">
        <v>38963</v>
      </c>
      <c r="E1998" t="s">
        <v>179</v>
      </c>
      <c r="F1998" t="s">
        <v>123</v>
      </c>
      <c r="G1998" t="s">
        <v>124</v>
      </c>
      <c r="H1998" t="s">
        <v>6493</v>
      </c>
      <c r="I1998" t="s">
        <v>283</v>
      </c>
      <c r="J1998" t="s">
        <v>38</v>
      </c>
      <c r="K1998" t="str">
        <f t="shared" si="31"/>
        <v>Min</v>
      </c>
      <c r="L1998" t="s">
        <v>780</v>
      </c>
      <c r="M1998" t="s">
        <v>118</v>
      </c>
    </row>
    <row r="1999" spans="1:13">
      <c r="A1999" t="s">
        <v>6494</v>
      </c>
      <c r="B1999" t="s">
        <v>1181</v>
      </c>
      <c r="C1999" t="s">
        <v>711</v>
      </c>
      <c r="D1999" s="176">
        <v>33302</v>
      </c>
      <c r="E1999" t="s">
        <v>122</v>
      </c>
      <c r="F1999" t="s">
        <v>123</v>
      </c>
      <c r="G1999" t="s">
        <v>124</v>
      </c>
      <c r="H1999" t="s">
        <v>6495</v>
      </c>
      <c r="I1999" t="s">
        <v>132</v>
      </c>
      <c r="J1999" t="s">
        <v>194</v>
      </c>
      <c r="K1999" t="str">
        <f t="shared" si="31"/>
        <v>D1</v>
      </c>
      <c r="L1999" t="s">
        <v>464</v>
      </c>
      <c r="M1999" t="s">
        <v>118</v>
      </c>
    </row>
    <row r="2000" spans="1:13">
      <c r="A2000" t="s">
        <v>6496</v>
      </c>
      <c r="B2000" t="s">
        <v>6497</v>
      </c>
      <c r="C2000" t="s">
        <v>6498</v>
      </c>
      <c r="D2000" s="176">
        <v>26707</v>
      </c>
      <c r="E2000" t="s">
        <v>122</v>
      </c>
      <c r="F2000" t="s">
        <v>123</v>
      </c>
      <c r="G2000" t="s">
        <v>124</v>
      </c>
      <c r="H2000" t="s">
        <v>6499</v>
      </c>
      <c r="I2000" t="s">
        <v>132</v>
      </c>
      <c r="J2000" t="s">
        <v>396</v>
      </c>
      <c r="K2000" t="str">
        <f t="shared" si="31"/>
        <v>D2</v>
      </c>
      <c r="L2000" t="s">
        <v>805</v>
      </c>
      <c r="M2000" t="s">
        <v>118</v>
      </c>
    </row>
    <row r="2001" spans="1:13">
      <c r="A2001" t="s">
        <v>6500</v>
      </c>
      <c r="B2001" t="s">
        <v>6501</v>
      </c>
      <c r="C2001" t="s">
        <v>524</v>
      </c>
      <c r="D2001" s="176">
        <v>38963</v>
      </c>
      <c r="E2001" t="s">
        <v>122</v>
      </c>
      <c r="F2001" t="s">
        <v>123</v>
      </c>
      <c r="G2001" t="s">
        <v>124</v>
      </c>
      <c r="H2001" t="s">
        <v>6502</v>
      </c>
      <c r="I2001" t="s">
        <v>283</v>
      </c>
      <c r="J2001" t="s">
        <v>38</v>
      </c>
      <c r="K2001" t="str">
        <f t="shared" si="31"/>
        <v>Min</v>
      </c>
      <c r="L2001" t="s">
        <v>447</v>
      </c>
      <c r="M2001" t="s">
        <v>118</v>
      </c>
    </row>
    <row r="2002" spans="1:13">
      <c r="A2002" t="s">
        <v>6503</v>
      </c>
      <c r="B2002" t="s">
        <v>6504</v>
      </c>
      <c r="C2002" t="s">
        <v>232</v>
      </c>
      <c r="D2002" s="176">
        <v>26282</v>
      </c>
      <c r="E2002" t="s">
        <v>122</v>
      </c>
      <c r="F2002" t="s">
        <v>123</v>
      </c>
      <c r="G2002" t="s">
        <v>124</v>
      </c>
      <c r="H2002" t="s">
        <v>6505</v>
      </c>
      <c r="I2002" t="s">
        <v>145</v>
      </c>
      <c r="J2002" t="s">
        <v>38</v>
      </c>
      <c r="K2002" t="str">
        <f t="shared" si="31"/>
        <v>Pas</v>
      </c>
      <c r="L2002" t="s">
        <v>585</v>
      </c>
      <c r="M2002" t="s">
        <v>118</v>
      </c>
    </row>
    <row r="2003" spans="1:13">
      <c r="A2003" t="s">
        <v>6506</v>
      </c>
      <c r="B2003" t="s">
        <v>2104</v>
      </c>
      <c r="C2003" t="s">
        <v>418</v>
      </c>
      <c r="D2003" s="176">
        <v>38886</v>
      </c>
      <c r="E2003" t="s">
        <v>122</v>
      </c>
      <c r="F2003" t="s">
        <v>123</v>
      </c>
      <c r="G2003" t="s">
        <v>124</v>
      </c>
      <c r="H2003" t="s">
        <v>6507</v>
      </c>
      <c r="I2003" t="s">
        <v>283</v>
      </c>
      <c r="J2003" t="s">
        <v>38</v>
      </c>
      <c r="K2003" t="str">
        <f t="shared" si="31"/>
        <v>Min</v>
      </c>
      <c r="L2003" t="s">
        <v>183</v>
      </c>
      <c r="M2003" t="s">
        <v>118</v>
      </c>
    </row>
    <row r="2004" spans="1:13">
      <c r="A2004" t="s">
        <v>6508</v>
      </c>
      <c r="B2004" t="s">
        <v>3729</v>
      </c>
      <c r="C2004" t="s">
        <v>232</v>
      </c>
      <c r="D2004" s="176">
        <v>30774</v>
      </c>
      <c r="E2004" t="s">
        <v>122</v>
      </c>
      <c r="F2004" t="s">
        <v>123</v>
      </c>
      <c r="G2004" t="s">
        <v>124</v>
      </c>
      <c r="H2004" t="s">
        <v>6509</v>
      </c>
      <c r="I2004" t="s">
        <v>307</v>
      </c>
      <c r="J2004" t="s">
        <v>194</v>
      </c>
      <c r="K2004" t="str">
        <f t="shared" si="31"/>
        <v>Pas</v>
      </c>
      <c r="L2004" t="s">
        <v>2002</v>
      </c>
      <c r="M2004" t="s">
        <v>118</v>
      </c>
    </row>
    <row r="2005" spans="1:13">
      <c r="A2005" t="s">
        <v>6510</v>
      </c>
      <c r="B2005" t="s">
        <v>6511</v>
      </c>
      <c r="C2005" t="s">
        <v>1086</v>
      </c>
      <c r="D2005" s="176">
        <v>36544</v>
      </c>
      <c r="E2005" t="s">
        <v>122</v>
      </c>
      <c r="F2005" t="s">
        <v>123</v>
      </c>
      <c r="G2005" t="s">
        <v>124</v>
      </c>
      <c r="H2005" t="s">
        <v>6512</v>
      </c>
      <c r="I2005" t="s">
        <v>243</v>
      </c>
      <c r="J2005" t="s">
        <v>38</v>
      </c>
      <c r="K2005" t="str">
        <f t="shared" si="31"/>
        <v>3èm</v>
      </c>
      <c r="L2005" t="s">
        <v>598</v>
      </c>
      <c r="M2005" t="s">
        <v>118</v>
      </c>
    </row>
    <row r="2006" spans="1:13">
      <c r="A2006" t="s">
        <v>6513</v>
      </c>
      <c r="B2006" t="s">
        <v>120</v>
      </c>
      <c r="C2006" t="s">
        <v>2329</v>
      </c>
      <c r="D2006" s="176">
        <v>26815</v>
      </c>
      <c r="E2006" t="s">
        <v>122</v>
      </c>
      <c r="F2006" t="s">
        <v>123</v>
      </c>
      <c r="G2006" t="s">
        <v>124</v>
      </c>
      <c r="H2006" t="s">
        <v>6514</v>
      </c>
      <c r="I2006" t="s">
        <v>145</v>
      </c>
      <c r="J2006" t="s">
        <v>38</v>
      </c>
      <c r="K2006" t="str">
        <f t="shared" si="31"/>
        <v>Pas</v>
      </c>
      <c r="L2006" t="s">
        <v>127</v>
      </c>
      <c r="M2006" t="s">
        <v>118</v>
      </c>
    </row>
    <row r="2007" spans="1:13">
      <c r="A2007" t="s">
        <v>6515</v>
      </c>
      <c r="B2007" t="s">
        <v>6516</v>
      </c>
      <c r="C2007" t="s">
        <v>750</v>
      </c>
      <c r="D2007" s="176">
        <v>37897</v>
      </c>
      <c r="E2007" t="s">
        <v>122</v>
      </c>
      <c r="F2007" t="s">
        <v>123</v>
      </c>
      <c r="G2007" t="s">
        <v>124</v>
      </c>
      <c r="H2007" t="s">
        <v>6517</v>
      </c>
      <c r="I2007" t="s">
        <v>174</v>
      </c>
      <c r="J2007" t="s">
        <v>38</v>
      </c>
      <c r="K2007" t="str">
        <f t="shared" si="31"/>
        <v>Cad</v>
      </c>
      <c r="L2007" t="s">
        <v>102</v>
      </c>
      <c r="M2007" t="s">
        <v>118</v>
      </c>
    </row>
    <row r="2008" spans="1:13">
      <c r="A2008" t="s">
        <v>6518</v>
      </c>
      <c r="B2008" t="s">
        <v>6519</v>
      </c>
      <c r="C2008" t="s">
        <v>6520</v>
      </c>
      <c r="D2008" s="176">
        <v>24055</v>
      </c>
      <c r="E2008" t="s">
        <v>179</v>
      </c>
      <c r="F2008" t="s">
        <v>123</v>
      </c>
      <c r="G2008" t="s">
        <v>124</v>
      </c>
      <c r="H2008" t="s">
        <v>6521</v>
      </c>
      <c r="I2008" t="s">
        <v>145</v>
      </c>
      <c r="J2008" t="s">
        <v>38</v>
      </c>
      <c r="K2008" t="str">
        <f t="shared" si="31"/>
        <v>Pas</v>
      </c>
      <c r="L2008" t="s">
        <v>563</v>
      </c>
      <c r="M2008" t="s">
        <v>118</v>
      </c>
    </row>
    <row r="2009" spans="1:13">
      <c r="A2009" t="s">
        <v>6522</v>
      </c>
      <c r="B2009" t="s">
        <v>6523</v>
      </c>
      <c r="C2009" t="s">
        <v>4352</v>
      </c>
      <c r="D2009" s="176">
        <v>42045</v>
      </c>
      <c r="E2009" t="s">
        <v>122</v>
      </c>
      <c r="F2009" t="s">
        <v>123</v>
      </c>
      <c r="G2009" t="s">
        <v>124</v>
      </c>
      <c r="H2009" t="s">
        <v>6524</v>
      </c>
      <c r="I2009" t="s">
        <v>456</v>
      </c>
      <c r="J2009" t="s">
        <v>38</v>
      </c>
      <c r="K2009" t="str">
        <f t="shared" si="31"/>
        <v>Bab</v>
      </c>
      <c r="L2009" t="s">
        <v>175</v>
      </c>
      <c r="M2009" t="s">
        <v>118</v>
      </c>
    </row>
    <row r="2010" spans="1:13">
      <c r="A2010" t="s">
        <v>6525</v>
      </c>
      <c r="B2010" t="s">
        <v>661</v>
      </c>
      <c r="C2010" t="s">
        <v>729</v>
      </c>
      <c r="D2010" s="176">
        <v>17470</v>
      </c>
      <c r="E2010" t="s">
        <v>122</v>
      </c>
      <c r="F2010" t="s">
        <v>123</v>
      </c>
      <c r="G2010" t="s">
        <v>124</v>
      </c>
      <c r="H2010" t="s">
        <v>6526</v>
      </c>
      <c r="I2010" t="s">
        <v>275</v>
      </c>
      <c r="J2010" t="s">
        <v>38</v>
      </c>
      <c r="K2010" t="str">
        <f t="shared" si="31"/>
        <v>Mot</v>
      </c>
      <c r="L2010" t="s">
        <v>104</v>
      </c>
      <c r="M2010" t="s">
        <v>118</v>
      </c>
    </row>
    <row r="2011" spans="1:13">
      <c r="A2011" t="s">
        <v>6527</v>
      </c>
      <c r="B2011" t="s">
        <v>6528</v>
      </c>
      <c r="C2011" t="s">
        <v>6529</v>
      </c>
      <c r="D2011" s="176">
        <v>28406</v>
      </c>
      <c r="E2011" t="s">
        <v>179</v>
      </c>
      <c r="F2011" t="s">
        <v>123</v>
      </c>
      <c r="G2011" t="s">
        <v>124</v>
      </c>
      <c r="H2011" t="s">
        <v>6530</v>
      </c>
      <c r="I2011" t="s">
        <v>243</v>
      </c>
      <c r="J2011" t="s">
        <v>38</v>
      </c>
      <c r="K2011" t="str">
        <f t="shared" si="31"/>
        <v>3èm</v>
      </c>
      <c r="L2011" t="s">
        <v>215</v>
      </c>
      <c r="M2011" t="s">
        <v>118</v>
      </c>
    </row>
    <row r="2012" spans="1:13">
      <c r="A2012" t="s">
        <v>6531</v>
      </c>
      <c r="B2012" t="s">
        <v>6532</v>
      </c>
      <c r="C2012" t="s">
        <v>137</v>
      </c>
      <c r="D2012" s="176">
        <v>18278</v>
      </c>
      <c r="E2012" t="s">
        <v>122</v>
      </c>
      <c r="F2012" t="s">
        <v>123</v>
      </c>
      <c r="G2012" t="s">
        <v>124</v>
      </c>
      <c r="H2012" t="s">
        <v>6533</v>
      </c>
      <c r="I2012" t="s">
        <v>898</v>
      </c>
      <c r="J2012" t="s">
        <v>38</v>
      </c>
      <c r="K2012" t="str">
        <f t="shared" si="31"/>
        <v>Cha</v>
      </c>
      <c r="L2012" t="s">
        <v>249</v>
      </c>
      <c r="M2012" t="s">
        <v>118</v>
      </c>
    </row>
    <row r="2013" spans="1:13">
      <c r="A2013" t="s">
        <v>6534</v>
      </c>
      <c r="B2013" t="s">
        <v>6535</v>
      </c>
      <c r="C2013" t="s">
        <v>6536</v>
      </c>
      <c r="D2013" s="176">
        <v>39789</v>
      </c>
      <c r="E2013" t="s">
        <v>122</v>
      </c>
      <c r="F2013" t="s">
        <v>123</v>
      </c>
      <c r="G2013" t="s">
        <v>124</v>
      </c>
      <c r="H2013" t="s">
        <v>6537</v>
      </c>
      <c r="I2013" t="s">
        <v>157</v>
      </c>
      <c r="J2013" t="s">
        <v>38</v>
      </c>
      <c r="K2013" t="str">
        <f t="shared" si="31"/>
        <v>Ben</v>
      </c>
      <c r="L2013" t="s">
        <v>224</v>
      </c>
      <c r="M2013" t="s">
        <v>118</v>
      </c>
    </row>
    <row r="2014" spans="1:13">
      <c r="A2014" t="s">
        <v>6538</v>
      </c>
      <c r="B2014" t="s">
        <v>6539</v>
      </c>
      <c r="C2014" t="s">
        <v>2018</v>
      </c>
      <c r="D2014" s="176">
        <v>38100</v>
      </c>
      <c r="E2014" t="s">
        <v>122</v>
      </c>
      <c r="F2014" t="s">
        <v>123</v>
      </c>
      <c r="G2014" t="s">
        <v>124</v>
      </c>
      <c r="H2014" t="s">
        <v>6540</v>
      </c>
      <c r="I2014" t="s">
        <v>174</v>
      </c>
      <c r="J2014" t="s">
        <v>38</v>
      </c>
      <c r="K2014" t="str">
        <f t="shared" si="31"/>
        <v>Cad</v>
      </c>
      <c r="L2014" t="s">
        <v>628</v>
      </c>
      <c r="M2014" t="s">
        <v>118</v>
      </c>
    </row>
    <row r="2015" spans="1:13">
      <c r="A2015" t="s">
        <v>6541</v>
      </c>
      <c r="B2015" t="s">
        <v>6542</v>
      </c>
      <c r="C2015" t="s">
        <v>1596</v>
      </c>
      <c r="D2015" s="176">
        <v>17702</v>
      </c>
      <c r="E2015" t="s">
        <v>122</v>
      </c>
      <c r="F2015" t="s">
        <v>123</v>
      </c>
      <c r="G2015" t="s">
        <v>124</v>
      </c>
      <c r="H2015" t="s">
        <v>6543</v>
      </c>
      <c r="I2015" t="s">
        <v>181</v>
      </c>
      <c r="J2015" t="s">
        <v>182</v>
      </c>
      <c r="K2015" t="str">
        <f t="shared" si="31"/>
        <v>Enc</v>
      </c>
      <c r="L2015" t="s">
        <v>966</v>
      </c>
      <c r="M2015" t="s">
        <v>118</v>
      </c>
    </row>
    <row r="2016" spans="1:13">
      <c r="A2016" t="s">
        <v>6544</v>
      </c>
      <c r="B2016" t="s">
        <v>6545</v>
      </c>
      <c r="C2016" t="s">
        <v>6546</v>
      </c>
      <c r="D2016" s="176">
        <v>24824</v>
      </c>
      <c r="E2016" t="s">
        <v>179</v>
      </c>
      <c r="F2016" t="s">
        <v>123</v>
      </c>
      <c r="G2016" t="s">
        <v>124</v>
      </c>
      <c r="H2016" t="s">
        <v>6547</v>
      </c>
      <c r="I2016" t="s">
        <v>181</v>
      </c>
      <c r="J2016" t="s">
        <v>182</v>
      </c>
      <c r="K2016" t="str">
        <f t="shared" si="31"/>
        <v>Enc</v>
      </c>
      <c r="L2016" t="s">
        <v>415</v>
      </c>
      <c r="M2016" t="s">
        <v>118</v>
      </c>
    </row>
    <row r="2017" spans="1:13">
      <c r="A2017" t="s">
        <v>6548</v>
      </c>
      <c r="B2017" t="s">
        <v>6549</v>
      </c>
      <c r="C2017" t="s">
        <v>4179</v>
      </c>
      <c r="D2017" s="176">
        <v>25474</v>
      </c>
      <c r="E2017" t="s">
        <v>122</v>
      </c>
      <c r="F2017" t="s">
        <v>123</v>
      </c>
      <c r="G2017" t="s">
        <v>124</v>
      </c>
      <c r="H2017" t="s">
        <v>6550</v>
      </c>
      <c r="I2017" t="s">
        <v>132</v>
      </c>
      <c r="J2017" t="s">
        <v>234</v>
      </c>
      <c r="K2017" t="str">
        <f t="shared" si="31"/>
        <v>D3</v>
      </c>
      <c r="L2017" t="s">
        <v>265</v>
      </c>
      <c r="M2017" t="s">
        <v>118</v>
      </c>
    </row>
    <row r="2018" spans="1:13">
      <c r="A2018" t="s">
        <v>6551</v>
      </c>
      <c r="B2018" t="s">
        <v>6552</v>
      </c>
      <c r="C2018" t="s">
        <v>207</v>
      </c>
      <c r="D2018" s="176">
        <v>21594</v>
      </c>
      <c r="E2018" t="s">
        <v>122</v>
      </c>
      <c r="F2018" t="s">
        <v>123</v>
      </c>
      <c r="G2018" t="s">
        <v>124</v>
      </c>
      <c r="H2018" t="s">
        <v>6553</v>
      </c>
      <c r="I2018" t="s">
        <v>209</v>
      </c>
      <c r="J2018" t="s">
        <v>38</v>
      </c>
      <c r="K2018" t="str">
        <f t="shared" si="31"/>
        <v>Pas</v>
      </c>
      <c r="L2018" t="s">
        <v>563</v>
      </c>
      <c r="M2018" t="s">
        <v>118</v>
      </c>
    </row>
    <row r="2019" spans="1:13">
      <c r="A2019" t="s">
        <v>6554</v>
      </c>
      <c r="B2019" t="s">
        <v>6555</v>
      </c>
      <c r="C2019" t="s">
        <v>5960</v>
      </c>
      <c r="D2019" s="176">
        <v>24408</v>
      </c>
      <c r="E2019" t="s">
        <v>122</v>
      </c>
      <c r="F2019" t="s">
        <v>123</v>
      </c>
      <c r="G2019" t="s">
        <v>124</v>
      </c>
      <c r="H2019" t="s">
        <v>6556</v>
      </c>
      <c r="I2019" t="s">
        <v>275</v>
      </c>
      <c r="J2019" t="s">
        <v>38</v>
      </c>
      <c r="K2019" t="str">
        <f t="shared" si="31"/>
        <v>Mot</v>
      </c>
      <c r="L2019" t="s">
        <v>563</v>
      </c>
      <c r="M2019" t="s">
        <v>118</v>
      </c>
    </row>
    <row r="2020" spans="1:13">
      <c r="A2020" t="s">
        <v>6557</v>
      </c>
      <c r="B2020" t="s">
        <v>903</v>
      </c>
      <c r="C2020" t="s">
        <v>222</v>
      </c>
      <c r="D2020" s="176">
        <v>19524</v>
      </c>
      <c r="E2020" t="s">
        <v>122</v>
      </c>
      <c r="F2020" t="s">
        <v>123</v>
      </c>
      <c r="G2020" t="s">
        <v>124</v>
      </c>
      <c r="H2020" t="s">
        <v>6558</v>
      </c>
      <c r="I2020" t="s">
        <v>145</v>
      </c>
      <c r="J2020" t="s">
        <v>38</v>
      </c>
      <c r="K2020" t="str">
        <f t="shared" si="31"/>
        <v>Pas</v>
      </c>
      <c r="L2020" t="s">
        <v>140</v>
      </c>
      <c r="M2020" t="s">
        <v>118</v>
      </c>
    </row>
    <row r="2021" spans="1:13">
      <c r="A2021" t="s">
        <v>6559</v>
      </c>
      <c r="B2021" t="s">
        <v>6560</v>
      </c>
      <c r="C2021" t="s">
        <v>1861</v>
      </c>
      <c r="D2021" s="176">
        <v>32295</v>
      </c>
      <c r="E2021" t="s">
        <v>122</v>
      </c>
      <c r="F2021" t="s">
        <v>123</v>
      </c>
      <c r="G2021" t="s">
        <v>124</v>
      </c>
      <c r="H2021" t="s">
        <v>6561</v>
      </c>
      <c r="I2021" t="s">
        <v>4990</v>
      </c>
      <c r="J2021" t="s">
        <v>38</v>
      </c>
      <c r="K2021" t="str">
        <f t="shared" si="31"/>
        <v>Eli</v>
      </c>
      <c r="L2021" t="s">
        <v>541</v>
      </c>
      <c r="M2021" t="s">
        <v>118</v>
      </c>
    </row>
    <row r="2022" spans="1:13">
      <c r="A2022" t="s">
        <v>6562</v>
      </c>
      <c r="B2022" t="s">
        <v>6563</v>
      </c>
      <c r="C2022" t="s">
        <v>2282</v>
      </c>
      <c r="D2022" s="176">
        <v>20025</v>
      </c>
      <c r="E2022" t="s">
        <v>122</v>
      </c>
      <c r="F2022" t="s">
        <v>123</v>
      </c>
      <c r="G2022" t="s">
        <v>124</v>
      </c>
      <c r="H2022" t="s">
        <v>6564</v>
      </c>
      <c r="I2022" t="s">
        <v>209</v>
      </c>
      <c r="J2022" t="s">
        <v>38</v>
      </c>
      <c r="K2022" t="str">
        <f t="shared" si="31"/>
        <v>Pas</v>
      </c>
      <c r="L2022" t="s">
        <v>563</v>
      </c>
      <c r="M2022" t="s">
        <v>118</v>
      </c>
    </row>
    <row r="2023" spans="1:13">
      <c r="A2023" t="s">
        <v>6565</v>
      </c>
      <c r="B2023" t="s">
        <v>6566</v>
      </c>
      <c r="C2023" t="s">
        <v>121</v>
      </c>
      <c r="D2023" s="176">
        <v>19396</v>
      </c>
      <c r="E2023" t="s">
        <v>122</v>
      </c>
      <c r="F2023" t="s">
        <v>123</v>
      </c>
      <c r="G2023" t="s">
        <v>124</v>
      </c>
      <c r="H2023" t="s">
        <v>6567</v>
      </c>
      <c r="I2023" t="s">
        <v>209</v>
      </c>
      <c r="J2023" t="s">
        <v>38</v>
      </c>
      <c r="K2023" t="str">
        <f t="shared" si="31"/>
        <v>Pas</v>
      </c>
      <c r="L2023" t="s">
        <v>215</v>
      </c>
      <c r="M2023" t="s">
        <v>118</v>
      </c>
    </row>
    <row r="2024" spans="1:13">
      <c r="A2024" t="s">
        <v>6568</v>
      </c>
      <c r="B2024" t="s">
        <v>6569</v>
      </c>
      <c r="C2024" t="s">
        <v>6570</v>
      </c>
      <c r="D2024" s="176">
        <v>40101</v>
      </c>
      <c r="E2024" t="s">
        <v>122</v>
      </c>
      <c r="F2024" t="s">
        <v>123</v>
      </c>
      <c r="G2024" t="s">
        <v>124</v>
      </c>
      <c r="H2024" t="s">
        <v>6571</v>
      </c>
      <c r="I2024" t="s">
        <v>151</v>
      </c>
      <c r="J2024" t="s">
        <v>38</v>
      </c>
      <c r="K2024" t="str">
        <f t="shared" si="31"/>
        <v>Pup</v>
      </c>
      <c r="L2024" t="s">
        <v>628</v>
      </c>
      <c r="M2024" t="s">
        <v>118</v>
      </c>
    </row>
    <row r="2025" spans="1:13">
      <c r="A2025" t="s">
        <v>6572</v>
      </c>
      <c r="B2025" t="s">
        <v>6573</v>
      </c>
      <c r="C2025" t="s">
        <v>711</v>
      </c>
      <c r="D2025" s="176">
        <v>37125</v>
      </c>
      <c r="E2025" t="s">
        <v>122</v>
      </c>
      <c r="F2025" t="s">
        <v>123</v>
      </c>
      <c r="G2025" t="s">
        <v>124</v>
      </c>
      <c r="H2025" t="s">
        <v>6574</v>
      </c>
      <c r="I2025" t="s">
        <v>126</v>
      </c>
      <c r="J2025" t="s">
        <v>126</v>
      </c>
      <c r="K2025" t="str">
        <f t="shared" si="31"/>
        <v>Jun</v>
      </c>
      <c r="L2025" t="s">
        <v>260</v>
      </c>
      <c r="M2025" t="s">
        <v>118</v>
      </c>
    </row>
    <row r="2026" spans="1:13">
      <c r="A2026" t="s">
        <v>6575</v>
      </c>
      <c r="B2026" t="s">
        <v>6174</v>
      </c>
      <c r="C2026" t="s">
        <v>6576</v>
      </c>
      <c r="D2026" s="176">
        <v>19357</v>
      </c>
      <c r="E2026" t="s">
        <v>179</v>
      </c>
      <c r="F2026" t="s">
        <v>123</v>
      </c>
      <c r="G2026" t="s">
        <v>124</v>
      </c>
      <c r="H2026" t="s">
        <v>6577</v>
      </c>
      <c r="I2026" t="s">
        <v>181</v>
      </c>
      <c r="J2026" t="s">
        <v>182</v>
      </c>
      <c r="K2026" t="str">
        <f t="shared" si="31"/>
        <v>Enc</v>
      </c>
      <c r="L2026" t="s">
        <v>249</v>
      </c>
      <c r="M2026" t="s">
        <v>118</v>
      </c>
    </row>
    <row r="2027" spans="1:13">
      <c r="A2027" t="s">
        <v>6578</v>
      </c>
      <c r="B2027" t="s">
        <v>6579</v>
      </c>
      <c r="C2027" t="s">
        <v>512</v>
      </c>
      <c r="D2027" s="176">
        <v>24232</v>
      </c>
      <c r="E2027" t="s">
        <v>122</v>
      </c>
      <c r="F2027" t="s">
        <v>123</v>
      </c>
      <c r="G2027" t="s">
        <v>124</v>
      </c>
      <c r="H2027" t="s">
        <v>6580</v>
      </c>
      <c r="I2027" t="s">
        <v>132</v>
      </c>
      <c r="J2027" t="s">
        <v>234</v>
      </c>
      <c r="K2027" t="str">
        <f t="shared" si="31"/>
        <v>D3</v>
      </c>
      <c r="L2027" t="s">
        <v>581</v>
      </c>
      <c r="M2027" t="s">
        <v>118</v>
      </c>
    </row>
    <row r="2028" spans="1:13">
      <c r="A2028" t="s">
        <v>6581</v>
      </c>
      <c r="B2028" t="s">
        <v>6582</v>
      </c>
      <c r="C2028" t="s">
        <v>389</v>
      </c>
      <c r="D2028" s="176">
        <v>23114</v>
      </c>
      <c r="E2028" t="s">
        <v>122</v>
      </c>
      <c r="F2028" t="s">
        <v>123</v>
      </c>
      <c r="G2028" t="s">
        <v>124</v>
      </c>
      <c r="H2028" t="s">
        <v>6583</v>
      </c>
      <c r="I2028" t="s">
        <v>132</v>
      </c>
      <c r="J2028" t="s">
        <v>133</v>
      </c>
      <c r="K2028" t="str">
        <f t="shared" si="31"/>
        <v>D4</v>
      </c>
      <c r="L2028" t="s">
        <v>883</v>
      </c>
      <c r="M2028" t="s">
        <v>118</v>
      </c>
    </row>
    <row r="2029" spans="1:13">
      <c r="A2029" t="s">
        <v>6584</v>
      </c>
      <c r="B2029" t="s">
        <v>1053</v>
      </c>
      <c r="C2029" t="s">
        <v>362</v>
      </c>
      <c r="D2029" s="176">
        <v>36364</v>
      </c>
      <c r="E2029" t="s">
        <v>122</v>
      </c>
      <c r="F2029" t="s">
        <v>123</v>
      </c>
      <c r="G2029" t="s">
        <v>124</v>
      </c>
      <c r="H2029" t="s">
        <v>6585</v>
      </c>
      <c r="I2029" t="s">
        <v>339</v>
      </c>
      <c r="J2029" t="s">
        <v>38</v>
      </c>
      <c r="K2029" t="str">
        <f t="shared" si="31"/>
        <v>1èr</v>
      </c>
      <c r="L2029" t="s">
        <v>1055</v>
      </c>
      <c r="M2029" t="s">
        <v>118</v>
      </c>
    </row>
    <row r="2030" spans="1:13">
      <c r="A2030" t="s">
        <v>6586</v>
      </c>
      <c r="B2030" t="s">
        <v>6587</v>
      </c>
      <c r="C2030" t="s">
        <v>6588</v>
      </c>
      <c r="D2030" s="176">
        <v>21486</v>
      </c>
      <c r="E2030" t="s">
        <v>122</v>
      </c>
      <c r="F2030" t="s">
        <v>123</v>
      </c>
      <c r="G2030" t="s">
        <v>124</v>
      </c>
      <c r="H2030" t="s">
        <v>6589</v>
      </c>
      <c r="I2030" t="s">
        <v>275</v>
      </c>
      <c r="J2030" t="s">
        <v>38</v>
      </c>
      <c r="K2030" t="str">
        <f t="shared" si="31"/>
        <v>Mot</v>
      </c>
      <c r="L2030" t="s">
        <v>195</v>
      </c>
      <c r="M2030" t="s">
        <v>118</v>
      </c>
    </row>
    <row r="2031" spans="1:13">
      <c r="A2031" t="s">
        <v>6590</v>
      </c>
      <c r="B2031" t="s">
        <v>6591</v>
      </c>
      <c r="C2031" t="s">
        <v>1028</v>
      </c>
      <c r="D2031" s="176">
        <v>39411</v>
      </c>
      <c r="E2031" t="s">
        <v>122</v>
      </c>
      <c r="F2031" t="s">
        <v>123</v>
      </c>
      <c r="G2031" t="s">
        <v>124</v>
      </c>
      <c r="H2031" t="s">
        <v>6592</v>
      </c>
      <c r="I2031" t="s">
        <v>157</v>
      </c>
      <c r="J2031" t="s">
        <v>38</v>
      </c>
      <c r="K2031" t="str">
        <f t="shared" si="31"/>
        <v>Ben</v>
      </c>
      <c r="L2031" t="s">
        <v>434</v>
      </c>
      <c r="M2031" t="s">
        <v>118</v>
      </c>
    </row>
    <row r="2032" spans="1:13">
      <c r="A2032" t="s">
        <v>6593</v>
      </c>
      <c r="B2032" t="s">
        <v>6594</v>
      </c>
      <c r="C2032" t="s">
        <v>198</v>
      </c>
      <c r="D2032" s="176">
        <v>26639</v>
      </c>
      <c r="E2032" t="s">
        <v>122</v>
      </c>
      <c r="F2032" t="s">
        <v>123</v>
      </c>
      <c r="G2032" t="s">
        <v>124</v>
      </c>
      <c r="H2032" t="s">
        <v>6595</v>
      </c>
      <c r="I2032" t="s">
        <v>243</v>
      </c>
      <c r="J2032" t="s">
        <v>38</v>
      </c>
      <c r="K2032" t="str">
        <f t="shared" si="31"/>
        <v>3èm</v>
      </c>
      <c r="L2032" t="s">
        <v>152</v>
      </c>
      <c r="M2032" t="s">
        <v>118</v>
      </c>
    </row>
    <row r="2033" spans="1:13">
      <c r="A2033" t="s">
        <v>6596</v>
      </c>
      <c r="B2033" t="s">
        <v>6597</v>
      </c>
      <c r="C2033" t="s">
        <v>232</v>
      </c>
      <c r="D2033" s="176">
        <v>25735</v>
      </c>
      <c r="E2033" t="s">
        <v>122</v>
      </c>
      <c r="F2033" t="s">
        <v>123</v>
      </c>
      <c r="G2033" t="s">
        <v>124</v>
      </c>
      <c r="H2033" t="s">
        <v>6598</v>
      </c>
      <c r="I2033" t="s">
        <v>132</v>
      </c>
      <c r="J2033" t="s">
        <v>234</v>
      </c>
      <c r="K2033" t="str">
        <f t="shared" si="31"/>
        <v>D3</v>
      </c>
      <c r="L2033" t="s">
        <v>244</v>
      </c>
      <c r="M2033" t="s">
        <v>118</v>
      </c>
    </row>
    <row r="2034" spans="1:13">
      <c r="A2034" t="s">
        <v>6599</v>
      </c>
      <c r="B2034" t="s">
        <v>6600</v>
      </c>
      <c r="C2034" t="s">
        <v>3756</v>
      </c>
      <c r="D2034" s="176">
        <v>25003</v>
      </c>
      <c r="E2034" t="s">
        <v>122</v>
      </c>
      <c r="F2034" t="s">
        <v>123</v>
      </c>
      <c r="G2034" t="s">
        <v>124</v>
      </c>
      <c r="H2034" t="s">
        <v>6601</v>
      </c>
      <c r="I2034" t="s">
        <v>139</v>
      </c>
      <c r="J2034" t="s">
        <v>38</v>
      </c>
      <c r="K2034" t="str">
        <f t="shared" si="31"/>
        <v>Sig</v>
      </c>
      <c r="L2034" t="s">
        <v>169</v>
      </c>
      <c r="M2034" t="s">
        <v>118</v>
      </c>
    </row>
    <row r="2035" spans="1:13">
      <c r="A2035" t="s">
        <v>6602</v>
      </c>
      <c r="B2035" t="s">
        <v>6603</v>
      </c>
      <c r="C2035" t="s">
        <v>787</v>
      </c>
      <c r="D2035" s="176">
        <v>24386</v>
      </c>
      <c r="E2035" t="s">
        <v>122</v>
      </c>
      <c r="F2035" t="s">
        <v>123</v>
      </c>
      <c r="G2035" t="s">
        <v>124</v>
      </c>
      <c r="H2035" t="s">
        <v>6604</v>
      </c>
      <c r="I2035" t="s">
        <v>898</v>
      </c>
      <c r="J2035" t="s">
        <v>38</v>
      </c>
      <c r="K2035" t="str">
        <f t="shared" si="31"/>
        <v>Cha</v>
      </c>
      <c r="L2035" t="s">
        <v>195</v>
      </c>
      <c r="M2035" t="s">
        <v>118</v>
      </c>
    </row>
    <row r="2036" spans="1:13">
      <c r="A2036" t="s">
        <v>6605</v>
      </c>
      <c r="B2036" t="s">
        <v>5670</v>
      </c>
      <c r="C2036" t="s">
        <v>346</v>
      </c>
      <c r="D2036" s="176">
        <v>38776</v>
      </c>
      <c r="E2036" t="s">
        <v>122</v>
      </c>
      <c r="F2036" t="s">
        <v>123</v>
      </c>
      <c r="G2036" t="s">
        <v>124</v>
      </c>
      <c r="H2036" t="s">
        <v>6606</v>
      </c>
      <c r="I2036" t="s">
        <v>283</v>
      </c>
      <c r="J2036" t="s">
        <v>38</v>
      </c>
      <c r="K2036" t="str">
        <f t="shared" si="31"/>
        <v>Min</v>
      </c>
      <c r="L2036" t="s">
        <v>249</v>
      </c>
      <c r="M2036" t="s">
        <v>118</v>
      </c>
    </row>
    <row r="2037" spans="1:13">
      <c r="A2037" t="s">
        <v>6607</v>
      </c>
      <c r="B2037" t="s">
        <v>6301</v>
      </c>
      <c r="C2037" t="s">
        <v>198</v>
      </c>
      <c r="D2037" s="176">
        <v>35194</v>
      </c>
      <c r="E2037" t="s">
        <v>122</v>
      </c>
      <c r="F2037" t="s">
        <v>123</v>
      </c>
      <c r="G2037" t="s">
        <v>124</v>
      </c>
      <c r="H2037" t="s">
        <v>6608</v>
      </c>
      <c r="I2037" t="s">
        <v>243</v>
      </c>
      <c r="J2037" t="s">
        <v>38</v>
      </c>
      <c r="K2037" t="str">
        <f t="shared" si="31"/>
        <v>3èm</v>
      </c>
      <c r="L2037" t="s">
        <v>439</v>
      </c>
      <c r="M2037" t="s">
        <v>118</v>
      </c>
    </row>
    <row r="2038" spans="1:13">
      <c r="A2038" t="s">
        <v>6609</v>
      </c>
      <c r="B2038" t="s">
        <v>4521</v>
      </c>
      <c r="C2038" t="s">
        <v>1806</v>
      </c>
      <c r="D2038" s="176">
        <v>38348</v>
      </c>
      <c r="E2038" t="s">
        <v>122</v>
      </c>
      <c r="F2038" t="s">
        <v>123</v>
      </c>
      <c r="G2038" t="s">
        <v>124</v>
      </c>
      <c r="H2038" t="s">
        <v>6610</v>
      </c>
      <c r="I2038" t="s">
        <v>174</v>
      </c>
      <c r="J2038" t="s">
        <v>38</v>
      </c>
      <c r="K2038" t="str">
        <f t="shared" si="31"/>
        <v>Cad</v>
      </c>
      <c r="L2038" t="s">
        <v>127</v>
      </c>
      <c r="M2038" t="s">
        <v>118</v>
      </c>
    </row>
    <row r="2039" spans="1:13">
      <c r="A2039" t="s">
        <v>6611</v>
      </c>
      <c r="B2039" t="s">
        <v>6612</v>
      </c>
      <c r="C2039" t="s">
        <v>350</v>
      </c>
      <c r="D2039" s="176">
        <v>26017</v>
      </c>
      <c r="E2039" t="s">
        <v>122</v>
      </c>
      <c r="F2039" t="s">
        <v>123</v>
      </c>
      <c r="G2039" t="s">
        <v>124</v>
      </c>
      <c r="H2039" t="s">
        <v>6613</v>
      </c>
      <c r="I2039" t="s">
        <v>132</v>
      </c>
      <c r="J2039" t="s">
        <v>234</v>
      </c>
      <c r="K2039" t="str">
        <f t="shared" si="31"/>
        <v>D3</v>
      </c>
      <c r="L2039" t="s">
        <v>493</v>
      </c>
      <c r="M2039" t="s">
        <v>118</v>
      </c>
    </row>
    <row r="2040" spans="1:13">
      <c r="A2040" t="s">
        <v>6614</v>
      </c>
      <c r="B2040" t="s">
        <v>2281</v>
      </c>
      <c r="C2040" t="s">
        <v>2923</v>
      </c>
      <c r="D2040" s="176">
        <v>18749</v>
      </c>
      <c r="E2040" t="s">
        <v>179</v>
      </c>
      <c r="F2040" t="s">
        <v>123</v>
      </c>
      <c r="G2040" t="s">
        <v>124</v>
      </c>
      <c r="H2040" t="s">
        <v>6615</v>
      </c>
      <c r="I2040" t="s">
        <v>181</v>
      </c>
      <c r="J2040" t="s">
        <v>182</v>
      </c>
      <c r="K2040" t="str">
        <f t="shared" si="31"/>
        <v>Enc</v>
      </c>
      <c r="L2040" t="s">
        <v>102</v>
      </c>
      <c r="M2040" t="s">
        <v>118</v>
      </c>
    </row>
    <row r="2041" spans="1:13">
      <c r="A2041" t="s">
        <v>6616</v>
      </c>
      <c r="B2041" t="s">
        <v>4498</v>
      </c>
      <c r="C2041" t="s">
        <v>2587</v>
      </c>
      <c r="D2041" s="176">
        <v>22904</v>
      </c>
      <c r="E2041" t="s">
        <v>122</v>
      </c>
      <c r="F2041" t="s">
        <v>123</v>
      </c>
      <c r="G2041" t="s">
        <v>124</v>
      </c>
      <c r="H2041" t="s">
        <v>6617</v>
      </c>
      <c r="I2041" t="s">
        <v>209</v>
      </c>
      <c r="J2041" t="s">
        <v>38</v>
      </c>
      <c r="K2041" t="str">
        <f t="shared" si="31"/>
        <v>Pas</v>
      </c>
      <c r="L2041" t="s">
        <v>3615</v>
      </c>
      <c r="M2041" t="s">
        <v>118</v>
      </c>
    </row>
    <row r="2042" spans="1:13">
      <c r="A2042" t="s">
        <v>6618</v>
      </c>
      <c r="B2042" t="s">
        <v>6619</v>
      </c>
      <c r="C2042" t="s">
        <v>137</v>
      </c>
      <c r="D2042" s="176">
        <v>21309</v>
      </c>
      <c r="E2042" t="s">
        <v>122</v>
      </c>
      <c r="F2042" t="s">
        <v>123</v>
      </c>
      <c r="G2042" t="s">
        <v>124</v>
      </c>
      <c r="H2042" t="s">
        <v>6620</v>
      </c>
      <c r="I2042" t="s">
        <v>145</v>
      </c>
      <c r="J2042" t="s">
        <v>38</v>
      </c>
      <c r="K2042" t="str">
        <f t="shared" si="31"/>
        <v>Pas</v>
      </c>
      <c r="L2042" t="s">
        <v>501</v>
      </c>
      <c r="M2042" t="s">
        <v>118</v>
      </c>
    </row>
    <row r="2043" spans="1:13">
      <c r="A2043" t="s">
        <v>6621</v>
      </c>
      <c r="B2043" t="s">
        <v>6622</v>
      </c>
      <c r="C2043" t="s">
        <v>6623</v>
      </c>
      <c r="D2043" s="176">
        <v>40811</v>
      </c>
      <c r="E2043" t="s">
        <v>122</v>
      </c>
      <c r="F2043" t="s">
        <v>123</v>
      </c>
      <c r="G2043" t="s">
        <v>124</v>
      </c>
      <c r="H2043" t="s">
        <v>6624</v>
      </c>
      <c r="I2043" t="s">
        <v>188</v>
      </c>
      <c r="J2043" t="s">
        <v>38</v>
      </c>
      <c r="K2043" t="str">
        <f t="shared" si="31"/>
        <v>Pou</v>
      </c>
      <c r="L2043" t="s">
        <v>103</v>
      </c>
      <c r="M2043" t="s">
        <v>118</v>
      </c>
    </row>
    <row r="2044" spans="1:13">
      <c r="A2044" t="s">
        <v>6625</v>
      </c>
      <c r="B2044" t="s">
        <v>6626</v>
      </c>
      <c r="C2044" t="s">
        <v>6627</v>
      </c>
      <c r="D2044" s="176">
        <v>38707</v>
      </c>
      <c r="E2044" t="s">
        <v>122</v>
      </c>
      <c r="F2044" t="s">
        <v>123</v>
      </c>
      <c r="G2044" t="s">
        <v>124</v>
      </c>
      <c r="H2044" t="s">
        <v>6628</v>
      </c>
      <c r="I2044" t="s">
        <v>283</v>
      </c>
      <c r="J2044" t="s">
        <v>38</v>
      </c>
      <c r="K2044" t="str">
        <f t="shared" si="31"/>
        <v>Min</v>
      </c>
      <c r="L2044" t="s">
        <v>355</v>
      </c>
      <c r="M2044" t="s">
        <v>118</v>
      </c>
    </row>
    <row r="2045" spans="1:13">
      <c r="A2045" t="s">
        <v>6629</v>
      </c>
      <c r="B2045" t="s">
        <v>6630</v>
      </c>
      <c r="C2045" t="s">
        <v>4160</v>
      </c>
      <c r="D2045" s="176">
        <v>18873</v>
      </c>
      <c r="E2045" t="s">
        <v>122</v>
      </c>
      <c r="F2045" t="s">
        <v>123</v>
      </c>
      <c r="G2045" t="s">
        <v>124</v>
      </c>
      <c r="H2045" t="s">
        <v>6631</v>
      </c>
      <c r="I2045" t="s">
        <v>132</v>
      </c>
      <c r="J2045" t="s">
        <v>234</v>
      </c>
      <c r="K2045" t="str">
        <f t="shared" si="31"/>
        <v>D3</v>
      </c>
      <c r="L2045" t="s">
        <v>183</v>
      </c>
      <c r="M2045" t="s">
        <v>118</v>
      </c>
    </row>
    <row r="2046" spans="1:13">
      <c r="A2046" t="s">
        <v>6632</v>
      </c>
      <c r="B2046" t="s">
        <v>6633</v>
      </c>
      <c r="C2046" t="s">
        <v>6634</v>
      </c>
      <c r="D2046" s="176">
        <v>40346</v>
      </c>
      <c r="E2046" t="s">
        <v>122</v>
      </c>
      <c r="F2046" t="s">
        <v>123</v>
      </c>
      <c r="G2046" t="s">
        <v>124</v>
      </c>
      <c r="H2046" t="s">
        <v>6635</v>
      </c>
      <c r="I2046" t="s">
        <v>151</v>
      </c>
      <c r="J2046" t="s">
        <v>38</v>
      </c>
      <c r="K2046" t="str">
        <f t="shared" si="31"/>
        <v>Pup</v>
      </c>
      <c r="L2046" t="s">
        <v>152</v>
      </c>
      <c r="M2046" t="s">
        <v>118</v>
      </c>
    </row>
    <row r="2047" spans="1:13">
      <c r="A2047" t="s">
        <v>6636</v>
      </c>
      <c r="B2047" t="s">
        <v>6637</v>
      </c>
      <c r="C2047" t="s">
        <v>385</v>
      </c>
      <c r="D2047" s="176">
        <v>36516</v>
      </c>
      <c r="E2047" t="s">
        <v>122</v>
      </c>
      <c r="F2047" t="s">
        <v>123</v>
      </c>
      <c r="G2047" t="s">
        <v>124</v>
      </c>
      <c r="H2047" t="s">
        <v>6638</v>
      </c>
      <c r="I2047" t="s">
        <v>132</v>
      </c>
      <c r="J2047" t="s">
        <v>194</v>
      </c>
      <c r="K2047" t="str">
        <f t="shared" si="31"/>
        <v>D1</v>
      </c>
      <c r="L2047" t="s">
        <v>102</v>
      </c>
      <c r="M2047" t="s">
        <v>118</v>
      </c>
    </row>
    <row r="2048" spans="1:13">
      <c r="A2048" t="s">
        <v>6639</v>
      </c>
      <c r="B2048" t="s">
        <v>336</v>
      </c>
      <c r="C2048" t="s">
        <v>491</v>
      </c>
      <c r="D2048" s="176">
        <v>35623</v>
      </c>
      <c r="E2048" t="s">
        <v>122</v>
      </c>
      <c r="F2048" t="s">
        <v>123</v>
      </c>
      <c r="G2048" t="s">
        <v>124</v>
      </c>
      <c r="H2048" t="s">
        <v>6640</v>
      </c>
      <c r="I2048" t="s">
        <v>339</v>
      </c>
      <c r="J2048" t="s">
        <v>38</v>
      </c>
      <c r="K2048" t="str">
        <f t="shared" si="31"/>
        <v>1èr</v>
      </c>
      <c r="L2048" t="s">
        <v>200</v>
      </c>
      <c r="M2048" t="s">
        <v>118</v>
      </c>
    </row>
    <row r="2049" spans="1:13">
      <c r="A2049" t="s">
        <v>6641</v>
      </c>
      <c r="B2049" t="s">
        <v>6642</v>
      </c>
      <c r="C2049" t="s">
        <v>342</v>
      </c>
      <c r="D2049" s="176">
        <v>37968</v>
      </c>
      <c r="E2049" t="s">
        <v>122</v>
      </c>
      <c r="F2049" t="s">
        <v>123</v>
      </c>
      <c r="G2049" t="s">
        <v>124</v>
      </c>
      <c r="H2049" t="s">
        <v>6643</v>
      </c>
      <c r="I2049" t="s">
        <v>174</v>
      </c>
      <c r="J2049" t="s">
        <v>38</v>
      </c>
      <c r="K2049" t="str">
        <f t="shared" si="31"/>
        <v>Cad</v>
      </c>
      <c r="L2049" t="s">
        <v>175</v>
      </c>
      <c r="M2049" t="s">
        <v>118</v>
      </c>
    </row>
    <row r="2050" spans="1:13">
      <c r="A2050" t="s">
        <v>6644</v>
      </c>
      <c r="B2050" t="s">
        <v>6645</v>
      </c>
      <c r="C2050" t="s">
        <v>1991</v>
      </c>
      <c r="D2050" s="176">
        <v>40116</v>
      </c>
      <c r="E2050" t="s">
        <v>122</v>
      </c>
      <c r="F2050" t="s">
        <v>123</v>
      </c>
      <c r="G2050" t="s">
        <v>124</v>
      </c>
      <c r="H2050" t="s">
        <v>6646</v>
      </c>
      <c r="I2050" t="s">
        <v>151</v>
      </c>
      <c r="J2050" t="s">
        <v>38</v>
      </c>
      <c r="K2050" t="str">
        <f t="shared" si="31"/>
        <v>Pup</v>
      </c>
      <c r="L2050" t="s">
        <v>447</v>
      </c>
      <c r="M2050" t="s">
        <v>118</v>
      </c>
    </row>
    <row r="2051" spans="1:13">
      <c r="A2051" t="s">
        <v>6647</v>
      </c>
      <c r="B2051" t="s">
        <v>6648</v>
      </c>
      <c r="C2051" t="s">
        <v>222</v>
      </c>
      <c r="D2051" s="176">
        <v>32064</v>
      </c>
      <c r="E2051" t="s">
        <v>122</v>
      </c>
      <c r="F2051" t="s">
        <v>123</v>
      </c>
      <c r="G2051" t="s">
        <v>124</v>
      </c>
      <c r="H2051" t="s">
        <v>6649</v>
      </c>
      <c r="I2051" t="s">
        <v>181</v>
      </c>
      <c r="J2051" t="s">
        <v>2008</v>
      </c>
      <c r="K2051" t="str">
        <f t="shared" ref="K2051:K2114" si="32">IF(I2051="pass'cyclisme",J2051,LEFT(I2051,3))</f>
        <v>Enc</v>
      </c>
      <c r="L2051" t="s">
        <v>585</v>
      </c>
      <c r="M2051" t="s">
        <v>118</v>
      </c>
    </row>
    <row r="2052" spans="1:13">
      <c r="A2052" t="s">
        <v>6650</v>
      </c>
      <c r="B2052" t="s">
        <v>1206</v>
      </c>
      <c r="C2052" t="s">
        <v>1440</v>
      </c>
      <c r="D2052" s="176">
        <v>21357</v>
      </c>
      <c r="E2052" t="s">
        <v>122</v>
      </c>
      <c r="F2052" t="s">
        <v>123</v>
      </c>
      <c r="G2052" t="s">
        <v>124</v>
      </c>
      <c r="H2052" t="s">
        <v>6651</v>
      </c>
      <c r="I2052" t="s">
        <v>132</v>
      </c>
      <c r="J2052" t="s">
        <v>133</v>
      </c>
      <c r="K2052" t="str">
        <f t="shared" si="32"/>
        <v>D4</v>
      </c>
      <c r="L2052" t="s">
        <v>101</v>
      </c>
      <c r="M2052" t="s">
        <v>118</v>
      </c>
    </row>
    <row r="2053" spans="1:13">
      <c r="A2053" t="s">
        <v>6652</v>
      </c>
      <c r="B2053" t="s">
        <v>6653</v>
      </c>
      <c r="C2053" t="s">
        <v>1384</v>
      </c>
      <c r="D2053" s="176">
        <v>39049</v>
      </c>
      <c r="E2053" t="s">
        <v>122</v>
      </c>
      <c r="F2053" t="s">
        <v>123</v>
      </c>
      <c r="G2053" t="s">
        <v>124</v>
      </c>
      <c r="H2053" t="s">
        <v>6654</v>
      </c>
      <c r="I2053" t="s">
        <v>283</v>
      </c>
      <c r="J2053" t="s">
        <v>38</v>
      </c>
      <c r="K2053" t="str">
        <f t="shared" si="32"/>
        <v>Min</v>
      </c>
      <c r="L2053" t="s">
        <v>447</v>
      </c>
      <c r="M2053" t="s">
        <v>118</v>
      </c>
    </row>
    <row r="2054" spans="1:13">
      <c r="A2054" t="s">
        <v>6655</v>
      </c>
      <c r="B2054" t="s">
        <v>6656</v>
      </c>
      <c r="C2054" t="s">
        <v>609</v>
      </c>
      <c r="D2054" s="176">
        <v>37875</v>
      </c>
      <c r="E2054" t="s">
        <v>122</v>
      </c>
      <c r="F2054" t="s">
        <v>123</v>
      </c>
      <c r="G2054" t="s">
        <v>124</v>
      </c>
      <c r="H2054" t="s">
        <v>6657</v>
      </c>
      <c r="I2054" t="s">
        <v>174</v>
      </c>
      <c r="J2054" t="s">
        <v>38</v>
      </c>
      <c r="K2054" t="str">
        <f t="shared" si="32"/>
        <v>Cad</v>
      </c>
      <c r="L2054" t="s">
        <v>457</v>
      </c>
      <c r="M2054" t="s">
        <v>118</v>
      </c>
    </row>
    <row r="2055" spans="1:13">
      <c r="A2055" t="s">
        <v>6658</v>
      </c>
      <c r="B2055" t="s">
        <v>600</v>
      </c>
      <c r="C2055" t="s">
        <v>3876</v>
      </c>
      <c r="D2055" s="176">
        <v>38873</v>
      </c>
      <c r="E2055" t="s">
        <v>122</v>
      </c>
      <c r="F2055" t="s">
        <v>123</v>
      </c>
      <c r="G2055" t="s">
        <v>124</v>
      </c>
      <c r="H2055" t="s">
        <v>6659</v>
      </c>
      <c r="I2055" t="s">
        <v>283</v>
      </c>
      <c r="J2055" t="s">
        <v>38</v>
      </c>
      <c r="K2055" t="str">
        <f t="shared" si="32"/>
        <v>Min</v>
      </c>
      <c r="L2055" t="s">
        <v>302</v>
      </c>
      <c r="M2055" t="s">
        <v>118</v>
      </c>
    </row>
    <row r="2056" spans="1:13">
      <c r="A2056" t="s">
        <v>6660</v>
      </c>
      <c r="B2056" t="s">
        <v>388</v>
      </c>
      <c r="C2056" t="s">
        <v>6661</v>
      </c>
      <c r="D2056" s="176">
        <v>36848</v>
      </c>
      <c r="E2056" t="s">
        <v>122</v>
      </c>
      <c r="F2056" t="s">
        <v>123</v>
      </c>
      <c r="G2056" t="s">
        <v>124</v>
      </c>
      <c r="H2056" t="s">
        <v>6662</v>
      </c>
      <c r="I2056" t="s">
        <v>243</v>
      </c>
      <c r="J2056" t="s">
        <v>38</v>
      </c>
      <c r="K2056" t="str">
        <f t="shared" si="32"/>
        <v>3èm</v>
      </c>
      <c r="L2056" t="s">
        <v>391</v>
      </c>
      <c r="M2056" t="s">
        <v>118</v>
      </c>
    </row>
    <row r="2057" spans="1:13">
      <c r="A2057" t="s">
        <v>6663</v>
      </c>
      <c r="B2057" t="s">
        <v>3116</v>
      </c>
      <c r="C2057" t="s">
        <v>4390</v>
      </c>
      <c r="D2057" s="176">
        <v>39529</v>
      </c>
      <c r="E2057" t="s">
        <v>179</v>
      </c>
      <c r="F2057" t="s">
        <v>123</v>
      </c>
      <c r="G2057" t="s">
        <v>124</v>
      </c>
      <c r="H2057" t="s">
        <v>6664</v>
      </c>
      <c r="I2057" t="s">
        <v>157</v>
      </c>
      <c r="J2057" t="s">
        <v>38</v>
      </c>
      <c r="K2057" t="str">
        <f t="shared" si="32"/>
        <v>Ben</v>
      </c>
      <c r="L2057" t="s">
        <v>1345</v>
      </c>
      <c r="M2057" t="s">
        <v>118</v>
      </c>
    </row>
    <row r="2058" spans="1:13">
      <c r="A2058" t="s">
        <v>6665</v>
      </c>
      <c r="B2058" t="s">
        <v>2686</v>
      </c>
      <c r="C2058" t="s">
        <v>268</v>
      </c>
      <c r="D2058" s="176">
        <v>36124</v>
      </c>
      <c r="E2058" t="s">
        <v>122</v>
      </c>
      <c r="F2058" t="s">
        <v>123</v>
      </c>
      <c r="G2058" t="s">
        <v>124</v>
      </c>
      <c r="H2058" t="s">
        <v>6666</v>
      </c>
      <c r="I2058" t="s">
        <v>259</v>
      </c>
      <c r="J2058" t="s">
        <v>38</v>
      </c>
      <c r="K2058" t="str">
        <f t="shared" si="32"/>
        <v>Pas</v>
      </c>
      <c r="L2058" t="s">
        <v>464</v>
      </c>
      <c r="M2058" t="s">
        <v>118</v>
      </c>
    </row>
    <row r="2059" spans="1:13">
      <c r="A2059" t="s">
        <v>6667</v>
      </c>
      <c r="B2059" t="s">
        <v>6668</v>
      </c>
      <c r="C2059" t="s">
        <v>1451</v>
      </c>
      <c r="D2059" s="176">
        <v>19136</v>
      </c>
      <c r="E2059" t="s">
        <v>122</v>
      </c>
      <c r="F2059" t="s">
        <v>123</v>
      </c>
      <c r="G2059" t="s">
        <v>124</v>
      </c>
      <c r="H2059" t="s">
        <v>6669</v>
      </c>
      <c r="I2059" t="s">
        <v>132</v>
      </c>
      <c r="J2059" t="s">
        <v>133</v>
      </c>
      <c r="K2059" t="str">
        <f t="shared" si="32"/>
        <v>D4</v>
      </c>
      <c r="L2059" t="s">
        <v>415</v>
      </c>
      <c r="M2059" t="s">
        <v>118</v>
      </c>
    </row>
    <row r="2060" spans="1:13">
      <c r="A2060" t="s">
        <v>6670</v>
      </c>
      <c r="B2060" t="s">
        <v>267</v>
      </c>
      <c r="C2060" t="s">
        <v>2812</v>
      </c>
      <c r="D2060" s="176">
        <v>26690</v>
      </c>
      <c r="E2060" t="s">
        <v>122</v>
      </c>
      <c r="F2060" t="s">
        <v>123</v>
      </c>
      <c r="G2060" t="s">
        <v>124</v>
      </c>
      <c r="H2060" t="s">
        <v>6671</v>
      </c>
      <c r="I2060" t="s">
        <v>243</v>
      </c>
      <c r="J2060" t="s">
        <v>38</v>
      </c>
      <c r="K2060" t="str">
        <f t="shared" si="32"/>
        <v>3èm</v>
      </c>
      <c r="L2060" t="s">
        <v>270</v>
      </c>
      <c r="M2060" t="s">
        <v>118</v>
      </c>
    </row>
    <row r="2061" spans="1:13">
      <c r="A2061" t="s">
        <v>6672</v>
      </c>
      <c r="B2061" t="s">
        <v>5288</v>
      </c>
      <c r="C2061" t="s">
        <v>6673</v>
      </c>
      <c r="D2061" s="176">
        <v>39740</v>
      </c>
      <c r="E2061" t="s">
        <v>122</v>
      </c>
      <c r="F2061" t="s">
        <v>123</v>
      </c>
      <c r="G2061" t="s">
        <v>124</v>
      </c>
      <c r="H2061" t="s">
        <v>6674</v>
      </c>
      <c r="I2061" t="s">
        <v>157</v>
      </c>
      <c r="J2061" t="s">
        <v>38</v>
      </c>
      <c r="K2061" t="str">
        <f t="shared" si="32"/>
        <v>Ben</v>
      </c>
      <c r="L2061" t="s">
        <v>152</v>
      </c>
      <c r="M2061" t="s">
        <v>118</v>
      </c>
    </row>
    <row r="2062" spans="1:13">
      <c r="A2062" t="s">
        <v>6675</v>
      </c>
      <c r="B2062" t="s">
        <v>1517</v>
      </c>
      <c r="C2062" t="s">
        <v>2252</v>
      </c>
      <c r="D2062" s="176">
        <v>41604</v>
      </c>
      <c r="E2062" t="s">
        <v>122</v>
      </c>
      <c r="F2062" t="s">
        <v>123</v>
      </c>
      <c r="G2062" t="s">
        <v>124</v>
      </c>
      <c r="H2062" t="s">
        <v>6676</v>
      </c>
      <c r="I2062" t="s">
        <v>909</v>
      </c>
      <c r="J2062" t="s">
        <v>38</v>
      </c>
      <c r="K2062" t="str">
        <f t="shared" si="32"/>
        <v>Pré</v>
      </c>
      <c r="L2062" t="s">
        <v>104</v>
      </c>
      <c r="M2062" t="s">
        <v>118</v>
      </c>
    </row>
    <row r="2063" spans="1:13">
      <c r="A2063" t="s">
        <v>6677</v>
      </c>
      <c r="B2063" t="s">
        <v>1020</v>
      </c>
      <c r="C2063" t="s">
        <v>3876</v>
      </c>
      <c r="D2063" s="176">
        <v>41107</v>
      </c>
      <c r="E2063" t="s">
        <v>122</v>
      </c>
      <c r="F2063" t="s">
        <v>123</v>
      </c>
      <c r="G2063" t="s">
        <v>124</v>
      </c>
      <c r="H2063" t="s">
        <v>6678</v>
      </c>
      <c r="I2063" t="s">
        <v>188</v>
      </c>
      <c r="J2063" t="s">
        <v>38</v>
      </c>
      <c r="K2063" t="str">
        <f t="shared" si="32"/>
        <v>Pou</v>
      </c>
      <c r="L2063" t="s">
        <v>447</v>
      </c>
      <c r="M2063" t="s">
        <v>118</v>
      </c>
    </row>
    <row r="2064" spans="1:13">
      <c r="A2064" t="s">
        <v>6679</v>
      </c>
      <c r="B2064" t="s">
        <v>6680</v>
      </c>
      <c r="C2064" t="s">
        <v>4050</v>
      </c>
      <c r="D2064" s="176">
        <v>27670</v>
      </c>
      <c r="E2064" t="s">
        <v>179</v>
      </c>
      <c r="F2064" t="s">
        <v>123</v>
      </c>
      <c r="G2064" t="s">
        <v>124</v>
      </c>
      <c r="H2064" t="s">
        <v>6681</v>
      </c>
      <c r="I2064" t="s">
        <v>181</v>
      </c>
      <c r="J2064" t="s">
        <v>182</v>
      </c>
      <c r="K2064" t="str">
        <f t="shared" si="32"/>
        <v>Enc</v>
      </c>
      <c r="L2064" t="s">
        <v>189</v>
      </c>
      <c r="M2064" t="s">
        <v>118</v>
      </c>
    </row>
    <row r="2065" spans="1:13">
      <c r="A2065" t="s">
        <v>6682</v>
      </c>
      <c r="B2065" t="s">
        <v>4086</v>
      </c>
      <c r="C2065" t="s">
        <v>6683</v>
      </c>
      <c r="D2065" s="176">
        <v>29140</v>
      </c>
      <c r="E2065" t="s">
        <v>122</v>
      </c>
      <c r="F2065" t="s">
        <v>123</v>
      </c>
      <c r="G2065" t="s">
        <v>124</v>
      </c>
      <c r="H2065" t="s">
        <v>6684</v>
      </c>
      <c r="I2065" t="s">
        <v>132</v>
      </c>
      <c r="J2065" t="s">
        <v>396</v>
      </c>
      <c r="K2065" t="str">
        <f t="shared" si="32"/>
        <v>D2</v>
      </c>
      <c r="L2065" t="s">
        <v>1559</v>
      </c>
      <c r="M2065" t="s">
        <v>118</v>
      </c>
    </row>
    <row r="2066" spans="1:13">
      <c r="A2066" t="s">
        <v>6685</v>
      </c>
      <c r="B2066" t="s">
        <v>6686</v>
      </c>
      <c r="C2066" t="s">
        <v>6687</v>
      </c>
      <c r="D2066" s="176">
        <v>39675</v>
      </c>
      <c r="E2066" t="s">
        <v>122</v>
      </c>
      <c r="F2066" t="s">
        <v>123</v>
      </c>
      <c r="G2066" t="s">
        <v>124</v>
      </c>
      <c r="H2066" t="s">
        <v>6688</v>
      </c>
      <c r="I2066" t="s">
        <v>157</v>
      </c>
      <c r="J2066" t="s">
        <v>38</v>
      </c>
      <c r="K2066" t="str">
        <f t="shared" si="32"/>
        <v>Ben</v>
      </c>
      <c r="L2066" t="s">
        <v>447</v>
      </c>
      <c r="M2066" t="s">
        <v>118</v>
      </c>
    </row>
    <row r="2067" spans="1:13">
      <c r="A2067" t="s">
        <v>6689</v>
      </c>
      <c r="B2067" t="s">
        <v>2504</v>
      </c>
      <c r="C2067" t="s">
        <v>342</v>
      </c>
      <c r="D2067" s="176">
        <v>39557</v>
      </c>
      <c r="E2067" t="s">
        <v>122</v>
      </c>
      <c r="F2067" t="s">
        <v>123</v>
      </c>
      <c r="G2067" t="s">
        <v>124</v>
      </c>
      <c r="H2067" t="s">
        <v>6690</v>
      </c>
      <c r="I2067" t="s">
        <v>157</v>
      </c>
      <c r="J2067" t="s">
        <v>38</v>
      </c>
      <c r="K2067" t="str">
        <f t="shared" si="32"/>
        <v>Ben</v>
      </c>
      <c r="L2067" t="s">
        <v>331</v>
      </c>
      <c r="M2067" t="s">
        <v>118</v>
      </c>
    </row>
    <row r="2068" spans="1:13">
      <c r="A2068" t="s">
        <v>6691</v>
      </c>
      <c r="B2068" t="s">
        <v>6692</v>
      </c>
      <c r="C2068" t="s">
        <v>821</v>
      </c>
      <c r="D2068" s="176">
        <v>37005</v>
      </c>
      <c r="E2068" t="s">
        <v>122</v>
      </c>
      <c r="F2068" t="s">
        <v>123</v>
      </c>
      <c r="G2068" t="s">
        <v>124</v>
      </c>
      <c r="H2068" t="s">
        <v>6693</v>
      </c>
      <c r="I2068" t="s">
        <v>126</v>
      </c>
      <c r="J2068" t="s">
        <v>126</v>
      </c>
      <c r="K2068" t="str">
        <f t="shared" si="32"/>
        <v>Jun</v>
      </c>
      <c r="L2068" t="s">
        <v>628</v>
      </c>
      <c r="M2068" t="s">
        <v>118</v>
      </c>
    </row>
    <row r="2069" spans="1:13">
      <c r="A2069" t="s">
        <v>6694</v>
      </c>
      <c r="B2069" t="s">
        <v>6695</v>
      </c>
      <c r="C2069" t="s">
        <v>1297</v>
      </c>
      <c r="D2069" s="176">
        <v>39432</v>
      </c>
      <c r="E2069" t="s">
        <v>122</v>
      </c>
      <c r="F2069" t="s">
        <v>123</v>
      </c>
      <c r="G2069" t="s">
        <v>124</v>
      </c>
      <c r="H2069" t="s">
        <v>6696</v>
      </c>
      <c r="I2069" t="s">
        <v>157</v>
      </c>
      <c r="J2069" t="s">
        <v>38</v>
      </c>
      <c r="K2069" t="str">
        <f t="shared" si="32"/>
        <v>Ben</v>
      </c>
      <c r="L2069" t="s">
        <v>457</v>
      </c>
      <c r="M2069" t="s">
        <v>118</v>
      </c>
    </row>
    <row r="2070" spans="1:13">
      <c r="A2070" t="s">
        <v>6697</v>
      </c>
      <c r="B2070" t="s">
        <v>6698</v>
      </c>
      <c r="C2070" t="s">
        <v>418</v>
      </c>
      <c r="D2070" s="176">
        <v>37290</v>
      </c>
      <c r="E2070" t="s">
        <v>122</v>
      </c>
      <c r="F2070" t="s">
        <v>123</v>
      </c>
      <c r="G2070" t="s">
        <v>124</v>
      </c>
      <c r="H2070" t="s">
        <v>6699</v>
      </c>
      <c r="I2070" t="s">
        <v>126</v>
      </c>
      <c r="J2070" t="s">
        <v>126</v>
      </c>
      <c r="K2070" t="str">
        <f t="shared" si="32"/>
        <v>Jun</v>
      </c>
      <c r="L2070" t="s">
        <v>955</v>
      </c>
      <c r="M2070" t="s">
        <v>118</v>
      </c>
    </row>
    <row r="2071" spans="1:13">
      <c r="A2071" t="s">
        <v>6700</v>
      </c>
      <c r="B2071" t="s">
        <v>4292</v>
      </c>
      <c r="C2071" t="s">
        <v>675</v>
      </c>
      <c r="D2071" s="176">
        <v>27467</v>
      </c>
      <c r="E2071" t="s">
        <v>122</v>
      </c>
      <c r="F2071" t="s">
        <v>123</v>
      </c>
      <c r="G2071" t="s">
        <v>124</v>
      </c>
      <c r="H2071" t="s">
        <v>6701</v>
      </c>
      <c r="I2071" t="s">
        <v>181</v>
      </c>
      <c r="J2071" t="s">
        <v>535</v>
      </c>
      <c r="K2071" t="str">
        <f t="shared" si="32"/>
        <v>Enc</v>
      </c>
      <c r="L2071" t="s">
        <v>104</v>
      </c>
      <c r="M2071" t="s">
        <v>118</v>
      </c>
    </row>
    <row r="2072" spans="1:13">
      <c r="A2072" t="s">
        <v>6702</v>
      </c>
      <c r="B2072" t="s">
        <v>4565</v>
      </c>
      <c r="C2072" t="s">
        <v>350</v>
      </c>
      <c r="D2072" s="176">
        <v>19279</v>
      </c>
      <c r="E2072" t="s">
        <v>122</v>
      </c>
      <c r="F2072" t="s">
        <v>123</v>
      </c>
      <c r="G2072" t="s">
        <v>124</v>
      </c>
      <c r="H2072" t="s">
        <v>6703</v>
      </c>
      <c r="I2072" t="s">
        <v>264</v>
      </c>
      <c r="J2072" t="s">
        <v>38</v>
      </c>
      <c r="K2072" t="str">
        <f t="shared" si="32"/>
        <v>Arb</v>
      </c>
      <c r="L2072" t="s">
        <v>590</v>
      </c>
      <c r="M2072" t="s">
        <v>118</v>
      </c>
    </row>
    <row r="2073" spans="1:13">
      <c r="A2073" t="s">
        <v>6704</v>
      </c>
      <c r="B2073" t="s">
        <v>692</v>
      </c>
      <c r="C2073" t="s">
        <v>437</v>
      </c>
      <c r="D2073" s="176">
        <v>39342</v>
      </c>
      <c r="E2073" t="s">
        <v>122</v>
      </c>
      <c r="F2073" t="s">
        <v>123</v>
      </c>
      <c r="G2073" t="s">
        <v>124</v>
      </c>
      <c r="H2073" t="s">
        <v>6705</v>
      </c>
      <c r="I2073" t="s">
        <v>157</v>
      </c>
      <c r="J2073" t="s">
        <v>38</v>
      </c>
      <c r="K2073" t="str">
        <f t="shared" si="32"/>
        <v>Ben</v>
      </c>
      <c r="L2073" t="s">
        <v>175</v>
      </c>
      <c r="M2073" t="s">
        <v>118</v>
      </c>
    </row>
    <row r="2074" spans="1:13">
      <c r="A2074" t="s">
        <v>6706</v>
      </c>
      <c r="B2074" t="s">
        <v>6707</v>
      </c>
      <c r="C2074" t="s">
        <v>711</v>
      </c>
      <c r="D2074" s="176">
        <v>38601</v>
      </c>
      <c r="E2074" t="s">
        <v>122</v>
      </c>
      <c r="F2074" t="s">
        <v>123</v>
      </c>
      <c r="G2074" t="s">
        <v>124</v>
      </c>
      <c r="H2074" t="s">
        <v>6708</v>
      </c>
      <c r="I2074" t="s">
        <v>283</v>
      </c>
      <c r="J2074" t="s">
        <v>38</v>
      </c>
      <c r="K2074" t="str">
        <f t="shared" si="32"/>
        <v>Min</v>
      </c>
      <c r="L2074" t="s">
        <v>183</v>
      </c>
      <c r="M2074" t="s">
        <v>118</v>
      </c>
    </row>
    <row r="2075" spans="1:13">
      <c r="A2075" t="s">
        <v>6709</v>
      </c>
      <c r="B2075" t="s">
        <v>6710</v>
      </c>
      <c r="C2075" t="s">
        <v>2587</v>
      </c>
      <c r="D2075" s="176">
        <v>26284</v>
      </c>
      <c r="E2075" t="s">
        <v>122</v>
      </c>
      <c r="F2075" t="s">
        <v>123</v>
      </c>
      <c r="G2075" t="s">
        <v>124</v>
      </c>
      <c r="H2075" t="s">
        <v>6711</v>
      </c>
      <c r="I2075" t="s">
        <v>264</v>
      </c>
      <c r="J2075" t="s">
        <v>38</v>
      </c>
      <c r="K2075" t="str">
        <f t="shared" si="32"/>
        <v>Arb</v>
      </c>
      <c r="L2075" t="s">
        <v>680</v>
      </c>
      <c r="M2075" t="s">
        <v>118</v>
      </c>
    </row>
    <row r="2076" spans="1:13">
      <c r="A2076" t="s">
        <v>6712</v>
      </c>
      <c r="B2076" t="s">
        <v>6713</v>
      </c>
      <c r="C2076" t="s">
        <v>1416</v>
      </c>
      <c r="D2076" s="176">
        <v>40542</v>
      </c>
      <c r="E2076" t="s">
        <v>122</v>
      </c>
      <c r="F2076" t="s">
        <v>123</v>
      </c>
      <c r="G2076" t="s">
        <v>124</v>
      </c>
      <c r="H2076" t="s">
        <v>6714</v>
      </c>
      <c r="I2076" t="s">
        <v>151</v>
      </c>
      <c r="J2076" t="s">
        <v>38</v>
      </c>
      <c r="K2076" t="str">
        <f t="shared" si="32"/>
        <v>Pup</v>
      </c>
      <c r="L2076" t="s">
        <v>623</v>
      </c>
      <c r="M2076" t="s">
        <v>118</v>
      </c>
    </row>
    <row r="2077" spans="1:13">
      <c r="A2077" t="s">
        <v>6715</v>
      </c>
      <c r="B2077" t="s">
        <v>6716</v>
      </c>
      <c r="C2077" t="s">
        <v>6717</v>
      </c>
      <c r="D2077" s="176">
        <v>36178</v>
      </c>
      <c r="E2077" t="s">
        <v>179</v>
      </c>
      <c r="F2077" t="s">
        <v>123</v>
      </c>
      <c r="G2077" t="s">
        <v>124</v>
      </c>
      <c r="H2077" t="s">
        <v>6718</v>
      </c>
      <c r="I2077" t="s">
        <v>243</v>
      </c>
      <c r="J2077" t="s">
        <v>38</v>
      </c>
      <c r="K2077" t="str">
        <f t="shared" si="32"/>
        <v>3èm</v>
      </c>
      <c r="L2077" t="s">
        <v>439</v>
      </c>
      <c r="M2077" t="s">
        <v>118</v>
      </c>
    </row>
    <row r="2078" spans="1:13">
      <c r="A2078" t="s">
        <v>6719</v>
      </c>
      <c r="B2078" t="s">
        <v>1454</v>
      </c>
      <c r="C2078" t="s">
        <v>2547</v>
      </c>
      <c r="D2078" s="176">
        <v>40852</v>
      </c>
      <c r="E2078" t="s">
        <v>122</v>
      </c>
      <c r="F2078" t="s">
        <v>123</v>
      </c>
      <c r="G2078" t="s">
        <v>124</v>
      </c>
      <c r="H2078" t="s">
        <v>6720</v>
      </c>
      <c r="I2078" t="s">
        <v>188</v>
      </c>
      <c r="J2078" t="s">
        <v>38</v>
      </c>
      <c r="K2078" t="str">
        <f t="shared" si="32"/>
        <v>Pou</v>
      </c>
      <c r="L2078" t="s">
        <v>457</v>
      </c>
      <c r="M2078" t="s">
        <v>118</v>
      </c>
    </row>
    <row r="2079" spans="1:13">
      <c r="A2079" t="s">
        <v>6721</v>
      </c>
      <c r="B2079" t="s">
        <v>6722</v>
      </c>
      <c r="C2079" t="s">
        <v>2473</v>
      </c>
      <c r="D2079" s="176">
        <v>34026</v>
      </c>
      <c r="E2079" t="s">
        <v>122</v>
      </c>
      <c r="F2079" t="s">
        <v>123</v>
      </c>
      <c r="G2079" t="s">
        <v>124</v>
      </c>
      <c r="H2079" t="s">
        <v>6723</v>
      </c>
      <c r="I2079" t="s">
        <v>145</v>
      </c>
      <c r="J2079" t="s">
        <v>38</v>
      </c>
      <c r="K2079" t="str">
        <f t="shared" si="32"/>
        <v>Pas</v>
      </c>
      <c r="L2079" t="s">
        <v>103</v>
      </c>
      <c r="M2079" t="s">
        <v>118</v>
      </c>
    </row>
    <row r="2080" spans="1:13">
      <c r="A2080" t="s">
        <v>6724</v>
      </c>
      <c r="B2080" t="s">
        <v>1415</v>
      </c>
      <c r="C2080" t="s">
        <v>2587</v>
      </c>
      <c r="D2080" s="176">
        <v>29207</v>
      </c>
      <c r="E2080" t="s">
        <v>122</v>
      </c>
      <c r="F2080" t="s">
        <v>123</v>
      </c>
      <c r="G2080" t="s">
        <v>124</v>
      </c>
      <c r="H2080" t="s">
        <v>6725</v>
      </c>
      <c r="I2080" t="s">
        <v>307</v>
      </c>
      <c r="J2080" t="s">
        <v>194</v>
      </c>
      <c r="K2080" t="str">
        <f t="shared" si="32"/>
        <v>Pas</v>
      </c>
      <c r="L2080" t="s">
        <v>104</v>
      </c>
      <c r="M2080" t="s">
        <v>118</v>
      </c>
    </row>
    <row r="2081" spans="1:13">
      <c r="A2081" t="s">
        <v>6726</v>
      </c>
      <c r="B2081" t="s">
        <v>6727</v>
      </c>
      <c r="C2081" t="s">
        <v>1806</v>
      </c>
      <c r="D2081" s="176">
        <v>38025</v>
      </c>
      <c r="E2081" t="s">
        <v>122</v>
      </c>
      <c r="F2081" t="s">
        <v>123</v>
      </c>
      <c r="G2081" t="s">
        <v>124</v>
      </c>
      <c r="H2081" t="s">
        <v>6728</v>
      </c>
      <c r="I2081" t="s">
        <v>174</v>
      </c>
      <c r="J2081" t="s">
        <v>38</v>
      </c>
      <c r="K2081" t="str">
        <f t="shared" si="32"/>
        <v>Cad</v>
      </c>
      <c r="L2081" t="s">
        <v>1575</v>
      </c>
      <c r="M2081" t="s">
        <v>118</v>
      </c>
    </row>
    <row r="2082" spans="1:13">
      <c r="A2082" t="s">
        <v>6729</v>
      </c>
      <c r="B2082" t="s">
        <v>5883</v>
      </c>
      <c r="C2082" t="s">
        <v>524</v>
      </c>
      <c r="D2082" s="176">
        <v>41655</v>
      </c>
      <c r="E2082" t="s">
        <v>122</v>
      </c>
      <c r="F2082" t="s">
        <v>123</v>
      </c>
      <c r="G2082" t="s">
        <v>124</v>
      </c>
      <c r="H2082" t="s">
        <v>6730</v>
      </c>
      <c r="I2082" t="s">
        <v>909</v>
      </c>
      <c r="J2082" t="s">
        <v>38</v>
      </c>
      <c r="K2082" t="str">
        <f t="shared" si="32"/>
        <v>Pré</v>
      </c>
      <c r="L2082" t="s">
        <v>175</v>
      </c>
      <c r="M2082" t="s">
        <v>118</v>
      </c>
    </row>
    <row r="2083" spans="1:13">
      <c r="A2083" t="s">
        <v>6731</v>
      </c>
      <c r="B2083" t="s">
        <v>827</v>
      </c>
      <c r="C2083" t="s">
        <v>6732</v>
      </c>
      <c r="D2083" s="176">
        <v>35968</v>
      </c>
      <c r="E2083" t="s">
        <v>122</v>
      </c>
      <c r="F2083" t="s">
        <v>123</v>
      </c>
      <c r="G2083" t="s">
        <v>124</v>
      </c>
      <c r="H2083" t="s">
        <v>6733</v>
      </c>
      <c r="I2083" t="s">
        <v>307</v>
      </c>
      <c r="J2083" t="s">
        <v>194</v>
      </c>
      <c r="K2083" t="str">
        <f t="shared" si="32"/>
        <v>Pas</v>
      </c>
      <c r="L2083" t="s">
        <v>439</v>
      </c>
      <c r="M2083" t="s">
        <v>118</v>
      </c>
    </row>
    <row r="2084" spans="1:13">
      <c r="A2084" t="s">
        <v>6734</v>
      </c>
      <c r="B2084" t="s">
        <v>6735</v>
      </c>
      <c r="C2084" t="s">
        <v>6736</v>
      </c>
      <c r="D2084" s="176">
        <v>40376</v>
      </c>
      <c r="E2084" t="s">
        <v>122</v>
      </c>
      <c r="F2084" t="s">
        <v>123</v>
      </c>
      <c r="G2084" t="s">
        <v>124</v>
      </c>
      <c r="H2084" t="s">
        <v>6737</v>
      </c>
      <c r="I2084" t="s">
        <v>151</v>
      </c>
      <c r="J2084" t="s">
        <v>38</v>
      </c>
      <c r="K2084" t="str">
        <f t="shared" si="32"/>
        <v>Pup</v>
      </c>
      <c r="L2084" t="s">
        <v>146</v>
      </c>
      <c r="M2084" t="s">
        <v>118</v>
      </c>
    </row>
    <row r="2085" spans="1:13">
      <c r="A2085" t="s">
        <v>6738</v>
      </c>
      <c r="B2085" t="s">
        <v>6739</v>
      </c>
      <c r="C2085" t="s">
        <v>896</v>
      </c>
      <c r="D2085" s="176">
        <v>25983</v>
      </c>
      <c r="E2085" t="s">
        <v>122</v>
      </c>
      <c r="F2085" t="s">
        <v>123</v>
      </c>
      <c r="G2085" t="s">
        <v>124</v>
      </c>
      <c r="H2085" t="s">
        <v>6740</v>
      </c>
      <c r="I2085" t="s">
        <v>132</v>
      </c>
      <c r="J2085" t="s">
        <v>396</v>
      </c>
      <c r="K2085" t="str">
        <f t="shared" si="32"/>
        <v>D2</v>
      </c>
      <c r="L2085" t="s">
        <v>6741</v>
      </c>
      <c r="M2085" t="s">
        <v>118</v>
      </c>
    </row>
    <row r="2086" spans="1:13">
      <c r="A2086" t="s">
        <v>6742</v>
      </c>
      <c r="B2086" t="s">
        <v>1910</v>
      </c>
      <c r="C2086" t="s">
        <v>613</v>
      </c>
      <c r="D2086" s="176">
        <v>37098</v>
      </c>
      <c r="E2086" t="s">
        <v>122</v>
      </c>
      <c r="F2086" t="s">
        <v>123</v>
      </c>
      <c r="G2086" t="s">
        <v>124</v>
      </c>
      <c r="H2086" t="s">
        <v>6743</v>
      </c>
      <c r="I2086" t="s">
        <v>126</v>
      </c>
      <c r="J2086" t="s">
        <v>126</v>
      </c>
      <c r="K2086" t="str">
        <f t="shared" si="32"/>
        <v>Jun</v>
      </c>
      <c r="L2086" t="s">
        <v>102</v>
      </c>
      <c r="M2086" t="s">
        <v>118</v>
      </c>
    </row>
    <row r="2087" spans="1:13">
      <c r="A2087" t="s">
        <v>6744</v>
      </c>
      <c r="B2087" t="s">
        <v>6745</v>
      </c>
      <c r="C2087" t="s">
        <v>6746</v>
      </c>
      <c r="D2087" s="176">
        <v>40075</v>
      </c>
      <c r="E2087" t="s">
        <v>122</v>
      </c>
      <c r="F2087" t="s">
        <v>123</v>
      </c>
      <c r="G2087" t="s">
        <v>124</v>
      </c>
      <c r="H2087" t="s">
        <v>6747</v>
      </c>
      <c r="I2087" t="s">
        <v>151</v>
      </c>
      <c r="J2087" t="s">
        <v>38</v>
      </c>
      <c r="K2087" t="str">
        <f t="shared" si="32"/>
        <v>Pup</v>
      </c>
      <c r="L2087" t="s">
        <v>434</v>
      </c>
      <c r="M2087" t="s">
        <v>118</v>
      </c>
    </row>
    <row r="2088" spans="1:13">
      <c r="A2088" t="s">
        <v>6748</v>
      </c>
      <c r="B2088" t="s">
        <v>6749</v>
      </c>
      <c r="C2088" t="s">
        <v>207</v>
      </c>
      <c r="D2088" s="176">
        <v>19082</v>
      </c>
      <c r="E2088" t="s">
        <v>122</v>
      </c>
      <c r="F2088" t="s">
        <v>123</v>
      </c>
      <c r="G2088" t="s">
        <v>124</v>
      </c>
      <c r="H2088" t="s">
        <v>6750</v>
      </c>
      <c r="I2088" t="s">
        <v>181</v>
      </c>
      <c r="J2088" t="s">
        <v>182</v>
      </c>
      <c r="K2088" t="str">
        <f t="shared" si="32"/>
        <v>Enc</v>
      </c>
      <c r="L2088" t="s">
        <v>276</v>
      </c>
      <c r="M2088" t="s">
        <v>118</v>
      </c>
    </row>
    <row r="2089" spans="1:13">
      <c r="A2089" t="s">
        <v>6751</v>
      </c>
      <c r="B2089" t="s">
        <v>3790</v>
      </c>
      <c r="C2089" t="s">
        <v>155</v>
      </c>
      <c r="D2089" s="176">
        <v>41235</v>
      </c>
      <c r="E2089" t="s">
        <v>122</v>
      </c>
      <c r="F2089" t="s">
        <v>123</v>
      </c>
      <c r="G2089" t="s">
        <v>124</v>
      </c>
      <c r="H2089" t="s">
        <v>6752</v>
      </c>
      <c r="I2089" t="s">
        <v>188</v>
      </c>
      <c r="J2089" t="s">
        <v>38</v>
      </c>
      <c r="K2089" t="str">
        <f t="shared" si="32"/>
        <v>Pou</v>
      </c>
      <c r="L2089" t="s">
        <v>104</v>
      </c>
      <c r="M2089" t="s">
        <v>118</v>
      </c>
    </row>
    <row r="2090" spans="1:13">
      <c r="A2090" t="s">
        <v>6753</v>
      </c>
      <c r="B2090" t="s">
        <v>4446</v>
      </c>
      <c r="C2090" t="s">
        <v>6754</v>
      </c>
      <c r="D2090" s="176">
        <v>27668</v>
      </c>
      <c r="E2090" t="s">
        <v>122</v>
      </c>
      <c r="F2090" t="s">
        <v>123</v>
      </c>
      <c r="G2090" t="s">
        <v>124</v>
      </c>
      <c r="H2090" t="s">
        <v>6755</v>
      </c>
      <c r="I2090" t="s">
        <v>259</v>
      </c>
      <c r="J2090" t="s">
        <v>38</v>
      </c>
      <c r="K2090" t="str">
        <f t="shared" si="32"/>
        <v>Pas</v>
      </c>
      <c r="L2090" t="s">
        <v>464</v>
      </c>
      <c r="M2090" t="s">
        <v>118</v>
      </c>
    </row>
    <row r="2091" spans="1:13">
      <c r="A2091" t="s">
        <v>6756</v>
      </c>
      <c r="B2091" t="s">
        <v>508</v>
      </c>
      <c r="C2091" t="s">
        <v>1845</v>
      </c>
      <c r="D2091" s="176">
        <v>39038</v>
      </c>
      <c r="E2091" t="s">
        <v>179</v>
      </c>
      <c r="F2091" t="s">
        <v>123</v>
      </c>
      <c r="G2091" t="s">
        <v>124</v>
      </c>
      <c r="H2091" t="s">
        <v>6757</v>
      </c>
      <c r="I2091" t="s">
        <v>283</v>
      </c>
      <c r="J2091" t="s">
        <v>38</v>
      </c>
      <c r="K2091" t="str">
        <f t="shared" si="32"/>
        <v>Min</v>
      </c>
      <c r="L2091" t="s">
        <v>169</v>
      </c>
      <c r="M2091" t="s">
        <v>118</v>
      </c>
    </row>
    <row r="2092" spans="1:13">
      <c r="A2092" t="s">
        <v>6758</v>
      </c>
      <c r="B2092" t="s">
        <v>6759</v>
      </c>
      <c r="C2092" t="s">
        <v>1008</v>
      </c>
      <c r="D2092" s="176">
        <v>28685</v>
      </c>
      <c r="E2092" t="s">
        <v>122</v>
      </c>
      <c r="F2092" t="s">
        <v>123</v>
      </c>
      <c r="G2092" t="s">
        <v>124</v>
      </c>
      <c r="H2092" t="s">
        <v>6760</v>
      </c>
      <c r="I2092" t="s">
        <v>132</v>
      </c>
      <c r="J2092" t="s">
        <v>234</v>
      </c>
      <c r="K2092" t="str">
        <f t="shared" si="32"/>
        <v>D3</v>
      </c>
      <c r="L2092" t="s">
        <v>1559</v>
      </c>
      <c r="M2092" t="s">
        <v>118</v>
      </c>
    </row>
    <row r="2093" spans="1:13">
      <c r="A2093" t="s">
        <v>6761</v>
      </c>
      <c r="B2093" t="s">
        <v>6762</v>
      </c>
      <c r="C2093" t="s">
        <v>418</v>
      </c>
      <c r="D2093" s="176">
        <v>37527</v>
      </c>
      <c r="E2093" t="s">
        <v>122</v>
      </c>
      <c r="F2093" t="s">
        <v>123</v>
      </c>
      <c r="G2093" t="s">
        <v>124</v>
      </c>
      <c r="H2093" t="s">
        <v>6763</v>
      </c>
      <c r="I2093" t="s">
        <v>126</v>
      </c>
      <c r="J2093" t="s">
        <v>469</v>
      </c>
      <c r="K2093" t="str">
        <f t="shared" si="32"/>
        <v>Jun</v>
      </c>
      <c r="L2093" t="s">
        <v>249</v>
      </c>
      <c r="M2093" t="s">
        <v>118</v>
      </c>
    </row>
    <row r="2094" spans="1:13">
      <c r="A2094" t="s">
        <v>6764</v>
      </c>
      <c r="B2094" t="s">
        <v>6656</v>
      </c>
      <c r="C2094" t="s">
        <v>394</v>
      </c>
      <c r="D2094" s="176">
        <v>24489</v>
      </c>
      <c r="E2094" t="s">
        <v>122</v>
      </c>
      <c r="F2094" t="s">
        <v>123</v>
      </c>
      <c r="G2094" t="s">
        <v>124</v>
      </c>
      <c r="H2094" t="s">
        <v>6765</v>
      </c>
      <c r="I2094" t="s">
        <v>132</v>
      </c>
      <c r="J2094" t="s">
        <v>133</v>
      </c>
      <c r="K2094" t="str">
        <f t="shared" si="32"/>
        <v>D4</v>
      </c>
      <c r="L2094" t="s">
        <v>563</v>
      </c>
      <c r="M2094" t="s">
        <v>118</v>
      </c>
    </row>
    <row r="2095" spans="1:13">
      <c r="A2095" t="s">
        <v>6766</v>
      </c>
      <c r="B2095" t="s">
        <v>4039</v>
      </c>
      <c r="C2095" t="s">
        <v>5652</v>
      </c>
      <c r="D2095" s="176">
        <v>38113</v>
      </c>
      <c r="E2095" t="s">
        <v>122</v>
      </c>
      <c r="F2095" t="s">
        <v>123</v>
      </c>
      <c r="G2095" t="s">
        <v>124</v>
      </c>
      <c r="H2095" t="s">
        <v>6767</v>
      </c>
      <c r="I2095" t="s">
        <v>174</v>
      </c>
      <c r="J2095" t="s">
        <v>38</v>
      </c>
      <c r="K2095" t="str">
        <f t="shared" si="32"/>
        <v>Cad</v>
      </c>
      <c r="L2095" t="s">
        <v>163</v>
      </c>
      <c r="M2095" t="s">
        <v>118</v>
      </c>
    </row>
    <row r="2096" spans="1:13">
      <c r="A2096" t="s">
        <v>6768</v>
      </c>
      <c r="B2096" t="s">
        <v>6769</v>
      </c>
      <c r="C2096" t="s">
        <v>3313</v>
      </c>
      <c r="D2096" s="176">
        <v>27667</v>
      </c>
      <c r="E2096" t="s">
        <v>122</v>
      </c>
      <c r="F2096" t="s">
        <v>123</v>
      </c>
      <c r="G2096" t="s">
        <v>124</v>
      </c>
      <c r="H2096" t="s">
        <v>6770</v>
      </c>
      <c r="I2096" t="s">
        <v>275</v>
      </c>
      <c r="J2096" t="s">
        <v>38</v>
      </c>
      <c r="K2096" t="str">
        <f t="shared" si="32"/>
        <v>Mot</v>
      </c>
      <c r="L2096" t="s">
        <v>439</v>
      </c>
      <c r="M2096" t="s">
        <v>118</v>
      </c>
    </row>
    <row r="2097" spans="1:13">
      <c r="A2097" t="s">
        <v>6771</v>
      </c>
      <c r="B2097" t="s">
        <v>6772</v>
      </c>
      <c r="C2097" t="s">
        <v>398</v>
      </c>
      <c r="D2097" s="176">
        <v>39171</v>
      </c>
      <c r="E2097" t="s">
        <v>122</v>
      </c>
      <c r="F2097" t="s">
        <v>123</v>
      </c>
      <c r="G2097" t="s">
        <v>124</v>
      </c>
      <c r="H2097" t="s">
        <v>6773</v>
      </c>
      <c r="I2097" t="s">
        <v>157</v>
      </c>
      <c r="J2097" t="s">
        <v>38</v>
      </c>
      <c r="K2097" t="str">
        <f t="shared" si="32"/>
        <v>Ben</v>
      </c>
      <c r="L2097" t="s">
        <v>415</v>
      </c>
      <c r="M2097" t="s">
        <v>118</v>
      </c>
    </row>
    <row r="2098" spans="1:13">
      <c r="A2098" t="s">
        <v>6774</v>
      </c>
      <c r="B2098" t="s">
        <v>6775</v>
      </c>
      <c r="C2098" t="s">
        <v>346</v>
      </c>
      <c r="D2098" s="176">
        <v>41747</v>
      </c>
      <c r="E2098" t="s">
        <v>122</v>
      </c>
      <c r="F2098" t="s">
        <v>123</v>
      </c>
      <c r="G2098" t="s">
        <v>124</v>
      </c>
      <c r="H2098" t="s">
        <v>6776</v>
      </c>
      <c r="I2098" t="s">
        <v>909</v>
      </c>
      <c r="J2098" t="s">
        <v>38</v>
      </c>
      <c r="K2098" t="str">
        <f t="shared" si="32"/>
        <v>Pré</v>
      </c>
      <c r="L2098" t="s">
        <v>163</v>
      </c>
      <c r="M2098" t="s">
        <v>118</v>
      </c>
    </row>
    <row r="2099" spans="1:13">
      <c r="A2099" t="s">
        <v>6777</v>
      </c>
      <c r="B2099" t="s">
        <v>6778</v>
      </c>
      <c r="C2099" t="s">
        <v>6779</v>
      </c>
      <c r="D2099" s="176">
        <v>28105</v>
      </c>
      <c r="E2099" t="s">
        <v>122</v>
      </c>
      <c r="F2099" t="s">
        <v>123</v>
      </c>
      <c r="G2099" t="s">
        <v>124</v>
      </c>
      <c r="H2099" t="s">
        <v>6780</v>
      </c>
      <c r="I2099" t="s">
        <v>132</v>
      </c>
      <c r="J2099" t="s">
        <v>194</v>
      </c>
      <c r="K2099" t="str">
        <f t="shared" si="32"/>
        <v>D1</v>
      </c>
      <c r="L2099" t="s">
        <v>104</v>
      </c>
      <c r="M2099" t="s">
        <v>118</v>
      </c>
    </row>
    <row r="2100" spans="1:13">
      <c r="A2100" t="s">
        <v>6781</v>
      </c>
      <c r="B2100" t="s">
        <v>6782</v>
      </c>
      <c r="C2100" t="s">
        <v>1395</v>
      </c>
      <c r="D2100" s="176">
        <v>24254</v>
      </c>
      <c r="E2100" t="s">
        <v>179</v>
      </c>
      <c r="F2100" t="s">
        <v>123</v>
      </c>
      <c r="G2100" t="s">
        <v>124</v>
      </c>
      <c r="H2100" t="s">
        <v>6783</v>
      </c>
      <c r="I2100" t="s">
        <v>181</v>
      </c>
      <c r="J2100" t="s">
        <v>182</v>
      </c>
      <c r="K2100" t="str">
        <f t="shared" si="32"/>
        <v>Enc</v>
      </c>
      <c r="L2100" t="s">
        <v>1678</v>
      </c>
      <c r="M2100" t="s">
        <v>118</v>
      </c>
    </row>
    <row r="2101" spans="1:13">
      <c r="A2101" t="s">
        <v>6784</v>
      </c>
      <c r="B2101" t="s">
        <v>3881</v>
      </c>
      <c r="C2101" t="s">
        <v>792</v>
      </c>
      <c r="D2101" s="176">
        <v>23199</v>
      </c>
      <c r="E2101" t="s">
        <v>122</v>
      </c>
      <c r="F2101" t="s">
        <v>123</v>
      </c>
      <c r="G2101" t="s">
        <v>124</v>
      </c>
      <c r="H2101" t="s">
        <v>6785</v>
      </c>
      <c r="I2101" t="s">
        <v>132</v>
      </c>
      <c r="J2101" t="s">
        <v>133</v>
      </c>
      <c r="K2101" t="str">
        <f t="shared" si="32"/>
        <v>D4</v>
      </c>
      <c r="L2101" t="s">
        <v>548</v>
      </c>
      <c r="M2101" t="s">
        <v>118</v>
      </c>
    </row>
    <row r="2102" spans="1:13">
      <c r="A2102" t="s">
        <v>6786</v>
      </c>
      <c r="B2102" t="s">
        <v>6787</v>
      </c>
      <c r="C2102" t="s">
        <v>6788</v>
      </c>
      <c r="D2102" s="176">
        <v>36408</v>
      </c>
      <c r="E2102" t="s">
        <v>179</v>
      </c>
      <c r="F2102" t="s">
        <v>123</v>
      </c>
      <c r="G2102" t="s">
        <v>124</v>
      </c>
      <c r="H2102" t="s">
        <v>6789</v>
      </c>
      <c r="I2102" t="s">
        <v>168</v>
      </c>
      <c r="J2102" t="s">
        <v>38</v>
      </c>
      <c r="K2102" t="str">
        <f t="shared" si="32"/>
        <v>2èm</v>
      </c>
      <c r="L2102" t="s">
        <v>585</v>
      </c>
      <c r="M2102" t="s">
        <v>118</v>
      </c>
    </row>
    <row r="2103" spans="1:13">
      <c r="A2103" t="s">
        <v>6790</v>
      </c>
      <c r="B2103" t="s">
        <v>5047</v>
      </c>
      <c r="C2103" t="s">
        <v>6570</v>
      </c>
      <c r="D2103" s="176">
        <v>36718</v>
      </c>
      <c r="E2103" t="s">
        <v>179</v>
      </c>
      <c r="F2103" t="s">
        <v>123</v>
      </c>
      <c r="G2103" t="s">
        <v>124</v>
      </c>
      <c r="H2103" t="s">
        <v>6791</v>
      </c>
      <c r="I2103" t="s">
        <v>243</v>
      </c>
      <c r="J2103" t="s">
        <v>38</v>
      </c>
      <c r="K2103" t="str">
        <f t="shared" si="32"/>
        <v>3èm</v>
      </c>
      <c r="L2103" t="s">
        <v>439</v>
      </c>
      <c r="M2103" t="s">
        <v>118</v>
      </c>
    </row>
    <row r="2104" spans="1:13">
      <c r="A2104" t="s">
        <v>6792</v>
      </c>
      <c r="B2104" t="s">
        <v>6793</v>
      </c>
      <c r="C2104" t="s">
        <v>1806</v>
      </c>
      <c r="D2104" s="176">
        <v>40819</v>
      </c>
      <c r="E2104" t="s">
        <v>122</v>
      </c>
      <c r="F2104" t="s">
        <v>123</v>
      </c>
      <c r="G2104" t="s">
        <v>124</v>
      </c>
      <c r="H2104" t="s">
        <v>6794</v>
      </c>
      <c r="I2104" t="s">
        <v>188</v>
      </c>
      <c r="J2104" t="s">
        <v>38</v>
      </c>
      <c r="K2104" t="str">
        <f t="shared" si="32"/>
        <v>Pou</v>
      </c>
      <c r="L2104" t="s">
        <v>183</v>
      </c>
      <c r="M2104" t="s">
        <v>118</v>
      </c>
    </row>
    <row r="2105" spans="1:13">
      <c r="A2105" t="s">
        <v>6795</v>
      </c>
      <c r="B2105" t="s">
        <v>6796</v>
      </c>
      <c r="C2105" t="s">
        <v>6160</v>
      </c>
      <c r="D2105" s="176">
        <v>30019</v>
      </c>
      <c r="E2105" t="s">
        <v>179</v>
      </c>
      <c r="F2105" t="s">
        <v>123</v>
      </c>
      <c r="G2105" t="s">
        <v>124</v>
      </c>
      <c r="H2105" t="s">
        <v>6797</v>
      </c>
      <c r="I2105" t="s">
        <v>132</v>
      </c>
      <c r="J2105" t="s">
        <v>396</v>
      </c>
      <c r="K2105" t="str">
        <f t="shared" si="32"/>
        <v>D2</v>
      </c>
      <c r="L2105" t="s">
        <v>447</v>
      </c>
      <c r="M2105" t="s">
        <v>118</v>
      </c>
    </row>
    <row r="2106" spans="1:13">
      <c r="A2106" t="s">
        <v>6798</v>
      </c>
      <c r="B2106" t="s">
        <v>6799</v>
      </c>
      <c r="C2106" t="s">
        <v>149</v>
      </c>
      <c r="D2106" s="176">
        <v>39123</v>
      </c>
      <c r="E2106" t="s">
        <v>122</v>
      </c>
      <c r="F2106" t="s">
        <v>123</v>
      </c>
      <c r="G2106" t="s">
        <v>124</v>
      </c>
      <c r="H2106" t="s">
        <v>6800</v>
      </c>
      <c r="I2106" t="s">
        <v>157</v>
      </c>
      <c r="J2106" t="s">
        <v>38</v>
      </c>
      <c r="K2106" t="str">
        <f t="shared" si="32"/>
        <v>Ben</v>
      </c>
      <c r="L2106" t="s">
        <v>623</v>
      </c>
      <c r="M2106" t="s">
        <v>118</v>
      </c>
    </row>
    <row r="2107" spans="1:13">
      <c r="A2107" t="s">
        <v>6801</v>
      </c>
      <c r="B2107" t="s">
        <v>6802</v>
      </c>
      <c r="C2107" t="s">
        <v>279</v>
      </c>
      <c r="D2107" s="176">
        <v>39978</v>
      </c>
      <c r="E2107" t="s">
        <v>122</v>
      </c>
      <c r="F2107" t="s">
        <v>123</v>
      </c>
      <c r="G2107" t="s">
        <v>124</v>
      </c>
      <c r="H2107" t="s">
        <v>6803</v>
      </c>
      <c r="I2107" t="s">
        <v>151</v>
      </c>
      <c r="J2107" t="s">
        <v>38</v>
      </c>
      <c r="K2107" t="str">
        <f t="shared" si="32"/>
        <v>Pup</v>
      </c>
      <c r="L2107" t="s">
        <v>302</v>
      </c>
      <c r="M2107" t="s">
        <v>118</v>
      </c>
    </row>
    <row r="2108" spans="1:13">
      <c r="A2108" t="s">
        <v>6804</v>
      </c>
      <c r="B2108" t="s">
        <v>6805</v>
      </c>
      <c r="C2108" t="s">
        <v>5109</v>
      </c>
      <c r="D2108" s="176">
        <v>39705</v>
      </c>
      <c r="E2108" t="s">
        <v>122</v>
      </c>
      <c r="F2108" t="s">
        <v>123</v>
      </c>
      <c r="G2108" t="s">
        <v>124</v>
      </c>
      <c r="H2108" t="s">
        <v>6806</v>
      </c>
      <c r="I2108" t="s">
        <v>157</v>
      </c>
      <c r="J2108" t="s">
        <v>38</v>
      </c>
      <c r="K2108" t="str">
        <f t="shared" si="32"/>
        <v>Ben</v>
      </c>
      <c r="L2108" t="s">
        <v>464</v>
      </c>
      <c r="M2108" t="s">
        <v>118</v>
      </c>
    </row>
    <row r="2109" spans="1:13">
      <c r="A2109" t="s">
        <v>6807</v>
      </c>
      <c r="B2109" t="s">
        <v>6808</v>
      </c>
      <c r="C2109" t="s">
        <v>2245</v>
      </c>
      <c r="D2109" s="176">
        <v>29097</v>
      </c>
      <c r="E2109" t="s">
        <v>122</v>
      </c>
      <c r="F2109" t="s">
        <v>123</v>
      </c>
      <c r="G2109" t="s">
        <v>124</v>
      </c>
      <c r="H2109" t="s">
        <v>6809</v>
      </c>
      <c r="I2109" t="s">
        <v>243</v>
      </c>
      <c r="J2109" t="s">
        <v>38</v>
      </c>
      <c r="K2109" t="str">
        <f t="shared" si="32"/>
        <v>3èm</v>
      </c>
      <c r="L2109" t="s">
        <v>101</v>
      </c>
      <c r="M2109" t="s">
        <v>118</v>
      </c>
    </row>
    <row r="2110" spans="1:13">
      <c r="A2110" t="s">
        <v>6810</v>
      </c>
      <c r="B2110" t="s">
        <v>6811</v>
      </c>
      <c r="C2110" t="s">
        <v>528</v>
      </c>
      <c r="D2110" s="176">
        <v>36235</v>
      </c>
      <c r="E2110" t="s">
        <v>122</v>
      </c>
      <c r="F2110" t="s">
        <v>123</v>
      </c>
      <c r="G2110" t="s">
        <v>124</v>
      </c>
      <c r="H2110" t="s">
        <v>6812</v>
      </c>
      <c r="I2110" t="s">
        <v>168</v>
      </c>
      <c r="J2110" t="s">
        <v>38</v>
      </c>
      <c r="K2110" t="str">
        <f t="shared" si="32"/>
        <v>2èm</v>
      </c>
      <c r="L2110" t="s">
        <v>215</v>
      </c>
      <c r="M2110" t="s">
        <v>118</v>
      </c>
    </row>
    <row r="2111" spans="1:13">
      <c r="A2111" t="s">
        <v>6813</v>
      </c>
      <c r="B2111" t="s">
        <v>6814</v>
      </c>
      <c r="C2111" t="s">
        <v>367</v>
      </c>
      <c r="D2111" s="176">
        <v>36137</v>
      </c>
      <c r="E2111" t="s">
        <v>122</v>
      </c>
      <c r="F2111" t="s">
        <v>123</v>
      </c>
      <c r="G2111" t="s">
        <v>124</v>
      </c>
      <c r="H2111" t="s">
        <v>6815</v>
      </c>
      <c r="I2111" t="s">
        <v>168</v>
      </c>
      <c r="J2111" t="s">
        <v>38</v>
      </c>
      <c r="K2111" t="str">
        <f t="shared" si="32"/>
        <v>2èm</v>
      </c>
      <c r="L2111" t="s">
        <v>169</v>
      </c>
      <c r="M2111" t="s">
        <v>118</v>
      </c>
    </row>
    <row r="2112" spans="1:13">
      <c r="A2112" t="s">
        <v>6816</v>
      </c>
      <c r="B2112" t="s">
        <v>1918</v>
      </c>
      <c r="C2112" t="s">
        <v>1094</v>
      </c>
      <c r="D2112" s="176">
        <v>27068</v>
      </c>
      <c r="E2112" t="s">
        <v>179</v>
      </c>
      <c r="F2112" t="s">
        <v>123</v>
      </c>
      <c r="G2112" t="s">
        <v>124</v>
      </c>
      <c r="H2112" t="s">
        <v>6817</v>
      </c>
      <c r="I2112" t="s">
        <v>474</v>
      </c>
      <c r="J2112" t="s">
        <v>38</v>
      </c>
      <c r="K2112" t="str">
        <f t="shared" si="32"/>
        <v>Arb</v>
      </c>
      <c r="L2112" t="s">
        <v>183</v>
      </c>
      <c r="M2112" t="s">
        <v>118</v>
      </c>
    </row>
    <row r="2113" spans="1:13">
      <c r="A2113" t="s">
        <v>6818</v>
      </c>
      <c r="B2113" t="s">
        <v>3483</v>
      </c>
      <c r="C2113" t="s">
        <v>2228</v>
      </c>
      <c r="D2113" s="176">
        <v>40743</v>
      </c>
      <c r="E2113" t="s">
        <v>122</v>
      </c>
      <c r="F2113" t="s">
        <v>123</v>
      </c>
      <c r="G2113" t="s">
        <v>124</v>
      </c>
      <c r="H2113" t="s">
        <v>6819</v>
      </c>
      <c r="I2113" t="s">
        <v>188</v>
      </c>
      <c r="J2113" t="s">
        <v>38</v>
      </c>
      <c r="K2113" t="str">
        <f t="shared" si="32"/>
        <v>Pou</v>
      </c>
      <c r="L2113" t="s">
        <v>447</v>
      </c>
      <c r="M2113" t="s">
        <v>118</v>
      </c>
    </row>
    <row r="2114" spans="1:13">
      <c r="A2114" t="s">
        <v>6820</v>
      </c>
      <c r="B2114" t="s">
        <v>6821</v>
      </c>
      <c r="C2114" t="s">
        <v>310</v>
      </c>
      <c r="D2114" s="176">
        <v>41357</v>
      </c>
      <c r="E2114" t="s">
        <v>122</v>
      </c>
      <c r="F2114" t="s">
        <v>123</v>
      </c>
      <c r="G2114" t="s">
        <v>124</v>
      </c>
      <c r="H2114" t="s">
        <v>6822</v>
      </c>
      <c r="I2114" t="s">
        <v>909</v>
      </c>
      <c r="J2114" t="s">
        <v>38</v>
      </c>
      <c r="K2114" t="str">
        <f t="shared" si="32"/>
        <v>Pré</v>
      </c>
      <c r="L2114" t="s">
        <v>457</v>
      </c>
      <c r="M2114" t="s">
        <v>118</v>
      </c>
    </row>
    <row r="2115" spans="1:13">
      <c r="A2115" t="s">
        <v>6823</v>
      </c>
      <c r="B2115" t="s">
        <v>6824</v>
      </c>
      <c r="C2115" t="s">
        <v>2795</v>
      </c>
      <c r="D2115" s="176">
        <v>37466</v>
      </c>
      <c r="E2115" t="s">
        <v>122</v>
      </c>
      <c r="F2115" t="s">
        <v>123</v>
      </c>
      <c r="G2115" t="s">
        <v>124</v>
      </c>
      <c r="H2115" t="s">
        <v>6825</v>
      </c>
      <c r="I2115" t="s">
        <v>126</v>
      </c>
      <c r="J2115" t="s">
        <v>126</v>
      </c>
      <c r="K2115" t="str">
        <f t="shared" ref="K2115:K2178" si="33">IF(I2115="pass'cyclisme",J2115,LEFT(I2115,3))</f>
        <v>Jun</v>
      </c>
      <c r="L2115" t="s">
        <v>415</v>
      </c>
      <c r="M2115" t="s">
        <v>118</v>
      </c>
    </row>
    <row r="2116" spans="1:13">
      <c r="A2116" t="s">
        <v>6826</v>
      </c>
      <c r="B2116" t="s">
        <v>1017</v>
      </c>
      <c r="C2116" t="s">
        <v>296</v>
      </c>
      <c r="D2116" s="176">
        <v>37243</v>
      </c>
      <c r="E2116" t="s">
        <v>122</v>
      </c>
      <c r="F2116" t="s">
        <v>123</v>
      </c>
      <c r="G2116" t="s">
        <v>124</v>
      </c>
      <c r="H2116" t="s">
        <v>6827</v>
      </c>
      <c r="I2116" t="s">
        <v>126</v>
      </c>
      <c r="J2116" t="s">
        <v>126</v>
      </c>
      <c r="K2116" t="str">
        <f t="shared" si="33"/>
        <v>Jun</v>
      </c>
      <c r="L2116" t="s">
        <v>1258</v>
      </c>
      <c r="M2116" t="s">
        <v>118</v>
      </c>
    </row>
    <row r="2117" spans="1:13">
      <c r="A2117" t="s">
        <v>6828</v>
      </c>
      <c r="B2117" t="s">
        <v>6314</v>
      </c>
      <c r="C2117" t="s">
        <v>2028</v>
      </c>
      <c r="D2117" s="176">
        <v>37902</v>
      </c>
      <c r="E2117" t="s">
        <v>122</v>
      </c>
      <c r="F2117" t="s">
        <v>123</v>
      </c>
      <c r="G2117" t="s">
        <v>124</v>
      </c>
      <c r="H2117" t="s">
        <v>6829</v>
      </c>
      <c r="I2117" t="s">
        <v>174</v>
      </c>
      <c r="J2117" t="s">
        <v>38</v>
      </c>
      <c r="K2117" t="str">
        <f t="shared" si="33"/>
        <v>Cad</v>
      </c>
      <c r="L2117" t="s">
        <v>623</v>
      </c>
      <c r="M2117" t="s">
        <v>118</v>
      </c>
    </row>
    <row r="2118" spans="1:13">
      <c r="A2118" t="s">
        <v>6830</v>
      </c>
      <c r="B2118" t="s">
        <v>6831</v>
      </c>
      <c r="C2118" t="s">
        <v>991</v>
      </c>
      <c r="D2118" s="176">
        <v>37720</v>
      </c>
      <c r="E2118" t="s">
        <v>122</v>
      </c>
      <c r="F2118" t="s">
        <v>123</v>
      </c>
      <c r="G2118" t="s">
        <v>124</v>
      </c>
      <c r="H2118" t="s">
        <v>6832</v>
      </c>
      <c r="I2118" t="s">
        <v>145</v>
      </c>
      <c r="J2118" t="s">
        <v>38</v>
      </c>
      <c r="K2118" t="str">
        <f t="shared" si="33"/>
        <v>Pas</v>
      </c>
      <c r="L2118" t="s">
        <v>447</v>
      </c>
      <c r="M2118" t="s">
        <v>118</v>
      </c>
    </row>
    <row r="2119" spans="1:13">
      <c r="A2119" t="s">
        <v>6833</v>
      </c>
      <c r="B2119" t="s">
        <v>5879</v>
      </c>
      <c r="C2119" t="s">
        <v>3490</v>
      </c>
      <c r="D2119" s="176">
        <v>25851</v>
      </c>
      <c r="E2119" t="s">
        <v>122</v>
      </c>
      <c r="F2119" t="s">
        <v>123</v>
      </c>
      <c r="G2119" t="s">
        <v>124</v>
      </c>
      <c r="H2119" t="s">
        <v>6834</v>
      </c>
      <c r="I2119" t="s">
        <v>898</v>
      </c>
      <c r="J2119" t="s">
        <v>38</v>
      </c>
      <c r="K2119" t="str">
        <f t="shared" si="33"/>
        <v>Cha</v>
      </c>
      <c r="L2119" t="s">
        <v>1096</v>
      </c>
      <c r="M2119" t="s">
        <v>118</v>
      </c>
    </row>
    <row r="2120" spans="1:13">
      <c r="A2120" t="s">
        <v>6835</v>
      </c>
      <c r="B2120" t="s">
        <v>1031</v>
      </c>
      <c r="C2120" t="s">
        <v>1643</v>
      </c>
      <c r="D2120" s="176">
        <v>26994</v>
      </c>
      <c r="E2120" t="s">
        <v>122</v>
      </c>
      <c r="F2120" t="s">
        <v>123</v>
      </c>
      <c r="G2120" t="s">
        <v>124</v>
      </c>
      <c r="H2120" t="s">
        <v>6836</v>
      </c>
      <c r="I2120" t="s">
        <v>132</v>
      </c>
      <c r="J2120" t="s">
        <v>396</v>
      </c>
      <c r="K2120" t="str">
        <f t="shared" si="33"/>
        <v>D2</v>
      </c>
      <c r="L2120" t="s">
        <v>215</v>
      </c>
      <c r="M2120" t="s">
        <v>118</v>
      </c>
    </row>
    <row r="2121" spans="1:13">
      <c r="A2121" t="s">
        <v>6837</v>
      </c>
      <c r="B2121" t="s">
        <v>6838</v>
      </c>
      <c r="C2121" t="s">
        <v>441</v>
      </c>
      <c r="D2121" s="176">
        <v>22996</v>
      </c>
      <c r="E2121" t="s">
        <v>122</v>
      </c>
      <c r="F2121" t="s">
        <v>123</v>
      </c>
      <c r="G2121" t="s">
        <v>124</v>
      </c>
      <c r="H2121" t="s">
        <v>6839</v>
      </c>
      <c r="I2121" t="s">
        <v>132</v>
      </c>
      <c r="J2121" t="s">
        <v>234</v>
      </c>
      <c r="K2121" t="str">
        <f t="shared" si="33"/>
        <v>D3</v>
      </c>
      <c r="L2121" t="s">
        <v>734</v>
      </c>
      <c r="M2121" t="s">
        <v>118</v>
      </c>
    </row>
    <row r="2122" spans="1:13">
      <c r="A2122" t="s">
        <v>6840</v>
      </c>
      <c r="B2122" t="s">
        <v>1112</v>
      </c>
      <c r="C2122" t="s">
        <v>849</v>
      </c>
      <c r="D2122" s="176">
        <v>39578</v>
      </c>
      <c r="E2122" t="s">
        <v>122</v>
      </c>
      <c r="F2122" t="s">
        <v>123</v>
      </c>
      <c r="G2122" t="s">
        <v>124</v>
      </c>
      <c r="H2122" t="s">
        <v>6841</v>
      </c>
      <c r="I2122" t="s">
        <v>157</v>
      </c>
      <c r="J2122" t="s">
        <v>38</v>
      </c>
      <c r="K2122" t="str">
        <f t="shared" si="33"/>
        <v>Ben</v>
      </c>
      <c r="L2122" t="s">
        <v>439</v>
      </c>
      <c r="M2122" t="s">
        <v>118</v>
      </c>
    </row>
    <row r="2123" spans="1:13">
      <c r="A2123" t="s">
        <v>6842</v>
      </c>
      <c r="B2123" t="s">
        <v>565</v>
      </c>
      <c r="C2123" t="s">
        <v>972</v>
      </c>
      <c r="D2123" s="176">
        <v>24792</v>
      </c>
      <c r="E2123" t="s">
        <v>122</v>
      </c>
      <c r="F2123" t="s">
        <v>123</v>
      </c>
      <c r="G2123" t="s">
        <v>124</v>
      </c>
      <c r="H2123" t="s">
        <v>6843</v>
      </c>
      <c r="I2123" t="s">
        <v>145</v>
      </c>
      <c r="J2123" t="s">
        <v>38</v>
      </c>
      <c r="K2123" t="str">
        <f t="shared" si="33"/>
        <v>Pas</v>
      </c>
      <c r="L2123" t="s">
        <v>541</v>
      </c>
      <c r="M2123" t="s">
        <v>118</v>
      </c>
    </row>
    <row r="2124" spans="1:13">
      <c r="A2124" t="s">
        <v>6844</v>
      </c>
      <c r="B2124" t="s">
        <v>2339</v>
      </c>
      <c r="C2124" t="s">
        <v>394</v>
      </c>
      <c r="D2124" s="176">
        <v>26538</v>
      </c>
      <c r="E2124" t="s">
        <v>122</v>
      </c>
      <c r="F2124" t="s">
        <v>123</v>
      </c>
      <c r="G2124" t="s">
        <v>124</v>
      </c>
      <c r="H2124" t="s">
        <v>6845</v>
      </c>
      <c r="I2124" t="s">
        <v>132</v>
      </c>
      <c r="J2124" t="s">
        <v>234</v>
      </c>
      <c r="K2124" t="str">
        <f t="shared" si="33"/>
        <v>D3</v>
      </c>
      <c r="L2124" t="s">
        <v>2678</v>
      </c>
      <c r="M2124" t="s">
        <v>118</v>
      </c>
    </row>
    <row r="2125" spans="1:13">
      <c r="A2125" t="s">
        <v>6846</v>
      </c>
      <c r="B2125" t="s">
        <v>939</v>
      </c>
      <c r="C2125" t="s">
        <v>1290</v>
      </c>
      <c r="D2125" s="176">
        <v>40115</v>
      </c>
      <c r="E2125" t="s">
        <v>122</v>
      </c>
      <c r="F2125" t="s">
        <v>123</v>
      </c>
      <c r="G2125" t="s">
        <v>124</v>
      </c>
      <c r="H2125" t="s">
        <v>6847</v>
      </c>
      <c r="I2125" t="s">
        <v>151</v>
      </c>
      <c r="J2125" t="s">
        <v>38</v>
      </c>
      <c r="K2125" t="str">
        <f t="shared" si="33"/>
        <v>Pup</v>
      </c>
      <c r="L2125" t="s">
        <v>302</v>
      </c>
      <c r="M2125" t="s">
        <v>118</v>
      </c>
    </row>
    <row r="2126" spans="1:13">
      <c r="A2126" t="s">
        <v>6848</v>
      </c>
      <c r="B2126" t="s">
        <v>6393</v>
      </c>
      <c r="C2126" t="s">
        <v>857</v>
      </c>
      <c r="D2126" s="176">
        <v>20236</v>
      </c>
      <c r="E2126" t="s">
        <v>122</v>
      </c>
      <c r="F2126" t="s">
        <v>123</v>
      </c>
      <c r="G2126" t="s">
        <v>124</v>
      </c>
      <c r="H2126" t="s">
        <v>6849</v>
      </c>
      <c r="I2126" t="s">
        <v>898</v>
      </c>
      <c r="J2126" t="s">
        <v>38</v>
      </c>
      <c r="K2126" t="str">
        <f t="shared" si="33"/>
        <v>Cha</v>
      </c>
      <c r="L2126" t="s">
        <v>101</v>
      </c>
      <c r="M2126" t="s">
        <v>118</v>
      </c>
    </row>
    <row r="2127" spans="1:13">
      <c r="A2127" t="s">
        <v>6850</v>
      </c>
      <c r="B2127" t="s">
        <v>3700</v>
      </c>
      <c r="C2127" t="s">
        <v>207</v>
      </c>
      <c r="D2127" s="176">
        <v>21139</v>
      </c>
      <c r="E2127" t="s">
        <v>122</v>
      </c>
      <c r="F2127" t="s">
        <v>123</v>
      </c>
      <c r="G2127" t="s">
        <v>124</v>
      </c>
      <c r="H2127" t="s">
        <v>6851</v>
      </c>
      <c r="I2127" t="s">
        <v>209</v>
      </c>
      <c r="J2127" t="s">
        <v>38</v>
      </c>
      <c r="K2127" t="str">
        <f t="shared" si="33"/>
        <v>Pas</v>
      </c>
      <c r="L2127" t="s">
        <v>686</v>
      </c>
      <c r="M2127" t="s">
        <v>118</v>
      </c>
    </row>
    <row r="2128" spans="1:13">
      <c r="A2128" t="s">
        <v>6852</v>
      </c>
      <c r="B2128" t="s">
        <v>6853</v>
      </c>
      <c r="C2128" t="s">
        <v>6854</v>
      </c>
      <c r="D2128" s="176">
        <v>40525</v>
      </c>
      <c r="E2128" t="s">
        <v>122</v>
      </c>
      <c r="F2128" t="s">
        <v>123</v>
      </c>
      <c r="G2128" t="s">
        <v>124</v>
      </c>
      <c r="H2128" t="s">
        <v>6855</v>
      </c>
      <c r="I2128" t="s">
        <v>151</v>
      </c>
      <c r="J2128" t="s">
        <v>38</v>
      </c>
      <c r="K2128" t="str">
        <f t="shared" si="33"/>
        <v>Pup</v>
      </c>
      <c r="L2128" t="s">
        <v>102</v>
      </c>
      <c r="M2128" t="s">
        <v>118</v>
      </c>
    </row>
    <row r="2129" spans="1:13">
      <c r="A2129" t="s">
        <v>6856</v>
      </c>
      <c r="B2129" t="s">
        <v>6857</v>
      </c>
      <c r="C2129" t="s">
        <v>746</v>
      </c>
      <c r="D2129" s="176">
        <v>23453</v>
      </c>
      <c r="E2129" t="s">
        <v>122</v>
      </c>
      <c r="F2129" t="s">
        <v>123</v>
      </c>
      <c r="G2129" t="s">
        <v>124</v>
      </c>
      <c r="H2129" t="s">
        <v>6858</v>
      </c>
      <c r="I2129" t="s">
        <v>181</v>
      </c>
      <c r="J2129" t="s">
        <v>182</v>
      </c>
      <c r="K2129" t="str">
        <f t="shared" si="33"/>
        <v>Enc</v>
      </c>
      <c r="L2129" t="s">
        <v>548</v>
      </c>
      <c r="M2129" t="s">
        <v>118</v>
      </c>
    </row>
    <row r="2130" spans="1:13">
      <c r="A2130" t="s">
        <v>6859</v>
      </c>
      <c r="B2130" t="s">
        <v>6860</v>
      </c>
      <c r="C2130" t="s">
        <v>1058</v>
      </c>
      <c r="D2130" s="176">
        <v>24761</v>
      </c>
      <c r="E2130" t="s">
        <v>122</v>
      </c>
      <c r="F2130" t="s">
        <v>123</v>
      </c>
      <c r="G2130" t="s">
        <v>124</v>
      </c>
      <c r="H2130" t="s">
        <v>6861</v>
      </c>
      <c r="I2130" t="s">
        <v>132</v>
      </c>
      <c r="J2130" t="s">
        <v>133</v>
      </c>
      <c r="K2130" t="str">
        <f t="shared" si="33"/>
        <v>D4</v>
      </c>
      <c r="L2130" t="s">
        <v>959</v>
      </c>
      <c r="M2130" t="s">
        <v>118</v>
      </c>
    </row>
    <row r="2131" spans="1:13">
      <c r="A2131" t="s">
        <v>6862</v>
      </c>
      <c r="B2131" t="s">
        <v>6863</v>
      </c>
      <c r="C2131" t="s">
        <v>842</v>
      </c>
      <c r="D2131" s="176">
        <v>37745</v>
      </c>
      <c r="E2131" t="s">
        <v>122</v>
      </c>
      <c r="F2131" t="s">
        <v>123</v>
      </c>
      <c r="G2131" t="s">
        <v>124</v>
      </c>
      <c r="H2131" t="s">
        <v>6864</v>
      </c>
      <c r="I2131" t="s">
        <v>174</v>
      </c>
      <c r="J2131" t="s">
        <v>38</v>
      </c>
      <c r="K2131" t="str">
        <f t="shared" si="33"/>
        <v>Cad</v>
      </c>
      <c r="L2131" t="s">
        <v>183</v>
      </c>
      <c r="M2131" t="s">
        <v>118</v>
      </c>
    </row>
    <row r="2132" spans="1:13">
      <c r="A2132" t="s">
        <v>6865</v>
      </c>
      <c r="B2132" t="s">
        <v>911</v>
      </c>
      <c r="C2132" t="s">
        <v>6866</v>
      </c>
      <c r="D2132" s="176">
        <v>39526</v>
      </c>
      <c r="E2132" t="s">
        <v>179</v>
      </c>
      <c r="F2132" t="s">
        <v>123</v>
      </c>
      <c r="G2132" t="s">
        <v>124</v>
      </c>
      <c r="H2132" t="s">
        <v>6867</v>
      </c>
      <c r="I2132" t="s">
        <v>157</v>
      </c>
      <c r="J2132" t="s">
        <v>38</v>
      </c>
      <c r="K2132" t="str">
        <f t="shared" si="33"/>
        <v>Ben</v>
      </c>
      <c r="L2132" t="s">
        <v>183</v>
      </c>
      <c r="M2132" t="s">
        <v>118</v>
      </c>
    </row>
    <row r="2133" spans="1:13">
      <c r="A2133" t="s">
        <v>6868</v>
      </c>
      <c r="B2133" t="s">
        <v>6869</v>
      </c>
      <c r="C2133" t="s">
        <v>5652</v>
      </c>
      <c r="D2133" s="176">
        <v>36963</v>
      </c>
      <c r="E2133" t="s">
        <v>122</v>
      </c>
      <c r="F2133" t="s">
        <v>123</v>
      </c>
      <c r="G2133" t="s">
        <v>124</v>
      </c>
      <c r="H2133" t="s">
        <v>6870</v>
      </c>
      <c r="I2133" t="s">
        <v>126</v>
      </c>
      <c r="J2133" t="s">
        <v>126</v>
      </c>
      <c r="K2133" t="str">
        <f t="shared" si="33"/>
        <v>Jun</v>
      </c>
      <c r="L2133" t="s">
        <v>215</v>
      </c>
      <c r="M2133" t="s">
        <v>118</v>
      </c>
    </row>
    <row r="2134" spans="1:13">
      <c r="A2134" t="s">
        <v>6871</v>
      </c>
      <c r="B2134" t="s">
        <v>2524</v>
      </c>
      <c r="C2134" t="s">
        <v>1203</v>
      </c>
      <c r="D2134" s="176">
        <v>39845</v>
      </c>
      <c r="E2134" t="s">
        <v>122</v>
      </c>
      <c r="F2134" t="s">
        <v>123</v>
      </c>
      <c r="G2134" t="s">
        <v>124</v>
      </c>
      <c r="H2134" t="s">
        <v>6872</v>
      </c>
      <c r="I2134" t="s">
        <v>151</v>
      </c>
      <c r="J2134" t="s">
        <v>38</v>
      </c>
      <c r="K2134" t="str">
        <f t="shared" si="33"/>
        <v>Pup</v>
      </c>
      <c r="L2134" t="s">
        <v>331</v>
      </c>
      <c r="M2134" t="s">
        <v>118</v>
      </c>
    </row>
    <row r="2135" spans="1:13">
      <c r="A2135" t="s">
        <v>6873</v>
      </c>
      <c r="B2135" t="s">
        <v>6874</v>
      </c>
      <c r="C2135" t="s">
        <v>1688</v>
      </c>
      <c r="D2135" s="176">
        <v>39719</v>
      </c>
      <c r="E2135" t="s">
        <v>122</v>
      </c>
      <c r="F2135" t="s">
        <v>123</v>
      </c>
      <c r="G2135" t="s">
        <v>124</v>
      </c>
      <c r="H2135" t="s">
        <v>6875</v>
      </c>
      <c r="I2135" t="s">
        <v>157</v>
      </c>
      <c r="J2135" t="s">
        <v>38</v>
      </c>
      <c r="K2135" t="str">
        <f t="shared" si="33"/>
        <v>Ben</v>
      </c>
      <c r="L2135" t="s">
        <v>134</v>
      </c>
      <c r="M2135" t="s">
        <v>118</v>
      </c>
    </row>
    <row r="2136" spans="1:13">
      <c r="A2136" t="s">
        <v>6876</v>
      </c>
      <c r="B2136" t="s">
        <v>6877</v>
      </c>
      <c r="C2136" t="s">
        <v>6570</v>
      </c>
      <c r="D2136" s="176">
        <v>37131</v>
      </c>
      <c r="E2136" t="s">
        <v>179</v>
      </c>
      <c r="F2136" t="s">
        <v>123</v>
      </c>
      <c r="G2136" t="s">
        <v>124</v>
      </c>
      <c r="H2136" t="s">
        <v>6878</v>
      </c>
      <c r="I2136" t="s">
        <v>126</v>
      </c>
      <c r="J2136" t="s">
        <v>126</v>
      </c>
      <c r="K2136" t="str">
        <f t="shared" si="33"/>
        <v>Jun</v>
      </c>
      <c r="L2136" t="s">
        <v>102</v>
      </c>
      <c r="M2136" t="s">
        <v>118</v>
      </c>
    </row>
    <row r="2137" spans="1:13">
      <c r="A2137" t="s">
        <v>6879</v>
      </c>
      <c r="B2137" t="s">
        <v>6880</v>
      </c>
      <c r="C2137" t="s">
        <v>296</v>
      </c>
      <c r="D2137" s="176">
        <v>31329</v>
      </c>
      <c r="E2137" t="s">
        <v>122</v>
      </c>
      <c r="F2137" t="s">
        <v>123</v>
      </c>
      <c r="G2137" t="s">
        <v>124</v>
      </c>
      <c r="H2137" t="s">
        <v>6881</v>
      </c>
      <c r="I2137" t="s">
        <v>132</v>
      </c>
      <c r="J2137" t="s">
        <v>396</v>
      </c>
      <c r="K2137" t="str">
        <f t="shared" si="33"/>
        <v>D2</v>
      </c>
      <c r="L2137" t="s">
        <v>134</v>
      </c>
      <c r="M2137" t="s">
        <v>118</v>
      </c>
    </row>
    <row r="2138" spans="1:13">
      <c r="A2138" t="s">
        <v>6882</v>
      </c>
      <c r="B2138" t="s">
        <v>6883</v>
      </c>
      <c r="C2138" t="s">
        <v>418</v>
      </c>
      <c r="D2138" s="176">
        <v>40473</v>
      </c>
      <c r="E2138" t="s">
        <v>122</v>
      </c>
      <c r="F2138" t="s">
        <v>123</v>
      </c>
      <c r="G2138" t="s">
        <v>124</v>
      </c>
      <c r="H2138" t="s">
        <v>6884</v>
      </c>
      <c r="I2138" t="s">
        <v>151</v>
      </c>
      <c r="J2138" t="s">
        <v>38</v>
      </c>
      <c r="K2138" t="str">
        <f t="shared" si="33"/>
        <v>Pup</v>
      </c>
      <c r="L2138" t="s">
        <v>680</v>
      </c>
      <c r="M2138" t="s">
        <v>118</v>
      </c>
    </row>
    <row r="2139" spans="1:13">
      <c r="A2139" t="s">
        <v>6885</v>
      </c>
      <c r="B2139" t="s">
        <v>341</v>
      </c>
      <c r="C2139" t="s">
        <v>6634</v>
      </c>
      <c r="D2139" s="176">
        <v>36897</v>
      </c>
      <c r="E2139" t="s">
        <v>122</v>
      </c>
      <c r="F2139" t="s">
        <v>123</v>
      </c>
      <c r="G2139" t="s">
        <v>124</v>
      </c>
      <c r="H2139" t="s">
        <v>6886</v>
      </c>
      <c r="I2139" t="s">
        <v>126</v>
      </c>
      <c r="J2139" t="s">
        <v>126</v>
      </c>
      <c r="K2139" t="str">
        <f t="shared" si="33"/>
        <v>Jun</v>
      </c>
      <c r="L2139" t="s">
        <v>102</v>
      </c>
      <c r="M2139" t="s">
        <v>118</v>
      </c>
    </row>
    <row r="2140" spans="1:13">
      <c r="A2140" t="s">
        <v>6887</v>
      </c>
      <c r="B2140" t="s">
        <v>6888</v>
      </c>
      <c r="C2140" t="s">
        <v>1643</v>
      </c>
      <c r="D2140" s="176">
        <v>27617</v>
      </c>
      <c r="E2140" t="s">
        <v>122</v>
      </c>
      <c r="F2140" t="s">
        <v>123</v>
      </c>
      <c r="G2140" t="s">
        <v>124</v>
      </c>
      <c r="H2140" t="s">
        <v>6889</v>
      </c>
      <c r="I2140" t="s">
        <v>132</v>
      </c>
      <c r="J2140" t="s">
        <v>234</v>
      </c>
      <c r="K2140" t="str">
        <f t="shared" si="33"/>
        <v>D3</v>
      </c>
      <c r="L2140" t="s">
        <v>260</v>
      </c>
      <c r="M2140" t="s">
        <v>118</v>
      </c>
    </row>
    <row r="2141" spans="1:13">
      <c r="A2141" t="s">
        <v>6890</v>
      </c>
      <c r="B2141" t="s">
        <v>6891</v>
      </c>
      <c r="C2141" t="s">
        <v>143</v>
      </c>
      <c r="D2141" s="176">
        <v>39443</v>
      </c>
      <c r="E2141" t="s">
        <v>122</v>
      </c>
      <c r="F2141" t="s">
        <v>123</v>
      </c>
      <c r="G2141" t="s">
        <v>124</v>
      </c>
      <c r="H2141" t="s">
        <v>6892</v>
      </c>
      <c r="I2141" t="s">
        <v>157</v>
      </c>
      <c r="J2141" t="s">
        <v>38</v>
      </c>
      <c r="K2141" t="str">
        <f t="shared" si="33"/>
        <v>Ben</v>
      </c>
      <c r="L2141" t="s">
        <v>302</v>
      </c>
      <c r="M2141" t="s">
        <v>118</v>
      </c>
    </row>
    <row r="2142" spans="1:13">
      <c r="A2142" t="s">
        <v>6893</v>
      </c>
      <c r="B2142" t="s">
        <v>6894</v>
      </c>
      <c r="C2142" t="s">
        <v>588</v>
      </c>
      <c r="D2142" s="176">
        <v>40648</v>
      </c>
      <c r="E2142" t="s">
        <v>122</v>
      </c>
      <c r="F2142" t="s">
        <v>123</v>
      </c>
      <c r="G2142" t="s">
        <v>124</v>
      </c>
      <c r="H2142" t="s">
        <v>6895</v>
      </c>
      <c r="I2142" t="s">
        <v>188</v>
      </c>
      <c r="J2142" t="s">
        <v>38</v>
      </c>
      <c r="K2142" t="str">
        <f t="shared" si="33"/>
        <v>Pou</v>
      </c>
      <c r="L2142" t="s">
        <v>146</v>
      </c>
      <c r="M2142" t="s">
        <v>118</v>
      </c>
    </row>
    <row r="2143" spans="1:13">
      <c r="A2143" t="s">
        <v>6896</v>
      </c>
      <c r="B2143" t="s">
        <v>6897</v>
      </c>
      <c r="C2143" t="s">
        <v>6898</v>
      </c>
      <c r="D2143" s="176">
        <v>36618</v>
      </c>
      <c r="E2143" t="s">
        <v>179</v>
      </c>
      <c r="F2143" t="s">
        <v>123</v>
      </c>
      <c r="G2143" t="s">
        <v>124</v>
      </c>
      <c r="H2143" t="s">
        <v>6899</v>
      </c>
      <c r="I2143" t="s">
        <v>339</v>
      </c>
      <c r="J2143" t="s">
        <v>38</v>
      </c>
      <c r="K2143" t="str">
        <f t="shared" si="33"/>
        <v>1èr</v>
      </c>
      <c r="L2143" t="s">
        <v>439</v>
      </c>
      <c r="M2143" t="s">
        <v>118</v>
      </c>
    </row>
    <row r="2144" spans="1:13">
      <c r="A2144" t="s">
        <v>6900</v>
      </c>
      <c r="B2144" t="s">
        <v>6901</v>
      </c>
      <c r="C2144" t="s">
        <v>296</v>
      </c>
      <c r="D2144" s="176">
        <v>38150</v>
      </c>
      <c r="E2144" t="s">
        <v>122</v>
      </c>
      <c r="F2144" t="s">
        <v>123</v>
      </c>
      <c r="G2144" t="s">
        <v>124</v>
      </c>
      <c r="H2144" t="s">
        <v>6902</v>
      </c>
      <c r="I2144" t="s">
        <v>174</v>
      </c>
      <c r="J2144" t="s">
        <v>38</v>
      </c>
      <c r="K2144" t="str">
        <f t="shared" si="33"/>
        <v>Cad</v>
      </c>
      <c r="L2144" t="s">
        <v>434</v>
      </c>
      <c r="M2144" t="s">
        <v>118</v>
      </c>
    </row>
    <row r="2145" spans="1:13">
      <c r="A2145" t="s">
        <v>6903</v>
      </c>
      <c r="B2145" t="s">
        <v>6904</v>
      </c>
      <c r="C2145" t="s">
        <v>6905</v>
      </c>
      <c r="D2145" s="176">
        <v>25808</v>
      </c>
      <c r="E2145" t="s">
        <v>179</v>
      </c>
      <c r="F2145" t="s">
        <v>123</v>
      </c>
      <c r="G2145" t="s">
        <v>124</v>
      </c>
      <c r="H2145" t="s">
        <v>6906</v>
      </c>
      <c r="I2145" t="s">
        <v>898</v>
      </c>
      <c r="J2145" t="s">
        <v>38</v>
      </c>
      <c r="K2145" t="str">
        <f t="shared" si="33"/>
        <v>Cha</v>
      </c>
      <c r="L2145" t="s">
        <v>276</v>
      </c>
      <c r="M2145" t="s">
        <v>118</v>
      </c>
    </row>
    <row r="2146" spans="1:13">
      <c r="A2146" t="s">
        <v>6907</v>
      </c>
      <c r="B2146" t="s">
        <v>1129</v>
      </c>
      <c r="C2146" t="s">
        <v>638</v>
      </c>
      <c r="D2146" s="176">
        <v>26230</v>
      </c>
      <c r="E2146" t="s">
        <v>179</v>
      </c>
      <c r="F2146" t="s">
        <v>123</v>
      </c>
      <c r="G2146" t="s">
        <v>124</v>
      </c>
      <c r="H2146" t="s">
        <v>6908</v>
      </c>
      <c r="I2146" t="s">
        <v>132</v>
      </c>
      <c r="J2146" t="s">
        <v>133</v>
      </c>
      <c r="K2146" t="str">
        <f t="shared" si="33"/>
        <v>D4</v>
      </c>
      <c r="L2146" t="s">
        <v>6741</v>
      </c>
      <c r="M2146" t="s">
        <v>118</v>
      </c>
    </row>
    <row r="2147" spans="1:13">
      <c r="A2147" t="s">
        <v>6909</v>
      </c>
      <c r="B2147" t="s">
        <v>6910</v>
      </c>
      <c r="C2147" t="s">
        <v>592</v>
      </c>
      <c r="D2147" s="176">
        <v>31908</v>
      </c>
      <c r="E2147" t="s">
        <v>122</v>
      </c>
      <c r="F2147" t="s">
        <v>123</v>
      </c>
      <c r="G2147" t="s">
        <v>124</v>
      </c>
      <c r="H2147" t="s">
        <v>6911</v>
      </c>
      <c r="I2147" t="s">
        <v>132</v>
      </c>
      <c r="J2147" t="s">
        <v>396</v>
      </c>
      <c r="K2147" t="str">
        <f t="shared" si="33"/>
        <v>D2</v>
      </c>
      <c r="L2147" t="s">
        <v>439</v>
      </c>
      <c r="M2147" t="s">
        <v>118</v>
      </c>
    </row>
    <row r="2148" spans="1:13">
      <c r="A2148" t="s">
        <v>6912</v>
      </c>
      <c r="B2148" t="s">
        <v>6913</v>
      </c>
      <c r="C2148" t="s">
        <v>896</v>
      </c>
      <c r="D2148" s="176">
        <v>23630</v>
      </c>
      <c r="E2148" t="s">
        <v>122</v>
      </c>
      <c r="F2148" t="s">
        <v>123</v>
      </c>
      <c r="G2148" t="s">
        <v>124</v>
      </c>
      <c r="H2148" t="s">
        <v>6914</v>
      </c>
      <c r="I2148" t="s">
        <v>259</v>
      </c>
      <c r="J2148" t="s">
        <v>38</v>
      </c>
      <c r="K2148" t="str">
        <f t="shared" si="33"/>
        <v>Pas</v>
      </c>
      <c r="L2148" t="s">
        <v>585</v>
      </c>
      <c r="M2148" t="s">
        <v>118</v>
      </c>
    </row>
    <row r="2149" spans="1:13">
      <c r="A2149" t="s">
        <v>6915</v>
      </c>
      <c r="B2149" t="s">
        <v>6916</v>
      </c>
      <c r="C2149" t="s">
        <v>920</v>
      </c>
      <c r="D2149" s="176">
        <v>21270</v>
      </c>
      <c r="E2149" t="s">
        <v>122</v>
      </c>
      <c r="F2149" t="s">
        <v>123</v>
      </c>
      <c r="G2149" t="s">
        <v>124</v>
      </c>
      <c r="H2149" t="s">
        <v>6917</v>
      </c>
      <c r="I2149" t="s">
        <v>145</v>
      </c>
      <c r="J2149" t="s">
        <v>38</v>
      </c>
      <c r="K2149" t="str">
        <f t="shared" si="33"/>
        <v>Pas</v>
      </c>
      <c r="L2149" t="s">
        <v>260</v>
      </c>
      <c r="M2149" t="s">
        <v>118</v>
      </c>
    </row>
    <row r="2150" spans="1:13">
      <c r="A2150" t="s">
        <v>6918</v>
      </c>
      <c r="B2150" t="s">
        <v>6919</v>
      </c>
      <c r="C2150" t="s">
        <v>896</v>
      </c>
      <c r="D2150" s="176">
        <v>24825</v>
      </c>
      <c r="E2150" t="s">
        <v>122</v>
      </c>
      <c r="F2150" t="s">
        <v>123</v>
      </c>
      <c r="G2150" t="s">
        <v>124</v>
      </c>
      <c r="H2150" t="s">
        <v>6920</v>
      </c>
      <c r="I2150" t="s">
        <v>275</v>
      </c>
      <c r="J2150" t="s">
        <v>38</v>
      </c>
      <c r="K2150" t="str">
        <f t="shared" si="33"/>
        <v>Mot</v>
      </c>
      <c r="L2150" t="s">
        <v>563</v>
      </c>
      <c r="M2150" t="s">
        <v>118</v>
      </c>
    </row>
    <row r="2151" spans="1:13">
      <c r="A2151" t="s">
        <v>6921</v>
      </c>
      <c r="B2151" t="s">
        <v>6922</v>
      </c>
      <c r="C2151" t="s">
        <v>991</v>
      </c>
      <c r="D2151" s="176">
        <v>33902</v>
      </c>
      <c r="E2151" t="s">
        <v>122</v>
      </c>
      <c r="F2151" t="s">
        <v>123</v>
      </c>
      <c r="G2151" t="s">
        <v>124</v>
      </c>
      <c r="H2151" t="s">
        <v>6923</v>
      </c>
      <c r="I2151" t="s">
        <v>168</v>
      </c>
      <c r="J2151" t="s">
        <v>38</v>
      </c>
      <c r="K2151" t="str">
        <f t="shared" si="33"/>
        <v>2èm</v>
      </c>
      <c r="L2151" t="s">
        <v>447</v>
      </c>
      <c r="M2151" t="s">
        <v>118</v>
      </c>
    </row>
    <row r="2152" spans="1:13">
      <c r="A2152" t="s">
        <v>6924</v>
      </c>
      <c r="B2152" t="s">
        <v>3350</v>
      </c>
      <c r="C2152" t="s">
        <v>1154</v>
      </c>
      <c r="D2152" s="176">
        <v>33003</v>
      </c>
      <c r="E2152" t="s">
        <v>122</v>
      </c>
      <c r="F2152" t="s">
        <v>123</v>
      </c>
      <c r="G2152" t="s">
        <v>124</v>
      </c>
      <c r="H2152" t="s">
        <v>6925</v>
      </c>
      <c r="I2152" t="s">
        <v>275</v>
      </c>
      <c r="J2152" t="s">
        <v>38</v>
      </c>
      <c r="K2152" t="str">
        <f t="shared" si="33"/>
        <v>Mot</v>
      </c>
      <c r="L2152" t="s">
        <v>195</v>
      </c>
      <c r="M2152" t="s">
        <v>118</v>
      </c>
    </row>
    <row r="2153" spans="1:13">
      <c r="A2153" t="s">
        <v>6926</v>
      </c>
      <c r="B2153" t="s">
        <v>6927</v>
      </c>
      <c r="C2153" t="s">
        <v>6928</v>
      </c>
      <c r="D2153" s="176">
        <v>37690</v>
      </c>
      <c r="E2153" t="s">
        <v>179</v>
      </c>
      <c r="F2153" t="s">
        <v>123</v>
      </c>
      <c r="G2153" t="s">
        <v>124</v>
      </c>
      <c r="H2153" t="s">
        <v>6929</v>
      </c>
      <c r="I2153" t="s">
        <v>174</v>
      </c>
      <c r="J2153" t="s">
        <v>38</v>
      </c>
      <c r="K2153" t="str">
        <f t="shared" si="33"/>
        <v>Cad</v>
      </c>
      <c r="L2153" t="s">
        <v>276</v>
      </c>
      <c r="M2153" t="s">
        <v>118</v>
      </c>
    </row>
    <row r="2154" spans="1:13">
      <c r="A2154" t="s">
        <v>6930</v>
      </c>
      <c r="B2154" t="s">
        <v>6931</v>
      </c>
      <c r="C2154" t="s">
        <v>207</v>
      </c>
      <c r="D2154" s="176">
        <v>23727</v>
      </c>
      <c r="E2154" t="s">
        <v>122</v>
      </c>
      <c r="F2154" t="s">
        <v>123</v>
      </c>
      <c r="G2154" t="s">
        <v>124</v>
      </c>
      <c r="H2154" t="s">
        <v>6932</v>
      </c>
      <c r="I2154" t="s">
        <v>243</v>
      </c>
      <c r="J2154" t="s">
        <v>38</v>
      </c>
      <c r="K2154" t="str">
        <f t="shared" si="33"/>
        <v>3èm</v>
      </c>
      <c r="L2154" t="s">
        <v>518</v>
      </c>
      <c r="M2154" t="s">
        <v>118</v>
      </c>
    </row>
    <row r="2155" spans="1:13">
      <c r="A2155" t="s">
        <v>6933</v>
      </c>
      <c r="B2155" t="s">
        <v>6934</v>
      </c>
      <c r="C2155" t="s">
        <v>6935</v>
      </c>
      <c r="D2155" s="176">
        <v>38756</v>
      </c>
      <c r="E2155" t="s">
        <v>179</v>
      </c>
      <c r="F2155" t="s">
        <v>123</v>
      </c>
      <c r="G2155" t="s">
        <v>124</v>
      </c>
      <c r="H2155" t="s">
        <v>6936</v>
      </c>
      <c r="I2155" t="s">
        <v>283</v>
      </c>
      <c r="J2155" t="s">
        <v>38</v>
      </c>
      <c r="K2155" t="str">
        <f t="shared" si="33"/>
        <v>Min</v>
      </c>
      <c r="L2155" t="s">
        <v>415</v>
      </c>
      <c r="M2155" t="s">
        <v>118</v>
      </c>
    </row>
    <row r="2156" spans="1:13">
      <c r="A2156" t="s">
        <v>6937</v>
      </c>
      <c r="B2156" t="s">
        <v>6938</v>
      </c>
      <c r="C2156" t="s">
        <v>130</v>
      </c>
      <c r="D2156" s="176">
        <v>19282</v>
      </c>
      <c r="E2156" t="s">
        <v>122</v>
      </c>
      <c r="F2156" t="s">
        <v>123</v>
      </c>
      <c r="G2156" t="s">
        <v>124</v>
      </c>
      <c r="H2156" t="s">
        <v>6939</v>
      </c>
      <c r="I2156" t="s">
        <v>181</v>
      </c>
      <c r="J2156" t="s">
        <v>182</v>
      </c>
      <c r="K2156" t="str">
        <f t="shared" si="33"/>
        <v>Enc</v>
      </c>
      <c r="L2156" t="s">
        <v>104</v>
      </c>
      <c r="M2156" t="s">
        <v>118</v>
      </c>
    </row>
    <row r="2157" spans="1:13">
      <c r="A2157" t="s">
        <v>6940</v>
      </c>
      <c r="B2157" t="s">
        <v>6941</v>
      </c>
      <c r="C2157" t="s">
        <v>342</v>
      </c>
      <c r="D2157" s="176">
        <v>39914</v>
      </c>
      <c r="E2157" t="s">
        <v>122</v>
      </c>
      <c r="F2157" t="s">
        <v>123</v>
      </c>
      <c r="G2157" t="s">
        <v>124</v>
      </c>
      <c r="H2157" t="s">
        <v>6942</v>
      </c>
      <c r="I2157" t="s">
        <v>151</v>
      </c>
      <c r="J2157" t="s">
        <v>38</v>
      </c>
      <c r="K2157" t="str">
        <f t="shared" si="33"/>
        <v>Pup</v>
      </c>
      <c r="L2157" t="s">
        <v>447</v>
      </c>
      <c r="M2157" t="s">
        <v>118</v>
      </c>
    </row>
    <row r="2158" spans="1:13">
      <c r="A2158" t="s">
        <v>6943</v>
      </c>
      <c r="B2158" t="s">
        <v>2261</v>
      </c>
      <c r="C2158" t="s">
        <v>3258</v>
      </c>
      <c r="D2158" s="176">
        <v>30973</v>
      </c>
      <c r="E2158" t="s">
        <v>122</v>
      </c>
      <c r="F2158" t="s">
        <v>123</v>
      </c>
      <c r="G2158" t="s">
        <v>124</v>
      </c>
      <c r="H2158" t="s">
        <v>6944</v>
      </c>
      <c r="I2158" t="s">
        <v>132</v>
      </c>
      <c r="J2158" t="s">
        <v>396</v>
      </c>
      <c r="K2158" t="str">
        <f t="shared" si="33"/>
        <v>D2</v>
      </c>
      <c r="L2158" t="s">
        <v>457</v>
      </c>
      <c r="M2158" t="s">
        <v>118</v>
      </c>
    </row>
    <row r="2159" spans="1:13">
      <c r="A2159" t="s">
        <v>6945</v>
      </c>
      <c r="B2159" t="s">
        <v>6946</v>
      </c>
      <c r="C2159" t="s">
        <v>750</v>
      </c>
      <c r="D2159" s="176">
        <v>39046</v>
      </c>
      <c r="E2159" t="s">
        <v>122</v>
      </c>
      <c r="F2159" t="s">
        <v>123</v>
      </c>
      <c r="G2159" t="s">
        <v>124</v>
      </c>
      <c r="H2159" t="s">
        <v>6947</v>
      </c>
      <c r="I2159" t="s">
        <v>283</v>
      </c>
      <c r="J2159" t="s">
        <v>38</v>
      </c>
      <c r="K2159" t="str">
        <f t="shared" si="33"/>
        <v>Min</v>
      </c>
      <c r="L2159" t="s">
        <v>1345</v>
      </c>
      <c r="M2159" t="s">
        <v>118</v>
      </c>
    </row>
    <row r="2160" spans="1:13">
      <c r="A2160" t="s">
        <v>6948</v>
      </c>
      <c r="B2160" t="s">
        <v>3058</v>
      </c>
      <c r="C2160" t="s">
        <v>342</v>
      </c>
      <c r="D2160" s="176">
        <v>35009</v>
      </c>
      <c r="E2160" t="s">
        <v>122</v>
      </c>
      <c r="F2160" t="s">
        <v>123</v>
      </c>
      <c r="G2160" t="s">
        <v>124</v>
      </c>
      <c r="H2160" t="s">
        <v>6949</v>
      </c>
      <c r="I2160" t="s">
        <v>4990</v>
      </c>
      <c r="J2160" t="s">
        <v>38</v>
      </c>
      <c r="K2160" t="str">
        <f t="shared" si="33"/>
        <v>Eli</v>
      </c>
      <c r="L2160" t="s">
        <v>814</v>
      </c>
      <c r="M2160" t="s">
        <v>118</v>
      </c>
    </row>
    <row r="2161" spans="1:13">
      <c r="A2161" t="s">
        <v>6950</v>
      </c>
      <c r="B2161" t="s">
        <v>4623</v>
      </c>
      <c r="C2161" t="s">
        <v>4833</v>
      </c>
      <c r="D2161" s="176">
        <v>40996</v>
      </c>
      <c r="E2161" t="s">
        <v>122</v>
      </c>
      <c r="F2161" t="s">
        <v>123</v>
      </c>
      <c r="G2161" t="s">
        <v>124</v>
      </c>
      <c r="H2161" t="s">
        <v>6951</v>
      </c>
      <c r="I2161" t="s">
        <v>188</v>
      </c>
      <c r="J2161" t="s">
        <v>38</v>
      </c>
      <c r="K2161" t="str">
        <f t="shared" si="33"/>
        <v>Pou</v>
      </c>
      <c r="L2161" t="s">
        <v>254</v>
      </c>
      <c r="M2161" t="s">
        <v>118</v>
      </c>
    </row>
    <row r="2162" spans="1:13">
      <c r="A2162" t="s">
        <v>6952</v>
      </c>
      <c r="B2162" t="s">
        <v>2416</v>
      </c>
      <c r="C2162" t="s">
        <v>273</v>
      </c>
      <c r="D2162" s="176">
        <v>35633</v>
      </c>
      <c r="E2162" t="s">
        <v>122</v>
      </c>
      <c r="F2162" t="s">
        <v>123</v>
      </c>
      <c r="G2162" t="s">
        <v>124</v>
      </c>
      <c r="H2162" t="s">
        <v>6953</v>
      </c>
      <c r="I2162" t="s">
        <v>307</v>
      </c>
      <c r="J2162" t="s">
        <v>194</v>
      </c>
      <c r="K2162" t="str">
        <f t="shared" si="33"/>
        <v>Pas</v>
      </c>
      <c r="L2162" t="s">
        <v>439</v>
      </c>
      <c r="M2162" t="s">
        <v>118</v>
      </c>
    </row>
    <row r="2163" spans="1:13">
      <c r="A2163" t="s">
        <v>6954</v>
      </c>
      <c r="B2163" t="s">
        <v>6955</v>
      </c>
      <c r="C2163" t="s">
        <v>1806</v>
      </c>
      <c r="D2163" s="176">
        <v>40935</v>
      </c>
      <c r="E2163" t="s">
        <v>122</v>
      </c>
      <c r="F2163" t="s">
        <v>123</v>
      </c>
      <c r="G2163" t="s">
        <v>124</v>
      </c>
      <c r="H2163" t="s">
        <v>6956</v>
      </c>
      <c r="I2163" t="s">
        <v>188</v>
      </c>
      <c r="J2163" t="s">
        <v>38</v>
      </c>
      <c r="K2163" t="str">
        <f t="shared" si="33"/>
        <v>Pou</v>
      </c>
      <c r="L2163" t="s">
        <v>680</v>
      </c>
      <c r="M2163" t="s">
        <v>118</v>
      </c>
    </row>
    <row r="2164" spans="1:13">
      <c r="A2164" t="s">
        <v>6957</v>
      </c>
      <c r="B2164" t="s">
        <v>3802</v>
      </c>
      <c r="C2164" t="s">
        <v>1855</v>
      </c>
      <c r="D2164" s="176">
        <v>20902</v>
      </c>
      <c r="E2164" t="s">
        <v>122</v>
      </c>
      <c r="F2164" t="s">
        <v>123</v>
      </c>
      <c r="G2164" t="s">
        <v>124</v>
      </c>
      <c r="H2164" t="s">
        <v>6958</v>
      </c>
      <c r="I2164" t="s">
        <v>132</v>
      </c>
      <c r="J2164" t="s">
        <v>234</v>
      </c>
      <c r="K2164" t="str">
        <f t="shared" si="33"/>
        <v>D3</v>
      </c>
      <c r="L2164" t="s">
        <v>6741</v>
      </c>
      <c r="M2164" t="s">
        <v>118</v>
      </c>
    </row>
    <row r="2165" spans="1:13">
      <c r="A2165" t="s">
        <v>6959</v>
      </c>
      <c r="B2165" t="s">
        <v>6960</v>
      </c>
      <c r="C2165" t="s">
        <v>2053</v>
      </c>
      <c r="D2165" s="176">
        <v>37845</v>
      </c>
      <c r="E2165" t="s">
        <v>122</v>
      </c>
      <c r="F2165" t="s">
        <v>123</v>
      </c>
      <c r="G2165" t="s">
        <v>124</v>
      </c>
      <c r="H2165" t="s">
        <v>6961</v>
      </c>
      <c r="I2165" t="s">
        <v>174</v>
      </c>
      <c r="J2165" t="s">
        <v>38</v>
      </c>
      <c r="K2165" t="str">
        <f t="shared" si="33"/>
        <v>Cad</v>
      </c>
      <c r="L2165" t="s">
        <v>434</v>
      </c>
      <c r="M2165" t="s">
        <v>118</v>
      </c>
    </row>
    <row r="2166" spans="1:13">
      <c r="A2166" t="s">
        <v>6962</v>
      </c>
      <c r="B2166" t="s">
        <v>4446</v>
      </c>
      <c r="C2166" t="s">
        <v>432</v>
      </c>
      <c r="D2166" s="176">
        <v>40577</v>
      </c>
      <c r="E2166" t="s">
        <v>122</v>
      </c>
      <c r="F2166" t="s">
        <v>123</v>
      </c>
      <c r="G2166" t="s">
        <v>124</v>
      </c>
      <c r="H2166" t="s">
        <v>6963</v>
      </c>
      <c r="I2166" t="s">
        <v>188</v>
      </c>
      <c r="J2166" t="s">
        <v>38</v>
      </c>
      <c r="K2166" t="str">
        <f t="shared" si="33"/>
        <v>Pou</v>
      </c>
      <c r="L2166" t="s">
        <v>140</v>
      </c>
      <c r="M2166" t="s">
        <v>118</v>
      </c>
    </row>
    <row r="2167" spans="1:13">
      <c r="A2167" t="s">
        <v>6964</v>
      </c>
      <c r="B2167" t="s">
        <v>6965</v>
      </c>
      <c r="C2167" t="s">
        <v>2108</v>
      </c>
      <c r="D2167" s="176">
        <v>17761</v>
      </c>
      <c r="E2167" t="s">
        <v>122</v>
      </c>
      <c r="F2167" t="s">
        <v>123</v>
      </c>
      <c r="G2167" t="s">
        <v>124</v>
      </c>
      <c r="H2167" t="s">
        <v>6966</v>
      </c>
      <c r="I2167" t="s">
        <v>474</v>
      </c>
      <c r="J2167" t="s">
        <v>38</v>
      </c>
      <c r="K2167" t="str">
        <f t="shared" si="33"/>
        <v>Arb</v>
      </c>
      <c r="L2167" t="s">
        <v>210</v>
      </c>
      <c r="M2167" t="s">
        <v>118</v>
      </c>
    </row>
    <row r="2168" spans="1:13">
      <c r="A2168" t="s">
        <v>6967</v>
      </c>
      <c r="B2168" t="s">
        <v>226</v>
      </c>
      <c r="C2168" t="s">
        <v>155</v>
      </c>
      <c r="D2168" s="176">
        <v>40946</v>
      </c>
      <c r="E2168" t="s">
        <v>122</v>
      </c>
      <c r="F2168" t="s">
        <v>123</v>
      </c>
      <c r="G2168" t="s">
        <v>124</v>
      </c>
      <c r="H2168" t="s">
        <v>6968</v>
      </c>
      <c r="I2168" t="s">
        <v>188</v>
      </c>
      <c r="J2168" t="s">
        <v>38</v>
      </c>
      <c r="K2168" t="str">
        <f t="shared" si="33"/>
        <v>Pou</v>
      </c>
      <c r="L2168" t="s">
        <v>439</v>
      </c>
      <c r="M2168" t="s">
        <v>118</v>
      </c>
    </row>
    <row r="2169" spans="1:13">
      <c r="A2169" t="s">
        <v>6969</v>
      </c>
      <c r="B2169" t="s">
        <v>6970</v>
      </c>
      <c r="C2169" t="s">
        <v>991</v>
      </c>
      <c r="D2169" s="176">
        <v>36303</v>
      </c>
      <c r="E2169" t="s">
        <v>122</v>
      </c>
      <c r="F2169" t="s">
        <v>123</v>
      </c>
      <c r="G2169" t="s">
        <v>124</v>
      </c>
      <c r="H2169" t="s">
        <v>6971</v>
      </c>
      <c r="I2169" t="s">
        <v>145</v>
      </c>
      <c r="J2169" t="s">
        <v>38</v>
      </c>
      <c r="K2169" t="str">
        <f t="shared" si="33"/>
        <v>Pas</v>
      </c>
      <c r="L2169" t="s">
        <v>302</v>
      </c>
      <c r="M2169" t="s">
        <v>118</v>
      </c>
    </row>
    <row r="2170" spans="1:13">
      <c r="A2170" t="s">
        <v>6972</v>
      </c>
      <c r="B2170" t="s">
        <v>6973</v>
      </c>
      <c r="C2170" t="s">
        <v>6974</v>
      </c>
      <c r="D2170" s="176">
        <v>39901</v>
      </c>
      <c r="E2170" t="s">
        <v>122</v>
      </c>
      <c r="F2170" t="s">
        <v>123</v>
      </c>
      <c r="G2170" t="s">
        <v>124</v>
      </c>
      <c r="H2170" t="s">
        <v>6975</v>
      </c>
      <c r="I2170" t="s">
        <v>151</v>
      </c>
      <c r="J2170" t="s">
        <v>38</v>
      </c>
      <c r="K2170" t="str">
        <f t="shared" si="33"/>
        <v>Pup</v>
      </c>
      <c r="L2170" t="s">
        <v>447</v>
      </c>
      <c r="M2170" t="s">
        <v>118</v>
      </c>
    </row>
    <row r="2171" spans="1:13">
      <c r="A2171" t="s">
        <v>6976</v>
      </c>
      <c r="B2171" t="s">
        <v>6977</v>
      </c>
      <c r="C2171" t="s">
        <v>2220</v>
      </c>
      <c r="D2171" s="176">
        <v>36519</v>
      </c>
      <c r="E2171" t="s">
        <v>122</v>
      </c>
      <c r="F2171" t="s">
        <v>123</v>
      </c>
      <c r="G2171" t="s">
        <v>124</v>
      </c>
      <c r="H2171" t="s">
        <v>6978</v>
      </c>
      <c r="I2171" t="s">
        <v>243</v>
      </c>
      <c r="J2171" t="s">
        <v>38</v>
      </c>
      <c r="K2171" t="str">
        <f t="shared" si="33"/>
        <v>3èm</v>
      </c>
      <c r="L2171" t="s">
        <v>493</v>
      </c>
      <c r="M2171" t="s">
        <v>118</v>
      </c>
    </row>
    <row r="2172" spans="1:13">
      <c r="A2172" t="s">
        <v>6979</v>
      </c>
      <c r="B2172" t="s">
        <v>2607</v>
      </c>
      <c r="C2172" t="s">
        <v>367</v>
      </c>
      <c r="D2172" s="176">
        <v>28734</v>
      </c>
      <c r="E2172" t="s">
        <v>122</v>
      </c>
      <c r="F2172" t="s">
        <v>123</v>
      </c>
      <c r="G2172" t="s">
        <v>124</v>
      </c>
      <c r="H2172" t="s">
        <v>6980</v>
      </c>
      <c r="I2172" t="s">
        <v>132</v>
      </c>
      <c r="J2172" t="s">
        <v>396</v>
      </c>
      <c r="K2172" t="str">
        <f t="shared" si="33"/>
        <v>D2</v>
      </c>
      <c r="L2172" t="s">
        <v>101</v>
      </c>
      <c r="M2172" t="s">
        <v>118</v>
      </c>
    </row>
    <row r="2173" spans="1:13">
      <c r="A2173" t="s">
        <v>6981</v>
      </c>
      <c r="B2173" t="s">
        <v>6982</v>
      </c>
      <c r="C2173" t="s">
        <v>1236</v>
      </c>
      <c r="D2173" s="176">
        <v>29228</v>
      </c>
      <c r="E2173" t="s">
        <v>122</v>
      </c>
      <c r="F2173" t="s">
        <v>123</v>
      </c>
      <c r="G2173" t="s">
        <v>124</v>
      </c>
      <c r="H2173" t="s">
        <v>6983</v>
      </c>
      <c r="I2173" t="s">
        <v>132</v>
      </c>
      <c r="J2173" t="s">
        <v>396</v>
      </c>
      <c r="K2173" t="str">
        <f t="shared" si="33"/>
        <v>D2</v>
      </c>
      <c r="L2173" t="s">
        <v>439</v>
      </c>
      <c r="M2173" t="s">
        <v>118</v>
      </c>
    </row>
    <row r="2174" spans="1:13">
      <c r="A2174" t="s">
        <v>6984</v>
      </c>
      <c r="B2174" t="s">
        <v>1085</v>
      </c>
      <c r="C2174" t="s">
        <v>252</v>
      </c>
      <c r="D2174" s="176">
        <v>26195</v>
      </c>
      <c r="E2174" t="s">
        <v>122</v>
      </c>
      <c r="F2174" t="s">
        <v>123</v>
      </c>
      <c r="G2174" t="s">
        <v>124</v>
      </c>
      <c r="H2174" t="s">
        <v>6985</v>
      </c>
      <c r="I2174" t="s">
        <v>209</v>
      </c>
      <c r="J2174" t="s">
        <v>38</v>
      </c>
      <c r="K2174" t="str">
        <f t="shared" si="33"/>
        <v>Pas</v>
      </c>
      <c r="L2174" t="s">
        <v>355</v>
      </c>
      <c r="M2174" t="s">
        <v>118</v>
      </c>
    </row>
    <row r="2175" spans="1:13">
      <c r="A2175" t="s">
        <v>6986</v>
      </c>
      <c r="B2175" t="s">
        <v>6987</v>
      </c>
      <c r="C2175" t="s">
        <v>2530</v>
      </c>
      <c r="D2175" s="176">
        <v>28765</v>
      </c>
      <c r="E2175" t="s">
        <v>122</v>
      </c>
      <c r="F2175" t="s">
        <v>123</v>
      </c>
      <c r="G2175" t="s">
        <v>124</v>
      </c>
      <c r="H2175" t="s">
        <v>6988</v>
      </c>
      <c r="I2175" t="s">
        <v>132</v>
      </c>
      <c r="J2175" t="s">
        <v>234</v>
      </c>
      <c r="K2175" t="str">
        <f t="shared" si="33"/>
        <v>D3</v>
      </c>
      <c r="L2175" t="s">
        <v>38</v>
      </c>
      <c r="M2175" t="s">
        <v>118</v>
      </c>
    </row>
    <row r="2176" spans="1:13">
      <c r="A2176" t="s">
        <v>6989</v>
      </c>
      <c r="B2176" t="s">
        <v>824</v>
      </c>
      <c r="C2176" t="s">
        <v>1841</v>
      </c>
      <c r="D2176" s="176">
        <v>40689</v>
      </c>
      <c r="E2176" t="s">
        <v>122</v>
      </c>
      <c r="F2176" t="s">
        <v>123</v>
      </c>
      <c r="G2176" t="s">
        <v>124</v>
      </c>
      <c r="H2176" t="s">
        <v>6990</v>
      </c>
      <c r="I2176" t="s">
        <v>188</v>
      </c>
      <c r="J2176" t="s">
        <v>38</v>
      </c>
      <c r="K2176" t="str">
        <f t="shared" si="33"/>
        <v>Pou</v>
      </c>
      <c r="L2176" t="s">
        <v>439</v>
      </c>
      <c r="M2176" t="s">
        <v>118</v>
      </c>
    </row>
    <row r="2177" spans="1:13">
      <c r="A2177" t="s">
        <v>6991</v>
      </c>
      <c r="B2177" t="s">
        <v>6992</v>
      </c>
      <c r="C2177" t="s">
        <v>1419</v>
      </c>
      <c r="D2177" s="176">
        <v>39214</v>
      </c>
      <c r="E2177" t="s">
        <v>122</v>
      </c>
      <c r="F2177" t="s">
        <v>123</v>
      </c>
      <c r="G2177" t="s">
        <v>124</v>
      </c>
      <c r="H2177" t="s">
        <v>6993</v>
      </c>
      <c r="I2177" t="s">
        <v>157</v>
      </c>
      <c r="J2177" t="s">
        <v>38</v>
      </c>
      <c r="K2177" t="str">
        <f t="shared" si="33"/>
        <v>Ben</v>
      </c>
      <c r="L2177" t="s">
        <v>169</v>
      </c>
      <c r="M2177" t="s">
        <v>118</v>
      </c>
    </row>
    <row r="2178" spans="1:13">
      <c r="A2178" t="s">
        <v>6994</v>
      </c>
      <c r="B2178" t="s">
        <v>3997</v>
      </c>
      <c r="C2178" t="s">
        <v>247</v>
      </c>
      <c r="D2178" s="176">
        <v>27539</v>
      </c>
      <c r="E2178" t="s">
        <v>179</v>
      </c>
      <c r="F2178" t="s">
        <v>123</v>
      </c>
      <c r="G2178" t="s">
        <v>124</v>
      </c>
      <c r="H2178" t="s">
        <v>6995</v>
      </c>
      <c r="I2178" t="s">
        <v>145</v>
      </c>
      <c r="J2178" t="s">
        <v>38</v>
      </c>
      <c r="K2178" t="str">
        <f t="shared" si="33"/>
        <v>Pas</v>
      </c>
      <c r="L2178" t="s">
        <v>158</v>
      </c>
      <c r="M2178" t="s">
        <v>118</v>
      </c>
    </row>
    <row r="2179" spans="1:13">
      <c r="A2179" t="s">
        <v>6996</v>
      </c>
      <c r="B2179" t="s">
        <v>6997</v>
      </c>
      <c r="C2179" t="s">
        <v>273</v>
      </c>
      <c r="D2179" s="176">
        <v>33361</v>
      </c>
      <c r="E2179" t="s">
        <v>122</v>
      </c>
      <c r="F2179" t="s">
        <v>123</v>
      </c>
      <c r="G2179" t="s">
        <v>124</v>
      </c>
      <c r="H2179" t="s">
        <v>6998</v>
      </c>
      <c r="I2179" t="s">
        <v>307</v>
      </c>
      <c r="J2179" t="s">
        <v>194</v>
      </c>
      <c r="K2179" t="str">
        <f t="shared" ref="K2179:K2242" si="34">IF(I2179="pass'cyclisme",J2179,LEFT(I2179,3))</f>
        <v>Pas</v>
      </c>
      <c r="L2179" t="s">
        <v>424</v>
      </c>
      <c r="M2179" t="s">
        <v>118</v>
      </c>
    </row>
    <row r="2180" spans="1:13">
      <c r="A2180" t="s">
        <v>6999</v>
      </c>
      <c r="B2180" t="s">
        <v>3775</v>
      </c>
      <c r="C2180" t="s">
        <v>868</v>
      </c>
      <c r="D2180" s="176">
        <v>40005</v>
      </c>
      <c r="E2180" t="s">
        <v>122</v>
      </c>
      <c r="F2180" t="s">
        <v>123</v>
      </c>
      <c r="G2180" t="s">
        <v>124</v>
      </c>
      <c r="H2180" t="s">
        <v>7000</v>
      </c>
      <c r="I2180" t="s">
        <v>151</v>
      </c>
      <c r="J2180" t="s">
        <v>38</v>
      </c>
      <c r="K2180" t="str">
        <f t="shared" si="34"/>
        <v>Pup</v>
      </c>
      <c r="L2180" t="s">
        <v>447</v>
      </c>
      <c r="M2180" t="s">
        <v>118</v>
      </c>
    </row>
    <row r="2181" spans="1:13">
      <c r="A2181" t="s">
        <v>7001</v>
      </c>
      <c r="B2181" t="s">
        <v>4984</v>
      </c>
      <c r="C2181" t="s">
        <v>1922</v>
      </c>
      <c r="D2181" s="176">
        <v>40712</v>
      </c>
      <c r="E2181" t="s">
        <v>122</v>
      </c>
      <c r="F2181" t="s">
        <v>123</v>
      </c>
      <c r="G2181" t="s">
        <v>124</v>
      </c>
      <c r="H2181" t="s">
        <v>7002</v>
      </c>
      <c r="I2181" t="s">
        <v>188</v>
      </c>
      <c r="J2181" t="s">
        <v>38</v>
      </c>
      <c r="K2181" t="str">
        <f t="shared" si="34"/>
        <v>Pou</v>
      </c>
      <c r="L2181" t="s">
        <v>805</v>
      </c>
      <c r="M2181" t="s">
        <v>118</v>
      </c>
    </row>
    <row r="2182" spans="1:13">
      <c r="A2182" t="s">
        <v>7003</v>
      </c>
      <c r="B2182" t="s">
        <v>7004</v>
      </c>
      <c r="C2182" t="s">
        <v>7005</v>
      </c>
      <c r="D2182" s="176">
        <v>39728</v>
      </c>
      <c r="E2182" t="s">
        <v>122</v>
      </c>
      <c r="F2182" t="s">
        <v>123</v>
      </c>
      <c r="G2182" t="s">
        <v>124</v>
      </c>
      <c r="H2182" t="s">
        <v>7006</v>
      </c>
      <c r="I2182" t="s">
        <v>157</v>
      </c>
      <c r="J2182" t="s">
        <v>38</v>
      </c>
      <c r="K2182" t="str">
        <f t="shared" si="34"/>
        <v>Ben</v>
      </c>
      <c r="L2182" t="s">
        <v>2238</v>
      </c>
      <c r="M2182" t="s">
        <v>118</v>
      </c>
    </row>
    <row r="2183" spans="1:13">
      <c r="A2183" t="s">
        <v>7007</v>
      </c>
      <c r="B2183" t="s">
        <v>3058</v>
      </c>
      <c r="C2183" t="s">
        <v>418</v>
      </c>
      <c r="D2183" s="176">
        <v>36043</v>
      </c>
      <c r="E2183" t="s">
        <v>122</v>
      </c>
      <c r="F2183" t="s">
        <v>123</v>
      </c>
      <c r="G2183" t="s">
        <v>124</v>
      </c>
      <c r="H2183" t="s">
        <v>7008</v>
      </c>
      <c r="I2183" t="s">
        <v>243</v>
      </c>
      <c r="J2183" t="s">
        <v>38</v>
      </c>
      <c r="K2183" t="str">
        <f t="shared" si="34"/>
        <v>3èm</v>
      </c>
      <c r="L2183" t="s">
        <v>434</v>
      </c>
      <c r="M2183" t="s">
        <v>118</v>
      </c>
    </row>
    <row r="2184" spans="1:13">
      <c r="A2184" t="s">
        <v>7009</v>
      </c>
      <c r="B2184" t="s">
        <v>7010</v>
      </c>
      <c r="C2184" t="s">
        <v>7011</v>
      </c>
      <c r="D2184" s="176">
        <v>38527</v>
      </c>
      <c r="E2184" t="s">
        <v>122</v>
      </c>
      <c r="F2184" t="s">
        <v>123</v>
      </c>
      <c r="G2184" t="s">
        <v>124</v>
      </c>
      <c r="H2184" t="s">
        <v>7012</v>
      </c>
      <c r="I2184" t="s">
        <v>283</v>
      </c>
      <c r="J2184" t="s">
        <v>38</v>
      </c>
      <c r="K2184" t="str">
        <f t="shared" si="34"/>
        <v>Min</v>
      </c>
      <c r="L2184" t="s">
        <v>146</v>
      </c>
      <c r="M2184" t="s">
        <v>118</v>
      </c>
    </row>
    <row r="2185" spans="1:13">
      <c r="A2185" t="s">
        <v>7013</v>
      </c>
      <c r="B2185" t="s">
        <v>7014</v>
      </c>
      <c r="C2185" t="s">
        <v>418</v>
      </c>
      <c r="D2185" s="176">
        <v>38855</v>
      </c>
      <c r="E2185" t="s">
        <v>122</v>
      </c>
      <c r="F2185" t="s">
        <v>123</v>
      </c>
      <c r="G2185" t="s">
        <v>124</v>
      </c>
      <c r="H2185" t="s">
        <v>7015</v>
      </c>
      <c r="I2185" t="s">
        <v>283</v>
      </c>
      <c r="J2185" t="s">
        <v>38</v>
      </c>
      <c r="K2185" t="str">
        <f t="shared" si="34"/>
        <v>Min</v>
      </c>
      <c r="L2185" t="s">
        <v>152</v>
      </c>
      <c r="M2185" t="s">
        <v>118</v>
      </c>
    </row>
    <row r="2186" spans="1:13">
      <c r="A2186" t="s">
        <v>7016</v>
      </c>
      <c r="B2186" t="s">
        <v>7017</v>
      </c>
      <c r="C2186" t="s">
        <v>2587</v>
      </c>
      <c r="D2186" s="176">
        <v>24171</v>
      </c>
      <c r="E2186" t="s">
        <v>122</v>
      </c>
      <c r="F2186" t="s">
        <v>123</v>
      </c>
      <c r="G2186" t="s">
        <v>124</v>
      </c>
      <c r="H2186" t="s">
        <v>7018</v>
      </c>
      <c r="I2186" t="s">
        <v>1091</v>
      </c>
      <c r="J2186" t="s">
        <v>38</v>
      </c>
      <c r="K2186" t="str">
        <f t="shared" si="34"/>
        <v>Per</v>
      </c>
      <c r="L2186" t="s">
        <v>215</v>
      </c>
      <c r="M2186" t="s">
        <v>118</v>
      </c>
    </row>
    <row r="2187" spans="1:13">
      <c r="A2187" t="s">
        <v>7019</v>
      </c>
      <c r="B2187" t="s">
        <v>7020</v>
      </c>
      <c r="C2187" t="s">
        <v>729</v>
      </c>
      <c r="D2187" s="176">
        <v>20624</v>
      </c>
      <c r="E2187" t="s">
        <v>122</v>
      </c>
      <c r="F2187" t="s">
        <v>123</v>
      </c>
      <c r="G2187" t="s">
        <v>124</v>
      </c>
      <c r="H2187" t="s">
        <v>7021</v>
      </c>
      <c r="I2187" t="s">
        <v>132</v>
      </c>
      <c r="J2187" t="s">
        <v>133</v>
      </c>
      <c r="K2187" t="str">
        <f t="shared" si="34"/>
        <v>D4</v>
      </c>
      <c r="L2187" t="s">
        <v>439</v>
      </c>
      <c r="M2187" t="s">
        <v>118</v>
      </c>
    </row>
    <row r="2188" spans="1:13">
      <c r="A2188" t="s">
        <v>7022</v>
      </c>
      <c r="B2188" t="s">
        <v>7023</v>
      </c>
      <c r="C2188" t="s">
        <v>7024</v>
      </c>
      <c r="D2188" s="176">
        <v>26438</v>
      </c>
      <c r="E2188" t="s">
        <v>122</v>
      </c>
      <c r="F2188" t="s">
        <v>123</v>
      </c>
      <c r="G2188" t="s">
        <v>124</v>
      </c>
      <c r="H2188" t="s">
        <v>7025</v>
      </c>
      <c r="I2188" t="s">
        <v>132</v>
      </c>
      <c r="J2188" t="s">
        <v>396</v>
      </c>
      <c r="K2188" t="str">
        <f t="shared" si="34"/>
        <v>D2</v>
      </c>
      <c r="L2188" t="s">
        <v>478</v>
      </c>
      <c r="M2188" t="s">
        <v>118</v>
      </c>
    </row>
    <row r="2189" spans="1:13">
      <c r="A2189" t="s">
        <v>7026</v>
      </c>
      <c r="B2189" t="s">
        <v>3411</v>
      </c>
      <c r="C2189" t="s">
        <v>1343</v>
      </c>
      <c r="D2189" s="176">
        <v>37806</v>
      </c>
      <c r="E2189" t="s">
        <v>122</v>
      </c>
      <c r="F2189" t="s">
        <v>123</v>
      </c>
      <c r="G2189" t="s">
        <v>124</v>
      </c>
      <c r="H2189" t="s">
        <v>7027</v>
      </c>
      <c r="I2189" t="s">
        <v>174</v>
      </c>
      <c r="J2189" t="s">
        <v>38</v>
      </c>
      <c r="K2189" t="str">
        <f t="shared" si="34"/>
        <v>Cad</v>
      </c>
      <c r="L2189" t="s">
        <v>215</v>
      </c>
      <c r="M2189" t="s">
        <v>118</v>
      </c>
    </row>
    <row r="2190" spans="1:13">
      <c r="A2190" t="s">
        <v>7028</v>
      </c>
      <c r="B2190" t="s">
        <v>7029</v>
      </c>
      <c r="C2190" t="s">
        <v>1419</v>
      </c>
      <c r="D2190" s="176">
        <v>37073</v>
      </c>
      <c r="E2190" t="s">
        <v>122</v>
      </c>
      <c r="F2190" t="s">
        <v>123</v>
      </c>
      <c r="G2190" t="s">
        <v>124</v>
      </c>
      <c r="H2190" t="s">
        <v>7030</v>
      </c>
      <c r="I2190" t="s">
        <v>126</v>
      </c>
      <c r="J2190" t="s">
        <v>469</v>
      </c>
      <c r="K2190" t="str">
        <f t="shared" si="34"/>
        <v>Jun</v>
      </c>
      <c r="L2190" t="s">
        <v>794</v>
      </c>
      <c r="M2190" t="s">
        <v>118</v>
      </c>
    </row>
    <row r="2191" spans="1:13">
      <c r="A2191" t="s">
        <v>7031</v>
      </c>
      <c r="B2191" t="s">
        <v>503</v>
      </c>
      <c r="C2191" t="s">
        <v>499</v>
      </c>
      <c r="D2191" s="176">
        <v>18396</v>
      </c>
      <c r="E2191" t="s">
        <v>122</v>
      </c>
      <c r="F2191" t="s">
        <v>123</v>
      </c>
      <c r="G2191" t="s">
        <v>124</v>
      </c>
      <c r="H2191" t="s">
        <v>7032</v>
      </c>
      <c r="I2191" t="s">
        <v>139</v>
      </c>
      <c r="J2191" t="s">
        <v>38</v>
      </c>
      <c r="K2191" t="str">
        <f t="shared" si="34"/>
        <v>Sig</v>
      </c>
      <c r="L2191" t="s">
        <v>590</v>
      </c>
      <c r="M2191" t="s">
        <v>118</v>
      </c>
    </row>
    <row r="2192" spans="1:13">
      <c r="A2192" t="s">
        <v>7033</v>
      </c>
      <c r="B2192" t="s">
        <v>7034</v>
      </c>
      <c r="C2192" t="s">
        <v>418</v>
      </c>
      <c r="D2192" s="176">
        <v>38214</v>
      </c>
      <c r="E2192" t="s">
        <v>122</v>
      </c>
      <c r="F2192" t="s">
        <v>123</v>
      </c>
      <c r="G2192" t="s">
        <v>124</v>
      </c>
      <c r="H2192" t="s">
        <v>7035</v>
      </c>
      <c r="I2192" t="s">
        <v>174</v>
      </c>
      <c r="J2192" t="s">
        <v>38</v>
      </c>
      <c r="K2192" t="str">
        <f t="shared" si="34"/>
        <v>Cad</v>
      </c>
      <c r="L2192" t="s">
        <v>183</v>
      </c>
      <c r="M2192" t="s">
        <v>118</v>
      </c>
    </row>
    <row r="2193" spans="1:13">
      <c r="A2193" t="s">
        <v>7036</v>
      </c>
      <c r="B2193" t="s">
        <v>2416</v>
      </c>
      <c r="C2193" t="s">
        <v>3517</v>
      </c>
      <c r="D2193" s="176">
        <v>18512</v>
      </c>
      <c r="E2193" t="s">
        <v>122</v>
      </c>
      <c r="F2193" t="s">
        <v>123</v>
      </c>
      <c r="G2193" t="s">
        <v>124</v>
      </c>
      <c r="H2193" t="s">
        <v>7037</v>
      </c>
      <c r="I2193" t="s">
        <v>139</v>
      </c>
      <c r="J2193" t="s">
        <v>38</v>
      </c>
      <c r="K2193" t="str">
        <f t="shared" si="34"/>
        <v>Sig</v>
      </c>
      <c r="L2193" t="s">
        <v>5023</v>
      </c>
      <c r="M2193" t="s">
        <v>118</v>
      </c>
    </row>
    <row r="2194" spans="1:13">
      <c r="A2194" t="s">
        <v>7038</v>
      </c>
      <c r="B2194" t="s">
        <v>7039</v>
      </c>
      <c r="C2194" t="s">
        <v>7040</v>
      </c>
      <c r="D2194" s="176">
        <v>18929</v>
      </c>
      <c r="E2194" t="s">
        <v>122</v>
      </c>
      <c r="F2194" t="s">
        <v>123</v>
      </c>
      <c r="G2194" t="s">
        <v>124</v>
      </c>
      <c r="H2194" t="s">
        <v>7041</v>
      </c>
      <c r="I2194" t="s">
        <v>898</v>
      </c>
      <c r="J2194" t="s">
        <v>38</v>
      </c>
      <c r="K2194" t="str">
        <f t="shared" si="34"/>
        <v>Cha</v>
      </c>
      <c r="L2194" t="s">
        <v>2691</v>
      </c>
      <c r="M2194" t="s">
        <v>118</v>
      </c>
    </row>
    <row r="2195" spans="1:13">
      <c r="A2195" t="s">
        <v>7042</v>
      </c>
      <c r="B2195" t="s">
        <v>7043</v>
      </c>
      <c r="C2195" t="s">
        <v>252</v>
      </c>
      <c r="D2195" s="176">
        <v>23685</v>
      </c>
      <c r="E2195" t="s">
        <v>122</v>
      </c>
      <c r="F2195" t="s">
        <v>123</v>
      </c>
      <c r="G2195" t="s">
        <v>124</v>
      </c>
      <c r="H2195" t="s">
        <v>7044</v>
      </c>
      <c r="I2195" t="s">
        <v>132</v>
      </c>
      <c r="J2195" t="s">
        <v>396</v>
      </c>
      <c r="K2195" t="str">
        <f t="shared" si="34"/>
        <v>D2</v>
      </c>
      <c r="L2195" t="s">
        <v>985</v>
      </c>
      <c r="M2195" t="s">
        <v>118</v>
      </c>
    </row>
    <row r="2196" spans="1:13">
      <c r="A2196" t="s">
        <v>7045</v>
      </c>
      <c r="B2196" t="s">
        <v>7046</v>
      </c>
      <c r="C2196" t="s">
        <v>2888</v>
      </c>
      <c r="D2196" s="176">
        <v>32542</v>
      </c>
      <c r="E2196" t="s">
        <v>122</v>
      </c>
      <c r="F2196" t="s">
        <v>123</v>
      </c>
      <c r="G2196" t="s">
        <v>124</v>
      </c>
      <c r="H2196" t="s">
        <v>7047</v>
      </c>
      <c r="I2196" t="s">
        <v>145</v>
      </c>
      <c r="J2196" t="s">
        <v>38</v>
      </c>
      <c r="K2196" t="str">
        <f t="shared" si="34"/>
        <v>Pas</v>
      </c>
      <c r="L2196" t="s">
        <v>175</v>
      </c>
      <c r="M2196" t="s">
        <v>118</v>
      </c>
    </row>
    <row r="2197" spans="1:13">
      <c r="A2197" t="s">
        <v>7048</v>
      </c>
      <c r="B2197" t="s">
        <v>7049</v>
      </c>
      <c r="C2197" t="s">
        <v>7050</v>
      </c>
      <c r="D2197" s="176">
        <v>38015</v>
      </c>
      <c r="E2197" t="s">
        <v>179</v>
      </c>
      <c r="F2197" t="s">
        <v>123</v>
      </c>
      <c r="G2197" t="s">
        <v>124</v>
      </c>
      <c r="H2197" t="s">
        <v>7051</v>
      </c>
      <c r="I2197" t="s">
        <v>174</v>
      </c>
      <c r="J2197" t="s">
        <v>38</v>
      </c>
      <c r="K2197" t="str">
        <f t="shared" si="34"/>
        <v>Cad</v>
      </c>
      <c r="L2197" t="s">
        <v>254</v>
      </c>
      <c r="M2197" t="s">
        <v>118</v>
      </c>
    </row>
    <row r="2198" spans="1:13">
      <c r="A2198" t="s">
        <v>7052</v>
      </c>
      <c r="B2198" t="s">
        <v>7053</v>
      </c>
      <c r="C2198" t="s">
        <v>4924</v>
      </c>
      <c r="D2198" s="176">
        <v>37345</v>
      </c>
      <c r="E2198" t="s">
        <v>122</v>
      </c>
      <c r="F2198" t="s">
        <v>123</v>
      </c>
      <c r="G2198" t="s">
        <v>124</v>
      </c>
      <c r="H2198" t="s">
        <v>7054</v>
      </c>
      <c r="I2198" t="s">
        <v>126</v>
      </c>
      <c r="J2198" t="s">
        <v>126</v>
      </c>
      <c r="K2198" t="str">
        <f t="shared" si="34"/>
        <v>Jun</v>
      </c>
      <c r="L2198" t="s">
        <v>1211</v>
      </c>
      <c r="M2198" t="s">
        <v>118</v>
      </c>
    </row>
    <row r="2199" spans="1:13">
      <c r="A2199" t="s">
        <v>7055</v>
      </c>
      <c r="B2199" t="s">
        <v>2801</v>
      </c>
      <c r="C2199" t="s">
        <v>149</v>
      </c>
      <c r="D2199" s="176">
        <v>39640</v>
      </c>
      <c r="E2199" t="s">
        <v>122</v>
      </c>
      <c r="F2199" t="s">
        <v>123</v>
      </c>
      <c r="G2199" t="s">
        <v>124</v>
      </c>
      <c r="H2199" t="s">
        <v>7056</v>
      </c>
      <c r="I2199" t="s">
        <v>157</v>
      </c>
      <c r="J2199" t="s">
        <v>38</v>
      </c>
      <c r="K2199" t="str">
        <f t="shared" si="34"/>
        <v>Ben</v>
      </c>
      <c r="L2199" t="s">
        <v>163</v>
      </c>
      <c r="M2199" t="s">
        <v>118</v>
      </c>
    </row>
    <row r="2200" spans="1:13">
      <c r="A2200" t="s">
        <v>7057</v>
      </c>
      <c r="B2200" t="s">
        <v>7058</v>
      </c>
      <c r="C2200" t="s">
        <v>1008</v>
      </c>
      <c r="D2200" s="176">
        <v>27156</v>
      </c>
      <c r="E2200" t="s">
        <v>122</v>
      </c>
      <c r="F2200" t="s">
        <v>123</v>
      </c>
      <c r="G2200" t="s">
        <v>124</v>
      </c>
      <c r="H2200" t="s">
        <v>7059</v>
      </c>
      <c r="I2200" t="s">
        <v>132</v>
      </c>
      <c r="J2200" t="s">
        <v>234</v>
      </c>
      <c r="K2200" t="str">
        <f t="shared" si="34"/>
        <v>D3</v>
      </c>
      <c r="L2200" t="s">
        <v>1258</v>
      </c>
      <c r="M2200" t="s">
        <v>118</v>
      </c>
    </row>
    <row r="2201" spans="1:13">
      <c r="A2201" t="s">
        <v>7060</v>
      </c>
      <c r="B2201" t="s">
        <v>7061</v>
      </c>
      <c r="C2201" t="s">
        <v>7062</v>
      </c>
      <c r="D2201" s="176">
        <v>38632</v>
      </c>
      <c r="E2201" t="s">
        <v>122</v>
      </c>
      <c r="F2201" t="s">
        <v>123</v>
      </c>
      <c r="G2201" t="s">
        <v>124</v>
      </c>
      <c r="H2201" t="s">
        <v>7063</v>
      </c>
      <c r="I2201" t="s">
        <v>283</v>
      </c>
      <c r="J2201" t="s">
        <v>38</v>
      </c>
      <c r="K2201" t="str">
        <f t="shared" si="34"/>
        <v>Min</v>
      </c>
      <c r="L2201" t="s">
        <v>254</v>
      </c>
      <c r="M2201" t="s">
        <v>118</v>
      </c>
    </row>
    <row r="2202" spans="1:13">
      <c r="A2202" t="s">
        <v>7064</v>
      </c>
      <c r="B2202" t="s">
        <v>7065</v>
      </c>
      <c r="C2202" t="s">
        <v>279</v>
      </c>
      <c r="D2202" s="176">
        <v>39603</v>
      </c>
      <c r="E2202" t="s">
        <v>122</v>
      </c>
      <c r="F2202" t="s">
        <v>123</v>
      </c>
      <c r="G2202" t="s">
        <v>124</v>
      </c>
      <c r="H2202" t="s">
        <v>7066</v>
      </c>
      <c r="I2202" t="s">
        <v>157</v>
      </c>
      <c r="J2202" t="s">
        <v>38</v>
      </c>
      <c r="K2202" t="str">
        <f t="shared" si="34"/>
        <v>Ben</v>
      </c>
      <c r="L2202" t="s">
        <v>163</v>
      </c>
      <c r="M2202" t="s">
        <v>118</v>
      </c>
    </row>
    <row r="2203" spans="1:13">
      <c r="A2203" t="s">
        <v>7067</v>
      </c>
      <c r="B2203" t="s">
        <v>7068</v>
      </c>
      <c r="C2203" t="s">
        <v>2547</v>
      </c>
      <c r="D2203" s="176">
        <v>35887</v>
      </c>
      <c r="E2203" t="s">
        <v>122</v>
      </c>
      <c r="F2203" t="s">
        <v>123</v>
      </c>
      <c r="G2203" t="s">
        <v>124</v>
      </c>
      <c r="H2203" t="s">
        <v>7069</v>
      </c>
      <c r="I2203" t="s">
        <v>168</v>
      </c>
      <c r="J2203" t="s">
        <v>38</v>
      </c>
      <c r="K2203" t="str">
        <f t="shared" si="34"/>
        <v>2èm</v>
      </c>
      <c r="L2203" t="s">
        <v>1055</v>
      </c>
      <c r="M2203" t="s">
        <v>118</v>
      </c>
    </row>
    <row r="2204" spans="1:13">
      <c r="A2204" t="s">
        <v>7070</v>
      </c>
      <c r="B2204" t="s">
        <v>939</v>
      </c>
      <c r="C2204" t="s">
        <v>7071</v>
      </c>
      <c r="D2204" s="176">
        <v>30541</v>
      </c>
      <c r="E2204" t="s">
        <v>122</v>
      </c>
      <c r="F2204" t="s">
        <v>123</v>
      </c>
      <c r="G2204" t="s">
        <v>124</v>
      </c>
      <c r="H2204" t="s">
        <v>7072</v>
      </c>
      <c r="I2204" t="s">
        <v>898</v>
      </c>
      <c r="J2204" t="s">
        <v>38</v>
      </c>
      <c r="K2204" t="str">
        <f t="shared" si="34"/>
        <v>Cha</v>
      </c>
      <c r="L2204" t="s">
        <v>439</v>
      </c>
      <c r="M2204" t="s">
        <v>118</v>
      </c>
    </row>
    <row r="2205" spans="1:13">
      <c r="A2205" t="s">
        <v>7073</v>
      </c>
      <c r="B2205" t="s">
        <v>6680</v>
      </c>
      <c r="C2205" t="s">
        <v>137</v>
      </c>
      <c r="D2205" s="176">
        <v>17730</v>
      </c>
      <c r="E2205" t="s">
        <v>122</v>
      </c>
      <c r="F2205" t="s">
        <v>123</v>
      </c>
      <c r="G2205" t="s">
        <v>124</v>
      </c>
      <c r="H2205" t="s">
        <v>7074</v>
      </c>
      <c r="I2205" t="s">
        <v>181</v>
      </c>
      <c r="J2205" t="s">
        <v>182</v>
      </c>
      <c r="K2205" t="str">
        <f t="shared" si="34"/>
        <v>Enc</v>
      </c>
      <c r="L2205" t="s">
        <v>985</v>
      </c>
      <c r="M2205" t="s">
        <v>118</v>
      </c>
    </row>
    <row r="2206" spans="1:13">
      <c r="A2206" t="s">
        <v>7075</v>
      </c>
      <c r="B2206" t="s">
        <v>1772</v>
      </c>
      <c r="C2206" t="s">
        <v>711</v>
      </c>
      <c r="D2206" s="176">
        <v>37696</v>
      </c>
      <c r="E2206" t="s">
        <v>122</v>
      </c>
      <c r="F2206" t="s">
        <v>123</v>
      </c>
      <c r="G2206" t="s">
        <v>124</v>
      </c>
      <c r="H2206" t="s">
        <v>7076</v>
      </c>
      <c r="I2206" t="s">
        <v>174</v>
      </c>
      <c r="J2206" t="s">
        <v>38</v>
      </c>
      <c r="K2206" t="str">
        <f t="shared" si="34"/>
        <v>Cad</v>
      </c>
      <c r="L2206" t="s">
        <v>457</v>
      </c>
      <c r="M2206" t="s">
        <v>118</v>
      </c>
    </row>
    <row r="2207" spans="1:13">
      <c r="A2207" t="s">
        <v>7077</v>
      </c>
      <c r="B2207" t="s">
        <v>7078</v>
      </c>
      <c r="C2207" t="s">
        <v>166</v>
      </c>
      <c r="D2207" s="176">
        <v>36344</v>
      </c>
      <c r="E2207" t="s">
        <v>122</v>
      </c>
      <c r="F2207" t="s">
        <v>123</v>
      </c>
      <c r="G2207" t="s">
        <v>124</v>
      </c>
      <c r="H2207" t="s">
        <v>7079</v>
      </c>
      <c r="I2207" t="s">
        <v>307</v>
      </c>
      <c r="J2207" t="s">
        <v>194</v>
      </c>
      <c r="K2207" t="str">
        <f t="shared" si="34"/>
        <v>Pas</v>
      </c>
      <c r="L2207" t="s">
        <v>760</v>
      </c>
      <c r="M2207" t="s">
        <v>118</v>
      </c>
    </row>
    <row r="2208" spans="1:13">
      <c r="A2208" t="s">
        <v>7080</v>
      </c>
      <c r="B2208" t="s">
        <v>6378</v>
      </c>
      <c r="C2208" t="s">
        <v>7081</v>
      </c>
      <c r="D2208" s="176">
        <v>38931</v>
      </c>
      <c r="E2208" t="s">
        <v>122</v>
      </c>
      <c r="F2208" t="s">
        <v>123</v>
      </c>
      <c r="G2208" t="s">
        <v>124</v>
      </c>
      <c r="H2208" t="s">
        <v>7082</v>
      </c>
      <c r="I2208" t="s">
        <v>283</v>
      </c>
      <c r="J2208" t="s">
        <v>38</v>
      </c>
      <c r="K2208" t="str">
        <f t="shared" si="34"/>
        <v>Min</v>
      </c>
      <c r="L2208" t="s">
        <v>270</v>
      </c>
      <c r="M2208" t="s">
        <v>118</v>
      </c>
    </row>
    <row r="2209" spans="1:13">
      <c r="A2209" t="s">
        <v>7083</v>
      </c>
      <c r="B2209" t="s">
        <v>2550</v>
      </c>
      <c r="C2209" t="s">
        <v>609</v>
      </c>
      <c r="D2209" s="176">
        <v>37612</v>
      </c>
      <c r="E2209" t="s">
        <v>122</v>
      </c>
      <c r="F2209" t="s">
        <v>123</v>
      </c>
      <c r="G2209" t="s">
        <v>124</v>
      </c>
      <c r="H2209" t="s">
        <v>7084</v>
      </c>
      <c r="I2209" t="s">
        <v>126</v>
      </c>
      <c r="J2209" t="s">
        <v>126</v>
      </c>
      <c r="K2209" t="str">
        <f t="shared" si="34"/>
        <v>Jun</v>
      </c>
      <c r="L2209" t="s">
        <v>103</v>
      </c>
      <c r="M2209" t="s">
        <v>118</v>
      </c>
    </row>
    <row r="2210" spans="1:13">
      <c r="A2210" t="s">
        <v>7085</v>
      </c>
      <c r="B2210" t="s">
        <v>7086</v>
      </c>
      <c r="C2210" t="s">
        <v>609</v>
      </c>
      <c r="D2210" s="176">
        <v>38741</v>
      </c>
      <c r="E2210" t="s">
        <v>122</v>
      </c>
      <c r="F2210" t="s">
        <v>123</v>
      </c>
      <c r="G2210" t="s">
        <v>124</v>
      </c>
      <c r="H2210" t="s">
        <v>7087</v>
      </c>
      <c r="I2210" t="s">
        <v>283</v>
      </c>
      <c r="J2210" t="s">
        <v>38</v>
      </c>
      <c r="K2210" t="str">
        <f t="shared" si="34"/>
        <v>Min</v>
      </c>
      <c r="L2210" t="s">
        <v>254</v>
      </c>
      <c r="M2210" t="s">
        <v>118</v>
      </c>
    </row>
    <row r="2211" spans="1:13">
      <c r="A2211" t="s">
        <v>7088</v>
      </c>
      <c r="B2211" t="s">
        <v>7089</v>
      </c>
      <c r="C2211" t="s">
        <v>3490</v>
      </c>
      <c r="D2211" s="176">
        <v>40266</v>
      </c>
      <c r="E2211" t="s">
        <v>122</v>
      </c>
      <c r="F2211" t="s">
        <v>123</v>
      </c>
      <c r="G2211" t="s">
        <v>124</v>
      </c>
      <c r="H2211" t="s">
        <v>7090</v>
      </c>
      <c r="I2211" t="s">
        <v>151</v>
      </c>
      <c r="J2211" t="s">
        <v>38</v>
      </c>
      <c r="K2211" t="str">
        <f t="shared" si="34"/>
        <v>Pup</v>
      </c>
      <c r="L2211" t="s">
        <v>331</v>
      </c>
      <c r="M2211" t="s">
        <v>118</v>
      </c>
    </row>
    <row r="2212" spans="1:13">
      <c r="A2212" t="s">
        <v>7091</v>
      </c>
      <c r="B2212" t="s">
        <v>7092</v>
      </c>
      <c r="C2212" t="s">
        <v>1643</v>
      </c>
      <c r="D2212" s="176">
        <v>26634</v>
      </c>
      <c r="E2212" t="s">
        <v>122</v>
      </c>
      <c r="F2212" t="s">
        <v>123</v>
      </c>
      <c r="G2212" t="s">
        <v>124</v>
      </c>
      <c r="H2212" t="s">
        <v>7093</v>
      </c>
      <c r="I2212" t="s">
        <v>145</v>
      </c>
      <c r="J2212" t="s">
        <v>38</v>
      </c>
      <c r="K2212" t="str">
        <f t="shared" si="34"/>
        <v>Pas</v>
      </c>
      <c r="L2212" t="s">
        <v>1552</v>
      </c>
      <c r="M2212" t="s">
        <v>118</v>
      </c>
    </row>
    <row r="2213" spans="1:13">
      <c r="A2213" t="s">
        <v>7094</v>
      </c>
      <c r="B2213" t="s">
        <v>841</v>
      </c>
      <c r="C2213" t="s">
        <v>157</v>
      </c>
      <c r="D2213" s="176">
        <v>32397</v>
      </c>
      <c r="E2213" t="s">
        <v>122</v>
      </c>
      <c r="F2213" t="s">
        <v>123</v>
      </c>
      <c r="G2213" t="s">
        <v>124</v>
      </c>
      <c r="H2213" t="s">
        <v>7095</v>
      </c>
      <c r="I2213" t="s">
        <v>168</v>
      </c>
      <c r="J2213" t="s">
        <v>38</v>
      </c>
      <c r="K2213" t="str">
        <f t="shared" si="34"/>
        <v>2èm</v>
      </c>
      <c r="L2213" t="s">
        <v>102</v>
      </c>
      <c r="M2213" t="s">
        <v>118</v>
      </c>
    </row>
    <row r="2214" spans="1:13">
      <c r="A2214" t="s">
        <v>7096</v>
      </c>
      <c r="B2214" t="s">
        <v>7097</v>
      </c>
      <c r="C2214" t="s">
        <v>878</v>
      </c>
      <c r="D2214" s="176">
        <v>41070</v>
      </c>
      <c r="E2214" t="s">
        <v>122</v>
      </c>
      <c r="F2214" t="s">
        <v>123</v>
      </c>
      <c r="G2214" t="s">
        <v>124</v>
      </c>
      <c r="H2214" t="s">
        <v>7098</v>
      </c>
      <c r="I2214" t="s">
        <v>188</v>
      </c>
      <c r="J2214" t="s">
        <v>38</v>
      </c>
      <c r="K2214" t="str">
        <f t="shared" si="34"/>
        <v>Pou</v>
      </c>
      <c r="L2214" t="s">
        <v>265</v>
      </c>
      <c r="M2214" t="s">
        <v>118</v>
      </c>
    </row>
    <row r="2215" spans="1:13">
      <c r="A2215" t="s">
        <v>7099</v>
      </c>
      <c r="B2215" t="s">
        <v>7100</v>
      </c>
      <c r="C2215" t="s">
        <v>279</v>
      </c>
      <c r="D2215" s="176">
        <v>37656</v>
      </c>
      <c r="E2215" t="s">
        <v>122</v>
      </c>
      <c r="F2215" t="s">
        <v>123</v>
      </c>
      <c r="G2215" t="s">
        <v>124</v>
      </c>
      <c r="H2215" t="s">
        <v>7101</v>
      </c>
      <c r="I2215" t="s">
        <v>174</v>
      </c>
      <c r="J2215" t="s">
        <v>38</v>
      </c>
      <c r="K2215" t="str">
        <f t="shared" si="34"/>
        <v>Cad</v>
      </c>
      <c r="L2215" t="s">
        <v>1055</v>
      </c>
      <c r="M2215" t="s">
        <v>118</v>
      </c>
    </row>
    <row r="2216" spans="1:13">
      <c r="A2216" t="s">
        <v>7102</v>
      </c>
      <c r="B2216" t="s">
        <v>1726</v>
      </c>
      <c r="C2216" t="s">
        <v>504</v>
      </c>
      <c r="D2216" s="176">
        <v>35036</v>
      </c>
      <c r="E2216" t="s">
        <v>122</v>
      </c>
      <c r="F2216" t="s">
        <v>123</v>
      </c>
      <c r="G2216" t="s">
        <v>124</v>
      </c>
      <c r="H2216" t="s">
        <v>7103</v>
      </c>
      <c r="I2216" t="s">
        <v>339</v>
      </c>
      <c r="J2216" t="s">
        <v>38</v>
      </c>
      <c r="K2216" t="str">
        <f t="shared" si="34"/>
        <v>1èr</v>
      </c>
      <c r="L2216" t="s">
        <v>200</v>
      </c>
      <c r="M2216" t="s">
        <v>118</v>
      </c>
    </row>
    <row r="2217" spans="1:13">
      <c r="A2217" t="s">
        <v>7104</v>
      </c>
      <c r="B2217" t="s">
        <v>7105</v>
      </c>
      <c r="C2217" t="s">
        <v>367</v>
      </c>
      <c r="D2217" s="176">
        <v>39613</v>
      </c>
      <c r="E2217" t="s">
        <v>122</v>
      </c>
      <c r="F2217" t="s">
        <v>123</v>
      </c>
      <c r="G2217" t="s">
        <v>124</v>
      </c>
      <c r="H2217" t="s">
        <v>7106</v>
      </c>
      <c r="I2217" t="s">
        <v>157</v>
      </c>
      <c r="J2217" t="s">
        <v>38</v>
      </c>
      <c r="K2217" t="str">
        <f t="shared" si="34"/>
        <v>Ben</v>
      </c>
      <c r="L2217" t="s">
        <v>1575</v>
      </c>
      <c r="M2217" t="s">
        <v>118</v>
      </c>
    </row>
    <row r="2218" spans="1:13">
      <c r="A2218" t="s">
        <v>7107</v>
      </c>
      <c r="B2218" t="s">
        <v>7108</v>
      </c>
      <c r="C2218" t="s">
        <v>1688</v>
      </c>
      <c r="D2218" s="176">
        <v>36459</v>
      </c>
      <c r="E2218" t="s">
        <v>122</v>
      </c>
      <c r="F2218" t="s">
        <v>123</v>
      </c>
      <c r="G2218" t="s">
        <v>124</v>
      </c>
      <c r="H2218" t="s">
        <v>7109</v>
      </c>
      <c r="I2218" t="s">
        <v>168</v>
      </c>
      <c r="J2218" t="s">
        <v>38</v>
      </c>
      <c r="K2218" t="str">
        <f t="shared" si="34"/>
        <v>2èm</v>
      </c>
      <c r="L2218" t="s">
        <v>215</v>
      </c>
      <c r="M2218" t="s">
        <v>118</v>
      </c>
    </row>
    <row r="2219" spans="1:13">
      <c r="A2219" t="s">
        <v>7110</v>
      </c>
      <c r="B2219" t="s">
        <v>5034</v>
      </c>
      <c r="C2219" t="s">
        <v>7111</v>
      </c>
      <c r="D2219" s="176">
        <v>34210</v>
      </c>
      <c r="E2219" t="s">
        <v>122</v>
      </c>
      <c r="F2219" t="s">
        <v>123</v>
      </c>
      <c r="G2219" t="s">
        <v>124</v>
      </c>
      <c r="H2219" t="s">
        <v>7112</v>
      </c>
      <c r="I2219" t="s">
        <v>339</v>
      </c>
      <c r="J2219" t="s">
        <v>38</v>
      </c>
      <c r="K2219" t="str">
        <f t="shared" si="34"/>
        <v>1èr</v>
      </c>
      <c r="L2219" t="s">
        <v>215</v>
      </c>
      <c r="M2219" t="s">
        <v>118</v>
      </c>
    </row>
    <row r="2220" spans="1:13">
      <c r="A2220" t="s">
        <v>7113</v>
      </c>
      <c r="B2220" t="s">
        <v>7114</v>
      </c>
      <c r="C2220" t="s">
        <v>7115</v>
      </c>
      <c r="D2220" s="176">
        <v>38443</v>
      </c>
      <c r="E2220" t="s">
        <v>122</v>
      </c>
      <c r="F2220" t="s">
        <v>123</v>
      </c>
      <c r="G2220" t="s">
        <v>124</v>
      </c>
      <c r="H2220" t="s">
        <v>7116</v>
      </c>
      <c r="I2220" t="s">
        <v>283</v>
      </c>
      <c r="J2220" t="s">
        <v>38</v>
      </c>
      <c r="K2220" t="str">
        <f t="shared" si="34"/>
        <v>Min</v>
      </c>
      <c r="L2220" t="s">
        <v>249</v>
      </c>
      <c r="M2220" t="s">
        <v>118</v>
      </c>
    </row>
    <row r="2221" spans="1:13">
      <c r="A2221" t="s">
        <v>7117</v>
      </c>
      <c r="B2221" t="s">
        <v>7118</v>
      </c>
      <c r="C2221" t="s">
        <v>2191</v>
      </c>
      <c r="D2221" s="176">
        <v>32086</v>
      </c>
      <c r="E2221" t="s">
        <v>122</v>
      </c>
      <c r="F2221" t="s">
        <v>123</v>
      </c>
      <c r="G2221" t="s">
        <v>124</v>
      </c>
      <c r="H2221" t="s">
        <v>7119</v>
      </c>
      <c r="I2221" t="s">
        <v>132</v>
      </c>
      <c r="J2221" t="s">
        <v>396</v>
      </c>
      <c r="K2221" t="str">
        <f t="shared" si="34"/>
        <v>D2</v>
      </c>
      <c r="L2221" t="s">
        <v>322</v>
      </c>
      <c r="M2221" t="s">
        <v>118</v>
      </c>
    </row>
    <row r="2222" spans="1:13">
      <c r="A2222" t="s">
        <v>7120</v>
      </c>
      <c r="B2222" t="s">
        <v>6163</v>
      </c>
      <c r="C2222" t="s">
        <v>1643</v>
      </c>
      <c r="D2222" s="176">
        <v>27018</v>
      </c>
      <c r="E2222" t="s">
        <v>122</v>
      </c>
      <c r="F2222" t="s">
        <v>123</v>
      </c>
      <c r="G2222" t="s">
        <v>124</v>
      </c>
      <c r="H2222" t="s">
        <v>7121</v>
      </c>
      <c r="I2222" t="s">
        <v>132</v>
      </c>
      <c r="J2222" t="s">
        <v>234</v>
      </c>
      <c r="K2222" t="str">
        <f t="shared" si="34"/>
        <v>D3</v>
      </c>
      <c r="L2222" t="s">
        <v>493</v>
      </c>
      <c r="M2222" t="s">
        <v>118</v>
      </c>
    </row>
    <row r="2223" spans="1:13">
      <c r="A2223" t="s">
        <v>7122</v>
      </c>
      <c r="B2223" t="s">
        <v>7123</v>
      </c>
      <c r="C2223" t="s">
        <v>2738</v>
      </c>
      <c r="D2223" s="176">
        <v>42505</v>
      </c>
      <c r="E2223" t="s">
        <v>122</v>
      </c>
      <c r="F2223" t="s">
        <v>123</v>
      </c>
      <c r="G2223" t="s">
        <v>124</v>
      </c>
      <c r="H2223" t="s">
        <v>7124</v>
      </c>
      <c r="I2223" t="s">
        <v>456</v>
      </c>
      <c r="J2223" t="s">
        <v>38</v>
      </c>
      <c r="K2223" t="str">
        <f t="shared" si="34"/>
        <v>Bab</v>
      </c>
      <c r="L2223" t="s">
        <v>152</v>
      </c>
      <c r="M2223" t="s">
        <v>118</v>
      </c>
    </row>
    <row r="2224" spans="1:13">
      <c r="A2224" t="s">
        <v>7125</v>
      </c>
      <c r="B2224" t="s">
        <v>7126</v>
      </c>
      <c r="C2224" t="s">
        <v>592</v>
      </c>
      <c r="D2224" s="176">
        <v>17706</v>
      </c>
      <c r="E2224" t="s">
        <v>122</v>
      </c>
      <c r="F2224" t="s">
        <v>123</v>
      </c>
      <c r="G2224" t="s">
        <v>124</v>
      </c>
      <c r="H2224" t="s">
        <v>7127</v>
      </c>
      <c r="I2224" t="s">
        <v>145</v>
      </c>
      <c r="J2224" t="s">
        <v>38</v>
      </c>
      <c r="K2224" t="str">
        <f t="shared" si="34"/>
        <v>Pas</v>
      </c>
      <c r="L2224" t="s">
        <v>541</v>
      </c>
      <c r="M2224" t="s">
        <v>118</v>
      </c>
    </row>
    <row r="2225" spans="1:13">
      <c r="A2225" t="s">
        <v>7128</v>
      </c>
      <c r="B2225" t="s">
        <v>7129</v>
      </c>
      <c r="C2225" t="s">
        <v>2698</v>
      </c>
      <c r="D2225" s="176">
        <v>20684</v>
      </c>
      <c r="E2225" t="s">
        <v>122</v>
      </c>
      <c r="F2225" t="s">
        <v>123</v>
      </c>
      <c r="G2225" t="s">
        <v>124</v>
      </c>
      <c r="H2225" t="s">
        <v>7130</v>
      </c>
      <c r="I2225" t="s">
        <v>474</v>
      </c>
      <c r="J2225" t="s">
        <v>38</v>
      </c>
      <c r="K2225" t="str">
        <f t="shared" si="34"/>
        <v>Arb</v>
      </c>
      <c r="L2225" t="s">
        <v>536</v>
      </c>
      <c r="M2225" t="s">
        <v>118</v>
      </c>
    </row>
    <row r="2226" spans="1:13">
      <c r="A2226" t="s">
        <v>7131</v>
      </c>
      <c r="B2226" t="s">
        <v>1695</v>
      </c>
      <c r="C2226" t="s">
        <v>1203</v>
      </c>
      <c r="D2226" s="176">
        <v>37010</v>
      </c>
      <c r="E2226" t="s">
        <v>122</v>
      </c>
      <c r="F2226" t="s">
        <v>123</v>
      </c>
      <c r="G2226" t="s">
        <v>124</v>
      </c>
      <c r="H2226" t="s">
        <v>7132</v>
      </c>
      <c r="I2226" t="s">
        <v>126</v>
      </c>
      <c r="J2226" t="s">
        <v>126</v>
      </c>
      <c r="K2226" t="str">
        <f t="shared" si="34"/>
        <v>Jun</v>
      </c>
      <c r="L2226" t="s">
        <v>175</v>
      </c>
      <c r="M2226" t="s">
        <v>118</v>
      </c>
    </row>
    <row r="2227" spans="1:13">
      <c r="A2227" t="s">
        <v>7133</v>
      </c>
      <c r="B2227" t="s">
        <v>4199</v>
      </c>
      <c r="C2227" t="s">
        <v>1936</v>
      </c>
      <c r="D2227" s="176">
        <v>39644</v>
      </c>
      <c r="E2227" t="s">
        <v>122</v>
      </c>
      <c r="F2227" t="s">
        <v>123</v>
      </c>
      <c r="G2227" t="s">
        <v>124</v>
      </c>
      <c r="H2227" t="s">
        <v>7134</v>
      </c>
      <c r="I2227" t="s">
        <v>157</v>
      </c>
      <c r="J2227" t="s">
        <v>38</v>
      </c>
      <c r="K2227" t="str">
        <f t="shared" si="34"/>
        <v>Ben</v>
      </c>
      <c r="L2227" t="s">
        <v>1096</v>
      </c>
      <c r="M2227" t="s">
        <v>118</v>
      </c>
    </row>
    <row r="2228" spans="1:13">
      <c r="A2228" t="s">
        <v>7135</v>
      </c>
      <c r="B2228" t="s">
        <v>1772</v>
      </c>
      <c r="C2228" t="s">
        <v>279</v>
      </c>
      <c r="D2228" s="176">
        <v>39043</v>
      </c>
      <c r="E2228" t="s">
        <v>122</v>
      </c>
      <c r="F2228" t="s">
        <v>123</v>
      </c>
      <c r="G2228" t="s">
        <v>124</v>
      </c>
      <c r="H2228" t="s">
        <v>7136</v>
      </c>
      <c r="I2228" t="s">
        <v>283</v>
      </c>
      <c r="J2228" t="s">
        <v>38</v>
      </c>
      <c r="K2228" t="str">
        <f t="shared" si="34"/>
        <v>Min</v>
      </c>
      <c r="L2228" t="s">
        <v>302</v>
      </c>
      <c r="M2228" t="s">
        <v>118</v>
      </c>
    </row>
    <row r="2229" spans="1:13">
      <c r="A2229" t="s">
        <v>7137</v>
      </c>
      <c r="B2229" t="s">
        <v>7138</v>
      </c>
      <c r="C2229" t="s">
        <v>218</v>
      </c>
      <c r="D2229" s="176">
        <v>32355</v>
      </c>
      <c r="E2229" t="s">
        <v>122</v>
      </c>
      <c r="F2229" t="s">
        <v>123</v>
      </c>
      <c r="G2229" t="s">
        <v>124</v>
      </c>
      <c r="H2229" t="s">
        <v>7139</v>
      </c>
      <c r="I2229" t="s">
        <v>243</v>
      </c>
      <c r="J2229" t="s">
        <v>38</v>
      </c>
      <c r="K2229" t="str">
        <f t="shared" si="34"/>
        <v>3èm</v>
      </c>
      <c r="L2229" t="s">
        <v>2002</v>
      </c>
      <c r="M2229" t="s">
        <v>118</v>
      </c>
    </row>
    <row r="2230" spans="1:13">
      <c r="A2230" t="s">
        <v>7140</v>
      </c>
      <c r="B2230" t="s">
        <v>782</v>
      </c>
      <c r="C2230" t="s">
        <v>991</v>
      </c>
      <c r="D2230" s="176">
        <v>38162</v>
      </c>
      <c r="E2230" t="s">
        <v>122</v>
      </c>
      <c r="F2230" t="s">
        <v>123</v>
      </c>
      <c r="G2230" t="s">
        <v>124</v>
      </c>
      <c r="H2230" t="s">
        <v>7141</v>
      </c>
      <c r="I2230" t="s">
        <v>174</v>
      </c>
      <c r="J2230" t="s">
        <v>38</v>
      </c>
      <c r="K2230" t="str">
        <f t="shared" si="34"/>
        <v>Cad</v>
      </c>
      <c r="L2230" t="s">
        <v>244</v>
      </c>
      <c r="M2230" t="s">
        <v>118</v>
      </c>
    </row>
    <row r="2231" spans="1:13">
      <c r="A2231" t="s">
        <v>7142</v>
      </c>
      <c r="B2231" t="s">
        <v>4708</v>
      </c>
      <c r="C2231" t="s">
        <v>750</v>
      </c>
      <c r="D2231" s="176">
        <v>28148</v>
      </c>
      <c r="E2231" t="s">
        <v>122</v>
      </c>
      <c r="F2231" t="s">
        <v>123</v>
      </c>
      <c r="G2231" t="s">
        <v>124</v>
      </c>
      <c r="H2231" t="s">
        <v>7143</v>
      </c>
      <c r="I2231" t="s">
        <v>264</v>
      </c>
      <c r="J2231" t="s">
        <v>38</v>
      </c>
      <c r="K2231" t="str">
        <f t="shared" si="34"/>
        <v>Arb</v>
      </c>
      <c r="L2231" t="s">
        <v>628</v>
      </c>
      <c r="M2231" t="s">
        <v>118</v>
      </c>
    </row>
    <row r="2232" spans="1:13">
      <c r="A2232" t="s">
        <v>7144</v>
      </c>
      <c r="B2232" t="s">
        <v>5594</v>
      </c>
      <c r="C2232" t="s">
        <v>1271</v>
      </c>
      <c r="D2232" s="176">
        <v>28281</v>
      </c>
      <c r="E2232" t="s">
        <v>122</v>
      </c>
      <c r="F2232" t="s">
        <v>123</v>
      </c>
      <c r="G2232" t="s">
        <v>124</v>
      </c>
      <c r="H2232" t="s">
        <v>7145</v>
      </c>
      <c r="I2232" t="s">
        <v>145</v>
      </c>
      <c r="J2232" t="s">
        <v>38</v>
      </c>
      <c r="K2232" t="str">
        <f t="shared" si="34"/>
        <v>Pas</v>
      </c>
      <c r="L2232" t="s">
        <v>391</v>
      </c>
      <c r="M2232" t="s">
        <v>118</v>
      </c>
    </row>
    <row r="2233" spans="1:13">
      <c r="A2233" t="s">
        <v>7146</v>
      </c>
      <c r="B2233" t="s">
        <v>7147</v>
      </c>
      <c r="C2233" t="s">
        <v>3715</v>
      </c>
      <c r="D2233" s="176">
        <v>40526</v>
      </c>
      <c r="E2233" t="s">
        <v>122</v>
      </c>
      <c r="F2233" t="s">
        <v>123</v>
      </c>
      <c r="G2233" t="s">
        <v>124</v>
      </c>
      <c r="H2233" t="s">
        <v>7148</v>
      </c>
      <c r="I2233" t="s">
        <v>151</v>
      </c>
      <c r="J2233" t="s">
        <v>38</v>
      </c>
      <c r="K2233" t="str">
        <f t="shared" si="34"/>
        <v>Pup</v>
      </c>
      <c r="L2233" t="s">
        <v>1192</v>
      </c>
      <c r="M2233" t="s">
        <v>118</v>
      </c>
    </row>
    <row r="2234" spans="1:13">
      <c r="A2234" t="s">
        <v>7149</v>
      </c>
      <c r="B2234" t="s">
        <v>6622</v>
      </c>
      <c r="C2234" t="s">
        <v>418</v>
      </c>
      <c r="D2234" s="176">
        <v>40607</v>
      </c>
      <c r="E2234" t="s">
        <v>122</v>
      </c>
      <c r="F2234" t="s">
        <v>123</v>
      </c>
      <c r="G2234" t="s">
        <v>124</v>
      </c>
      <c r="H2234" t="s">
        <v>7150</v>
      </c>
      <c r="I2234" t="s">
        <v>188</v>
      </c>
      <c r="J2234" t="s">
        <v>38</v>
      </c>
      <c r="K2234" t="str">
        <f t="shared" si="34"/>
        <v>Pou</v>
      </c>
      <c r="L2234" t="s">
        <v>163</v>
      </c>
      <c r="M2234" t="s">
        <v>118</v>
      </c>
    </row>
    <row r="2235" spans="1:13">
      <c r="A2235" t="s">
        <v>7151</v>
      </c>
      <c r="B2235" t="s">
        <v>7152</v>
      </c>
      <c r="C2235" t="s">
        <v>512</v>
      </c>
      <c r="D2235" s="176">
        <v>24138</v>
      </c>
      <c r="E2235" t="s">
        <v>122</v>
      </c>
      <c r="F2235" t="s">
        <v>123</v>
      </c>
      <c r="G2235" t="s">
        <v>124</v>
      </c>
      <c r="H2235" t="s">
        <v>7153</v>
      </c>
      <c r="I2235" t="s">
        <v>243</v>
      </c>
      <c r="J2235" t="s">
        <v>38</v>
      </c>
      <c r="K2235" t="str">
        <f t="shared" si="34"/>
        <v>3èm</v>
      </c>
      <c r="L2235" t="s">
        <v>127</v>
      </c>
      <c r="M2235" t="s">
        <v>118</v>
      </c>
    </row>
    <row r="2236" spans="1:13">
      <c r="A2236" t="s">
        <v>7154</v>
      </c>
      <c r="B2236" t="s">
        <v>939</v>
      </c>
      <c r="C2236" t="s">
        <v>821</v>
      </c>
      <c r="D2236" s="176">
        <v>37021</v>
      </c>
      <c r="E2236" t="s">
        <v>122</v>
      </c>
      <c r="F2236" t="s">
        <v>123</v>
      </c>
      <c r="G2236" t="s">
        <v>124</v>
      </c>
      <c r="H2236" t="s">
        <v>7155</v>
      </c>
      <c r="I2236" t="s">
        <v>126</v>
      </c>
      <c r="J2236" t="s">
        <v>126</v>
      </c>
      <c r="K2236" t="str">
        <f t="shared" si="34"/>
        <v>Jun</v>
      </c>
      <c r="L2236" t="s">
        <v>447</v>
      </c>
      <c r="M2236" t="s">
        <v>118</v>
      </c>
    </row>
    <row r="2237" spans="1:13">
      <c r="A2237" t="s">
        <v>7156</v>
      </c>
      <c r="B2237" t="s">
        <v>7157</v>
      </c>
      <c r="C2237" t="s">
        <v>588</v>
      </c>
      <c r="D2237" s="176">
        <v>41156</v>
      </c>
      <c r="E2237" t="s">
        <v>122</v>
      </c>
      <c r="F2237" t="s">
        <v>123</v>
      </c>
      <c r="G2237" t="s">
        <v>124</v>
      </c>
      <c r="H2237" t="s">
        <v>7158</v>
      </c>
      <c r="I2237" t="s">
        <v>188</v>
      </c>
      <c r="J2237" t="s">
        <v>38</v>
      </c>
      <c r="K2237" t="str">
        <f t="shared" si="34"/>
        <v>Pou</v>
      </c>
      <c r="L2237" t="s">
        <v>183</v>
      </c>
      <c r="M2237" t="s">
        <v>118</v>
      </c>
    </row>
    <row r="2238" spans="1:13">
      <c r="A2238" t="s">
        <v>7159</v>
      </c>
      <c r="B2238" t="s">
        <v>1802</v>
      </c>
      <c r="C2238" t="s">
        <v>6319</v>
      </c>
      <c r="D2238" s="176">
        <v>41382</v>
      </c>
      <c r="E2238" t="s">
        <v>122</v>
      </c>
      <c r="F2238" t="s">
        <v>123</v>
      </c>
      <c r="G2238" t="s">
        <v>124</v>
      </c>
      <c r="H2238" t="s">
        <v>7160</v>
      </c>
      <c r="I2238" t="s">
        <v>909</v>
      </c>
      <c r="J2238" t="s">
        <v>38</v>
      </c>
      <c r="K2238" t="str">
        <f t="shared" si="34"/>
        <v>Pré</v>
      </c>
      <c r="L2238" t="s">
        <v>249</v>
      </c>
      <c r="M2238" t="s">
        <v>118</v>
      </c>
    </row>
    <row r="2239" spans="1:13">
      <c r="A2239" t="s">
        <v>7161</v>
      </c>
      <c r="B2239" t="s">
        <v>7162</v>
      </c>
      <c r="C2239" t="s">
        <v>1113</v>
      </c>
      <c r="D2239" s="176">
        <v>26817</v>
      </c>
      <c r="E2239" t="s">
        <v>122</v>
      </c>
      <c r="F2239" t="s">
        <v>123</v>
      </c>
      <c r="G2239" t="s">
        <v>124</v>
      </c>
      <c r="H2239" t="s">
        <v>7163</v>
      </c>
      <c r="I2239" t="s">
        <v>451</v>
      </c>
      <c r="J2239" t="s">
        <v>38</v>
      </c>
      <c r="K2239" t="str">
        <f t="shared" si="34"/>
        <v>Arb</v>
      </c>
      <c r="L2239" t="s">
        <v>447</v>
      </c>
      <c r="M2239" t="s">
        <v>118</v>
      </c>
    </row>
    <row r="2240" spans="1:13">
      <c r="A2240" t="s">
        <v>7164</v>
      </c>
      <c r="B2240" t="s">
        <v>7165</v>
      </c>
      <c r="C2240" t="s">
        <v>3752</v>
      </c>
      <c r="D2240" s="176">
        <v>21794</v>
      </c>
      <c r="E2240" t="s">
        <v>122</v>
      </c>
      <c r="F2240" t="s">
        <v>123</v>
      </c>
      <c r="G2240" t="s">
        <v>124</v>
      </c>
      <c r="H2240" t="s">
        <v>7166</v>
      </c>
      <c r="I2240" t="s">
        <v>145</v>
      </c>
      <c r="J2240" t="s">
        <v>38</v>
      </c>
      <c r="K2240" t="str">
        <f t="shared" si="34"/>
        <v>Pas</v>
      </c>
      <c r="L2240" t="s">
        <v>4363</v>
      </c>
      <c r="M2240" t="s">
        <v>118</v>
      </c>
    </row>
    <row r="2241" spans="1:13">
      <c r="A2241" t="s">
        <v>7167</v>
      </c>
      <c r="B2241" t="s">
        <v>1951</v>
      </c>
      <c r="C2241" t="s">
        <v>1943</v>
      </c>
      <c r="D2241" s="176">
        <v>39525</v>
      </c>
      <c r="E2241" t="s">
        <v>179</v>
      </c>
      <c r="F2241" t="s">
        <v>123</v>
      </c>
      <c r="G2241" t="s">
        <v>124</v>
      </c>
      <c r="H2241" t="s">
        <v>7168</v>
      </c>
      <c r="I2241" t="s">
        <v>157</v>
      </c>
      <c r="J2241" t="s">
        <v>38</v>
      </c>
      <c r="K2241" t="str">
        <f t="shared" si="34"/>
        <v>Ben</v>
      </c>
      <c r="L2241" t="s">
        <v>1192</v>
      </c>
      <c r="M2241" t="s">
        <v>118</v>
      </c>
    </row>
    <row r="2242" spans="1:13">
      <c r="A2242" t="s">
        <v>7169</v>
      </c>
      <c r="B2242" t="s">
        <v>5331</v>
      </c>
      <c r="C2242" t="s">
        <v>7170</v>
      </c>
      <c r="D2242" s="176">
        <v>27250</v>
      </c>
      <c r="E2242" t="s">
        <v>122</v>
      </c>
      <c r="F2242" t="s">
        <v>123</v>
      </c>
      <c r="G2242" t="s">
        <v>124</v>
      </c>
      <c r="H2242" t="s">
        <v>7171</v>
      </c>
      <c r="I2242" t="s">
        <v>132</v>
      </c>
      <c r="J2242" t="s">
        <v>234</v>
      </c>
      <c r="K2242" t="str">
        <f t="shared" si="34"/>
        <v>D3</v>
      </c>
      <c r="L2242" t="s">
        <v>794</v>
      </c>
      <c r="M2242" t="s">
        <v>118</v>
      </c>
    </row>
    <row r="2243" spans="1:13">
      <c r="A2243" t="s">
        <v>7172</v>
      </c>
      <c r="B2243" t="s">
        <v>7173</v>
      </c>
      <c r="C2243" t="s">
        <v>137</v>
      </c>
      <c r="D2243" s="176">
        <v>20673</v>
      </c>
      <c r="E2243" t="s">
        <v>122</v>
      </c>
      <c r="F2243" t="s">
        <v>123</v>
      </c>
      <c r="G2243" t="s">
        <v>124</v>
      </c>
      <c r="H2243" t="s">
        <v>7174</v>
      </c>
      <c r="I2243" t="s">
        <v>209</v>
      </c>
      <c r="J2243" t="s">
        <v>38</v>
      </c>
      <c r="K2243" t="str">
        <f t="shared" ref="K2243:K2306" si="35">IF(I2243="pass'cyclisme",J2243,LEFT(I2243,3))</f>
        <v>Pas</v>
      </c>
      <c r="L2243" t="s">
        <v>238</v>
      </c>
      <c r="M2243" t="s">
        <v>118</v>
      </c>
    </row>
    <row r="2244" spans="1:13">
      <c r="A2244" t="s">
        <v>7175</v>
      </c>
      <c r="B2244" t="s">
        <v>6680</v>
      </c>
      <c r="C2244" t="s">
        <v>976</v>
      </c>
      <c r="D2244" s="176">
        <v>39631</v>
      </c>
      <c r="E2244" t="s">
        <v>122</v>
      </c>
      <c r="F2244" t="s">
        <v>123</v>
      </c>
      <c r="G2244" t="s">
        <v>124</v>
      </c>
      <c r="H2244" t="s">
        <v>7176</v>
      </c>
      <c r="I2244" t="s">
        <v>157</v>
      </c>
      <c r="J2244" t="s">
        <v>38</v>
      </c>
      <c r="K2244" t="str">
        <f t="shared" si="35"/>
        <v>Ben</v>
      </c>
      <c r="L2244" t="s">
        <v>189</v>
      </c>
      <c r="M2244" t="s">
        <v>118</v>
      </c>
    </row>
    <row r="2245" spans="1:13">
      <c r="A2245" t="s">
        <v>7177</v>
      </c>
      <c r="B2245" t="s">
        <v>2135</v>
      </c>
      <c r="C2245" t="s">
        <v>2220</v>
      </c>
      <c r="D2245" s="176">
        <v>39524</v>
      </c>
      <c r="E2245" t="s">
        <v>122</v>
      </c>
      <c r="F2245" t="s">
        <v>123</v>
      </c>
      <c r="G2245" t="s">
        <v>124</v>
      </c>
      <c r="H2245" t="s">
        <v>7178</v>
      </c>
      <c r="I2245" t="s">
        <v>157</v>
      </c>
      <c r="J2245" t="s">
        <v>38</v>
      </c>
      <c r="K2245" t="str">
        <f t="shared" si="35"/>
        <v>Ben</v>
      </c>
      <c r="L2245" t="s">
        <v>447</v>
      </c>
      <c r="M2245" t="s">
        <v>118</v>
      </c>
    </row>
    <row r="2246" spans="1:13">
      <c r="A2246" t="s">
        <v>7179</v>
      </c>
      <c r="B2246" t="s">
        <v>7180</v>
      </c>
      <c r="C2246" t="s">
        <v>729</v>
      </c>
      <c r="D2246" s="176">
        <v>17867</v>
      </c>
      <c r="E2246" t="s">
        <v>122</v>
      </c>
      <c r="F2246" t="s">
        <v>123</v>
      </c>
      <c r="G2246" t="s">
        <v>124</v>
      </c>
      <c r="H2246" t="s">
        <v>7181</v>
      </c>
      <c r="I2246" t="s">
        <v>132</v>
      </c>
      <c r="J2246" t="s">
        <v>133</v>
      </c>
      <c r="K2246" t="str">
        <f t="shared" si="35"/>
        <v>D4</v>
      </c>
      <c r="L2246" t="s">
        <v>260</v>
      </c>
      <c r="M2246" t="s">
        <v>118</v>
      </c>
    </row>
    <row r="2247" spans="1:13">
      <c r="A2247" t="s">
        <v>7182</v>
      </c>
      <c r="B2247" t="s">
        <v>7183</v>
      </c>
      <c r="C2247" t="s">
        <v>3961</v>
      </c>
      <c r="D2247" s="176">
        <v>38983</v>
      </c>
      <c r="E2247" t="s">
        <v>122</v>
      </c>
      <c r="F2247" t="s">
        <v>123</v>
      </c>
      <c r="G2247" t="s">
        <v>124</v>
      </c>
      <c r="H2247" t="s">
        <v>7184</v>
      </c>
      <c r="I2247" t="s">
        <v>283</v>
      </c>
      <c r="J2247" t="s">
        <v>38</v>
      </c>
      <c r="K2247" t="str">
        <f t="shared" si="35"/>
        <v>Min</v>
      </c>
      <c r="L2247" t="s">
        <v>127</v>
      </c>
      <c r="M2247" t="s">
        <v>118</v>
      </c>
    </row>
    <row r="2248" spans="1:13">
      <c r="A2248" t="s">
        <v>7185</v>
      </c>
      <c r="B2248" t="s">
        <v>7186</v>
      </c>
      <c r="C2248" t="s">
        <v>7187</v>
      </c>
      <c r="D2248" s="176">
        <v>39892</v>
      </c>
      <c r="E2248" t="s">
        <v>179</v>
      </c>
      <c r="F2248" t="s">
        <v>123</v>
      </c>
      <c r="G2248" t="s">
        <v>124</v>
      </c>
      <c r="H2248" t="s">
        <v>7188</v>
      </c>
      <c r="I2248" t="s">
        <v>151</v>
      </c>
      <c r="J2248" t="s">
        <v>38</v>
      </c>
      <c r="K2248" t="str">
        <f t="shared" si="35"/>
        <v>Pup</v>
      </c>
      <c r="L2248" t="s">
        <v>530</v>
      </c>
      <c r="M2248" t="s">
        <v>118</v>
      </c>
    </row>
    <row r="2249" spans="1:13">
      <c r="A2249" t="s">
        <v>7189</v>
      </c>
      <c r="B2249" t="s">
        <v>7190</v>
      </c>
      <c r="C2249" t="s">
        <v>2018</v>
      </c>
      <c r="D2249" s="176">
        <v>27783</v>
      </c>
      <c r="E2249" t="s">
        <v>122</v>
      </c>
      <c r="F2249" t="s">
        <v>123</v>
      </c>
      <c r="G2249" t="s">
        <v>124</v>
      </c>
      <c r="H2249" t="s">
        <v>7191</v>
      </c>
      <c r="I2249" t="s">
        <v>275</v>
      </c>
      <c r="J2249" t="s">
        <v>38</v>
      </c>
      <c r="K2249" t="str">
        <f t="shared" si="35"/>
        <v>Mot</v>
      </c>
      <c r="L2249" t="s">
        <v>276</v>
      </c>
      <c r="M2249" t="s">
        <v>118</v>
      </c>
    </row>
    <row r="2250" spans="1:13">
      <c r="A2250" t="s">
        <v>7192</v>
      </c>
      <c r="B2250" t="s">
        <v>7010</v>
      </c>
      <c r="C2250" t="s">
        <v>279</v>
      </c>
      <c r="D2250" s="176">
        <v>39483</v>
      </c>
      <c r="E2250" t="s">
        <v>122</v>
      </c>
      <c r="F2250" t="s">
        <v>123</v>
      </c>
      <c r="G2250" t="s">
        <v>124</v>
      </c>
      <c r="H2250" t="s">
        <v>7193</v>
      </c>
      <c r="I2250" t="s">
        <v>157</v>
      </c>
      <c r="J2250" t="s">
        <v>38</v>
      </c>
      <c r="K2250" t="str">
        <f t="shared" si="35"/>
        <v>Ben</v>
      </c>
      <c r="L2250" t="s">
        <v>780</v>
      </c>
      <c r="M2250" t="s">
        <v>118</v>
      </c>
    </row>
    <row r="2251" spans="1:13">
      <c r="A2251" t="s">
        <v>7194</v>
      </c>
      <c r="B2251" t="s">
        <v>7195</v>
      </c>
      <c r="C2251" t="s">
        <v>4853</v>
      </c>
      <c r="D2251" s="176">
        <v>39125</v>
      </c>
      <c r="E2251" t="s">
        <v>122</v>
      </c>
      <c r="F2251" t="s">
        <v>123</v>
      </c>
      <c r="G2251" t="s">
        <v>124</v>
      </c>
      <c r="H2251" t="s">
        <v>7196</v>
      </c>
      <c r="I2251" t="s">
        <v>157</v>
      </c>
      <c r="J2251" t="s">
        <v>38</v>
      </c>
      <c r="K2251" t="str">
        <f t="shared" si="35"/>
        <v>Ben</v>
      </c>
      <c r="L2251" t="s">
        <v>169</v>
      </c>
      <c r="M2251" t="s">
        <v>118</v>
      </c>
    </row>
    <row r="2252" spans="1:13">
      <c r="A2252" t="s">
        <v>7197</v>
      </c>
      <c r="B2252" t="s">
        <v>7198</v>
      </c>
      <c r="C2252" t="s">
        <v>1943</v>
      </c>
      <c r="D2252" s="176">
        <v>38266</v>
      </c>
      <c r="E2252" t="s">
        <v>179</v>
      </c>
      <c r="F2252" t="s">
        <v>123</v>
      </c>
      <c r="G2252" t="s">
        <v>124</v>
      </c>
      <c r="H2252" t="s">
        <v>7199</v>
      </c>
      <c r="I2252" t="s">
        <v>145</v>
      </c>
      <c r="J2252" t="s">
        <v>38</v>
      </c>
      <c r="K2252" t="str">
        <f t="shared" si="35"/>
        <v>Pas</v>
      </c>
      <c r="L2252" t="s">
        <v>1299</v>
      </c>
      <c r="M2252" t="s">
        <v>118</v>
      </c>
    </row>
    <row r="2253" spans="1:13">
      <c r="A2253" t="s">
        <v>7200</v>
      </c>
      <c r="B2253" t="s">
        <v>7201</v>
      </c>
      <c r="C2253" t="s">
        <v>367</v>
      </c>
      <c r="D2253" s="176">
        <v>39185</v>
      </c>
      <c r="E2253" t="s">
        <v>122</v>
      </c>
      <c r="F2253" t="s">
        <v>123</v>
      </c>
      <c r="G2253" t="s">
        <v>124</v>
      </c>
      <c r="H2253" t="s">
        <v>7202</v>
      </c>
      <c r="I2253" t="s">
        <v>157</v>
      </c>
      <c r="J2253" t="s">
        <v>38</v>
      </c>
      <c r="K2253" t="str">
        <f t="shared" si="35"/>
        <v>Ben</v>
      </c>
      <c r="L2253" t="s">
        <v>224</v>
      </c>
      <c r="M2253" t="s">
        <v>118</v>
      </c>
    </row>
    <row r="2254" spans="1:13">
      <c r="A2254" t="s">
        <v>7203</v>
      </c>
      <c r="B2254" t="s">
        <v>2604</v>
      </c>
      <c r="C2254" t="s">
        <v>7204</v>
      </c>
      <c r="D2254" s="176">
        <v>16039</v>
      </c>
      <c r="E2254" t="s">
        <v>179</v>
      </c>
      <c r="F2254" t="s">
        <v>123</v>
      </c>
      <c r="G2254" t="s">
        <v>124</v>
      </c>
      <c r="H2254" t="s">
        <v>7205</v>
      </c>
      <c r="I2254" t="s">
        <v>145</v>
      </c>
      <c r="J2254" t="s">
        <v>38</v>
      </c>
      <c r="K2254" t="str">
        <f t="shared" si="35"/>
        <v>Pas</v>
      </c>
      <c r="L2254" t="s">
        <v>249</v>
      </c>
      <c r="M2254" t="s">
        <v>118</v>
      </c>
    </row>
    <row r="2255" spans="1:13">
      <c r="A2255" t="s">
        <v>7206</v>
      </c>
      <c r="B2255" t="s">
        <v>1893</v>
      </c>
      <c r="C2255" t="s">
        <v>279</v>
      </c>
      <c r="D2255" s="176">
        <v>39832</v>
      </c>
      <c r="E2255" t="s">
        <v>122</v>
      </c>
      <c r="F2255" t="s">
        <v>123</v>
      </c>
      <c r="G2255" t="s">
        <v>124</v>
      </c>
      <c r="H2255" t="s">
        <v>7207</v>
      </c>
      <c r="I2255" t="s">
        <v>151</v>
      </c>
      <c r="J2255" t="s">
        <v>38</v>
      </c>
      <c r="K2255" t="str">
        <f t="shared" si="35"/>
        <v>Pup</v>
      </c>
      <c r="L2255" t="s">
        <v>536</v>
      </c>
      <c r="M2255" t="s">
        <v>118</v>
      </c>
    </row>
    <row r="2256" spans="1:13">
      <c r="A2256" t="s">
        <v>7208</v>
      </c>
      <c r="B2256" t="s">
        <v>7209</v>
      </c>
      <c r="C2256" t="s">
        <v>2108</v>
      </c>
      <c r="D2256" s="176">
        <v>17595</v>
      </c>
      <c r="E2256" t="s">
        <v>122</v>
      </c>
      <c r="F2256" t="s">
        <v>123</v>
      </c>
      <c r="G2256" t="s">
        <v>124</v>
      </c>
      <c r="H2256" t="s">
        <v>7210</v>
      </c>
      <c r="I2256" t="s">
        <v>264</v>
      </c>
      <c r="J2256" t="s">
        <v>38</v>
      </c>
      <c r="K2256" t="str">
        <f t="shared" si="35"/>
        <v>Arb</v>
      </c>
      <c r="L2256" t="s">
        <v>244</v>
      </c>
      <c r="M2256" t="s">
        <v>118</v>
      </c>
    </row>
    <row r="2257" spans="1:13">
      <c r="A2257" t="s">
        <v>7211</v>
      </c>
      <c r="B2257" t="s">
        <v>3997</v>
      </c>
      <c r="C2257" t="s">
        <v>7212</v>
      </c>
      <c r="D2257" s="176">
        <v>39758</v>
      </c>
      <c r="E2257" t="s">
        <v>179</v>
      </c>
      <c r="F2257" t="s">
        <v>123</v>
      </c>
      <c r="G2257" t="s">
        <v>124</v>
      </c>
      <c r="H2257" t="s">
        <v>7213</v>
      </c>
      <c r="I2257" t="s">
        <v>157</v>
      </c>
      <c r="J2257" t="s">
        <v>38</v>
      </c>
      <c r="K2257" t="str">
        <f t="shared" si="35"/>
        <v>Ben</v>
      </c>
      <c r="L2257" t="s">
        <v>158</v>
      </c>
      <c r="M2257" t="s">
        <v>118</v>
      </c>
    </row>
    <row r="2258" spans="1:13">
      <c r="A2258" t="s">
        <v>7214</v>
      </c>
      <c r="B2258" t="s">
        <v>7215</v>
      </c>
      <c r="C2258" t="s">
        <v>4769</v>
      </c>
      <c r="D2258" s="176">
        <v>18056</v>
      </c>
      <c r="E2258" t="s">
        <v>122</v>
      </c>
      <c r="F2258" t="s">
        <v>123</v>
      </c>
      <c r="G2258" t="s">
        <v>124</v>
      </c>
      <c r="H2258" t="s">
        <v>7216</v>
      </c>
      <c r="I2258" t="s">
        <v>474</v>
      </c>
      <c r="J2258" t="s">
        <v>38</v>
      </c>
      <c r="K2258" t="str">
        <f t="shared" si="35"/>
        <v>Arb</v>
      </c>
      <c r="L2258" t="s">
        <v>102</v>
      </c>
      <c r="M2258" t="s">
        <v>118</v>
      </c>
    </row>
    <row r="2259" spans="1:13">
      <c r="A2259" t="s">
        <v>7217</v>
      </c>
      <c r="B2259" t="s">
        <v>7218</v>
      </c>
      <c r="C2259" t="s">
        <v>991</v>
      </c>
      <c r="D2259" s="176">
        <v>40914</v>
      </c>
      <c r="E2259" t="s">
        <v>122</v>
      </c>
      <c r="F2259" t="s">
        <v>123</v>
      </c>
      <c r="G2259" t="s">
        <v>124</v>
      </c>
      <c r="H2259" t="s">
        <v>7219</v>
      </c>
      <c r="I2259" t="s">
        <v>188</v>
      </c>
      <c r="J2259" t="s">
        <v>38</v>
      </c>
      <c r="K2259" t="str">
        <f t="shared" si="35"/>
        <v>Pou</v>
      </c>
      <c r="L2259" t="s">
        <v>805</v>
      </c>
      <c r="M2259" t="s">
        <v>118</v>
      </c>
    </row>
    <row r="2260" spans="1:13">
      <c r="A2260" t="s">
        <v>7220</v>
      </c>
      <c r="B2260" t="s">
        <v>6417</v>
      </c>
      <c r="C2260" t="s">
        <v>350</v>
      </c>
      <c r="D2260" s="176">
        <v>17517</v>
      </c>
      <c r="E2260" t="s">
        <v>122</v>
      </c>
      <c r="F2260" t="s">
        <v>123</v>
      </c>
      <c r="G2260" t="s">
        <v>124</v>
      </c>
      <c r="H2260" t="s">
        <v>7221</v>
      </c>
      <c r="I2260" t="s">
        <v>264</v>
      </c>
      <c r="J2260" t="s">
        <v>38</v>
      </c>
      <c r="K2260" t="str">
        <f t="shared" si="35"/>
        <v>Arb</v>
      </c>
      <c r="L2260" t="s">
        <v>195</v>
      </c>
      <c r="M2260" t="s">
        <v>118</v>
      </c>
    </row>
    <row r="2261" spans="1:13">
      <c r="A2261" t="s">
        <v>7222</v>
      </c>
      <c r="B2261" t="s">
        <v>7223</v>
      </c>
      <c r="C2261" t="s">
        <v>350</v>
      </c>
      <c r="D2261" s="176">
        <v>20938</v>
      </c>
      <c r="E2261" t="s">
        <v>122</v>
      </c>
      <c r="F2261" t="s">
        <v>123</v>
      </c>
      <c r="G2261" t="s">
        <v>124</v>
      </c>
      <c r="H2261" t="s">
        <v>7224</v>
      </c>
      <c r="I2261" t="s">
        <v>132</v>
      </c>
      <c r="J2261" t="s">
        <v>133</v>
      </c>
      <c r="K2261" t="str">
        <f t="shared" si="35"/>
        <v>D4</v>
      </c>
      <c r="L2261" t="s">
        <v>200</v>
      </c>
      <c r="M2261" t="s">
        <v>118</v>
      </c>
    </row>
    <row r="2262" spans="1:13">
      <c r="A2262" t="s">
        <v>7225</v>
      </c>
      <c r="B2262" t="s">
        <v>6775</v>
      </c>
      <c r="C2262" t="s">
        <v>166</v>
      </c>
      <c r="D2262" s="176">
        <v>29640</v>
      </c>
      <c r="E2262" t="s">
        <v>122</v>
      </c>
      <c r="F2262" t="s">
        <v>123</v>
      </c>
      <c r="G2262" t="s">
        <v>124</v>
      </c>
      <c r="H2262" t="s">
        <v>7226</v>
      </c>
      <c r="I2262" t="s">
        <v>132</v>
      </c>
      <c r="J2262" t="s">
        <v>396</v>
      </c>
      <c r="K2262" t="str">
        <f t="shared" si="35"/>
        <v>D2</v>
      </c>
      <c r="L2262" t="s">
        <v>175</v>
      </c>
      <c r="M2262" t="s">
        <v>118</v>
      </c>
    </row>
    <row r="2263" spans="1:13">
      <c r="A2263" t="s">
        <v>7227</v>
      </c>
      <c r="B2263" t="s">
        <v>7228</v>
      </c>
      <c r="C2263" t="s">
        <v>2851</v>
      </c>
      <c r="D2263" s="176">
        <v>37924</v>
      </c>
      <c r="E2263" t="s">
        <v>122</v>
      </c>
      <c r="F2263" t="s">
        <v>123</v>
      </c>
      <c r="G2263" t="s">
        <v>124</v>
      </c>
      <c r="H2263" t="s">
        <v>7229</v>
      </c>
      <c r="I2263" t="s">
        <v>174</v>
      </c>
      <c r="J2263" t="s">
        <v>38</v>
      </c>
      <c r="K2263" t="str">
        <f t="shared" si="35"/>
        <v>Cad</v>
      </c>
      <c r="L2263" t="s">
        <v>134</v>
      </c>
      <c r="M2263" t="s">
        <v>118</v>
      </c>
    </row>
    <row r="2264" spans="1:13">
      <c r="A2264" t="s">
        <v>7230</v>
      </c>
      <c r="B2264" t="s">
        <v>7231</v>
      </c>
      <c r="C2264" t="s">
        <v>7232</v>
      </c>
      <c r="D2264" s="176">
        <v>41038</v>
      </c>
      <c r="E2264" t="s">
        <v>122</v>
      </c>
      <c r="F2264" t="s">
        <v>123</v>
      </c>
      <c r="G2264" t="s">
        <v>124</v>
      </c>
      <c r="H2264" t="s">
        <v>7233</v>
      </c>
      <c r="I2264" t="s">
        <v>188</v>
      </c>
      <c r="J2264" t="s">
        <v>38</v>
      </c>
      <c r="K2264" t="str">
        <f t="shared" si="35"/>
        <v>Pou</v>
      </c>
      <c r="L2264" t="s">
        <v>439</v>
      </c>
      <c r="M2264" t="s">
        <v>118</v>
      </c>
    </row>
    <row r="2265" spans="1:13">
      <c r="A2265" t="s">
        <v>7234</v>
      </c>
      <c r="B2265" t="s">
        <v>7235</v>
      </c>
      <c r="C2265" t="s">
        <v>7236</v>
      </c>
      <c r="D2265" s="176">
        <v>35549</v>
      </c>
      <c r="E2265" t="s">
        <v>122</v>
      </c>
      <c r="F2265" t="s">
        <v>123</v>
      </c>
      <c r="G2265" t="s">
        <v>124</v>
      </c>
      <c r="H2265" t="s">
        <v>7237</v>
      </c>
      <c r="I2265" t="s">
        <v>339</v>
      </c>
      <c r="J2265" t="s">
        <v>38</v>
      </c>
      <c r="K2265" t="str">
        <f t="shared" si="35"/>
        <v>1èr</v>
      </c>
      <c r="L2265" t="s">
        <v>200</v>
      </c>
      <c r="M2265" t="s">
        <v>118</v>
      </c>
    </row>
    <row r="2266" spans="1:13">
      <c r="A2266" t="s">
        <v>7238</v>
      </c>
      <c r="B2266" t="s">
        <v>7239</v>
      </c>
      <c r="C2266" t="s">
        <v>4179</v>
      </c>
      <c r="D2266" s="176">
        <v>21311</v>
      </c>
      <c r="E2266" t="s">
        <v>122</v>
      </c>
      <c r="F2266" t="s">
        <v>123</v>
      </c>
      <c r="G2266" t="s">
        <v>124</v>
      </c>
      <c r="H2266" t="s">
        <v>7240</v>
      </c>
      <c r="I2266" t="s">
        <v>275</v>
      </c>
      <c r="J2266" t="s">
        <v>38</v>
      </c>
      <c r="K2266" t="str">
        <f t="shared" si="35"/>
        <v>Mot</v>
      </c>
      <c r="L2266" t="s">
        <v>195</v>
      </c>
      <c r="M2266" t="s">
        <v>118</v>
      </c>
    </row>
    <row r="2267" spans="1:13">
      <c r="A2267" t="s">
        <v>7241</v>
      </c>
      <c r="B2267" t="s">
        <v>7242</v>
      </c>
      <c r="C2267" t="s">
        <v>252</v>
      </c>
      <c r="D2267" s="176">
        <v>20761</v>
      </c>
      <c r="E2267" t="s">
        <v>122</v>
      </c>
      <c r="F2267" t="s">
        <v>123</v>
      </c>
      <c r="G2267" t="s">
        <v>124</v>
      </c>
      <c r="H2267" t="s">
        <v>7243</v>
      </c>
      <c r="I2267" t="s">
        <v>209</v>
      </c>
      <c r="J2267" t="s">
        <v>38</v>
      </c>
      <c r="K2267" t="str">
        <f t="shared" si="35"/>
        <v>Pas</v>
      </c>
      <c r="L2267" t="s">
        <v>102</v>
      </c>
      <c r="M2267" t="s">
        <v>118</v>
      </c>
    </row>
    <row r="2268" spans="1:13">
      <c r="A2268" t="s">
        <v>7244</v>
      </c>
      <c r="B2268" t="s">
        <v>1178</v>
      </c>
      <c r="C2268" t="s">
        <v>130</v>
      </c>
      <c r="D2268" s="176">
        <v>16252</v>
      </c>
      <c r="E2268" t="s">
        <v>122</v>
      </c>
      <c r="F2268" t="s">
        <v>123</v>
      </c>
      <c r="G2268" t="s">
        <v>124</v>
      </c>
      <c r="H2268" t="s">
        <v>7245</v>
      </c>
      <c r="I2268" t="s">
        <v>264</v>
      </c>
      <c r="J2268" t="s">
        <v>38</v>
      </c>
      <c r="K2268" t="str">
        <f t="shared" si="35"/>
        <v>Arb</v>
      </c>
      <c r="L2268" t="s">
        <v>794</v>
      </c>
      <c r="M2268" t="s">
        <v>118</v>
      </c>
    </row>
    <row r="2269" spans="1:13">
      <c r="A2269" t="s">
        <v>7246</v>
      </c>
      <c r="B2269" t="s">
        <v>3829</v>
      </c>
      <c r="C2269" t="s">
        <v>7247</v>
      </c>
      <c r="D2269" s="176">
        <v>40585</v>
      </c>
      <c r="E2269" t="s">
        <v>122</v>
      </c>
      <c r="F2269" t="s">
        <v>123</v>
      </c>
      <c r="G2269" t="s">
        <v>124</v>
      </c>
      <c r="H2269" t="s">
        <v>7248</v>
      </c>
      <c r="I2269" t="s">
        <v>188</v>
      </c>
      <c r="J2269" t="s">
        <v>38</v>
      </c>
      <c r="K2269" t="str">
        <f t="shared" si="35"/>
        <v>Pou</v>
      </c>
      <c r="L2269" t="s">
        <v>439</v>
      </c>
      <c r="M2269" t="s">
        <v>118</v>
      </c>
    </row>
    <row r="2270" spans="1:13">
      <c r="A2270" t="s">
        <v>38</v>
      </c>
      <c r="B2270" t="s">
        <v>7249</v>
      </c>
      <c r="C2270" t="s">
        <v>437</v>
      </c>
      <c r="D2270" s="176">
        <v>34170</v>
      </c>
      <c r="E2270" t="s">
        <v>122</v>
      </c>
      <c r="F2270" t="s">
        <v>123</v>
      </c>
      <c r="G2270" t="s">
        <v>124</v>
      </c>
      <c r="H2270" t="s">
        <v>38</v>
      </c>
      <c r="I2270" t="s">
        <v>275</v>
      </c>
      <c r="J2270" t="s">
        <v>38</v>
      </c>
      <c r="K2270" t="str">
        <f t="shared" si="35"/>
        <v>Mot</v>
      </c>
      <c r="L2270" t="s">
        <v>104</v>
      </c>
      <c r="M2270" t="s">
        <v>118</v>
      </c>
    </row>
    <row r="2271" spans="1:13">
      <c r="A2271" t="s">
        <v>7250</v>
      </c>
      <c r="B2271" t="s">
        <v>1027</v>
      </c>
      <c r="C2271" t="s">
        <v>7251</v>
      </c>
      <c r="D2271" s="176">
        <v>39305</v>
      </c>
      <c r="E2271" t="s">
        <v>179</v>
      </c>
      <c r="F2271" t="s">
        <v>123</v>
      </c>
      <c r="G2271" t="s">
        <v>124</v>
      </c>
      <c r="H2271" t="s">
        <v>7252</v>
      </c>
      <c r="I2271" t="s">
        <v>157</v>
      </c>
      <c r="J2271" t="s">
        <v>38</v>
      </c>
      <c r="K2271" t="str">
        <f t="shared" si="35"/>
        <v>Ben</v>
      </c>
      <c r="L2271" t="s">
        <v>530</v>
      </c>
      <c r="M2271" t="s">
        <v>118</v>
      </c>
    </row>
    <row r="2272" spans="1:13">
      <c r="A2272" t="s">
        <v>7253</v>
      </c>
      <c r="B2272" t="s">
        <v>2198</v>
      </c>
      <c r="C2272" t="s">
        <v>524</v>
      </c>
      <c r="D2272" s="176">
        <v>40026</v>
      </c>
      <c r="E2272" t="s">
        <v>122</v>
      </c>
      <c r="F2272" t="s">
        <v>123</v>
      </c>
      <c r="G2272" t="s">
        <v>124</v>
      </c>
      <c r="H2272" t="s">
        <v>7254</v>
      </c>
      <c r="I2272" t="s">
        <v>151</v>
      </c>
      <c r="J2272" t="s">
        <v>38</v>
      </c>
      <c r="K2272" t="str">
        <f t="shared" si="35"/>
        <v>Pup</v>
      </c>
      <c r="L2272" t="s">
        <v>585</v>
      </c>
      <c r="M2272" t="s">
        <v>118</v>
      </c>
    </row>
    <row r="2273" spans="1:13">
      <c r="A2273" t="s">
        <v>7255</v>
      </c>
      <c r="B2273" t="s">
        <v>7256</v>
      </c>
      <c r="C2273" t="s">
        <v>1130</v>
      </c>
      <c r="D2273" s="176">
        <v>26734</v>
      </c>
      <c r="E2273" t="s">
        <v>122</v>
      </c>
      <c r="F2273" t="s">
        <v>123</v>
      </c>
      <c r="G2273" t="s">
        <v>124</v>
      </c>
      <c r="H2273" t="s">
        <v>7257</v>
      </c>
      <c r="I2273" t="s">
        <v>132</v>
      </c>
      <c r="J2273" t="s">
        <v>194</v>
      </c>
      <c r="K2273" t="str">
        <f t="shared" si="35"/>
        <v>D1</v>
      </c>
      <c r="L2273" t="s">
        <v>457</v>
      </c>
      <c r="M2273" t="s">
        <v>118</v>
      </c>
    </row>
    <row r="2274" spans="1:13">
      <c r="A2274" t="s">
        <v>7258</v>
      </c>
      <c r="B2274" t="s">
        <v>7259</v>
      </c>
      <c r="C2274" t="s">
        <v>3756</v>
      </c>
      <c r="D2274" s="176">
        <v>31469</v>
      </c>
      <c r="E2274" t="s">
        <v>122</v>
      </c>
      <c r="F2274" t="s">
        <v>123</v>
      </c>
      <c r="G2274" t="s">
        <v>124</v>
      </c>
      <c r="H2274" t="s">
        <v>7260</v>
      </c>
      <c r="I2274" t="s">
        <v>898</v>
      </c>
      <c r="J2274" t="s">
        <v>38</v>
      </c>
      <c r="K2274" t="str">
        <f t="shared" si="35"/>
        <v>Cha</v>
      </c>
      <c r="L2274" t="s">
        <v>276</v>
      </c>
      <c r="M2274" t="s">
        <v>118</v>
      </c>
    </row>
    <row r="2275" spans="1:13">
      <c r="A2275" t="s">
        <v>7261</v>
      </c>
      <c r="B2275" t="s">
        <v>7262</v>
      </c>
      <c r="C2275" t="s">
        <v>2265</v>
      </c>
      <c r="D2275" s="176">
        <v>40884</v>
      </c>
      <c r="E2275" t="s">
        <v>122</v>
      </c>
      <c r="F2275" t="s">
        <v>123</v>
      </c>
      <c r="G2275" t="s">
        <v>124</v>
      </c>
      <c r="H2275" t="s">
        <v>7263</v>
      </c>
      <c r="I2275" t="s">
        <v>188</v>
      </c>
      <c r="J2275" t="s">
        <v>38</v>
      </c>
      <c r="K2275" t="str">
        <f t="shared" si="35"/>
        <v>Pou</v>
      </c>
      <c r="L2275" t="s">
        <v>680</v>
      </c>
      <c r="M2275" t="s">
        <v>118</v>
      </c>
    </row>
    <row r="2276" spans="1:13">
      <c r="A2276" t="s">
        <v>7264</v>
      </c>
      <c r="B2276" t="s">
        <v>7126</v>
      </c>
      <c r="C2276" t="s">
        <v>729</v>
      </c>
      <c r="D2276" s="176">
        <v>19721</v>
      </c>
      <c r="E2276" t="s">
        <v>122</v>
      </c>
      <c r="F2276" t="s">
        <v>123</v>
      </c>
      <c r="G2276" t="s">
        <v>124</v>
      </c>
      <c r="H2276" t="s">
        <v>7265</v>
      </c>
      <c r="I2276" t="s">
        <v>1091</v>
      </c>
      <c r="J2276" t="s">
        <v>38</v>
      </c>
      <c r="K2276" t="str">
        <f t="shared" si="35"/>
        <v>Per</v>
      </c>
      <c r="L2276" t="s">
        <v>590</v>
      </c>
      <c r="M2276" t="s">
        <v>118</v>
      </c>
    </row>
    <row r="2277" spans="1:13">
      <c r="A2277" t="s">
        <v>7266</v>
      </c>
      <c r="B2277" t="s">
        <v>3058</v>
      </c>
      <c r="C2277" t="s">
        <v>1161</v>
      </c>
      <c r="D2277" s="176">
        <v>35359</v>
      </c>
      <c r="E2277" t="s">
        <v>122</v>
      </c>
      <c r="F2277" t="s">
        <v>123</v>
      </c>
      <c r="G2277" t="s">
        <v>124</v>
      </c>
      <c r="H2277" t="s">
        <v>7267</v>
      </c>
      <c r="I2277" t="s">
        <v>243</v>
      </c>
      <c r="J2277" t="s">
        <v>38</v>
      </c>
      <c r="K2277" t="str">
        <f t="shared" si="35"/>
        <v>3èm</v>
      </c>
      <c r="L2277" t="s">
        <v>628</v>
      </c>
      <c r="M2277" t="s">
        <v>118</v>
      </c>
    </row>
    <row r="2278" spans="1:13">
      <c r="A2278" t="s">
        <v>7268</v>
      </c>
      <c r="B2278" t="s">
        <v>7269</v>
      </c>
      <c r="C2278" t="s">
        <v>467</v>
      </c>
      <c r="D2278" s="176">
        <v>19116</v>
      </c>
      <c r="E2278" t="s">
        <v>122</v>
      </c>
      <c r="F2278" t="s">
        <v>123</v>
      </c>
      <c r="G2278" t="s">
        <v>124</v>
      </c>
      <c r="H2278" t="s">
        <v>7270</v>
      </c>
      <c r="I2278" t="s">
        <v>132</v>
      </c>
      <c r="J2278" t="s">
        <v>133</v>
      </c>
      <c r="K2278" t="str">
        <f t="shared" si="35"/>
        <v>D4</v>
      </c>
      <c r="L2278" t="s">
        <v>1055</v>
      </c>
      <c r="M2278" t="s">
        <v>118</v>
      </c>
    </row>
    <row r="2279" spans="1:13">
      <c r="A2279" t="s">
        <v>7271</v>
      </c>
      <c r="B2279" t="s">
        <v>7272</v>
      </c>
      <c r="C2279" t="s">
        <v>3328</v>
      </c>
      <c r="D2279" s="176">
        <v>36425</v>
      </c>
      <c r="E2279" t="s">
        <v>122</v>
      </c>
      <c r="F2279" t="s">
        <v>123</v>
      </c>
      <c r="G2279" t="s">
        <v>124</v>
      </c>
      <c r="H2279" t="s">
        <v>7273</v>
      </c>
      <c r="I2279" t="s">
        <v>339</v>
      </c>
      <c r="J2279" t="s">
        <v>38</v>
      </c>
      <c r="K2279" t="str">
        <f t="shared" si="35"/>
        <v>1èr</v>
      </c>
      <c r="L2279" t="s">
        <v>548</v>
      </c>
      <c r="M2279" t="s">
        <v>118</v>
      </c>
    </row>
    <row r="2280" spans="1:13">
      <c r="A2280" t="s">
        <v>7274</v>
      </c>
      <c r="B2280" t="s">
        <v>7275</v>
      </c>
      <c r="C2280" t="s">
        <v>1116</v>
      </c>
      <c r="D2280" s="176">
        <v>32357</v>
      </c>
      <c r="E2280" t="s">
        <v>122</v>
      </c>
      <c r="F2280" t="s">
        <v>123</v>
      </c>
      <c r="G2280" t="s">
        <v>124</v>
      </c>
      <c r="H2280" t="s">
        <v>7276</v>
      </c>
      <c r="I2280" t="s">
        <v>145</v>
      </c>
      <c r="J2280" t="s">
        <v>38</v>
      </c>
      <c r="K2280" t="str">
        <f t="shared" si="35"/>
        <v>Pas</v>
      </c>
      <c r="L2280" t="s">
        <v>563</v>
      </c>
      <c r="M2280" t="s">
        <v>118</v>
      </c>
    </row>
    <row r="2281" spans="1:13">
      <c r="A2281" t="s">
        <v>7277</v>
      </c>
      <c r="B2281" t="s">
        <v>7278</v>
      </c>
      <c r="C2281" t="s">
        <v>7279</v>
      </c>
      <c r="D2281" s="176">
        <v>15864</v>
      </c>
      <c r="E2281" t="s">
        <v>179</v>
      </c>
      <c r="F2281" t="s">
        <v>123</v>
      </c>
      <c r="G2281" t="s">
        <v>124</v>
      </c>
      <c r="H2281" t="s">
        <v>7280</v>
      </c>
      <c r="I2281" t="s">
        <v>181</v>
      </c>
      <c r="J2281" t="s">
        <v>182</v>
      </c>
      <c r="K2281" t="str">
        <f t="shared" si="35"/>
        <v>Enc</v>
      </c>
      <c r="L2281" t="s">
        <v>5023</v>
      </c>
      <c r="M2281" t="s">
        <v>118</v>
      </c>
    </row>
    <row r="2282" spans="1:13">
      <c r="A2282" t="s">
        <v>7281</v>
      </c>
      <c r="B2282" t="s">
        <v>7282</v>
      </c>
      <c r="C2282" t="s">
        <v>588</v>
      </c>
      <c r="D2282" s="176">
        <v>40072</v>
      </c>
      <c r="E2282" t="s">
        <v>122</v>
      </c>
      <c r="F2282" t="s">
        <v>123</v>
      </c>
      <c r="G2282" t="s">
        <v>124</v>
      </c>
      <c r="H2282" t="s">
        <v>7283</v>
      </c>
      <c r="I2282" t="s">
        <v>151</v>
      </c>
      <c r="J2282" t="s">
        <v>38</v>
      </c>
      <c r="K2282" t="str">
        <f t="shared" si="35"/>
        <v>Pup</v>
      </c>
      <c r="L2282" t="s">
        <v>175</v>
      </c>
      <c r="M2282" t="s">
        <v>118</v>
      </c>
    </row>
    <row r="2283" spans="1:13">
      <c r="A2283" t="s">
        <v>7284</v>
      </c>
      <c r="B2283" t="s">
        <v>7285</v>
      </c>
      <c r="C2283" t="s">
        <v>367</v>
      </c>
      <c r="D2283" s="176">
        <v>27199</v>
      </c>
      <c r="E2283" t="s">
        <v>122</v>
      </c>
      <c r="F2283" t="s">
        <v>123</v>
      </c>
      <c r="G2283" t="s">
        <v>124</v>
      </c>
      <c r="H2283" t="s">
        <v>7286</v>
      </c>
      <c r="I2283" t="s">
        <v>132</v>
      </c>
      <c r="J2283" t="s">
        <v>234</v>
      </c>
      <c r="K2283" t="str">
        <f t="shared" si="35"/>
        <v>D3</v>
      </c>
      <c r="L2283" t="s">
        <v>101</v>
      </c>
      <c r="M2283" t="s">
        <v>118</v>
      </c>
    </row>
    <row r="2284" spans="1:13">
      <c r="A2284" t="s">
        <v>7287</v>
      </c>
      <c r="B2284" t="s">
        <v>3908</v>
      </c>
      <c r="C2284" t="s">
        <v>7288</v>
      </c>
      <c r="D2284" s="176">
        <v>22568</v>
      </c>
      <c r="E2284" t="s">
        <v>122</v>
      </c>
      <c r="F2284" t="s">
        <v>123</v>
      </c>
      <c r="G2284" t="s">
        <v>124</v>
      </c>
      <c r="H2284" t="s">
        <v>7289</v>
      </c>
      <c r="I2284" t="s">
        <v>145</v>
      </c>
      <c r="J2284" t="s">
        <v>38</v>
      </c>
      <c r="K2284" t="str">
        <f t="shared" si="35"/>
        <v>Pas</v>
      </c>
      <c r="L2284" t="s">
        <v>541</v>
      </c>
      <c r="M2284" t="s">
        <v>118</v>
      </c>
    </row>
    <row r="2285" spans="1:13">
      <c r="A2285" t="s">
        <v>7290</v>
      </c>
      <c r="B2285" t="s">
        <v>7291</v>
      </c>
      <c r="C2285" t="s">
        <v>222</v>
      </c>
      <c r="D2285" s="176">
        <v>31653</v>
      </c>
      <c r="E2285" t="s">
        <v>122</v>
      </c>
      <c r="F2285" t="s">
        <v>123</v>
      </c>
      <c r="G2285" t="s">
        <v>124</v>
      </c>
      <c r="H2285" t="s">
        <v>7292</v>
      </c>
      <c r="I2285" t="s">
        <v>307</v>
      </c>
      <c r="J2285" t="s">
        <v>194</v>
      </c>
      <c r="K2285" t="str">
        <f t="shared" si="35"/>
        <v>Pas</v>
      </c>
      <c r="L2285" t="s">
        <v>439</v>
      </c>
      <c r="M2285" t="s">
        <v>118</v>
      </c>
    </row>
    <row r="2286" spans="1:13">
      <c r="A2286" t="s">
        <v>7293</v>
      </c>
      <c r="B2286" t="s">
        <v>7294</v>
      </c>
      <c r="C2286" t="s">
        <v>130</v>
      </c>
      <c r="D2286" s="176">
        <v>18783</v>
      </c>
      <c r="E2286" t="s">
        <v>122</v>
      </c>
      <c r="F2286" t="s">
        <v>123</v>
      </c>
      <c r="G2286" t="s">
        <v>124</v>
      </c>
      <c r="H2286" t="s">
        <v>7295</v>
      </c>
      <c r="I2286" t="s">
        <v>209</v>
      </c>
      <c r="J2286" t="s">
        <v>38</v>
      </c>
      <c r="K2286" t="str">
        <f t="shared" si="35"/>
        <v>Pas</v>
      </c>
      <c r="L2286" t="s">
        <v>686</v>
      </c>
      <c r="M2286" t="s">
        <v>118</v>
      </c>
    </row>
    <row r="2287" spans="1:13">
      <c r="A2287" t="s">
        <v>7296</v>
      </c>
      <c r="B2287" t="s">
        <v>7297</v>
      </c>
      <c r="C2287" t="s">
        <v>2966</v>
      </c>
      <c r="D2287" s="176">
        <v>36066</v>
      </c>
      <c r="E2287" t="s">
        <v>122</v>
      </c>
      <c r="F2287" t="s">
        <v>4770</v>
      </c>
      <c r="G2287" t="s">
        <v>4771</v>
      </c>
      <c r="H2287" t="s">
        <v>7298</v>
      </c>
      <c r="I2287" t="s">
        <v>339</v>
      </c>
      <c r="J2287" t="s">
        <v>38</v>
      </c>
      <c r="K2287" t="str">
        <f t="shared" si="35"/>
        <v>1èr</v>
      </c>
      <c r="L2287" t="s">
        <v>1055</v>
      </c>
      <c r="M2287" t="s">
        <v>118</v>
      </c>
    </row>
    <row r="2288" spans="1:13">
      <c r="A2288" t="s">
        <v>7299</v>
      </c>
      <c r="B2288" t="s">
        <v>7300</v>
      </c>
      <c r="C2288" t="s">
        <v>432</v>
      </c>
      <c r="D2288" s="176">
        <v>39040</v>
      </c>
      <c r="E2288" t="s">
        <v>122</v>
      </c>
      <c r="F2288" t="s">
        <v>123</v>
      </c>
      <c r="G2288" t="s">
        <v>124</v>
      </c>
      <c r="H2288" t="s">
        <v>7301</v>
      </c>
      <c r="I2288" t="s">
        <v>283</v>
      </c>
      <c r="J2288" t="s">
        <v>38</v>
      </c>
      <c r="K2288" t="str">
        <f t="shared" si="35"/>
        <v>Min</v>
      </c>
      <c r="L2288" t="s">
        <v>244</v>
      </c>
      <c r="M2288" t="s">
        <v>118</v>
      </c>
    </row>
    <row r="2289" spans="1:13">
      <c r="A2289" t="s">
        <v>7302</v>
      </c>
      <c r="B2289" t="s">
        <v>7303</v>
      </c>
      <c r="C2289" t="s">
        <v>4248</v>
      </c>
      <c r="D2289" s="176">
        <v>28059</v>
      </c>
      <c r="E2289" t="s">
        <v>179</v>
      </c>
      <c r="F2289" t="s">
        <v>123</v>
      </c>
      <c r="G2289" t="s">
        <v>124</v>
      </c>
      <c r="H2289" t="s">
        <v>7304</v>
      </c>
      <c r="I2289" t="s">
        <v>181</v>
      </c>
      <c r="J2289" t="s">
        <v>182</v>
      </c>
      <c r="K2289" t="str">
        <f t="shared" si="35"/>
        <v>Enc</v>
      </c>
      <c r="L2289" t="s">
        <v>3223</v>
      </c>
      <c r="M2289" t="s">
        <v>118</v>
      </c>
    </row>
    <row r="2290" spans="1:13">
      <c r="A2290" t="s">
        <v>7305</v>
      </c>
      <c r="B2290" t="s">
        <v>7306</v>
      </c>
      <c r="C2290" t="s">
        <v>7307</v>
      </c>
      <c r="D2290" s="176">
        <v>38796</v>
      </c>
      <c r="E2290" t="s">
        <v>179</v>
      </c>
      <c r="F2290" t="s">
        <v>123</v>
      </c>
      <c r="G2290" t="s">
        <v>124</v>
      </c>
      <c r="H2290" t="s">
        <v>7308</v>
      </c>
      <c r="I2290" t="s">
        <v>283</v>
      </c>
      <c r="J2290" t="s">
        <v>38</v>
      </c>
      <c r="K2290" t="str">
        <f t="shared" si="35"/>
        <v>Min</v>
      </c>
      <c r="L2290" t="s">
        <v>102</v>
      </c>
      <c r="M2290" t="s">
        <v>118</v>
      </c>
    </row>
    <row r="2291" spans="1:13">
      <c r="A2291" t="s">
        <v>7309</v>
      </c>
      <c r="B2291" t="s">
        <v>7310</v>
      </c>
      <c r="C2291" t="s">
        <v>232</v>
      </c>
      <c r="D2291" s="176">
        <v>26996</v>
      </c>
      <c r="E2291" t="s">
        <v>122</v>
      </c>
      <c r="F2291" t="s">
        <v>123</v>
      </c>
      <c r="G2291" t="s">
        <v>124</v>
      </c>
      <c r="H2291" t="s">
        <v>7311</v>
      </c>
      <c r="I2291" t="s">
        <v>307</v>
      </c>
      <c r="J2291" t="s">
        <v>194</v>
      </c>
      <c r="K2291" t="str">
        <f t="shared" si="35"/>
        <v>Pas</v>
      </c>
      <c r="L2291" t="s">
        <v>1784</v>
      </c>
      <c r="M2291" t="s">
        <v>118</v>
      </c>
    </row>
    <row r="2292" spans="1:13">
      <c r="A2292" t="s">
        <v>7312</v>
      </c>
      <c r="B2292" t="s">
        <v>7313</v>
      </c>
      <c r="C2292" t="s">
        <v>3430</v>
      </c>
      <c r="D2292" s="176">
        <v>23642</v>
      </c>
      <c r="E2292" t="s">
        <v>122</v>
      </c>
      <c r="F2292" t="s">
        <v>123</v>
      </c>
      <c r="G2292" t="s">
        <v>124</v>
      </c>
      <c r="H2292" t="s">
        <v>7314</v>
      </c>
      <c r="I2292" t="s">
        <v>132</v>
      </c>
      <c r="J2292" t="s">
        <v>234</v>
      </c>
      <c r="K2292" t="str">
        <f t="shared" si="35"/>
        <v>D3</v>
      </c>
      <c r="L2292" t="s">
        <v>6741</v>
      </c>
      <c r="M2292" t="s">
        <v>118</v>
      </c>
    </row>
    <row r="2293" spans="1:13">
      <c r="A2293" t="s">
        <v>7315</v>
      </c>
      <c r="B2293" t="s">
        <v>7316</v>
      </c>
      <c r="C2293" t="s">
        <v>1203</v>
      </c>
      <c r="D2293" s="176">
        <v>40142</v>
      </c>
      <c r="E2293" t="s">
        <v>122</v>
      </c>
      <c r="F2293" t="s">
        <v>123</v>
      </c>
      <c r="G2293" t="s">
        <v>124</v>
      </c>
      <c r="H2293" t="s">
        <v>7317</v>
      </c>
      <c r="I2293" t="s">
        <v>151</v>
      </c>
      <c r="J2293" t="s">
        <v>38</v>
      </c>
      <c r="K2293" t="str">
        <f t="shared" si="35"/>
        <v>Pup</v>
      </c>
      <c r="L2293" t="s">
        <v>260</v>
      </c>
      <c r="M2293" t="s">
        <v>118</v>
      </c>
    </row>
    <row r="2294" spans="1:13">
      <c r="A2294" t="s">
        <v>7318</v>
      </c>
      <c r="B2294" t="s">
        <v>7319</v>
      </c>
      <c r="C2294" t="s">
        <v>7320</v>
      </c>
      <c r="D2294" s="176">
        <v>26530</v>
      </c>
      <c r="E2294" t="s">
        <v>122</v>
      </c>
      <c r="F2294" t="s">
        <v>123</v>
      </c>
      <c r="G2294" t="s">
        <v>124</v>
      </c>
      <c r="H2294" t="s">
        <v>7321</v>
      </c>
      <c r="I2294" t="s">
        <v>132</v>
      </c>
      <c r="J2294" t="s">
        <v>234</v>
      </c>
      <c r="K2294" t="str">
        <f t="shared" si="35"/>
        <v>D3</v>
      </c>
      <c r="L2294" t="s">
        <v>809</v>
      </c>
      <c r="M2294" t="s">
        <v>118</v>
      </c>
    </row>
    <row r="2295" spans="1:13">
      <c r="A2295" t="s">
        <v>7322</v>
      </c>
      <c r="B2295" t="s">
        <v>7323</v>
      </c>
      <c r="C2295" t="s">
        <v>613</v>
      </c>
      <c r="D2295" s="176">
        <v>38078</v>
      </c>
      <c r="E2295" t="s">
        <v>122</v>
      </c>
      <c r="F2295" t="s">
        <v>123</v>
      </c>
      <c r="G2295" t="s">
        <v>124</v>
      </c>
      <c r="H2295" t="s">
        <v>7324</v>
      </c>
      <c r="I2295" t="s">
        <v>174</v>
      </c>
      <c r="J2295" t="s">
        <v>38</v>
      </c>
      <c r="K2295" t="str">
        <f t="shared" si="35"/>
        <v>Cad</v>
      </c>
      <c r="L2295" t="s">
        <v>175</v>
      </c>
      <c r="M2295" t="s">
        <v>118</v>
      </c>
    </row>
    <row r="2296" spans="1:13">
      <c r="A2296" t="s">
        <v>7325</v>
      </c>
      <c r="B2296" t="s">
        <v>7326</v>
      </c>
      <c r="C2296" t="s">
        <v>1688</v>
      </c>
      <c r="D2296" s="176">
        <v>36651</v>
      </c>
      <c r="E2296" t="s">
        <v>122</v>
      </c>
      <c r="F2296" t="s">
        <v>123</v>
      </c>
      <c r="G2296" t="s">
        <v>124</v>
      </c>
      <c r="H2296" t="s">
        <v>7327</v>
      </c>
      <c r="I2296" t="s">
        <v>307</v>
      </c>
      <c r="J2296" t="s">
        <v>194</v>
      </c>
      <c r="K2296" t="str">
        <f t="shared" si="35"/>
        <v>Pas</v>
      </c>
      <c r="L2296" t="s">
        <v>276</v>
      </c>
      <c r="M2296" t="s">
        <v>118</v>
      </c>
    </row>
    <row r="2297" spans="1:13">
      <c r="A2297" t="s">
        <v>7328</v>
      </c>
      <c r="B2297" t="s">
        <v>782</v>
      </c>
      <c r="C2297" t="s">
        <v>342</v>
      </c>
      <c r="D2297" s="176">
        <v>35840</v>
      </c>
      <c r="E2297" t="s">
        <v>122</v>
      </c>
      <c r="F2297" t="s">
        <v>123</v>
      </c>
      <c r="G2297" t="s">
        <v>124</v>
      </c>
      <c r="H2297" t="s">
        <v>7329</v>
      </c>
      <c r="I2297" t="s">
        <v>339</v>
      </c>
      <c r="J2297" t="s">
        <v>38</v>
      </c>
      <c r="K2297" t="str">
        <f t="shared" si="35"/>
        <v>1èr</v>
      </c>
      <c r="L2297" t="s">
        <v>215</v>
      </c>
      <c r="M2297" t="s">
        <v>118</v>
      </c>
    </row>
    <row r="2298" spans="1:13">
      <c r="A2298" t="s">
        <v>7330</v>
      </c>
      <c r="B2298" t="s">
        <v>7331</v>
      </c>
      <c r="C2298" t="s">
        <v>2645</v>
      </c>
      <c r="D2298" s="176">
        <v>36837</v>
      </c>
      <c r="E2298" t="s">
        <v>122</v>
      </c>
      <c r="F2298" t="s">
        <v>123</v>
      </c>
      <c r="G2298" t="s">
        <v>124</v>
      </c>
      <c r="H2298" t="s">
        <v>7332</v>
      </c>
      <c r="I2298" t="s">
        <v>243</v>
      </c>
      <c r="J2298" t="s">
        <v>38</v>
      </c>
      <c r="K2298" t="str">
        <f t="shared" si="35"/>
        <v>3èm</v>
      </c>
      <c r="L2298" t="s">
        <v>780</v>
      </c>
      <c r="M2298" t="s">
        <v>118</v>
      </c>
    </row>
    <row r="2299" spans="1:13">
      <c r="A2299" t="s">
        <v>7333</v>
      </c>
      <c r="B2299" t="s">
        <v>7334</v>
      </c>
      <c r="C2299" t="s">
        <v>896</v>
      </c>
      <c r="D2299" s="176">
        <v>25016</v>
      </c>
      <c r="E2299" t="s">
        <v>122</v>
      </c>
      <c r="F2299" t="s">
        <v>123</v>
      </c>
      <c r="G2299" t="s">
        <v>124</v>
      </c>
      <c r="H2299" t="s">
        <v>7335</v>
      </c>
      <c r="I2299" t="s">
        <v>275</v>
      </c>
      <c r="J2299" t="s">
        <v>38</v>
      </c>
      <c r="K2299" t="str">
        <f t="shared" si="35"/>
        <v>Mot</v>
      </c>
      <c r="L2299" t="s">
        <v>439</v>
      </c>
      <c r="M2299" t="s">
        <v>118</v>
      </c>
    </row>
    <row r="2300" spans="1:13">
      <c r="A2300" t="s">
        <v>7336</v>
      </c>
      <c r="B2300" t="s">
        <v>7337</v>
      </c>
      <c r="C2300" t="s">
        <v>2329</v>
      </c>
      <c r="D2300" s="176">
        <v>26078</v>
      </c>
      <c r="E2300" t="s">
        <v>122</v>
      </c>
      <c r="F2300" t="s">
        <v>123</v>
      </c>
      <c r="G2300" t="s">
        <v>124</v>
      </c>
      <c r="H2300" t="s">
        <v>7338</v>
      </c>
      <c r="I2300" t="s">
        <v>209</v>
      </c>
      <c r="J2300" t="s">
        <v>38</v>
      </c>
      <c r="K2300" t="str">
        <f t="shared" si="35"/>
        <v>Pas</v>
      </c>
      <c r="L2300" t="s">
        <v>563</v>
      </c>
      <c r="M2300" t="s">
        <v>118</v>
      </c>
    </row>
    <row r="2301" spans="1:13">
      <c r="A2301" t="s">
        <v>7339</v>
      </c>
      <c r="B2301" t="s">
        <v>2207</v>
      </c>
      <c r="C2301" t="s">
        <v>7340</v>
      </c>
      <c r="D2301" s="176">
        <v>31829</v>
      </c>
      <c r="E2301" t="s">
        <v>122</v>
      </c>
      <c r="F2301" t="s">
        <v>123</v>
      </c>
      <c r="G2301" t="s">
        <v>124</v>
      </c>
      <c r="H2301" t="s">
        <v>7341</v>
      </c>
      <c r="I2301" t="s">
        <v>243</v>
      </c>
      <c r="J2301" t="s">
        <v>38</v>
      </c>
      <c r="K2301" t="str">
        <f t="shared" si="35"/>
        <v>3èm</v>
      </c>
      <c r="L2301" t="s">
        <v>101</v>
      </c>
      <c r="M2301" t="s">
        <v>118</v>
      </c>
    </row>
    <row r="2302" spans="1:13">
      <c r="A2302" t="s">
        <v>7342</v>
      </c>
      <c r="B2302" t="s">
        <v>5242</v>
      </c>
      <c r="C2302" t="s">
        <v>437</v>
      </c>
      <c r="D2302" s="176">
        <v>39737</v>
      </c>
      <c r="E2302" t="s">
        <v>122</v>
      </c>
      <c r="F2302" t="s">
        <v>123</v>
      </c>
      <c r="G2302" t="s">
        <v>124</v>
      </c>
      <c r="H2302" t="s">
        <v>7343</v>
      </c>
      <c r="I2302" t="s">
        <v>157</v>
      </c>
      <c r="J2302" t="s">
        <v>38</v>
      </c>
      <c r="K2302" t="str">
        <f t="shared" si="35"/>
        <v>Ben</v>
      </c>
      <c r="L2302" t="s">
        <v>249</v>
      </c>
      <c r="M2302" t="s">
        <v>118</v>
      </c>
    </row>
    <row r="2303" spans="1:13">
      <c r="A2303" t="s">
        <v>7344</v>
      </c>
      <c r="B2303" t="s">
        <v>7345</v>
      </c>
      <c r="C2303" t="s">
        <v>273</v>
      </c>
      <c r="D2303" s="176">
        <v>37104</v>
      </c>
      <c r="E2303" t="s">
        <v>122</v>
      </c>
      <c r="F2303" t="s">
        <v>123</v>
      </c>
      <c r="G2303" t="s">
        <v>124</v>
      </c>
      <c r="H2303" t="s">
        <v>7346</v>
      </c>
      <c r="I2303" t="s">
        <v>126</v>
      </c>
      <c r="J2303" t="s">
        <v>126</v>
      </c>
      <c r="K2303" t="str">
        <f t="shared" si="35"/>
        <v>Jun</v>
      </c>
      <c r="L2303" t="s">
        <v>284</v>
      </c>
      <c r="M2303" t="s">
        <v>118</v>
      </c>
    </row>
    <row r="2304" spans="1:13">
      <c r="A2304" t="s">
        <v>7347</v>
      </c>
      <c r="B2304" t="s">
        <v>7256</v>
      </c>
      <c r="C2304" t="s">
        <v>1236</v>
      </c>
      <c r="D2304" s="176">
        <v>30550</v>
      </c>
      <c r="E2304" t="s">
        <v>122</v>
      </c>
      <c r="F2304" t="s">
        <v>123</v>
      </c>
      <c r="G2304" t="s">
        <v>124</v>
      </c>
      <c r="H2304" t="s">
        <v>7348</v>
      </c>
      <c r="I2304" t="s">
        <v>132</v>
      </c>
      <c r="J2304" t="s">
        <v>396</v>
      </c>
      <c r="K2304" t="str">
        <f t="shared" si="35"/>
        <v>D2</v>
      </c>
      <c r="L2304" t="s">
        <v>2659</v>
      </c>
      <c r="M2304" t="s">
        <v>118</v>
      </c>
    </row>
    <row r="2305" spans="1:13">
      <c r="A2305" t="s">
        <v>7349</v>
      </c>
      <c r="B2305" t="s">
        <v>7350</v>
      </c>
      <c r="C2305" t="s">
        <v>7351</v>
      </c>
      <c r="D2305" s="176">
        <v>17898</v>
      </c>
      <c r="E2305" t="s">
        <v>122</v>
      </c>
      <c r="F2305" t="s">
        <v>123</v>
      </c>
      <c r="G2305" t="s">
        <v>124</v>
      </c>
      <c r="H2305" t="s">
        <v>7352</v>
      </c>
      <c r="I2305" t="s">
        <v>275</v>
      </c>
      <c r="J2305" t="s">
        <v>38</v>
      </c>
      <c r="K2305" t="str">
        <f t="shared" si="35"/>
        <v>Mot</v>
      </c>
      <c r="L2305" t="s">
        <v>195</v>
      </c>
      <c r="M2305" t="s">
        <v>118</v>
      </c>
    </row>
    <row r="2306" spans="1:13">
      <c r="A2306" t="s">
        <v>7353</v>
      </c>
      <c r="B2306" t="s">
        <v>2231</v>
      </c>
      <c r="C2306" t="s">
        <v>2228</v>
      </c>
      <c r="D2306" s="176">
        <v>38578</v>
      </c>
      <c r="E2306" t="s">
        <v>122</v>
      </c>
      <c r="F2306" t="s">
        <v>123</v>
      </c>
      <c r="G2306" t="s">
        <v>124</v>
      </c>
      <c r="H2306" t="s">
        <v>7354</v>
      </c>
      <c r="I2306" t="s">
        <v>283</v>
      </c>
      <c r="J2306" t="s">
        <v>38</v>
      </c>
      <c r="K2306" t="str">
        <f t="shared" si="35"/>
        <v>Min</v>
      </c>
      <c r="L2306" t="s">
        <v>628</v>
      </c>
      <c r="M2306" t="s">
        <v>118</v>
      </c>
    </row>
    <row r="2307" spans="1:13">
      <c r="A2307" t="s">
        <v>7355</v>
      </c>
      <c r="B2307" t="s">
        <v>7356</v>
      </c>
      <c r="C2307" t="s">
        <v>389</v>
      </c>
      <c r="D2307" s="176">
        <v>26126</v>
      </c>
      <c r="E2307" t="s">
        <v>122</v>
      </c>
      <c r="F2307" t="s">
        <v>123</v>
      </c>
      <c r="G2307" t="s">
        <v>124</v>
      </c>
      <c r="H2307" t="s">
        <v>7357</v>
      </c>
      <c r="I2307" t="s">
        <v>145</v>
      </c>
      <c r="J2307" t="s">
        <v>38</v>
      </c>
      <c r="K2307" t="str">
        <f t="shared" ref="K2307:K2370" si="36">IF(I2307="pass'cyclisme",J2307,LEFT(I2307,3))</f>
        <v>Pas</v>
      </c>
      <c r="L2307" t="s">
        <v>254</v>
      </c>
      <c r="M2307" t="s">
        <v>118</v>
      </c>
    </row>
    <row r="2308" spans="1:13">
      <c r="A2308" t="s">
        <v>7358</v>
      </c>
      <c r="B2308" t="s">
        <v>7359</v>
      </c>
      <c r="C2308" t="s">
        <v>3961</v>
      </c>
      <c r="D2308" s="176">
        <v>41718</v>
      </c>
      <c r="E2308" t="s">
        <v>122</v>
      </c>
      <c r="F2308" t="s">
        <v>123</v>
      </c>
      <c r="G2308" t="s">
        <v>124</v>
      </c>
      <c r="H2308" t="s">
        <v>7360</v>
      </c>
      <c r="I2308" t="s">
        <v>909</v>
      </c>
      <c r="J2308" t="s">
        <v>38</v>
      </c>
      <c r="K2308" t="str">
        <f t="shared" si="36"/>
        <v>Pré</v>
      </c>
      <c r="L2308" t="s">
        <v>175</v>
      </c>
      <c r="M2308" t="s">
        <v>118</v>
      </c>
    </row>
    <row r="2309" spans="1:13">
      <c r="A2309" t="s">
        <v>7361</v>
      </c>
      <c r="B2309" t="s">
        <v>557</v>
      </c>
      <c r="C2309" t="s">
        <v>792</v>
      </c>
      <c r="D2309" s="176">
        <v>23249</v>
      </c>
      <c r="E2309" t="s">
        <v>122</v>
      </c>
      <c r="F2309" t="s">
        <v>123</v>
      </c>
      <c r="G2309" t="s">
        <v>124</v>
      </c>
      <c r="H2309" t="s">
        <v>7362</v>
      </c>
      <c r="I2309" t="s">
        <v>145</v>
      </c>
      <c r="J2309" t="s">
        <v>38</v>
      </c>
      <c r="K2309" t="str">
        <f t="shared" si="36"/>
        <v>Pas</v>
      </c>
      <c r="L2309" t="s">
        <v>563</v>
      </c>
      <c r="M2309" t="s">
        <v>118</v>
      </c>
    </row>
    <row r="2310" spans="1:13">
      <c r="A2310" t="s">
        <v>7363</v>
      </c>
      <c r="B2310" t="s">
        <v>7364</v>
      </c>
      <c r="C2310" t="s">
        <v>920</v>
      </c>
      <c r="D2310" s="176">
        <v>18612</v>
      </c>
      <c r="E2310" t="s">
        <v>122</v>
      </c>
      <c r="F2310" t="s">
        <v>123</v>
      </c>
      <c r="G2310" t="s">
        <v>124</v>
      </c>
      <c r="H2310" t="s">
        <v>7365</v>
      </c>
      <c r="I2310" t="s">
        <v>132</v>
      </c>
      <c r="J2310" t="s">
        <v>133</v>
      </c>
      <c r="K2310" t="str">
        <f t="shared" si="36"/>
        <v>D4</v>
      </c>
      <c r="L2310" t="s">
        <v>780</v>
      </c>
      <c r="M2310" t="s">
        <v>118</v>
      </c>
    </row>
    <row r="2311" spans="1:13">
      <c r="A2311" t="s">
        <v>7366</v>
      </c>
      <c r="B2311" t="s">
        <v>3016</v>
      </c>
      <c r="C2311" t="s">
        <v>166</v>
      </c>
      <c r="D2311" s="176">
        <v>38763</v>
      </c>
      <c r="E2311" t="s">
        <v>122</v>
      </c>
      <c r="F2311" t="s">
        <v>123</v>
      </c>
      <c r="G2311" t="s">
        <v>124</v>
      </c>
      <c r="H2311" t="s">
        <v>7367</v>
      </c>
      <c r="I2311" t="s">
        <v>283</v>
      </c>
      <c r="J2311" t="s">
        <v>38</v>
      </c>
      <c r="K2311" t="str">
        <f t="shared" si="36"/>
        <v>Min</v>
      </c>
      <c r="L2311" t="s">
        <v>391</v>
      </c>
      <c r="M2311" t="s">
        <v>118</v>
      </c>
    </row>
    <row r="2312" spans="1:13">
      <c r="A2312" t="s">
        <v>7368</v>
      </c>
      <c r="B2312" t="s">
        <v>717</v>
      </c>
      <c r="C2312" t="s">
        <v>445</v>
      </c>
      <c r="D2312" s="176">
        <v>39046</v>
      </c>
      <c r="E2312" t="s">
        <v>179</v>
      </c>
      <c r="F2312" t="s">
        <v>123</v>
      </c>
      <c r="G2312" t="s">
        <v>124</v>
      </c>
      <c r="H2312" t="s">
        <v>7369</v>
      </c>
      <c r="I2312" t="s">
        <v>283</v>
      </c>
      <c r="J2312" t="s">
        <v>38</v>
      </c>
      <c r="K2312" t="str">
        <f t="shared" si="36"/>
        <v>Min</v>
      </c>
      <c r="L2312" t="s">
        <v>415</v>
      </c>
      <c r="M2312" t="s">
        <v>118</v>
      </c>
    </row>
    <row r="2313" spans="1:13">
      <c r="A2313" t="s">
        <v>7370</v>
      </c>
      <c r="B2313" t="s">
        <v>7371</v>
      </c>
      <c r="C2313" t="s">
        <v>613</v>
      </c>
      <c r="D2313" s="176">
        <v>38557</v>
      </c>
      <c r="E2313" t="s">
        <v>122</v>
      </c>
      <c r="F2313" t="s">
        <v>123</v>
      </c>
      <c r="G2313" t="s">
        <v>124</v>
      </c>
      <c r="H2313" t="s">
        <v>7372</v>
      </c>
      <c r="I2313" t="s">
        <v>283</v>
      </c>
      <c r="J2313" t="s">
        <v>38</v>
      </c>
      <c r="K2313" t="str">
        <f t="shared" si="36"/>
        <v>Min</v>
      </c>
      <c r="L2313" t="s">
        <v>628</v>
      </c>
      <c r="M2313" t="s">
        <v>118</v>
      </c>
    </row>
    <row r="2314" spans="1:13">
      <c r="A2314" t="s">
        <v>7373</v>
      </c>
      <c r="B2314" t="s">
        <v>7374</v>
      </c>
      <c r="C2314" t="s">
        <v>1966</v>
      </c>
      <c r="D2314" s="176">
        <v>37760</v>
      </c>
      <c r="E2314" t="s">
        <v>122</v>
      </c>
      <c r="F2314" t="s">
        <v>123</v>
      </c>
      <c r="G2314" t="s">
        <v>124</v>
      </c>
      <c r="H2314" t="s">
        <v>7375</v>
      </c>
      <c r="I2314" t="s">
        <v>174</v>
      </c>
      <c r="J2314" t="s">
        <v>38</v>
      </c>
      <c r="K2314" t="str">
        <f t="shared" si="36"/>
        <v>Cad</v>
      </c>
      <c r="L2314" t="s">
        <v>493</v>
      </c>
      <c r="M2314" t="s">
        <v>118</v>
      </c>
    </row>
    <row r="2315" spans="1:13">
      <c r="A2315" t="s">
        <v>7376</v>
      </c>
      <c r="B2315" t="s">
        <v>7377</v>
      </c>
      <c r="C2315" t="s">
        <v>7378</v>
      </c>
      <c r="D2315" s="176">
        <v>30294</v>
      </c>
      <c r="E2315" t="s">
        <v>122</v>
      </c>
      <c r="F2315" t="s">
        <v>123</v>
      </c>
      <c r="G2315" t="s">
        <v>124</v>
      </c>
      <c r="H2315" t="s">
        <v>7379</v>
      </c>
      <c r="I2315" t="s">
        <v>307</v>
      </c>
      <c r="J2315" t="s">
        <v>194</v>
      </c>
      <c r="K2315" t="str">
        <f t="shared" si="36"/>
        <v>Pas</v>
      </c>
      <c r="L2315" t="s">
        <v>101</v>
      </c>
      <c r="M2315" t="s">
        <v>118</v>
      </c>
    </row>
    <row r="2316" spans="1:13">
      <c r="A2316" t="s">
        <v>7380</v>
      </c>
      <c r="B2316" t="s">
        <v>4804</v>
      </c>
      <c r="C2316" t="s">
        <v>1429</v>
      </c>
      <c r="D2316" s="176">
        <v>22027</v>
      </c>
      <c r="E2316" t="s">
        <v>179</v>
      </c>
      <c r="F2316" t="s">
        <v>123</v>
      </c>
      <c r="G2316" t="s">
        <v>124</v>
      </c>
      <c r="H2316" t="s">
        <v>7381</v>
      </c>
      <c r="I2316" t="s">
        <v>145</v>
      </c>
      <c r="J2316" t="s">
        <v>38</v>
      </c>
      <c r="K2316" t="str">
        <f t="shared" si="36"/>
        <v>Pas</v>
      </c>
      <c r="L2316" t="s">
        <v>140</v>
      </c>
      <c r="M2316" t="s">
        <v>118</v>
      </c>
    </row>
    <row r="2317" spans="1:13">
      <c r="A2317" t="s">
        <v>7382</v>
      </c>
      <c r="B2317" t="s">
        <v>2207</v>
      </c>
      <c r="C2317" t="s">
        <v>2547</v>
      </c>
      <c r="D2317" s="176">
        <v>39412</v>
      </c>
      <c r="E2317" t="s">
        <v>122</v>
      </c>
      <c r="F2317" t="s">
        <v>123</v>
      </c>
      <c r="G2317" t="s">
        <v>124</v>
      </c>
      <c r="H2317" t="s">
        <v>7383</v>
      </c>
      <c r="I2317" t="s">
        <v>157</v>
      </c>
      <c r="J2317" t="s">
        <v>38</v>
      </c>
      <c r="K2317" t="str">
        <f t="shared" si="36"/>
        <v>Ben</v>
      </c>
      <c r="L2317" t="s">
        <v>200</v>
      </c>
      <c r="M2317" t="s">
        <v>118</v>
      </c>
    </row>
    <row r="2318" spans="1:13">
      <c r="A2318" t="s">
        <v>7384</v>
      </c>
      <c r="B2318" t="s">
        <v>7385</v>
      </c>
      <c r="C2318" t="s">
        <v>3627</v>
      </c>
      <c r="D2318" s="176">
        <v>40091</v>
      </c>
      <c r="E2318" t="s">
        <v>122</v>
      </c>
      <c r="F2318" t="s">
        <v>123</v>
      </c>
      <c r="G2318" t="s">
        <v>124</v>
      </c>
      <c r="H2318" t="s">
        <v>7386</v>
      </c>
      <c r="I2318" t="s">
        <v>151</v>
      </c>
      <c r="J2318" t="s">
        <v>38</v>
      </c>
      <c r="K2318" t="str">
        <f t="shared" si="36"/>
        <v>Pup</v>
      </c>
      <c r="L2318" t="s">
        <v>302</v>
      </c>
      <c r="M2318" t="s">
        <v>118</v>
      </c>
    </row>
    <row r="2319" spans="1:13">
      <c r="A2319" t="s">
        <v>7387</v>
      </c>
      <c r="B2319" t="s">
        <v>1994</v>
      </c>
      <c r="C2319" t="s">
        <v>3236</v>
      </c>
      <c r="D2319" s="176">
        <v>28052</v>
      </c>
      <c r="E2319" t="s">
        <v>179</v>
      </c>
      <c r="F2319" t="s">
        <v>123</v>
      </c>
      <c r="G2319" t="s">
        <v>124</v>
      </c>
      <c r="H2319" t="s">
        <v>7388</v>
      </c>
      <c r="I2319" t="s">
        <v>181</v>
      </c>
      <c r="J2319" t="s">
        <v>182</v>
      </c>
      <c r="K2319" t="str">
        <f t="shared" si="36"/>
        <v>Enc</v>
      </c>
      <c r="L2319" t="s">
        <v>439</v>
      </c>
      <c r="M2319" t="s">
        <v>118</v>
      </c>
    </row>
    <row r="2320" spans="1:13">
      <c r="A2320" t="s">
        <v>7389</v>
      </c>
      <c r="B2320" t="s">
        <v>7390</v>
      </c>
      <c r="C2320" t="s">
        <v>976</v>
      </c>
      <c r="D2320" s="176">
        <v>36327</v>
      </c>
      <c r="E2320" t="s">
        <v>122</v>
      </c>
      <c r="F2320" t="s">
        <v>123</v>
      </c>
      <c r="G2320" t="s">
        <v>124</v>
      </c>
      <c r="H2320" t="s">
        <v>7391</v>
      </c>
      <c r="I2320" t="s">
        <v>145</v>
      </c>
      <c r="J2320" t="s">
        <v>38</v>
      </c>
      <c r="K2320" t="str">
        <f t="shared" si="36"/>
        <v>Pas</v>
      </c>
      <c r="L2320" t="s">
        <v>175</v>
      </c>
      <c r="M2320" t="s">
        <v>118</v>
      </c>
    </row>
    <row r="2321" spans="1:13">
      <c r="A2321" t="s">
        <v>7392</v>
      </c>
      <c r="B2321" t="s">
        <v>7393</v>
      </c>
      <c r="C2321" t="s">
        <v>1451</v>
      </c>
      <c r="D2321" s="176">
        <v>19014</v>
      </c>
      <c r="E2321" t="s">
        <v>122</v>
      </c>
      <c r="F2321" t="s">
        <v>123</v>
      </c>
      <c r="G2321" t="s">
        <v>124</v>
      </c>
      <c r="H2321" t="s">
        <v>7394</v>
      </c>
      <c r="I2321" t="s">
        <v>145</v>
      </c>
      <c r="J2321" t="s">
        <v>38</v>
      </c>
      <c r="K2321" t="str">
        <f t="shared" si="36"/>
        <v>Pas</v>
      </c>
      <c r="L2321" t="s">
        <v>7395</v>
      </c>
      <c r="M2321" t="s">
        <v>118</v>
      </c>
    </row>
    <row r="2322" spans="1:13">
      <c r="A2322" t="s">
        <v>7396</v>
      </c>
      <c r="B2322" t="s">
        <v>867</v>
      </c>
      <c r="C2322" t="s">
        <v>4821</v>
      </c>
      <c r="D2322" s="176">
        <v>40324</v>
      </c>
      <c r="E2322" t="s">
        <v>122</v>
      </c>
      <c r="F2322" t="s">
        <v>123</v>
      </c>
      <c r="G2322" t="s">
        <v>124</v>
      </c>
      <c r="H2322" t="s">
        <v>7397</v>
      </c>
      <c r="I2322" t="s">
        <v>151</v>
      </c>
      <c r="J2322" t="s">
        <v>38</v>
      </c>
      <c r="K2322" t="str">
        <f t="shared" si="36"/>
        <v>Pup</v>
      </c>
      <c r="L2322" t="s">
        <v>457</v>
      </c>
      <c r="M2322" t="s">
        <v>118</v>
      </c>
    </row>
    <row r="2323" spans="1:13">
      <c r="A2323" t="s">
        <v>7398</v>
      </c>
      <c r="B2323" t="s">
        <v>3119</v>
      </c>
      <c r="C2323" t="s">
        <v>896</v>
      </c>
      <c r="D2323" s="176">
        <v>23499</v>
      </c>
      <c r="E2323" t="s">
        <v>122</v>
      </c>
      <c r="F2323" t="s">
        <v>123</v>
      </c>
      <c r="G2323" t="s">
        <v>124</v>
      </c>
      <c r="H2323" t="s">
        <v>7399</v>
      </c>
      <c r="I2323" t="s">
        <v>132</v>
      </c>
      <c r="J2323" t="s">
        <v>234</v>
      </c>
      <c r="K2323" t="str">
        <f t="shared" si="36"/>
        <v>D3</v>
      </c>
      <c r="L2323" t="s">
        <v>270</v>
      </c>
      <c r="M2323" t="s">
        <v>118</v>
      </c>
    </row>
    <row r="2324" spans="1:13">
      <c r="A2324" t="s">
        <v>7400</v>
      </c>
      <c r="B2324" t="s">
        <v>6183</v>
      </c>
      <c r="C2324" t="s">
        <v>803</v>
      </c>
      <c r="D2324" s="176">
        <v>23495</v>
      </c>
      <c r="E2324" t="s">
        <v>122</v>
      </c>
      <c r="F2324" t="s">
        <v>123</v>
      </c>
      <c r="G2324" t="s">
        <v>124</v>
      </c>
      <c r="H2324" t="s">
        <v>7401</v>
      </c>
      <c r="I2324" t="s">
        <v>132</v>
      </c>
      <c r="J2324" t="s">
        <v>133</v>
      </c>
      <c r="K2324" t="str">
        <f t="shared" si="36"/>
        <v>D4</v>
      </c>
      <c r="L2324" t="s">
        <v>1575</v>
      </c>
      <c r="M2324" t="s">
        <v>118</v>
      </c>
    </row>
    <row r="2325" spans="1:13">
      <c r="A2325" t="s">
        <v>7402</v>
      </c>
      <c r="B2325" t="s">
        <v>6821</v>
      </c>
      <c r="C2325" t="s">
        <v>1643</v>
      </c>
      <c r="D2325" s="176">
        <v>29158</v>
      </c>
      <c r="E2325" t="s">
        <v>122</v>
      </c>
      <c r="F2325" t="s">
        <v>123</v>
      </c>
      <c r="G2325" t="s">
        <v>124</v>
      </c>
      <c r="H2325" t="s">
        <v>7403</v>
      </c>
      <c r="I2325" t="s">
        <v>209</v>
      </c>
      <c r="J2325" t="s">
        <v>38</v>
      </c>
      <c r="K2325" t="str">
        <f t="shared" si="36"/>
        <v>Pas</v>
      </c>
      <c r="L2325" t="s">
        <v>38</v>
      </c>
      <c r="M2325" t="s">
        <v>118</v>
      </c>
    </row>
    <row r="2326" spans="1:13">
      <c r="A2326" t="s">
        <v>7404</v>
      </c>
      <c r="B2326" t="s">
        <v>7405</v>
      </c>
      <c r="C2326" t="s">
        <v>137</v>
      </c>
      <c r="D2326" s="176">
        <v>19612</v>
      </c>
      <c r="E2326" t="s">
        <v>122</v>
      </c>
      <c r="F2326" t="s">
        <v>123</v>
      </c>
      <c r="G2326" t="s">
        <v>124</v>
      </c>
      <c r="H2326" t="s">
        <v>7406</v>
      </c>
      <c r="I2326" t="s">
        <v>132</v>
      </c>
      <c r="J2326" t="s">
        <v>234</v>
      </c>
      <c r="K2326" t="str">
        <f t="shared" si="36"/>
        <v>D3</v>
      </c>
      <c r="L2326" t="s">
        <v>805</v>
      </c>
      <c r="M2326" t="s">
        <v>118</v>
      </c>
    </row>
    <row r="2327" spans="1:13">
      <c r="A2327" t="s">
        <v>7407</v>
      </c>
      <c r="B2327" t="s">
        <v>7408</v>
      </c>
      <c r="C2327" t="s">
        <v>222</v>
      </c>
      <c r="D2327" s="176">
        <v>18121</v>
      </c>
      <c r="E2327" t="s">
        <v>122</v>
      </c>
      <c r="F2327" t="s">
        <v>123</v>
      </c>
      <c r="G2327" t="s">
        <v>124</v>
      </c>
      <c r="H2327" t="s">
        <v>7409</v>
      </c>
      <c r="I2327" t="s">
        <v>181</v>
      </c>
      <c r="J2327" t="s">
        <v>182</v>
      </c>
      <c r="K2327" t="str">
        <f t="shared" si="36"/>
        <v>Enc</v>
      </c>
      <c r="L2327" t="s">
        <v>215</v>
      </c>
      <c r="M2327" t="s">
        <v>118</v>
      </c>
    </row>
    <row r="2328" spans="1:13">
      <c r="A2328" t="s">
        <v>7410</v>
      </c>
      <c r="B2328" t="s">
        <v>7411</v>
      </c>
      <c r="C2328" t="s">
        <v>7412</v>
      </c>
      <c r="D2328" s="176">
        <v>38005</v>
      </c>
      <c r="E2328" t="s">
        <v>122</v>
      </c>
      <c r="F2328" t="s">
        <v>123</v>
      </c>
      <c r="G2328" t="s">
        <v>124</v>
      </c>
      <c r="H2328" t="s">
        <v>7413</v>
      </c>
      <c r="I2328" t="s">
        <v>174</v>
      </c>
      <c r="J2328" t="s">
        <v>38</v>
      </c>
      <c r="K2328" t="str">
        <f t="shared" si="36"/>
        <v>Cad</v>
      </c>
      <c r="L2328" t="s">
        <v>195</v>
      </c>
      <c r="M2328" t="s">
        <v>118</v>
      </c>
    </row>
    <row r="2329" spans="1:13">
      <c r="A2329" t="s">
        <v>7414</v>
      </c>
      <c r="B2329" t="s">
        <v>6960</v>
      </c>
      <c r="C2329" t="s">
        <v>367</v>
      </c>
      <c r="D2329" s="176">
        <v>38647</v>
      </c>
      <c r="E2329" t="s">
        <v>122</v>
      </c>
      <c r="F2329" t="s">
        <v>123</v>
      </c>
      <c r="G2329" t="s">
        <v>124</v>
      </c>
      <c r="H2329" t="s">
        <v>7415</v>
      </c>
      <c r="I2329" t="s">
        <v>283</v>
      </c>
      <c r="J2329" t="s">
        <v>38</v>
      </c>
      <c r="K2329" t="str">
        <f t="shared" si="36"/>
        <v>Min</v>
      </c>
      <c r="L2329" t="s">
        <v>260</v>
      </c>
      <c r="M2329" t="s">
        <v>118</v>
      </c>
    </row>
    <row r="2330" spans="1:13">
      <c r="A2330" t="s">
        <v>7416</v>
      </c>
      <c r="B2330" t="s">
        <v>2648</v>
      </c>
      <c r="C2330" t="s">
        <v>842</v>
      </c>
      <c r="D2330" s="176">
        <v>38396</v>
      </c>
      <c r="E2330" t="s">
        <v>122</v>
      </c>
      <c r="F2330" t="s">
        <v>123</v>
      </c>
      <c r="G2330" t="s">
        <v>124</v>
      </c>
      <c r="H2330" t="s">
        <v>7417</v>
      </c>
      <c r="I2330" t="s">
        <v>283</v>
      </c>
      <c r="J2330" t="s">
        <v>38</v>
      </c>
      <c r="K2330" t="str">
        <f t="shared" si="36"/>
        <v>Min</v>
      </c>
      <c r="L2330" t="s">
        <v>102</v>
      </c>
      <c r="M2330" t="s">
        <v>118</v>
      </c>
    </row>
    <row r="2331" spans="1:13">
      <c r="A2331" t="s">
        <v>7418</v>
      </c>
      <c r="B2331" t="s">
        <v>7419</v>
      </c>
      <c r="C2331" t="s">
        <v>828</v>
      </c>
      <c r="D2331" s="176">
        <v>14877</v>
      </c>
      <c r="E2331" t="s">
        <v>179</v>
      </c>
      <c r="F2331" t="s">
        <v>123</v>
      </c>
      <c r="G2331" t="s">
        <v>124</v>
      </c>
      <c r="H2331" t="s">
        <v>7420</v>
      </c>
      <c r="I2331" t="s">
        <v>685</v>
      </c>
      <c r="J2331" t="s">
        <v>38</v>
      </c>
      <c r="K2331" t="str">
        <f t="shared" si="36"/>
        <v>Sym</v>
      </c>
      <c r="L2331" t="s">
        <v>686</v>
      </c>
      <c r="M2331" t="s">
        <v>118</v>
      </c>
    </row>
    <row r="2332" spans="1:13">
      <c r="A2332" t="s">
        <v>7421</v>
      </c>
      <c r="B2332" t="s">
        <v>5869</v>
      </c>
      <c r="C2332" t="s">
        <v>5720</v>
      </c>
      <c r="D2332" s="176">
        <v>40865</v>
      </c>
      <c r="E2332" t="s">
        <v>122</v>
      </c>
      <c r="F2332" t="s">
        <v>123</v>
      </c>
      <c r="G2332" t="s">
        <v>124</v>
      </c>
      <c r="H2332" t="s">
        <v>7422</v>
      </c>
      <c r="I2332" t="s">
        <v>188</v>
      </c>
      <c r="J2332" t="s">
        <v>38</v>
      </c>
      <c r="K2332" t="str">
        <f t="shared" si="36"/>
        <v>Pou</v>
      </c>
      <c r="L2332" t="s">
        <v>794</v>
      </c>
      <c r="M2332" t="s">
        <v>118</v>
      </c>
    </row>
    <row r="2333" spans="1:13">
      <c r="A2333" t="s">
        <v>38</v>
      </c>
      <c r="B2333" t="s">
        <v>7423</v>
      </c>
      <c r="C2333" t="s">
        <v>7424</v>
      </c>
      <c r="D2333" s="176">
        <v>26622</v>
      </c>
      <c r="E2333" t="s">
        <v>122</v>
      </c>
      <c r="F2333" t="s">
        <v>123</v>
      </c>
      <c r="G2333" t="s">
        <v>124</v>
      </c>
      <c r="H2333" t="s">
        <v>38</v>
      </c>
      <c r="I2333" t="s">
        <v>209</v>
      </c>
      <c r="J2333" t="s">
        <v>38</v>
      </c>
      <c r="K2333" t="str">
        <f t="shared" si="36"/>
        <v>Pas</v>
      </c>
      <c r="L2333" t="s">
        <v>146</v>
      </c>
      <c r="M2333" t="s">
        <v>118</v>
      </c>
    </row>
    <row r="2334" spans="1:13">
      <c r="A2334" t="s">
        <v>7425</v>
      </c>
      <c r="B2334" t="s">
        <v>4169</v>
      </c>
      <c r="C2334" t="s">
        <v>7426</v>
      </c>
      <c r="D2334" s="176">
        <v>40854</v>
      </c>
      <c r="E2334" t="s">
        <v>122</v>
      </c>
      <c r="F2334" t="s">
        <v>123</v>
      </c>
      <c r="G2334" t="s">
        <v>124</v>
      </c>
      <c r="H2334" t="s">
        <v>7427</v>
      </c>
      <c r="I2334" t="s">
        <v>188</v>
      </c>
      <c r="J2334" t="s">
        <v>38</v>
      </c>
      <c r="K2334" t="str">
        <f t="shared" si="36"/>
        <v>Pou</v>
      </c>
      <c r="L2334" t="s">
        <v>249</v>
      </c>
      <c r="M2334" t="s">
        <v>118</v>
      </c>
    </row>
    <row r="2335" spans="1:13">
      <c r="A2335" t="s">
        <v>7428</v>
      </c>
      <c r="B2335" t="s">
        <v>7429</v>
      </c>
      <c r="C2335" t="s">
        <v>896</v>
      </c>
      <c r="D2335" s="176">
        <v>26396</v>
      </c>
      <c r="E2335" t="s">
        <v>122</v>
      </c>
      <c r="F2335" t="s">
        <v>123</v>
      </c>
      <c r="G2335" t="s">
        <v>124</v>
      </c>
      <c r="H2335" t="s">
        <v>7430</v>
      </c>
      <c r="I2335" t="s">
        <v>132</v>
      </c>
      <c r="J2335" t="s">
        <v>234</v>
      </c>
      <c r="K2335" t="str">
        <f t="shared" si="36"/>
        <v>D3</v>
      </c>
      <c r="L2335" t="s">
        <v>331</v>
      </c>
      <c r="M2335" t="s">
        <v>118</v>
      </c>
    </row>
    <row r="2336" spans="1:13">
      <c r="A2336" t="s">
        <v>7431</v>
      </c>
      <c r="B2336" t="s">
        <v>5623</v>
      </c>
      <c r="C2336" t="s">
        <v>441</v>
      </c>
      <c r="D2336" s="176">
        <v>23107</v>
      </c>
      <c r="E2336" t="s">
        <v>122</v>
      </c>
      <c r="F2336" t="s">
        <v>123</v>
      </c>
      <c r="G2336" t="s">
        <v>124</v>
      </c>
      <c r="H2336" t="s">
        <v>7432</v>
      </c>
      <c r="I2336" t="s">
        <v>132</v>
      </c>
      <c r="J2336" t="s">
        <v>194</v>
      </c>
      <c r="K2336" t="str">
        <f t="shared" si="36"/>
        <v>D1</v>
      </c>
      <c r="L2336" t="s">
        <v>265</v>
      </c>
      <c r="M2336" t="s">
        <v>118</v>
      </c>
    </row>
    <row r="2337" spans="1:13">
      <c r="A2337" t="s">
        <v>7433</v>
      </c>
      <c r="B2337" t="s">
        <v>7434</v>
      </c>
      <c r="C2337" t="s">
        <v>609</v>
      </c>
      <c r="D2337" s="176">
        <v>39157</v>
      </c>
      <c r="E2337" t="s">
        <v>122</v>
      </c>
      <c r="F2337" t="s">
        <v>123</v>
      </c>
      <c r="G2337" t="s">
        <v>124</v>
      </c>
      <c r="H2337" t="s">
        <v>7435</v>
      </c>
      <c r="I2337" t="s">
        <v>157</v>
      </c>
      <c r="J2337" t="s">
        <v>38</v>
      </c>
      <c r="K2337" t="str">
        <f t="shared" si="36"/>
        <v>Ben</v>
      </c>
      <c r="L2337" t="s">
        <v>364</v>
      </c>
      <c r="M2337" t="s">
        <v>118</v>
      </c>
    </row>
    <row r="2338" spans="1:13">
      <c r="A2338" t="s">
        <v>7436</v>
      </c>
      <c r="B2338" t="s">
        <v>6259</v>
      </c>
      <c r="C2338" t="s">
        <v>4248</v>
      </c>
      <c r="D2338" s="176">
        <v>29001</v>
      </c>
      <c r="E2338" t="s">
        <v>179</v>
      </c>
      <c r="F2338" t="s">
        <v>123</v>
      </c>
      <c r="G2338" t="s">
        <v>124</v>
      </c>
      <c r="H2338" t="s">
        <v>7437</v>
      </c>
      <c r="I2338" t="s">
        <v>145</v>
      </c>
      <c r="J2338" t="s">
        <v>38</v>
      </c>
      <c r="K2338" t="str">
        <f t="shared" si="36"/>
        <v>Pas</v>
      </c>
      <c r="L2338" t="s">
        <v>169</v>
      </c>
      <c r="M2338" t="s">
        <v>118</v>
      </c>
    </row>
    <row r="2339" spans="1:13">
      <c r="A2339" t="s">
        <v>7438</v>
      </c>
      <c r="B2339" t="s">
        <v>7439</v>
      </c>
      <c r="C2339" t="s">
        <v>287</v>
      </c>
      <c r="D2339" s="176">
        <v>20994</v>
      </c>
      <c r="E2339" t="s">
        <v>122</v>
      </c>
      <c r="F2339" t="s">
        <v>123</v>
      </c>
      <c r="G2339" t="s">
        <v>124</v>
      </c>
      <c r="H2339" t="s">
        <v>7440</v>
      </c>
      <c r="I2339" t="s">
        <v>275</v>
      </c>
      <c r="J2339" t="s">
        <v>38</v>
      </c>
      <c r="K2339" t="str">
        <f t="shared" si="36"/>
        <v>Mot</v>
      </c>
      <c r="L2339" t="s">
        <v>195</v>
      </c>
      <c r="M2339" t="s">
        <v>118</v>
      </c>
    </row>
    <row r="2340" spans="1:13">
      <c r="A2340" t="s">
        <v>7441</v>
      </c>
      <c r="B2340" t="s">
        <v>7442</v>
      </c>
      <c r="C2340" t="s">
        <v>398</v>
      </c>
      <c r="D2340" s="176">
        <v>32375</v>
      </c>
      <c r="E2340" t="s">
        <v>122</v>
      </c>
      <c r="F2340" t="s">
        <v>123</v>
      </c>
      <c r="G2340" t="s">
        <v>124</v>
      </c>
      <c r="H2340" t="s">
        <v>7443</v>
      </c>
      <c r="I2340" t="s">
        <v>209</v>
      </c>
      <c r="J2340" t="s">
        <v>38</v>
      </c>
      <c r="K2340" t="str">
        <f t="shared" si="36"/>
        <v>Pas</v>
      </c>
      <c r="L2340" t="s">
        <v>140</v>
      </c>
      <c r="M2340" t="s">
        <v>118</v>
      </c>
    </row>
    <row r="2341" spans="1:13">
      <c r="A2341" t="s">
        <v>7444</v>
      </c>
      <c r="B2341" t="s">
        <v>7445</v>
      </c>
      <c r="C2341" t="s">
        <v>609</v>
      </c>
      <c r="D2341" s="176">
        <v>38470</v>
      </c>
      <c r="E2341" t="s">
        <v>122</v>
      </c>
      <c r="F2341" t="s">
        <v>123</v>
      </c>
      <c r="G2341" t="s">
        <v>124</v>
      </c>
      <c r="H2341" t="s">
        <v>7446</v>
      </c>
      <c r="I2341" t="s">
        <v>283</v>
      </c>
      <c r="J2341" t="s">
        <v>38</v>
      </c>
      <c r="K2341" t="str">
        <f t="shared" si="36"/>
        <v>Min</v>
      </c>
      <c r="L2341" t="s">
        <v>457</v>
      </c>
      <c r="M2341" t="s">
        <v>118</v>
      </c>
    </row>
    <row r="2342" spans="1:13">
      <c r="A2342" t="s">
        <v>7447</v>
      </c>
      <c r="B2342" t="s">
        <v>2607</v>
      </c>
      <c r="C2342" t="s">
        <v>991</v>
      </c>
      <c r="D2342" s="176">
        <v>35782</v>
      </c>
      <c r="E2342" t="s">
        <v>122</v>
      </c>
      <c r="F2342" t="s">
        <v>123</v>
      </c>
      <c r="G2342" t="s">
        <v>124</v>
      </c>
      <c r="H2342" t="s">
        <v>7448</v>
      </c>
      <c r="I2342" t="s">
        <v>243</v>
      </c>
      <c r="J2342" t="s">
        <v>38</v>
      </c>
      <c r="K2342" t="str">
        <f t="shared" si="36"/>
        <v>3èm</v>
      </c>
      <c r="L2342" t="s">
        <v>104</v>
      </c>
      <c r="M2342" t="s">
        <v>118</v>
      </c>
    </row>
    <row r="2343" spans="1:13">
      <c r="A2343" t="s">
        <v>7449</v>
      </c>
      <c r="B2343" t="s">
        <v>7450</v>
      </c>
      <c r="C2343" t="s">
        <v>7451</v>
      </c>
      <c r="D2343" s="176">
        <v>22810</v>
      </c>
      <c r="E2343" t="s">
        <v>122</v>
      </c>
      <c r="F2343" t="s">
        <v>123</v>
      </c>
      <c r="G2343" t="s">
        <v>124</v>
      </c>
      <c r="H2343" t="s">
        <v>7452</v>
      </c>
      <c r="I2343" t="s">
        <v>132</v>
      </c>
      <c r="J2343" t="s">
        <v>234</v>
      </c>
      <c r="K2343" t="str">
        <f t="shared" si="36"/>
        <v>D3</v>
      </c>
      <c r="L2343" t="s">
        <v>2002</v>
      </c>
      <c r="M2343" t="s">
        <v>118</v>
      </c>
    </row>
    <row r="2344" spans="1:13">
      <c r="A2344" t="s">
        <v>7453</v>
      </c>
      <c r="B2344" t="s">
        <v>7454</v>
      </c>
      <c r="C2344" t="s">
        <v>7455</v>
      </c>
      <c r="D2344" s="176">
        <v>27131</v>
      </c>
      <c r="E2344" t="s">
        <v>122</v>
      </c>
      <c r="F2344" t="s">
        <v>6448</v>
      </c>
      <c r="G2344" t="s">
        <v>6449</v>
      </c>
      <c r="H2344" t="s">
        <v>7456</v>
      </c>
      <c r="I2344" t="s">
        <v>243</v>
      </c>
      <c r="J2344" t="s">
        <v>38</v>
      </c>
      <c r="K2344" t="str">
        <f t="shared" si="36"/>
        <v>3èm</v>
      </c>
      <c r="L2344" t="s">
        <v>200</v>
      </c>
      <c r="M2344" t="s">
        <v>118</v>
      </c>
    </row>
    <row r="2345" spans="1:13">
      <c r="A2345" t="s">
        <v>7457</v>
      </c>
      <c r="B2345" t="s">
        <v>557</v>
      </c>
      <c r="C2345" t="s">
        <v>232</v>
      </c>
      <c r="D2345" s="176">
        <v>29109</v>
      </c>
      <c r="E2345" t="s">
        <v>122</v>
      </c>
      <c r="F2345" t="s">
        <v>123</v>
      </c>
      <c r="G2345" t="s">
        <v>124</v>
      </c>
      <c r="H2345" t="s">
        <v>7458</v>
      </c>
      <c r="I2345" t="s">
        <v>132</v>
      </c>
      <c r="J2345" t="s">
        <v>194</v>
      </c>
      <c r="K2345" t="str">
        <f t="shared" si="36"/>
        <v>D1</v>
      </c>
      <c r="L2345" t="s">
        <v>482</v>
      </c>
      <c r="M2345" t="s">
        <v>118</v>
      </c>
    </row>
    <row r="2346" spans="1:13">
      <c r="A2346" t="s">
        <v>7459</v>
      </c>
      <c r="B2346" t="s">
        <v>3603</v>
      </c>
      <c r="C2346" t="s">
        <v>718</v>
      </c>
      <c r="D2346" s="176">
        <v>29382</v>
      </c>
      <c r="E2346" t="s">
        <v>122</v>
      </c>
      <c r="F2346" t="s">
        <v>123</v>
      </c>
      <c r="G2346" t="s">
        <v>124</v>
      </c>
      <c r="H2346" t="s">
        <v>7460</v>
      </c>
      <c r="I2346" t="s">
        <v>132</v>
      </c>
      <c r="J2346" t="s">
        <v>396</v>
      </c>
      <c r="K2346" t="str">
        <f t="shared" si="36"/>
        <v>D2</v>
      </c>
      <c r="L2346" t="s">
        <v>331</v>
      </c>
      <c r="M2346" t="s">
        <v>118</v>
      </c>
    </row>
    <row r="2347" spans="1:13">
      <c r="A2347" t="s">
        <v>7461</v>
      </c>
      <c r="B2347" t="s">
        <v>7462</v>
      </c>
      <c r="C2347" t="s">
        <v>166</v>
      </c>
      <c r="D2347" s="176">
        <v>40845</v>
      </c>
      <c r="E2347" t="s">
        <v>122</v>
      </c>
      <c r="F2347" t="s">
        <v>123</v>
      </c>
      <c r="G2347" t="s">
        <v>124</v>
      </c>
      <c r="H2347" t="s">
        <v>7463</v>
      </c>
      <c r="I2347" t="s">
        <v>188</v>
      </c>
      <c r="J2347" t="s">
        <v>38</v>
      </c>
      <c r="K2347" t="str">
        <f t="shared" si="36"/>
        <v>Pou</v>
      </c>
      <c r="L2347" t="s">
        <v>686</v>
      </c>
      <c r="M2347" t="s">
        <v>118</v>
      </c>
    </row>
    <row r="2348" spans="1:13">
      <c r="A2348" t="s">
        <v>7464</v>
      </c>
      <c r="B2348" t="s">
        <v>6622</v>
      </c>
      <c r="C2348" t="s">
        <v>7465</v>
      </c>
      <c r="D2348" s="176">
        <v>30429</v>
      </c>
      <c r="E2348" t="s">
        <v>122</v>
      </c>
      <c r="F2348" t="s">
        <v>123</v>
      </c>
      <c r="G2348" t="s">
        <v>124</v>
      </c>
      <c r="H2348" t="s">
        <v>7466</v>
      </c>
      <c r="I2348" t="s">
        <v>132</v>
      </c>
      <c r="J2348" t="s">
        <v>396</v>
      </c>
      <c r="K2348" t="str">
        <f t="shared" si="36"/>
        <v>D2</v>
      </c>
      <c r="L2348" t="s">
        <v>103</v>
      </c>
      <c r="M2348" t="s">
        <v>118</v>
      </c>
    </row>
    <row r="2349" spans="1:13">
      <c r="A2349" t="s">
        <v>7467</v>
      </c>
      <c r="B2349" t="s">
        <v>7468</v>
      </c>
      <c r="C2349" t="s">
        <v>218</v>
      </c>
      <c r="D2349" s="176">
        <v>38509</v>
      </c>
      <c r="E2349" t="s">
        <v>122</v>
      </c>
      <c r="F2349" t="s">
        <v>123</v>
      </c>
      <c r="G2349" t="s">
        <v>124</v>
      </c>
      <c r="H2349" t="s">
        <v>7469</v>
      </c>
      <c r="I2349" t="s">
        <v>283</v>
      </c>
      <c r="J2349" t="s">
        <v>38</v>
      </c>
      <c r="K2349" t="str">
        <f t="shared" si="36"/>
        <v>Min</v>
      </c>
      <c r="L2349" t="s">
        <v>127</v>
      </c>
      <c r="M2349" t="s">
        <v>118</v>
      </c>
    </row>
    <row r="2350" spans="1:13">
      <c r="A2350" t="s">
        <v>7470</v>
      </c>
      <c r="B2350" t="s">
        <v>7471</v>
      </c>
      <c r="C2350" t="s">
        <v>7472</v>
      </c>
      <c r="D2350" s="176">
        <v>38131</v>
      </c>
      <c r="E2350" t="s">
        <v>122</v>
      </c>
      <c r="F2350" t="s">
        <v>7473</v>
      </c>
      <c r="G2350" t="s">
        <v>7474</v>
      </c>
      <c r="H2350" t="s">
        <v>7475</v>
      </c>
      <c r="I2350" t="s">
        <v>174</v>
      </c>
      <c r="J2350" t="s">
        <v>38</v>
      </c>
      <c r="K2350" t="str">
        <f t="shared" si="36"/>
        <v>Cad</v>
      </c>
      <c r="L2350" t="s">
        <v>254</v>
      </c>
      <c r="M2350" t="s">
        <v>118</v>
      </c>
    </row>
    <row r="2351" spans="1:13">
      <c r="A2351" t="s">
        <v>7476</v>
      </c>
      <c r="B2351" t="s">
        <v>7477</v>
      </c>
      <c r="C2351" t="s">
        <v>166</v>
      </c>
      <c r="D2351" s="176">
        <v>29636</v>
      </c>
      <c r="E2351" t="s">
        <v>122</v>
      </c>
      <c r="F2351" t="s">
        <v>123</v>
      </c>
      <c r="G2351" t="s">
        <v>124</v>
      </c>
      <c r="H2351" t="s">
        <v>7478</v>
      </c>
      <c r="I2351" t="s">
        <v>132</v>
      </c>
      <c r="J2351" t="s">
        <v>396</v>
      </c>
      <c r="K2351" t="str">
        <f t="shared" si="36"/>
        <v>D2</v>
      </c>
      <c r="L2351" t="s">
        <v>38</v>
      </c>
      <c r="M2351" t="s">
        <v>118</v>
      </c>
    </row>
    <row r="2352" spans="1:13">
      <c r="A2352" t="s">
        <v>7479</v>
      </c>
      <c r="B2352" t="s">
        <v>2569</v>
      </c>
      <c r="C2352" t="s">
        <v>3668</v>
      </c>
      <c r="D2352" s="176">
        <v>21093</v>
      </c>
      <c r="E2352" t="s">
        <v>179</v>
      </c>
      <c r="F2352" t="s">
        <v>123</v>
      </c>
      <c r="G2352" t="s">
        <v>124</v>
      </c>
      <c r="H2352" t="s">
        <v>7480</v>
      </c>
      <c r="I2352" t="s">
        <v>264</v>
      </c>
      <c r="J2352" t="s">
        <v>38</v>
      </c>
      <c r="K2352" t="str">
        <f t="shared" si="36"/>
        <v>Arb</v>
      </c>
      <c r="L2352" t="s">
        <v>195</v>
      </c>
      <c r="M2352" t="s">
        <v>118</v>
      </c>
    </row>
    <row r="2353" spans="1:13">
      <c r="A2353" t="s">
        <v>7481</v>
      </c>
      <c r="B2353" t="s">
        <v>7482</v>
      </c>
      <c r="C2353" t="s">
        <v>3752</v>
      </c>
      <c r="D2353" s="176">
        <v>18442</v>
      </c>
      <c r="E2353" t="s">
        <v>122</v>
      </c>
      <c r="F2353" t="s">
        <v>123</v>
      </c>
      <c r="G2353" t="s">
        <v>124</v>
      </c>
      <c r="H2353" t="s">
        <v>7483</v>
      </c>
      <c r="I2353" t="s">
        <v>132</v>
      </c>
      <c r="J2353" t="s">
        <v>133</v>
      </c>
      <c r="K2353" t="str">
        <f t="shared" si="36"/>
        <v>D4</v>
      </c>
      <c r="L2353" t="s">
        <v>640</v>
      </c>
      <c r="M2353" t="s">
        <v>118</v>
      </c>
    </row>
    <row r="2354" spans="1:13">
      <c r="A2354" t="s">
        <v>7484</v>
      </c>
      <c r="B2354" t="s">
        <v>7485</v>
      </c>
      <c r="C2354" t="s">
        <v>7486</v>
      </c>
      <c r="D2354" s="176">
        <v>39357</v>
      </c>
      <c r="E2354" t="s">
        <v>122</v>
      </c>
      <c r="F2354" t="s">
        <v>123</v>
      </c>
      <c r="G2354" t="s">
        <v>124</v>
      </c>
      <c r="H2354" t="s">
        <v>7487</v>
      </c>
      <c r="I2354" t="s">
        <v>157</v>
      </c>
      <c r="J2354" t="s">
        <v>38</v>
      </c>
      <c r="K2354" t="str">
        <f t="shared" si="36"/>
        <v>Ben</v>
      </c>
      <c r="L2354" t="s">
        <v>548</v>
      </c>
      <c r="M2354" t="s">
        <v>118</v>
      </c>
    </row>
    <row r="2355" spans="1:13">
      <c r="A2355" t="s">
        <v>7488</v>
      </c>
      <c r="B2355" t="s">
        <v>527</v>
      </c>
      <c r="C2355" t="s">
        <v>7489</v>
      </c>
      <c r="D2355" s="176">
        <v>22238</v>
      </c>
      <c r="E2355" t="s">
        <v>122</v>
      </c>
      <c r="F2355" t="s">
        <v>123</v>
      </c>
      <c r="G2355" t="s">
        <v>124</v>
      </c>
      <c r="H2355" t="s">
        <v>7490</v>
      </c>
      <c r="I2355" t="s">
        <v>132</v>
      </c>
      <c r="J2355" t="s">
        <v>133</v>
      </c>
      <c r="K2355" t="str">
        <f t="shared" si="36"/>
        <v>D4</v>
      </c>
      <c r="L2355" t="s">
        <v>4306</v>
      </c>
      <c r="M2355" t="s">
        <v>118</v>
      </c>
    </row>
    <row r="2356" spans="1:13">
      <c r="A2356" t="s">
        <v>7491</v>
      </c>
      <c r="B2356" t="s">
        <v>7492</v>
      </c>
      <c r="C2356" t="s">
        <v>1688</v>
      </c>
      <c r="D2356" s="176">
        <v>38021</v>
      </c>
      <c r="E2356" t="s">
        <v>122</v>
      </c>
      <c r="F2356" t="s">
        <v>123</v>
      </c>
      <c r="G2356" t="s">
        <v>124</v>
      </c>
      <c r="H2356" t="s">
        <v>7493</v>
      </c>
      <c r="I2356" t="s">
        <v>174</v>
      </c>
      <c r="J2356" t="s">
        <v>38</v>
      </c>
      <c r="K2356" t="str">
        <f t="shared" si="36"/>
        <v>Cad</v>
      </c>
      <c r="L2356" t="s">
        <v>628</v>
      </c>
      <c r="M2356" t="s">
        <v>118</v>
      </c>
    </row>
    <row r="2357" spans="1:13">
      <c r="A2357" t="s">
        <v>7494</v>
      </c>
      <c r="B2357" t="s">
        <v>3676</v>
      </c>
      <c r="C2357" t="s">
        <v>7495</v>
      </c>
      <c r="D2357" s="176">
        <v>36534</v>
      </c>
      <c r="E2357" t="s">
        <v>122</v>
      </c>
      <c r="F2357" t="s">
        <v>123</v>
      </c>
      <c r="G2357" t="s">
        <v>124</v>
      </c>
      <c r="H2357" t="s">
        <v>7496</v>
      </c>
      <c r="I2357" t="s">
        <v>243</v>
      </c>
      <c r="J2357" t="s">
        <v>38</v>
      </c>
      <c r="K2357" t="str">
        <f t="shared" si="36"/>
        <v>3èm</v>
      </c>
      <c r="L2357" t="s">
        <v>183</v>
      </c>
      <c r="M2357" t="s">
        <v>118</v>
      </c>
    </row>
    <row r="2358" spans="1:13">
      <c r="A2358" t="s">
        <v>7497</v>
      </c>
      <c r="B2358" t="s">
        <v>7498</v>
      </c>
      <c r="C2358" t="s">
        <v>7499</v>
      </c>
      <c r="D2358" s="176">
        <v>18502</v>
      </c>
      <c r="E2358" t="s">
        <v>179</v>
      </c>
      <c r="F2358" t="s">
        <v>123</v>
      </c>
      <c r="G2358" t="s">
        <v>124</v>
      </c>
      <c r="H2358" t="s">
        <v>7500</v>
      </c>
      <c r="I2358" t="s">
        <v>685</v>
      </c>
      <c r="J2358" t="s">
        <v>38</v>
      </c>
      <c r="K2358" t="str">
        <f t="shared" si="36"/>
        <v>Sym</v>
      </c>
      <c r="L2358" t="s">
        <v>805</v>
      </c>
      <c r="M2358" t="s">
        <v>118</v>
      </c>
    </row>
    <row r="2359" spans="1:13">
      <c r="A2359" t="s">
        <v>7501</v>
      </c>
      <c r="B2359" t="s">
        <v>226</v>
      </c>
      <c r="C2359" t="s">
        <v>1922</v>
      </c>
      <c r="D2359" s="176">
        <v>26520</v>
      </c>
      <c r="E2359" t="s">
        <v>122</v>
      </c>
      <c r="F2359" t="s">
        <v>123</v>
      </c>
      <c r="G2359" t="s">
        <v>124</v>
      </c>
      <c r="H2359" t="s">
        <v>7502</v>
      </c>
      <c r="I2359" t="s">
        <v>132</v>
      </c>
      <c r="J2359" t="s">
        <v>234</v>
      </c>
      <c r="K2359" t="str">
        <f t="shared" si="36"/>
        <v>D3</v>
      </c>
      <c r="L2359" t="s">
        <v>959</v>
      </c>
      <c r="M2359" t="s">
        <v>118</v>
      </c>
    </row>
    <row r="2360" spans="1:13">
      <c r="A2360" t="s">
        <v>7503</v>
      </c>
      <c r="B2360" t="s">
        <v>7504</v>
      </c>
      <c r="C2360" t="s">
        <v>1069</v>
      </c>
      <c r="D2360" s="176">
        <v>41249</v>
      </c>
      <c r="E2360" t="s">
        <v>122</v>
      </c>
      <c r="F2360" t="s">
        <v>123</v>
      </c>
      <c r="G2360" t="s">
        <v>124</v>
      </c>
      <c r="H2360" t="s">
        <v>7505</v>
      </c>
      <c r="I2360" t="s">
        <v>188</v>
      </c>
      <c r="J2360" t="s">
        <v>38</v>
      </c>
      <c r="K2360" t="str">
        <f t="shared" si="36"/>
        <v>Pou</v>
      </c>
      <c r="L2360" t="s">
        <v>1345</v>
      </c>
      <c r="M2360" t="s">
        <v>118</v>
      </c>
    </row>
    <row r="2361" spans="1:13">
      <c r="A2361" t="s">
        <v>7506</v>
      </c>
      <c r="B2361" t="s">
        <v>7507</v>
      </c>
      <c r="C2361" t="s">
        <v>5799</v>
      </c>
      <c r="D2361" s="176">
        <v>40145</v>
      </c>
      <c r="E2361" t="s">
        <v>122</v>
      </c>
      <c r="F2361" t="s">
        <v>123</v>
      </c>
      <c r="G2361" t="s">
        <v>124</v>
      </c>
      <c r="H2361" t="s">
        <v>7508</v>
      </c>
      <c r="I2361" t="s">
        <v>151</v>
      </c>
      <c r="J2361" t="s">
        <v>38</v>
      </c>
      <c r="K2361" t="str">
        <f t="shared" si="36"/>
        <v>Pup</v>
      </c>
      <c r="L2361" t="s">
        <v>103</v>
      </c>
      <c r="M2361" t="s">
        <v>118</v>
      </c>
    </row>
    <row r="2362" spans="1:13">
      <c r="A2362" t="s">
        <v>7509</v>
      </c>
      <c r="B2362" t="s">
        <v>7510</v>
      </c>
      <c r="C2362" t="s">
        <v>346</v>
      </c>
      <c r="D2362" s="176">
        <v>31492</v>
      </c>
      <c r="E2362" t="s">
        <v>122</v>
      </c>
      <c r="F2362" t="s">
        <v>123</v>
      </c>
      <c r="G2362" t="s">
        <v>124</v>
      </c>
      <c r="H2362" t="s">
        <v>7511</v>
      </c>
      <c r="I2362" t="s">
        <v>132</v>
      </c>
      <c r="J2362" t="s">
        <v>396</v>
      </c>
      <c r="K2362" t="str">
        <f t="shared" si="36"/>
        <v>D2</v>
      </c>
      <c r="L2362" t="s">
        <v>784</v>
      </c>
      <c r="M2362" t="s">
        <v>118</v>
      </c>
    </row>
    <row r="2363" spans="1:13">
      <c r="A2363" t="s">
        <v>7512</v>
      </c>
      <c r="B2363" t="s">
        <v>7513</v>
      </c>
      <c r="C2363" t="s">
        <v>1008</v>
      </c>
      <c r="D2363" s="176">
        <v>33155</v>
      </c>
      <c r="E2363" t="s">
        <v>122</v>
      </c>
      <c r="F2363" t="s">
        <v>123</v>
      </c>
      <c r="G2363" t="s">
        <v>124</v>
      </c>
      <c r="H2363" t="s">
        <v>7514</v>
      </c>
      <c r="I2363" t="s">
        <v>132</v>
      </c>
      <c r="J2363" t="s">
        <v>194</v>
      </c>
      <c r="K2363" t="str">
        <f t="shared" si="36"/>
        <v>D1</v>
      </c>
      <c r="L2363" t="s">
        <v>2678</v>
      </c>
      <c r="M2363" t="s">
        <v>118</v>
      </c>
    </row>
    <row r="2364" spans="1:13">
      <c r="A2364" t="s">
        <v>7515</v>
      </c>
      <c r="B2364" t="s">
        <v>1564</v>
      </c>
      <c r="C2364" t="s">
        <v>7516</v>
      </c>
      <c r="D2364" s="176">
        <v>31184</v>
      </c>
      <c r="E2364" t="s">
        <v>122</v>
      </c>
      <c r="F2364" t="s">
        <v>123</v>
      </c>
      <c r="G2364" t="s">
        <v>124</v>
      </c>
      <c r="H2364" t="s">
        <v>7517</v>
      </c>
      <c r="I2364" t="s">
        <v>132</v>
      </c>
      <c r="J2364" t="s">
        <v>194</v>
      </c>
      <c r="K2364" t="str">
        <f t="shared" si="36"/>
        <v>D1</v>
      </c>
      <c r="L2364" t="s">
        <v>434</v>
      </c>
      <c r="M2364" t="s">
        <v>118</v>
      </c>
    </row>
    <row r="2365" spans="1:13">
      <c r="A2365" t="s">
        <v>7518</v>
      </c>
      <c r="B2365" t="s">
        <v>7519</v>
      </c>
      <c r="C2365" t="s">
        <v>2028</v>
      </c>
      <c r="D2365" s="176">
        <v>35457</v>
      </c>
      <c r="E2365" t="s">
        <v>122</v>
      </c>
      <c r="F2365" t="s">
        <v>123</v>
      </c>
      <c r="G2365" t="s">
        <v>124</v>
      </c>
      <c r="H2365" t="s">
        <v>7520</v>
      </c>
      <c r="I2365" t="s">
        <v>243</v>
      </c>
      <c r="J2365" t="s">
        <v>38</v>
      </c>
      <c r="K2365" t="str">
        <f t="shared" si="36"/>
        <v>3èm</v>
      </c>
      <c r="L2365" t="s">
        <v>814</v>
      </c>
      <c r="M2365" t="s">
        <v>118</v>
      </c>
    </row>
    <row r="2366" spans="1:13">
      <c r="A2366" t="s">
        <v>7521</v>
      </c>
      <c r="B2366" t="s">
        <v>7522</v>
      </c>
      <c r="C2366" t="s">
        <v>991</v>
      </c>
      <c r="D2366" s="176">
        <v>38014</v>
      </c>
      <c r="E2366" t="s">
        <v>122</v>
      </c>
      <c r="F2366" t="s">
        <v>123</v>
      </c>
      <c r="G2366" t="s">
        <v>124</v>
      </c>
      <c r="H2366" t="s">
        <v>7523</v>
      </c>
      <c r="I2366" t="s">
        <v>174</v>
      </c>
      <c r="J2366" t="s">
        <v>38</v>
      </c>
      <c r="K2366" t="str">
        <f t="shared" si="36"/>
        <v>Cad</v>
      </c>
      <c r="L2366" t="s">
        <v>326</v>
      </c>
      <c r="M2366" t="s">
        <v>118</v>
      </c>
    </row>
    <row r="2367" spans="1:13">
      <c r="A2367" t="s">
        <v>7524</v>
      </c>
      <c r="B2367" t="s">
        <v>3908</v>
      </c>
      <c r="C2367" t="s">
        <v>7525</v>
      </c>
      <c r="D2367" s="176">
        <v>20531</v>
      </c>
      <c r="E2367" t="s">
        <v>122</v>
      </c>
      <c r="F2367" t="s">
        <v>123</v>
      </c>
      <c r="G2367" t="s">
        <v>124</v>
      </c>
      <c r="H2367" t="s">
        <v>7526</v>
      </c>
      <c r="I2367" t="s">
        <v>209</v>
      </c>
      <c r="J2367" t="s">
        <v>38</v>
      </c>
      <c r="K2367" t="str">
        <f t="shared" si="36"/>
        <v>Pas</v>
      </c>
      <c r="L2367" t="s">
        <v>140</v>
      </c>
      <c r="M2367" t="s">
        <v>118</v>
      </c>
    </row>
    <row r="2368" spans="1:13">
      <c r="A2368" t="s">
        <v>7527</v>
      </c>
      <c r="B2368" t="s">
        <v>7528</v>
      </c>
      <c r="C2368" t="s">
        <v>1271</v>
      </c>
      <c r="D2368" s="176">
        <v>24124</v>
      </c>
      <c r="E2368" t="s">
        <v>122</v>
      </c>
      <c r="F2368" t="s">
        <v>123</v>
      </c>
      <c r="G2368" t="s">
        <v>124</v>
      </c>
      <c r="H2368" t="s">
        <v>7529</v>
      </c>
      <c r="I2368" t="s">
        <v>145</v>
      </c>
      <c r="J2368" t="s">
        <v>38</v>
      </c>
      <c r="K2368" t="str">
        <f t="shared" si="36"/>
        <v>Pas</v>
      </c>
      <c r="L2368" t="s">
        <v>104</v>
      </c>
      <c r="M2368" t="s">
        <v>118</v>
      </c>
    </row>
    <row r="2369" spans="1:13">
      <c r="A2369" t="s">
        <v>7530</v>
      </c>
      <c r="B2369" t="s">
        <v>7531</v>
      </c>
      <c r="C2369" t="s">
        <v>1297</v>
      </c>
      <c r="D2369" s="176">
        <v>38565</v>
      </c>
      <c r="E2369" t="s">
        <v>122</v>
      </c>
      <c r="F2369" t="s">
        <v>123</v>
      </c>
      <c r="G2369" t="s">
        <v>124</v>
      </c>
      <c r="H2369" t="s">
        <v>7532</v>
      </c>
      <c r="I2369" t="s">
        <v>283</v>
      </c>
      <c r="J2369" t="s">
        <v>38</v>
      </c>
      <c r="K2369" t="str">
        <f t="shared" si="36"/>
        <v>Min</v>
      </c>
      <c r="L2369" t="s">
        <v>134</v>
      </c>
      <c r="M2369" t="s">
        <v>118</v>
      </c>
    </row>
    <row r="2370" spans="1:13">
      <c r="A2370" t="s">
        <v>7533</v>
      </c>
      <c r="B2370" t="s">
        <v>7534</v>
      </c>
      <c r="C2370" t="s">
        <v>504</v>
      </c>
      <c r="D2370" s="176">
        <v>37274</v>
      </c>
      <c r="E2370" t="s">
        <v>122</v>
      </c>
      <c r="F2370" t="s">
        <v>123</v>
      </c>
      <c r="G2370" t="s">
        <v>124</v>
      </c>
      <c r="H2370" t="s">
        <v>7535</v>
      </c>
      <c r="I2370" t="s">
        <v>126</v>
      </c>
      <c r="J2370" t="s">
        <v>126</v>
      </c>
      <c r="K2370" t="str">
        <f t="shared" si="36"/>
        <v>Jun</v>
      </c>
      <c r="L2370" t="s">
        <v>548</v>
      </c>
      <c r="M2370" t="s">
        <v>118</v>
      </c>
    </row>
    <row r="2371" spans="1:13">
      <c r="A2371" t="s">
        <v>7536</v>
      </c>
      <c r="B2371" t="s">
        <v>7537</v>
      </c>
      <c r="C2371" t="s">
        <v>287</v>
      </c>
      <c r="D2371" s="176">
        <v>25415</v>
      </c>
      <c r="E2371" t="s">
        <v>122</v>
      </c>
      <c r="F2371" t="s">
        <v>123</v>
      </c>
      <c r="G2371" t="s">
        <v>124</v>
      </c>
      <c r="H2371" t="s">
        <v>7538</v>
      </c>
      <c r="I2371" t="s">
        <v>243</v>
      </c>
      <c r="J2371" t="s">
        <v>38</v>
      </c>
      <c r="K2371" t="str">
        <f t="shared" ref="K2371:K2434" si="37">IF(I2371="pass'cyclisme",J2371,LEFT(I2371,3))</f>
        <v>3èm</v>
      </c>
      <c r="L2371" t="s">
        <v>536</v>
      </c>
      <c r="M2371" t="s">
        <v>118</v>
      </c>
    </row>
    <row r="2372" spans="1:13">
      <c r="A2372" t="s">
        <v>7539</v>
      </c>
      <c r="B2372" t="s">
        <v>7540</v>
      </c>
      <c r="C2372" t="s">
        <v>7541</v>
      </c>
      <c r="D2372" s="176">
        <v>40763</v>
      </c>
      <c r="E2372" t="s">
        <v>122</v>
      </c>
      <c r="F2372" t="s">
        <v>123</v>
      </c>
      <c r="G2372" t="s">
        <v>124</v>
      </c>
      <c r="H2372" t="s">
        <v>7542</v>
      </c>
      <c r="I2372" t="s">
        <v>188</v>
      </c>
      <c r="J2372" t="s">
        <v>38</v>
      </c>
      <c r="K2372" t="str">
        <f t="shared" si="37"/>
        <v>Pou</v>
      </c>
      <c r="L2372" t="s">
        <v>183</v>
      </c>
      <c r="M2372" t="s">
        <v>118</v>
      </c>
    </row>
    <row r="2373" spans="1:13">
      <c r="A2373" t="s">
        <v>7543</v>
      </c>
      <c r="B2373" t="s">
        <v>7544</v>
      </c>
      <c r="C2373" t="s">
        <v>1643</v>
      </c>
      <c r="D2373" s="176">
        <v>22970</v>
      </c>
      <c r="E2373" t="s">
        <v>122</v>
      </c>
      <c r="F2373" t="s">
        <v>123</v>
      </c>
      <c r="G2373" t="s">
        <v>124</v>
      </c>
      <c r="H2373" t="s">
        <v>7545</v>
      </c>
      <c r="I2373" t="s">
        <v>145</v>
      </c>
      <c r="J2373" t="s">
        <v>38</v>
      </c>
      <c r="K2373" t="str">
        <f t="shared" si="37"/>
        <v>Pas</v>
      </c>
      <c r="L2373" t="s">
        <v>585</v>
      </c>
      <c r="M2373" t="s">
        <v>118</v>
      </c>
    </row>
    <row r="2374" spans="1:13">
      <c r="A2374" t="s">
        <v>7546</v>
      </c>
      <c r="B2374" t="s">
        <v>1525</v>
      </c>
      <c r="C2374" t="s">
        <v>528</v>
      </c>
      <c r="D2374" s="176">
        <v>37747</v>
      </c>
      <c r="E2374" t="s">
        <v>122</v>
      </c>
      <c r="F2374" t="s">
        <v>123</v>
      </c>
      <c r="G2374" t="s">
        <v>124</v>
      </c>
      <c r="H2374" t="s">
        <v>7547</v>
      </c>
      <c r="I2374" t="s">
        <v>174</v>
      </c>
      <c r="J2374" t="s">
        <v>38</v>
      </c>
      <c r="K2374" t="str">
        <f t="shared" si="37"/>
        <v>Cad</v>
      </c>
      <c r="L2374" t="s">
        <v>686</v>
      </c>
      <c r="M2374" t="s">
        <v>118</v>
      </c>
    </row>
    <row r="2375" spans="1:13">
      <c r="A2375" t="s">
        <v>7548</v>
      </c>
      <c r="B2375" t="s">
        <v>7549</v>
      </c>
      <c r="C2375" t="s">
        <v>166</v>
      </c>
      <c r="D2375" s="176">
        <v>26746</v>
      </c>
      <c r="E2375" t="s">
        <v>122</v>
      </c>
      <c r="F2375" t="s">
        <v>123</v>
      </c>
      <c r="G2375" t="s">
        <v>124</v>
      </c>
      <c r="H2375" t="s">
        <v>7550</v>
      </c>
      <c r="I2375" t="s">
        <v>132</v>
      </c>
      <c r="J2375" t="s">
        <v>234</v>
      </c>
      <c r="K2375" t="str">
        <f t="shared" si="37"/>
        <v>D3</v>
      </c>
      <c r="L2375" t="s">
        <v>966</v>
      </c>
      <c r="M2375" t="s">
        <v>118</v>
      </c>
    </row>
    <row r="2376" spans="1:13">
      <c r="A2376" t="s">
        <v>7551</v>
      </c>
      <c r="B2376" t="s">
        <v>7552</v>
      </c>
      <c r="C2376" t="s">
        <v>346</v>
      </c>
      <c r="D2376" s="176">
        <v>41254</v>
      </c>
      <c r="E2376" t="s">
        <v>122</v>
      </c>
      <c r="F2376" t="s">
        <v>123</v>
      </c>
      <c r="G2376" t="s">
        <v>124</v>
      </c>
      <c r="H2376" t="s">
        <v>7553</v>
      </c>
      <c r="I2376" t="s">
        <v>188</v>
      </c>
      <c r="J2376" t="s">
        <v>38</v>
      </c>
      <c r="K2376" t="str">
        <f t="shared" si="37"/>
        <v>Pou</v>
      </c>
      <c r="L2376" t="s">
        <v>254</v>
      </c>
      <c r="M2376" t="s">
        <v>118</v>
      </c>
    </row>
    <row r="2377" spans="1:13">
      <c r="A2377" t="s">
        <v>7554</v>
      </c>
      <c r="B2377" t="s">
        <v>7555</v>
      </c>
      <c r="C2377" t="s">
        <v>3218</v>
      </c>
      <c r="D2377" s="176">
        <v>29093</v>
      </c>
      <c r="E2377" t="s">
        <v>122</v>
      </c>
      <c r="F2377" t="s">
        <v>123</v>
      </c>
      <c r="G2377" t="s">
        <v>124</v>
      </c>
      <c r="H2377" t="s">
        <v>7556</v>
      </c>
      <c r="I2377" t="s">
        <v>132</v>
      </c>
      <c r="J2377" t="s">
        <v>234</v>
      </c>
      <c r="K2377" t="str">
        <f t="shared" si="37"/>
        <v>D3</v>
      </c>
      <c r="L2377" t="s">
        <v>439</v>
      </c>
      <c r="M2377" t="s">
        <v>118</v>
      </c>
    </row>
    <row r="2378" spans="1:13">
      <c r="A2378" t="s">
        <v>7557</v>
      </c>
      <c r="B2378" t="s">
        <v>5663</v>
      </c>
      <c r="C2378" t="s">
        <v>1929</v>
      </c>
      <c r="D2378" s="176">
        <v>18416</v>
      </c>
      <c r="E2378" t="s">
        <v>122</v>
      </c>
      <c r="F2378" t="s">
        <v>123</v>
      </c>
      <c r="G2378" t="s">
        <v>124</v>
      </c>
      <c r="H2378" t="s">
        <v>7558</v>
      </c>
      <c r="I2378" t="s">
        <v>181</v>
      </c>
      <c r="J2378" t="s">
        <v>182</v>
      </c>
      <c r="K2378" t="str">
        <f t="shared" si="37"/>
        <v>Enc</v>
      </c>
      <c r="L2378" t="s">
        <v>101</v>
      </c>
      <c r="M2378" t="s">
        <v>118</v>
      </c>
    </row>
    <row r="2379" spans="1:13">
      <c r="A2379" t="s">
        <v>7559</v>
      </c>
      <c r="B2379" t="s">
        <v>7560</v>
      </c>
      <c r="C2379" t="s">
        <v>2342</v>
      </c>
      <c r="D2379" s="176">
        <v>41367</v>
      </c>
      <c r="E2379" t="s">
        <v>122</v>
      </c>
      <c r="F2379" t="s">
        <v>123</v>
      </c>
      <c r="G2379" t="s">
        <v>124</v>
      </c>
      <c r="H2379" t="s">
        <v>7561</v>
      </c>
      <c r="I2379" t="s">
        <v>909</v>
      </c>
      <c r="J2379" t="s">
        <v>38</v>
      </c>
      <c r="K2379" t="str">
        <f t="shared" si="37"/>
        <v>Pré</v>
      </c>
      <c r="L2379" t="s">
        <v>680</v>
      </c>
      <c r="M2379" t="s">
        <v>118</v>
      </c>
    </row>
    <row r="2380" spans="1:13">
      <c r="A2380" t="s">
        <v>7562</v>
      </c>
      <c r="B2380" t="s">
        <v>7563</v>
      </c>
      <c r="C2380" t="s">
        <v>1926</v>
      </c>
      <c r="D2380" s="176">
        <v>27385</v>
      </c>
      <c r="E2380" t="s">
        <v>179</v>
      </c>
      <c r="F2380" t="s">
        <v>123</v>
      </c>
      <c r="G2380" t="s">
        <v>124</v>
      </c>
      <c r="H2380" t="s">
        <v>7564</v>
      </c>
      <c r="I2380" t="s">
        <v>145</v>
      </c>
      <c r="J2380" t="s">
        <v>38</v>
      </c>
      <c r="K2380" t="str">
        <f t="shared" si="37"/>
        <v>Pas</v>
      </c>
      <c r="L2380" t="s">
        <v>364</v>
      </c>
      <c r="M2380" t="s">
        <v>118</v>
      </c>
    </row>
    <row r="2381" spans="1:13">
      <c r="A2381" t="s">
        <v>7565</v>
      </c>
      <c r="B2381" t="s">
        <v>1860</v>
      </c>
      <c r="C2381" t="s">
        <v>746</v>
      </c>
      <c r="D2381" s="176">
        <v>23385</v>
      </c>
      <c r="E2381" t="s">
        <v>122</v>
      </c>
      <c r="F2381" t="s">
        <v>123</v>
      </c>
      <c r="G2381" t="s">
        <v>124</v>
      </c>
      <c r="H2381" t="s">
        <v>7566</v>
      </c>
      <c r="I2381" t="s">
        <v>145</v>
      </c>
      <c r="J2381" t="s">
        <v>38</v>
      </c>
      <c r="K2381" t="str">
        <f t="shared" si="37"/>
        <v>Pas</v>
      </c>
      <c r="L2381" t="s">
        <v>103</v>
      </c>
      <c r="M2381" t="s">
        <v>118</v>
      </c>
    </row>
    <row r="2382" spans="1:13">
      <c r="A2382" t="s">
        <v>7567</v>
      </c>
      <c r="B2382" t="s">
        <v>3908</v>
      </c>
      <c r="C2382" t="s">
        <v>2451</v>
      </c>
      <c r="D2382" s="176">
        <v>39056</v>
      </c>
      <c r="E2382" t="s">
        <v>122</v>
      </c>
      <c r="F2382" t="s">
        <v>123</v>
      </c>
      <c r="G2382" t="s">
        <v>124</v>
      </c>
      <c r="H2382" t="s">
        <v>7568</v>
      </c>
      <c r="I2382" t="s">
        <v>283</v>
      </c>
      <c r="J2382" t="s">
        <v>38</v>
      </c>
      <c r="K2382" t="str">
        <f t="shared" si="37"/>
        <v>Min</v>
      </c>
      <c r="L2382" t="s">
        <v>3549</v>
      </c>
      <c r="M2382" t="s">
        <v>118</v>
      </c>
    </row>
    <row r="2383" spans="1:13">
      <c r="A2383" t="s">
        <v>7569</v>
      </c>
      <c r="B2383" t="s">
        <v>2210</v>
      </c>
      <c r="C2383" t="s">
        <v>1577</v>
      </c>
      <c r="D2383" s="176">
        <v>19780</v>
      </c>
      <c r="E2383" t="s">
        <v>122</v>
      </c>
      <c r="F2383" t="s">
        <v>123</v>
      </c>
      <c r="G2383" t="s">
        <v>124</v>
      </c>
      <c r="H2383" t="s">
        <v>7570</v>
      </c>
      <c r="I2383" t="s">
        <v>275</v>
      </c>
      <c r="J2383" t="s">
        <v>38</v>
      </c>
      <c r="K2383" t="str">
        <f t="shared" si="37"/>
        <v>Mot</v>
      </c>
      <c r="L2383" t="s">
        <v>276</v>
      </c>
      <c r="M2383" t="s">
        <v>118</v>
      </c>
    </row>
    <row r="2384" spans="1:13">
      <c r="A2384" t="s">
        <v>7571</v>
      </c>
      <c r="B2384" t="s">
        <v>7572</v>
      </c>
      <c r="C2384" t="s">
        <v>2089</v>
      </c>
      <c r="D2384" s="176">
        <v>35388</v>
      </c>
      <c r="E2384" t="s">
        <v>122</v>
      </c>
      <c r="F2384" t="s">
        <v>123</v>
      </c>
      <c r="G2384" t="s">
        <v>124</v>
      </c>
      <c r="H2384" t="s">
        <v>7573</v>
      </c>
      <c r="I2384" t="s">
        <v>307</v>
      </c>
      <c r="J2384" t="s">
        <v>194</v>
      </c>
      <c r="K2384" t="str">
        <f t="shared" si="37"/>
        <v>Pas</v>
      </c>
      <c r="L2384" t="s">
        <v>541</v>
      </c>
      <c r="M2384" t="s">
        <v>118</v>
      </c>
    </row>
    <row r="2385" spans="1:13">
      <c r="A2385" t="s">
        <v>7574</v>
      </c>
      <c r="B2385" t="s">
        <v>7575</v>
      </c>
      <c r="C2385" t="s">
        <v>432</v>
      </c>
      <c r="D2385" s="176">
        <v>37778</v>
      </c>
      <c r="E2385" t="s">
        <v>122</v>
      </c>
      <c r="F2385" t="s">
        <v>123</v>
      </c>
      <c r="G2385" t="s">
        <v>124</v>
      </c>
      <c r="H2385" t="s">
        <v>7576</v>
      </c>
      <c r="I2385" t="s">
        <v>174</v>
      </c>
      <c r="J2385" t="s">
        <v>38</v>
      </c>
      <c r="K2385" t="str">
        <f t="shared" si="37"/>
        <v>Cad</v>
      </c>
      <c r="L2385" t="s">
        <v>169</v>
      </c>
      <c r="M2385" t="s">
        <v>118</v>
      </c>
    </row>
    <row r="2386" spans="1:13">
      <c r="A2386" t="s">
        <v>7577</v>
      </c>
      <c r="B2386" t="s">
        <v>7578</v>
      </c>
      <c r="C2386" t="s">
        <v>991</v>
      </c>
      <c r="D2386" s="176">
        <v>33925</v>
      </c>
      <c r="E2386" t="s">
        <v>122</v>
      </c>
      <c r="F2386" t="s">
        <v>123</v>
      </c>
      <c r="G2386" t="s">
        <v>124</v>
      </c>
      <c r="H2386" t="s">
        <v>7579</v>
      </c>
      <c r="I2386" t="s">
        <v>243</v>
      </c>
      <c r="J2386" t="s">
        <v>38</v>
      </c>
      <c r="K2386" t="str">
        <f t="shared" si="37"/>
        <v>3èm</v>
      </c>
      <c r="L2386" t="s">
        <v>195</v>
      </c>
      <c r="M2386" t="s">
        <v>118</v>
      </c>
    </row>
    <row r="2387" spans="1:13">
      <c r="A2387" t="s">
        <v>7580</v>
      </c>
      <c r="B2387" t="s">
        <v>7581</v>
      </c>
      <c r="C2387" t="s">
        <v>3490</v>
      </c>
      <c r="D2387" s="176">
        <v>32745</v>
      </c>
      <c r="E2387" t="s">
        <v>122</v>
      </c>
      <c r="F2387" t="s">
        <v>123</v>
      </c>
      <c r="G2387" t="s">
        <v>124</v>
      </c>
      <c r="H2387" t="s">
        <v>7582</v>
      </c>
      <c r="I2387" t="s">
        <v>243</v>
      </c>
      <c r="J2387" t="s">
        <v>38</v>
      </c>
      <c r="K2387" t="str">
        <f t="shared" si="37"/>
        <v>3èm</v>
      </c>
      <c r="L2387" t="s">
        <v>101</v>
      </c>
      <c r="M2387" t="s">
        <v>118</v>
      </c>
    </row>
    <row r="2388" spans="1:13">
      <c r="A2388" t="s">
        <v>7583</v>
      </c>
      <c r="B2388" t="s">
        <v>7584</v>
      </c>
      <c r="C2388" t="s">
        <v>1861</v>
      </c>
      <c r="D2388" s="176">
        <v>39642</v>
      </c>
      <c r="E2388" t="s">
        <v>122</v>
      </c>
      <c r="F2388" t="s">
        <v>123</v>
      </c>
      <c r="G2388" t="s">
        <v>124</v>
      </c>
      <c r="H2388" t="s">
        <v>7585</v>
      </c>
      <c r="I2388" t="s">
        <v>157</v>
      </c>
      <c r="J2388" t="s">
        <v>38</v>
      </c>
      <c r="K2388" t="str">
        <f t="shared" si="37"/>
        <v>Ben</v>
      </c>
      <c r="L2388" t="s">
        <v>254</v>
      </c>
      <c r="M2388" t="s">
        <v>118</v>
      </c>
    </row>
    <row r="2389" spans="1:13">
      <c r="A2389" t="s">
        <v>7586</v>
      </c>
      <c r="B2389" t="s">
        <v>1017</v>
      </c>
      <c r="C2389" t="s">
        <v>7587</v>
      </c>
      <c r="D2389" s="176">
        <v>37145</v>
      </c>
      <c r="E2389" t="s">
        <v>122</v>
      </c>
      <c r="F2389" t="s">
        <v>123</v>
      </c>
      <c r="G2389" t="s">
        <v>124</v>
      </c>
      <c r="H2389" t="s">
        <v>7588</v>
      </c>
      <c r="I2389" t="s">
        <v>145</v>
      </c>
      <c r="J2389" t="s">
        <v>38</v>
      </c>
      <c r="K2389" t="str">
        <f t="shared" si="37"/>
        <v>Pas</v>
      </c>
      <c r="L2389" t="s">
        <v>322</v>
      </c>
      <c r="M2389" t="s">
        <v>118</v>
      </c>
    </row>
    <row r="2390" spans="1:13">
      <c r="A2390" t="s">
        <v>7589</v>
      </c>
      <c r="B2390" t="s">
        <v>7590</v>
      </c>
      <c r="C2390" t="s">
        <v>896</v>
      </c>
      <c r="D2390" s="176">
        <v>30130</v>
      </c>
      <c r="E2390" t="s">
        <v>122</v>
      </c>
      <c r="F2390" t="s">
        <v>123</v>
      </c>
      <c r="G2390" t="s">
        <v>124</v>
      </c>
      <c r="H2390" t="s">
        <v>7591</v>
      </c>
      <c r="I2390" t="s">
        <v>451</v>
      </c>
      <c r="J2390" t="s">
        <v>38</v>
      </c>
      <c r="K2390" t="str">
        <f t="shared" si="37"/>
        <v>Arb</v>
      </c>
      <c r="L2390" t="s">
        <v>238</v>
      </c>
      <c r="M2390" t="s">
        <v>118</v>
      </c>
    </row>
    <row r="2391" spans="1:13">
      <c r="A2391" t="s">
        <v>7592</v>
      </c>
      <c r="B2391" t="s">
        <v>7593</v>
      </c>
      <c r="C2391" t="s">
        <v>232</v>
      </c>
      <c r="D2391" s="176">
        <v>30181</v>
      </c>
      <c r="E2391" t="s">
        <v>122</v>
      </c>
      <c r="F2391" t="s">
        <v>123</v>
      </c>
      <c r="G2391" t="s">
        <v>124</v>
      </c>
      <c r="H2391" t="s">
        <v>7594</v>
      </c>
      <c r="I2391" t="s">
        <v>132</v>
      </c>
      <c r="J2391" t="s">
        <v>396</v>
      </c>
      <c r="K2391" t="str">
        <f t="shared" si="37"/>
        <v>D2</v>
      </c>
      <c r="L2391" t="s">
        <v>163</v>
      </c>
      <c r="M2391" t="s">
        <v>118</v>
      </c>
    </row>
    <row r="2392" spans="1:13">
      <c r="A2392" t="s">
        <v>7595</v>
      </c>
      <c r="B2392" t="s">
        <v>3881</v>
      </c>
      <c r="C2392" t="s">
        <v>2178</v>
      </c>
      <c r="D2392" s="176">
        <v>37240</v>
      </c>
      <c r="E2392" t="s">
        <v>122</v>
      </c>
      <c r="F2392" t="s">
        <v>123</v>
      </c>
      <c r="G2392" t="s">
        <v>124</v>
      </c>
      <c r="H2392" t="s">
        <v>7596</v>
      </c>
      <c r="I2392" t="s">
        <v>126</v>
      </c>
      <c r="J2392" t="s">
        <v>126</v>
      </c>
      <c r="K2392" t="str">
        <f t="shared" si="37"/>
        <v>Jun</v>
      </c>
      <c r="L2392" t="s">
        <v>447</v>
      </c>
      <c r="M2392" t="s">
        <v>118</v>
      </c>
    </row>
    <row r="2393" spans="1:13">
      <c r="A2393" t="s">
        <v>7597</v>
      </c>
      <c r="B2393" t="s">
        <v>7598</v>
      </c>
      <c r="C2393" t="s">
        <v>218</v>
      </c>
      <c r="D2393" s="176">
        <v>38173</v>
      </c>
      <c r="E2393" t="s">
        <v>122</v>
      </c>
      <c r="F2393" t="s">
        <v>123</v>
      </c>
      <c r="G2393" t="s">
        <v>124</v>
      </c>
      <c r="H2393" t="s">
        <v>7599</v>
      </c>
      <c r="I2393" t="s">
        <v>174</v>
      </c>
      <c r="J2393" t="s">
        <v>38</v>
      </c>
      <c r="K2393" t="str">
        <f t="shared" si="37"/>
        <v>Cad</v>
      </c>
      <c r="L2393" t="s">
        <v>169</v>
      </c>
      <c r="M2393" t="s">
        <v>118</v>
      </c>
    </row>
    <row r="2394" spans="1:13">
      <c r="A2394" t="s">
        <v>7600</v>
      </c>
      <c r="B2394" t="s">
        <v>6096</v>
      </c>
      <c r="C2394" t="s">
        <v>389</v>
      </c>
      <c r="D2394" s="176">
        <v>24106</v>
      </c>
      <c r="E2394" t="s">
        <v>122</v>
      </c>
      <c r="F2394" t="s">
        <v>123</v>
      </c>
      <c r="G2394" t="s">
        <v>124</v>
      </c>
      <c r="H2394" t="s">
        <v>7601</v>
      </c>
      <c r="I2394" t="s">
        <v>145</v>
      </c>
      <c r="J2394" t="s">
        <v>38</v>
      </c>
      <c r="K2394" t="str">
        <f t="shared" si="37"/>
        <v>Pas</v>
      </c>
      <c r="L2394" t="s">
        <v>680</v>
      </c>
      <c r="M2394" t="s">
        <v>118</v>
      </c>
    </row>
    <row r="2395" spans="1:13">
      <c r="A2395" t="s">
        <v>7602</v>
      </c>
      <c r="B2395" t="s">
        <v>7603</v>
      </c>
      <c r="C2395" t="s">
        <v>4765</v>
      </c>
      <c r="D2395" s="176">
        <v>29962</v>
      </c>
      <c r="E2395" t="s">
        <v>179</v>
      </c>
      <c r="F2395" t="s">
        <v>123</v>
      </c>
      <c r="G2395" t="s">
        <v>124</v>
      </c>
      <c r="H2395" t="s">
        <v>7604</v>
      </c>
      <c r="I2395" t="s">
        <v>132</v>
      </c>
      <c r="J2395" t="s">
        <v>234</v>
      </c>
      <c r="K2395" t="str">
        <f t="shared" si="37"/>
        <v>D3</v>
      </c>
      <c r="L2395" t="s">
        <v>482</v>
      </c>
      <c r="M2395" t="s">
        <v>118</v>
      </c>
    </row>
    <row r="2396" spans="1:13">
      <c r="A2396" t="s">
        <v>7605</v>
      </c>
      <c r="B2396" t="s">
        <v>7606</v>
      </c>
      <c r="C2396" t="s">
        <v>143</v>
      </c>
      <c r="D2396" s="176">
        <v>36651</v>
      </c>
      <c r="E2396" t="s">
        <v>122</v>
      </c>
      <c r="F2396" t="s">
        <v>123</v>
      </c>
      <c r="G2396" t="s">
        <v>124</v>
      </c>
      <c r="H2396" t="s">
        <v>7607</v>
      </c>
      <c r="I2396" t="s">
        <v>243</v>
      </c>
      <c r="J2396" t="s">
        <v>38</v>
      </c>
      <c r="K2396" t="str">
        <f t="shared" si="37"/>
        <v>3èm</v>
      </c>
      <c r="L2396" t="s">
        <v>1661</v>
      </c>
      <c r="M2396" t="s">
        <v>118</v>
      </c>
    </row>
    <row r="2397" spans="1:13">
      <c r="A2397" t="s">
        <v>7608</v>
      </c>
      <c r="B2397" t="s">
        <v>7609</v>
      </c>
      <c r="C2397" t="s">
        <v>232</v>
      </c>
      <c r="D2397" s="176">
        <v>37989</v>
      </c>
      <c r="E2397" t="s">
        <v>122</v>
      </c>
      <c r="F2397" t="s">
        <v>123</v>
      </c>
      <c r="G2397" t="s">
        <v>124</v>
      </c>
      <c r="H2397" t="s">
        <v>7610</v>
      </c>
      <c r="I2397" t="s">
        <v>174</v>
      </c>
      <c r="J2397" t="s">
        <v>38</v>
      </c>
      <c r="K2397" t="str">
        <f t="shared" si="37"/>
        <v>Cad</v>
      </c>
      <c r="L2397" t="s">
        <v>276</v>
      </c>
      <c r="M2397" t="s">
        <v>118</v>
      </c>
    </row>
    <row r="2398" spans="1:13">
      <c r="A2398" t="s">
        <v>7611</v>
      </c>
      <c r="B2398" t="s">
        <v>7612</v>
      </c>
      <c r="C2398" t="s">
        <v>7613</v>
      </c>
      <c r="D2398" s="176">
        <v>40122</v>
      </c>
      <c r="E2398" t="s">
        <v>122</v>
      </c>
      <c r="F2398" t="s">
        <v>123</v>
      </c>
      <c r="G2398" t="s">
        <v>124</v>
      </c>
      <c r="H2398" t="s">
        <v>7614</v>
      </c>
      <c r="I2398" t="s">
        <v>151</v>
      </c>
      <c r="J2398" t="s">
        <v>38</v>
      </c>
      <c r="K2398" t="str">
        <f t="shared" si="37"/>
        <v>Pup</v>
      </c>
      <c r="L2398" t="s">
        <v>541</v>
      </c>
      <c r="M2398" t="s">
        <v>118</v>
      </c>
    </row>
    <row r="2399" spans="1:13">
      <c r="A2399" t="s">
        <v>7615</v>
      </c>
      <c r="B2399" t="s">
        <v>7616</v>
      </c>
      <c r="C2399" t="s">
        <v>232</v>
      </c>
      <c r="D2399" s="176">
        <v>27866</v>
      </c>
      <c r="E2399" t="s">
        <v>122</v>
      </c>
      <c r="F2399" t="s">
        <v>123</v>
      </c>
      <c r="G2399" t="s">
        <v>124</v>
      </c>
      <c r="H2399" t="s">
        <v>7617</v>
      </c>
      <c r="I2399" t="s">
        <v>132</v>
      </c>
      <c r="J2399" t="s">
        <v>234</v>
      </c>
      <c r="K2399" t="str">
        <f t="shared" si="37"/>
        <v>D3</v>
      </c>
      <c r="L2399" t="s">
        <v>541</v>
      </c>
      <c r="M2399" t="s">
        <v>118</v>
      </c>
    </row>
    <row r="2400" spans="1:13">
      <c r="A2400" t="s">
        <v>7618</v>
      </c>
      <c r="B2400" t="s">
        <v>7619</v>
      </c>
      <c r="C2400" t="s">
        <v>7620</v>
      </c>
      <c r="D2400" s="176">
        <v>39380</v>
      </c>
      <c r="E2400" t="s">
        <v>122</v>
      </c>
      <c r="F2400" t="s">
        <v>123</v>
      </c>
      <c r="G2400" t="s">
        <v>124</v>
      </c>
      <c r="H2400" t="s">
        <v>7621</v>
      </c>
      <c r="I2400" t="s">
        <v>157</v>
      </c>
      <c r="J2400" t="s">
        <v>38</v>
      </c>
      <c r="K2400" t="str">
        <f t="shared" si="37"/>
        <v>Ben</v>
      </c>
      <c r="L2400" t="s">
        <v>302</v>
      </c>
      <c r="M2400" t="s">
        <v>118</v>
      </c>
    </row>
    <row r="2401" spans="1:13">
      <c r="A2401" t="s">
        <v>7622</v>
      </c>
      <c r="B2401" t="s">
        <v>1383</v>
      </c>
      <c r="C2401" t="s">
        <v>437</v>
      </c>
      <c r="D2401" s="176">
        <v>41675</v>
      </c>
      <c r="E2401" t="s">
        <v>122</v>
      </c>
      <c r="F2401" t="s">
        <v>123</v>
      </c>
      <c r="G2401" t="s">
        <v>124</v>
      </c>
      <c r="H2401" t="s">
        <v>7623</v>
      </c>
      <c r="I2401" t="s">
        <v>909</v>
      </c>
      <c r="J2401" t="s">
        <v>38</v>
      </c>
      <c r="K2401" t="str">
        <f t="shared" si="37"/>
        <v>Pré</v>
      </c>
      <c r="L2401" t="s">
        <v>1096</v>
      </c>
      <c r="M2401" t="s">
        <v>118</v>
      </c>
    </row>
    <row r="2402" spans="1:13">
      <c r="A2402" t="s">
        <v>7624</v>
      </c>
      <c r="B2402" t="s">
        <v>7625</v>
      </c>
      <c r="C2402" t="s">
        <v>3313</v>
      </c>
      <c r="D2402" s="176">
        <v>30550</v>
      </c>
      <c r="E2402" t="s">
        <v>122</v>
      </c>
      <c r="F2402" t="s">
        <v>123</v>
      </c>
      <c r="G2402" t="s">
        <v>124</v>
      </c>
      <c r="H2402" t="s">
        <v>7626</v>
      </c>
      <c r="I2402" t="s">
        <v>132</v>
      </c>
      <c r="J2402" t="s">
        <v>194</v>
      </c>
      <c r="K2402" t="str">
        <f t="shared" si="37"/>
        <v>D1</v>
      </c>
      <c r="L2402" t="s">
        <v>809</v>
      </c>
      <c r="M2402" t="s">
        <v>118</v>
      </c>
    </row>
    <row r="2403" spans="1:13">
      <c r="A2403" t="s">
        <v>7627</v>
      </c>
      <c r="B2403" t="s">
        <v>7628</v>
      </c>
      <c r="C2403" t="s">
        <v>5705</v>
      </c>
      <c r="D2403" s="176">
        <v>40277</v>
      </c>
      <c r="E2403" t="s">
        <v>122</v>
      </c>
      <c r="F2403" t="s">
        <v>123</v>
      </c>
      <c r="G2403" t="s">
        <v>124</v>
      </c>
      <c r="H2403" t="s">
        <v>7629</v>
      </c>
      <c r="I2403" t="s">
        <v>151</v>
      </c>
      <c r="J2403" t="s">
        <v>38</v>
      </c>
      <c r="K2403" t="str">
        <f t="shared" si="37"/>
        <v>Pup</v>
      </c>
      <c r="L2403" t="s">
        <v>183</v>
      </c>
      <c r="M2403" t="s">
        <v>118</v>
      </c>
    </row>
    <row r="2404" spans="1:13">
      <c r="A2404" t="s">
        <v>7630</v>
      </c>
      <c r="B2404" t="s">
        <v>466</v>
      </c>
      <c r="C2404" t="s">
        <v>718</v>
      </c>
      <c r="D2404" s="176">
        <v>25510</v>
      </c>
      <c r="E2404" t="s">
        <v>122</v>
      </c>
      <c r="F2404" t="s">
        <v>123</v>
      </c>
      <c r="G2404" t="s">
        <v>124</v>
      </c>
      <c r="H2404" t="s">
        <v>7631</v>
      </c>
      <c r="I2404" t="s">
        <v>132</v>
      </c>
      <c r="J2404" t="s">
        <v>133</v>
      </c>
      <c r="K2404" t="str">
        <f t="shared" si="37"/>
        <v>D4</v>
      </c>
      <c r="L2404" t="s">
        <v>249</v>
      </c>
      <c r="M2404" t="s">
        <v>118</v>
      </c>
    </row>
    <row r="2405" spans="1:13">
      <c r="A2405" t="s">
        <v>7632</v>
      </c>
      <c r="B2405" t="s">
        <v>459</v>
      </c>
      <c r="C2405" t="s">
        <v>812</v>
      </c>
      <c r="D2405" s="176">
        <v>37637</v>
      </c>
      <c r="E2405" t="s">
        <v>179</v>
      </c>
      <c r="F2405" t="s">
        <v>123</v>
      </c>
      <c r="G2405" t="s">
        <v>124</v>
      </c>
      <c r="H2405" t="s">
        <v>7633</v>
      </c>
      <c r="I2405" t="s">
        <v>174</v>
      </c>
      <c r="J2405" t="s">
        <v>38</v>
      </c>
      <c r="K2405" t="str">
        <f t="shared" si="37"/>
        <v>Cad</v>
      </c>
      <c r="L2405" t="s">
        <v>146</v>
      </c>
      <c r="M2405" t="s">
        <v>118</v>
      </c>
    </row>
    <row r="2406" spans="1:13">
      <c r="A2406" t="s">
        <v>7634</v>
      </c>
      <c r="B2406" t="s">
        <v>7635</v>
      </c>
      <c r="C2406" t="s">
        <v>2178</v>
      </c>
      <c r="D2406" s="176">
        <v>34443</v>
      </c>
      <c r="E2406" t="s">
        <v>122</v>
      </c>
      <c r="F2406" t="s">
        <v>123</v>
      </c>
      <c r="G2406" t="s">
        <v>124</v>
      </c>
      <c r="H2406" t="s">
        <v>7636</v>
      </c>
      <c r="I2406" t="s">
        <v>243</v>
      </c>
      <c r="J2406" t="s">
        <v>38</v>
      </c>
      <c r="K2406" t="str">
        <f t="shared" si="37"/>
        <v>3èm</v>
      </c>
      <c r="L2406" t="s">
        <v>590</v>
      </c>
      <c r="M2406" t="s">
        <v>118</v>
      </c>
    </row>
    <row r="2407" spans="1:13">
      <c r="A2407" t="s">
        <v>7637</v>
      </c>
      <c r="B2407" t="s">
        <v>7638</v>
      </c>
      <c r="C2407" t="s">
        <v>896</v>
      </c>
      <c r="D2407" s="176">
        <v>26131</v>
      </c>
      <c r="E2407" t="s">
        <v>122</v>
      </c>
      <c r="F2407" t="s">
        <v>123</v>
      </c>
      <c r="G2407" t="s">
        <v>124</v>
      </c>
      <c r="H2407" t="s">
        <v>7639</v>
      </c>
      <c r="I2407" t="s">
        <v>307</v>
      </c>
      <c r="J2407" t="s">
        <v>194</v>
      </c>
      <c r="K2407" t="str">
        <f t="shared" si="37"/>
        <v>Pas</v>
      </c>
      <c r="L2407" t="s">
        <v>887</v>
      </c>
      <c r="M2407" t="s">
        <v>118</v>
      </c>
    </row>
    <row r="2408" spans="1:13">
      <c r="A2408" t="s">
        <v>7640</v>
      </c>
      <c r="B2408" t="s">
        <v>7641</v>
      </c>
      <c r="C2408" t="s">
        <v>7642</v>
      </c>
      <c r="D2408" s="176">
        <v>39795</v>
      </c>
      <c r="E2408" t="s">
        <v>122</v>
      </c>
      <c r="F2408" t="s">
        <v>123</v>
      </c>
      <c r="G2408" t="s">
        <v>124</v>
      </c>
      <c r="H2408" t="s">
        <v>7643</v>
      </c>
      <c r="I2408" t="s">
        <v>157</v>
      </c>
      <c r="J2408" t="s">
        <v>38</v>
      </c>
      <c r="K2408" t="str">
        <f t="shared" si="37"/>
        <v>Ben</v>
      </c>
      <c r="L2408" t="s">
        <v>102</v>
      </c>
      <c r="M2408" t="s">
        <v>118</v>
      </c>
    </row>
    <row r="2409" spans="1:13">
      <c r="A2409" t="s">
        <v>7644</v>
      </c>
      <c r="B2409" t="s">
        <v>7645</v>
      </c>
      <c r="C2409" t="s">
        <v>7646</v>
      </c>
      <c r="D2409" s="176">
        <v>39002</v>
      </c>
      <c r="E2409" t="s">
        <v>122</v>
      </c>
      <c r="F2409" t="s">
        <v>123</v>
      </c>
      <c r="G2409" t="s">
        <v>124</v>
      </c>
      <c r="H2409" t="s">
        <v>7647</v>
      </c>
      <c r="I2409" t="s">
        <v>283</v>
      </c>
      <c r="J2409" t="s">
        <v>38</v>
      </c>
      <c r="K2409" t="str">
        <f t="shared" si="37"/>
        <v>Min</v>
      </c>
      <c r="L2409" t="s">
        <v>169</v>
      </c>
      <c r="M2409" t="s">
        <v>118</v>
      </c>
    </row>
    <row r="2410" spans="1:13">
      <c r="A2410" t="s">
        <v>7648</v>
      </c>
      <c r="B2410" t="s">
        <v>7649</v>
      </c>
      <c r="C2410" t="s">
        <v>437</v>
      </c>
      <c r="D2410" s="176">
        <v>21574</v>
      </c>
      <c r="E2410" t="s">
        <v>122</v>
      </c>
      <c r="F2410" t="s">
        <v>123</v>
      </c>
      <c r="G2410" t="s">
        <v>124</v>
      </c>
      <c r="H2410" t="s">
        <v>7650</v>
      </c>
      <c r="I2410" t="s">
        <v>181</v>
      </c>
      <c r="J2410" t="s">
        <v>182</v>
      </c>
      <c r="K2410" t="str">
        <f t="shared" si="37"/>
        <v>Enc</v>
      </c>
      <c r="L2410" t="s">
        <v>276</v>
      </c>
      <c r="M2410" t="s">
        <v>118</v>
      </c>
    </row>
    <row r="2411" spans="1:13">
      <c r="A2411" t="s">
        <v>7651</v>
      </c>
      <c r="B2411" t="s">
        <v>7652</v>
      </c>
      <c r="C2411" t="s">
        <v>7653</v>
      </c>
      <c r="D2411" s="176">
        <v>29332</v>
      </c>
      <c r="E2411" t="s">
        <v>122</v>
      </c>
      <c r="F2411" t="s">
        <v>123</v>
      </c>
      <c r="G2411" t="s">
        <v>124</v>
      </c>
      <c r="H2411" t="s">
        <v>7654</v>
      </c>
      <c r="I2411" t="s">
        <v>209</v>
      </c>
      <c r="J2411" t="s">
        <v>38</v>
      </c>
      <c r="K2411" t="str">
        <f t="shared" si="37"/>
        <v>Pas</v>
      </c>
      <c r="L2411" t="s">
        <v>195</v>
      </c>
      <c r="M2411" t="s">
        <v>118</v>
      </c>
    </row>
    <row r="2412" spans="1:13">
      <c r="A2412" t="s">
        <v>7655</v>
      </c>
      <c r="B2412" t="s">
        <v>7656</v>
      </c>
      <c r="C2412" t="s">
        <v>7657</v>
      </c>
      <c r="D2412" s="176">
        <v>38306</v>
      </c>
      <c r="E2412" t="s">
        <v>179</v>
      </c>
      <c r="F2412" t="s">
        <v>123</v>
      </c>
      <c r="G2412" t="s">
        <v>124</v>
      </c>
      <c r="H2412" t="s">
        <v>7658</v>
      </c>
      <c r="I2412" t="s">
        <v>174</v>
      </c>
      <c r="J2412" t="s">
        <v>38</v>
      </c>
      <c r="K2412" t="str">
        <f t="shared" si="37"/>
        <v>Cad</v>
      </c>
      <c r="L2412" t="s">
        <v>590</v>
      </c>
      <c r="M2412" t="s">
        <v>118</v>
      </c>
    </row>
    <row r="2413" spans="1:13">
      <c r="A2413" t="s">
        <v>7659</v>
      </c>
      <c r="B2413" t="s">
        <v>7660</v>
      </c>
      <c r="C2413" t="s">
        <v>4121</v>
      </c>
      <c r="D2413" s="176">
        <v>37164</v>
      </c>
      <c r="E2413" t="s">
        <v>122</v>
      </c>
      <c r="F2413" t="s">
        <v>123</v>
      </c>
      <c r="G2413" t="s">
        <v>124</v>
      </c>
      <c r="H2413" t="s">
        <v>7661</v>
      </c>
      <c r="I2413" t="s">
        <v>145</v>
      </c>
      <c r="J2413" t="s">
        <v>38</v>
      </c>
      <c r="K2413" t="str">
        <f t="shared" si="37"/>
        <v>Pas</v>
      </c>
      <c r="L2413" t="s">
        <v>175</v>
      </c>
      <c r="M2413" t="s">
        <v>118</v>
      </c>
    </row>
    <row r="2414" spans="1:13">
      <c r="A2414" t="s">
        <v>7662</v>
      </c>
      <c r="B2414" t="s">
        <v>3263</v>
      </c>
      <c r="C2414" t="s">
        <v>4641</v>
      </c>
      <c r="D2414" s="176">
        <v>27076</v>
      </c>
      <c r="E2414" t="s">
        <v>122</v>
      </c>
      <c r="F2414" t="s">
        <v>123</v>
      </c>
      <c r="G2414" t="s">
        <v>124</v>
      </c>
      <c r="H2414" t="s">
        <v>7663</v>
      </c>
      <c r="I2414" t="s">
        <v>132</v>
      </c>
      <c r="J2414" t="s">
        <v>234</v>
      </c>
      <c r="K2414" t="str">
        <f t="shared" si="37"/>
        <v>D3</v>
      </c>
      <c r="L2414" t="s">
        <v>331</v>
      </c>
      <c r="M2414" t="s">
        <v>118</v>
      </c>
    </row>
    <row r="2415" spans="1:13">
      <c r="A2415" t="s">
        <v>7664</v>
      </c>
      <c r="B2415" t="s">
        <v>791</v>
      </c>
      <c r="C2415" t="s">
        <v>929</v>
      </c>
      <c r="D2415" s="176">
        <v>16637</v>
      </c>
      <c r="E2415" t="s">
        <v>179</v>
      </c>
      <c r="F2415" t="s">
        <v>123</v>
      </c>
      <c r="G2415" t="s">
        <v>124</v>
      </c>
      <c r="H2415" t="s">
        <v>7665</v>
      </c>
      <c r="I2415" t="s">
        <v>181</v>
      </c>
      <c r="J2415" t="s">
        <v>182</v>
      </c>
      <c r="K2415" t="str">
        <f t="shared" si="37"/>
        <v>Enc</v>
      </c>
      <c r="L2415" t="s">
        <v>734</v>
      </c>
      <c r="M2415" t="s">
        <v>118</v>
      </c>
    </row>
    <row r="2416" spans="1:13">
      <c r="A2416" t="s">
        <v>7666</v>
      </c>
      <c r="B2416" t="s">
        <v>1918</v>
      </c>
      <c r="C2416" t="s">
        <v>7667</v>
      </c>
      <c r="D2416" s="176">
        <v>39087</v>
      </c>
      <c r="E2416" t="s">
        <v>122</v>
      </c>
      <c r="F2416" t="s">
        <v>123</v>
      </c>
      <c r="G2416" t="s">
        <v>124</v>
      </c>
      <c r="H2416" t="s">
        <v>7668</v>
      </c>
      <c r="I2416" t="s">
        <v>157</v>
      </c>
      <c r="J2416" t="s">
        <v>38</v>
      </c>
      <c r="K2416" t="str">
        <f t="shared" si="37"/>
        <v>Ben</v>
      </c>
      <c r="L2416" t="s">
        <v>195</v>
      </c>
      <c r="M2416" t="s">
        <v>118</v>
      </c>
    </row>
    <row r="2417" spans="1:13">
      <c r="A2417" t="s">
        <v>7669</v>
      </c>
      <c r="B2417" t="s">
        <v>6656</v>
      </c>
      <c r="C2417" t="s">
        <v>2228</v>
      </c>
      <c r="D2417" s="176">
        <v>40115</v>
      </c>
      <c r="E2417" t="s">
        <v>122</v>
      </c>
      <c r="F2417" t="s">
        <v>123</v>
      </c>
      <c r="G2417" t="s">
        <v>124</v>
      </c>
      <c r="H2417" t="s">
        <v>7670</v>
      </c>
      <c r="I2417" t="s">
        <v>151</v>
      </c>
      <c r="J2417" t="s">
        <v>38</v>
      </c>
      <c r="K2417" t="str">
        <f t="shared" si="37"/>
        <v>Pup</v>
      </c>
      <c r="L2417" t="s">
        <v>229</v>
      </c>
      <c r="M2417" t="s">
        <v>118</v>
      </c>
    </row>
    <row r="2418" spans="1:13">
      <c r="A2418" t="s">
        <v>7671</v>
      </c>
      <c r="B2418" t="s">
        <v>7672</v>
      </c>
      <c r="C2418" t="s">
        <v>130</v>
      </c>
      <c r="D2418" s="176">
        <v>16403</v>
      </c>
      <c r="E2418" t="s">
        <v>122</v>
      </c>
      <c r="F2418" t="s">
        <v>123</v>
      </c>
      <c r="G2418" t="s">
        <v>124</v>
      </c>
      <c r="H2418" t="s">
        <v>7673</v>
      </c>
      <c r="I2418" t="s">
        <v>132</v>
      </c>
      <c r="J2418" t="s">
        <v>133</v>
      </c>
      <c r="K2418" t="str">
        <f t="shared" si="37"/>
        <v>D4</v>
      </c>
      <c r="L2418" t="s">
        <v>501</v>
      </c>
      <c r="M2418" t="s">
        <v>118</v>
      </c>
    </row>
    <row r="2419" spans="1:13">
      <c r="A2419" t="s">
        <v>7674</v>
      </c>
      <c r="B2419" t="s">
        <v>7675</v>
      </c>
      <c r="C2419" t="s">
        <v>1062</v>
      </c>
      <c r="D2419" s="176">
        <v>39128</v>
      </c>
      <c r="E2419" t="s">
        <v>122</v>
      </c>
      <c r="F2419" t="s">
        <v>123</v>
      </c>
      <c r="G2419" t="s">
        <v>124</v>
      </c>
      <c r="H2419" t="s">
        <v>7676</v>
      </c>
      <c r="I2419" t="s">
        <v>157</v>
      </c>
      <c r="J2419" t="s">
        <v>38</v>
      </c>
      <c r="K2419" t="str">
        <f t="shared" si="37"/>
        <v>Ben</v>
      </c>
      <c r="L2419" t="s">
        <v>680</v>
      </c>
      <c r="M2419" t="s">
        <v>118</v>
      </c>
    </row>
    <row r="2420" spans="1:13">
      <c r="A2420" t="s">
        <v>7677</v>
      </c>
      <c r="B2420" t="s">
        <v>2751</v>
      </c>
      <c r="C2420" t="s">
        <v>7678</v>
      </c>
      <c r="D2420" s="176">
        <v>31944</v>
      </c>
      <c r="E2420" t="s">
        <v>122</v>
      </c>
      <c r="F2420" t="s">
        <v>123</v>
      </c>
      <c r="G2420" t="s">
        <v>124</v>
      </c>
      <c r="H2420" t="s">
        <v>7679</v>
      </c>
      <c r="I2420" t="s">
        <v>145</v>
      </c>
      <c r="J2420" t="s">
        <v>38</v>
      </c>
      <c r="K2420" t="str">
        <f t="shared" si="37"/>
        <v>Pas</v>
      </c>
      <c r="L2420" t="s">
        <v>302</v>
      </c>
      <c r="M2420" t="s">
        <v>118</v>
      </c>
    </row>
    <row r="2421" spans="1:13">
      <c r="A2421" t="s">
        <v>7680</v>
      </c>
      <c r="B2421" t="s">
        <v>5859</v>
      </c>
      <c r="C2421" t="s">
        <v>5297</v>
      </c>
      <c r="D2421" s="176">
        <v>40340</v>
      </c>
      <c r="E2421" t="s">
        <v>122</v>
      </c>
      <c r="F2421" t="s">
        <v>123</v>
      </c>
      <c r="G2421" t="s">
        <v>124</v>
      </c>
      <c r="H2421" t="s">
        <v>7681</v>
      </c>
      <c r="I2421" t="s">
        <v>151</v>
      </c>
      <c r="J2421" t="s">
        <v>38</v>
      </c>
      <c r="K2421" t="str">
        <f t="shared" si="37"/>
        <v>Pup</v>
      </c>
      <c r="L2421" t="s">
        <v>664</v>
      </c>
      <c r="M2421" t="s">
        <v>118</v>
      </c>
    </row>
    <row r="2422" spans="1:13">
      <c r="A2422" t="s">
        <v>7682</v>
      </c>
      <c r="B2422" t="s">
        <v>7683</v>
      </c>
      <c r="C2422" t="s">
        <v>7684</v>
      </c>
      <c r="D2422" s="176">
        <v>25875</v>
      </c>
      <c r="E2422" t="s">
        <v>122</v>
      </c>
      <c r="F2422" t="s">
        <v>123</v>
      </c>
      <c r="G2422" t="s">
        <v>124</v>
      </c>
      <c r="H2422" t="s">
        <v>7685</v>
      </c>
      <c r="I2422" t="s">
        <v>145</v>
      </c>
      <c r="J2422" t="s">
        <v>38</v>
      </c>
      <c r="K2422" t="str">
        <f t="shared" si="37"/>
        <v>Pas</v>
      </c>
      <c r="L2422" t="s">
        <v>1552</v>
      </c>
      <c r="M2422" t="s">
        <v>118</v>
      </c>
    </row>
    <row r="2423" spans="1:13">
      <c r="A2423" t="s">
        <v>7686</v>
      </c>
      <c r="B2423" t="s">
        <v>7687</v>
      </c>
      <c r="C2423" t="s">
        <v>149</v>
      </c>
      <c r="D2423" s="176">
        <v>37404</v>
      </c>
      <c r="E2423" t="s">
        <v>122</v>
      </c>
      <c r="F2423" t="s">
        <v>123</v>
      </c>
      <c r="G2423" t="s">
        <v>124</v>
      </c>
      <c r="H2423" t="s">
        <v>7688</v>
      </c>
      <c r="I2423" t="s">
        <v>126</v>
      </c>
      <c r="J2423" t="s">
        <v>126</v>
      </c>
      <c r="K2423" t="str">
        <f t="shared" si="37"/>
        <v>Jun</v>
      </c>
      <c r="L2423" t="s">
        <v>434</v>
      </c>
      <c r="M2423" t="s">
        <v>118</v>
      </c>
    </row>
    <row r="2424" spans="1:13">
      <c r="A2424" t="s">
        <v>7689</v>
      </c>
      <c r="B2424" t="s">
        <v>7690</v>
      </c>
      <c r="C2424" t="s">
        <v>7691</v>
      </c>
      <c r="D2424" s="176">
        <v>39965</v>
      </c>
      <c r="E2424" t="s">
        <v>122</v>
      </c>
      <c r="F2424" t="s">
        <v>123</v>
      </c>
      <c r="G2424" t="s">
        <v>124</v>
      </c>
      <c r="H2424" t="s">
        <v>7692</v>
      </c>
      <c r="I2424" t="s">
        <v>151</v>
      </c>
      <c r="J2424" t="s">
        <v>38</v>
      </c>
      <c r="K2424" t="str">
        <f t="shared" si="37"/>
        <v>Pup</v>
      </c>
      <c r="L2424" t="s">
        <v>229</v>
      </c>
      <c r="M2424" t="s">
        <v>118</v>
      </c>
    </row>
    <row r="2425" spans="1:13">
      <c r="A2425" t="s">
        <v>7693</v>
      </c>
      <c r="B2425" t="s">
        <v>939</v>
      </c>
      <c r="C2425" t="s">
        <v>7694</v>
      </c>
      <c r="D2425" s="176">
        <v>21872</v>
      </c>
      <c r="E2425" t="s">
        <v>179</v>
      </c>
      <c r="F2425" t="s">
        <v>123</v>
      </c>
      <c r="G2425" t="s">
        <v>124</v>
      </c>
      <c r="H2425" t="s">
        <v>7695</v>
      </c>
      <c r="I2425" t="s">
        <v>209</v>
      </c>
      <c r="J2425" t="s">
        <v>38</v>
      </c>
      <c r="K2425" t="str">
        <f t="shared" si="37"/>
        <v>Pas</v>
      </c>
      <c r="L2425" t="s">
        <v>439</v>
      </c>
      <c r="M2425" t="s">
        <v>118</v>
      </c>
    </row>
    <row r="2426" spans="1:13">
      <c r="A2426" t="s">
        <v>7696</v>
      </c>
      <c r="B2426" t="s">
        <v>2914</v>
      </c>
      <c r="C2426" t="s">
        <v>512</v>
      </c>
      <c r="D2426" s="176">
        <v>21685</v>
      </c>
      <c r="E2426" t="s">
        <v>122</v>
      </c>
      <c r="F2426" t="s">
        <v>123</v>
      </c>
      <c r="G2426" t="s">
        <v>124</v>
      </c>
      <c r="H2426" t="s">
        <v>7697</v>
      </c>
      <c r="I2426" t="s">
        <v>132</v>
      </c>
      <c r="J2426" t="s">
        <v>133</v>
      </c>
      <c r="K2426" t="str">
        <f t="shared" si="37"/>
        <v>D4</v>
      </c>
      <c r="L2426" t="s">
        <v>200</v>
      </c>
      <c r="M2426" t="s">
        <v>118</v>
      </c>
    </row>
    <row r="2427" spans="1:13">
      <c r="A2427" t="s">
        <v>7698</v>
      </c>
      <c r="B2427" t="s">
        <v>3847</v>
      </c>
      <c r="C2427" t="s">
        <v>969</v>
      </c>
      <c r="D2427" s="176">
        <v>37238</v>
      </c>
      <c r="E2427" t="s">
        <v>122</v>
      </c>
      <c r="F2427" t="s">
        <v>123</v>
      </c>
      <c r="G2427" t="s">
        <v>124</v>
      </c>
      <c r="H2427" t="s">
        <v>7699</v>
      </c>
      <c r="I2427" t="s">
        <v>145</v>
      </c>
      <c r="J2427" t="s">
        <v>38</v>
      </c>
      <c r="K2427" t="str">
        <f t="shared" si="37"/>
        <v>Pas</v>
      </c>
      <c r="L2427" t="s">
        <v>140</v>
      </c>
      <c r="M2427" t="s">
        <v>118</v>
      </c>
    </row>
    <row r="2428" spans="1:13">
      <c r="A2428" t="s">
        <v>7700</v>
      </c>
      <c r="B2428" t="s">
        <v>1206</v>
      </c>
      <c r="C2428" t="s">
        <v>512</v>
      </c>
      <c r="D2428" s="176">
        <v>23017</v>
      </c>
      <c r="E2428" t="s">
        <v>122</v>
      </c>
      <c r="F2428" t="s">
        <v>123</v>
      </c>
      <c r="G2428" t="s">
        <v>124</v>
      </c>
      <c r="H2428" t="s">
        <v>7701</v>
      </c>
      <c r="I2428" t="s">
        <v>209</v>
      </c>
      <c r="J2428" t="s">
        <v>38</v>
      </c>
      <c r="K2428" t="str">
        <f t="shared" si="37"/>
        <v>Pas</v>
      </c>
      <c r="L2428" t="s">
        <v>686</v>
      </c>
      <c r="M2428" t="s">
        <v>118</v>
      </c>
    </row>
    <row r="2429" spans="1:13">
      <c r="A2429" t="s">
        <v>7702</v>
      </c>
      <c r="B2429" t="s">
        <v>7703</v>
      </c>
      <c r="C2429" t="s">
        <v>7704</v>
      </c>
      <c r="D2429" s="176">
        <v>28122</v>
      </c>
      <c r="E2429" t="s">
        <v>122</v>
      </c>
      <c r="F2429" t="s">
        <v>123</v>
      </c>
      <c r="G2429" t="s">
        <v>124</v>
      </c>
      <c r="H2429" t="s">
        <v>7705</v>
      </c>
      <c r="I2429" t="s">
        <v>132</v>
      </c>
      <c r="J2429" t="s">
        <v>396</v>
      </c>
      <c r="K2429" t="str">
        <f t="shared" si="37"/>
        <v>D2</v>
      </c>
      <c r="L2429" t="s">
        <v>1552</v>
      </c>
      <c r="M2429" t="s">
        <v>118</v>
      </c>
    </row>
    <row r="2430" spans="1:13">
      <c r="A2430" t="s">
        <v>7706</v>
      </c>
      <c r="B2430" t="s">
        <v>7707</v>
      </c>
      <c r="C2430" t="s">
        <v>5138</v>
      </c>
      <c r="D2430" s="176">
        <v>31761</v>
      </c>
      <c r="E2430" t="s">
        <v>122</v>
      </c>
      <c r="F2430" t="s">
        <v>123</v>
      </c>
      <c r="G2430" t="s">
        <v>124</v>
      </c>
      <c r="H2430" t="s">
        <v>7708</v>
      </c>
      <c r="I2430" t="s">
        <v>145</v>
      </c>
      <c r="J2430" t="s">
        <v>38</v>
      </c>
      <c r="K2430" t="str">
        <f t="shared" si="37"/>
        <v>Pas</v>
      </c>
      <c r="L2430" t="s">
        <v>2678</v>
      </c>
      <c r="M2430" t="s">
        <v>118</v>
      </c>
    </row>
    <row r="2431" spans="1:13">
      <c r="A2431" t="s">
        <v>7709</v>
      </c>
      <c r="B2431" t="s">
        <v>136</v>
      </c>
      <c r="C2431" t="s">
        <v>2178</v>
      </c>
      <c r="D2431" s="176">
        <v>38333</v>
      </c>
      <c r="E2431" t="s">
        <v>122</v>
      </c>
      <c r="F2431" t="s">
        <v>123</v>
      </c>
      <c r="G2431" t="s">
        <v>124</v>
      </c>
      <c r="H2431" t="s">
        <v>7710</v>
      </c>
      <c r="I2431" t="s">
        <v>174</v>
      </c>
      <c r="J2431" t="s">
        <v>38</v>
      </c>
      <c r="K2431" t="str">
        <f t="shared" si="37"/>
        <v>Cad</v>
      </c>
      <c r="L2431" t="s">
        <v>140</v>
      </c>
      <c r="M2431" t="s">
        <v>118</v>
      </c>
    </row>
    <row r="2432" spans="1:13">
      <c r="A2432" t="s">
        <v>7711</v>
      </c>
      <c r="B2432" t="s">
        <v>7712</v>
      </c>
      <c r="C2432" t="s">
        <v>2228</v>
      </c>
      <c r="D2432" s="176">
        <v>39325</v>
      </c>
      <c r="E2432" t="s">
        <v>122</v>
      </c>
      <c r="F2432" t="s">
        <v>123</v>
      </c>
      <c r="G2432" t="s">
        <v>124</v>
      </c>
      <c r="H2432" t="s">
        <v>7713</v>
      </c>
      <c r="I2432" t="s">
        <v>157</v>
      </c>
      <c r="J2432" t="s">
        <v>38</v>
      </c>
      <c r="K2432" t="str">
        <f t="shared" si="37"/>
        <v>Ben</v>
      </c>
      <c r="L2432" t="s">
        <v>102</v>
      </c>
      <c r="M2432" t="s">
        <v>118</v>
      </c>
    </row>
    <row r="2433" spans="1:13">
      <c r="A2433" t="s">
        <v>7714</v>
      </c>
      <c r="B2433" t="s">
        <v>7715</v>
      </c>
      <c r="C2433" t="s">
        <v>991</v>
      </c>
      <c r="D2433" s="176">
        <v>36888</v>
      </c>
      <c r="E2433" t="s">
        <v>122</v>
      </c>
      <c r="F2433" t="s">
        <v>123</v>
      </c>
      <c r="G2433" t="s">
        <v>124</v>
      </c>
      <c r="H2433" t="s">
        <v>7716</v>
      </c>
      <c r="I2433" t="s">
        <v>243</v>
      </c>
      <c r="J2433" t="s">
        <v>38</v>
      </c>
      <c r="K2433" t="str">
        <f t="shared" si="37"/>
        <v>3èm</v>
      </c>
      <c r="L2433" t="s">
        <v>355</v>
      </c>
      <c r="M2433" t="s">
        <v>118</v>
      </c>
    </row>
    <row r="2434" spans="1:13">
      <c r="A2434" t="s">
        <v>7717</v>
      </c>
      <c r="B2434" t="s">
        <v>7718</v>
      </c>
      <c r="C2434" t="s">
        <v>7412</v>
      </c>
      <c r="D2434" s="176">
        <v>38089</v>
      </c>
      <c r="E2434" t="s">
        <v>122</v>
      </c>
      <c r="F2434" t="s">
        <v>123</v>
      </c>
      <c r="G2434" t="s">
        <v>124</v>
      </c>
      <c r="H2434" t="s">
        <v>7719</v>
      </c>
      <c r="I2434" t="s">
        <v>174</v>
      </c>
      <c r="J2434" t="s">
        <v>38</v>
      </c>
      <c r="K2434" t="str">
        <f t="shared" si="37"/>
        <v>Cad</v>
      </c>
      <c r="L2434" t="s">
        <v>284</v>
      </c>
      <c r="M2434" t="s">
        <v>118</v>
      </c>
    </row>
    <row r="2435" spans="1:13">
      <c r="A2435" t="s">
        <v>7720</v>
      </c>
      <c r="B2435" t="s">
        <v>7721</v>
      </c>
      <c r="C2435" t="s">
        <v>130</v>
      </c>
      <c r="D2435" s="176">
        <v>21704</v>
      </c>
      <c r="E2435" t="s">
        <v>122</v>
      </c>
      <c r="F2435" t="s">
        <v>123</v>
      </c>
      <c r="G2435" t="s">
        <v>124</v>
      </c>
      <c r="H2435" t="s">
        <v>7722</v>
      </c>
      <c r="I2435" t="s">
        <v>898</v>
      </c>
      <c r="J2435" t="s">
        <v>38</v>
      </c>
      <c r="K2435" t="str">
        <f t="shared" ref="K2435:K2498" si="38">IF(I2435="pass'cyclisme",J2435,LEFT(I2435,3))</f>
        <v>Cha</v>
      </c>
      <c r="L2435" t="s">
        <v>429</v>
      </c>
      <c r="M2435" t="s">
        <v>118</v>
      </c>
    </row>
    <row r="2436" spans="1:13">
      <c r="A2436" t="s">
        <v>7723</v>
      </c>
      <c r="B2436" t="s">
        <v>7724</v>
      </c>
      <c r="C2436" t="s">
        <v>358</v>
      </c>
      <c r="D2436" s="176">
        <v>25398</v>
      </c>
      <c r="E2436" t="s">
        <v>122</v>
      </c>
      <c r="F2436" t="s">
        <v>123</v>
      </c>
      <c r="G2436" t="s">
        <v>124</v>
      </c>
      <c r="H2436" t="s">
        <v>7725</v>
      </c>
      <c r="I2436" t="s">
        <v>145</v>
      </c>
      <c r="J2436" t="s">
        <v>38</v>
      </c>
      <c r="K2436" t="str">
        <f t="shared" si="38"/>
        <v>Pas</v>
      </c>
      <c r="L2436" t="s">
        <v>3454</v>
      </c>
      <c r="M2436" t="s">
        <v>118</v>
      </c>
    </row>
    <row r="2437" spans="1:13">
      <c r="A2437" t="s">
        <v>7726</v>
      </c>
      <c r="B2437" t="s">
        <v>7020</v>
      </c>
      <c r="C2437" t="s">
        <v>222</v>
      </c>
      <c r="D2437" s="176">
        <v>36638</v>
      </c>
      <c r="E2437" t="s">
        <v>122</v>
      </c>
      <c r="F2437" t="s">
        <v>123</v>
      </c>
      <c r="G2437" t="s">
        <v>124</v>
      </c>
      <c r="H2437" t="s">
        <v>7727</v>
      </c>
      <c r="I2437" t="s">
        <v>168</v>
      </c>
      <c r="J2437" t="s">
        <v>38</v>
      </c>
      <c r="K2437" t="str">
        <f t="shared" si="38"/>
        <v>2èm</v>
      </c>
      <c r="L2437" t="s">
        <v>548</v>
      </c>
      <c r="M2437" t="s">
        <v>118</v>
      </c>
    </row>
    <row r="2438" spans="1:13">
      <c r="A2438" t="s">
        <v>7728</v>
      </c>
      <c r="B2438" t="s">
        <v>2450</v>
      </c>
      <c r="C2438" t="s">
        <v>7729</v>
      </c>
      <c r="D2438" s="176">
        <v>18577</v>
      </c>
      <c r="E2438" t="s">
        <v>179</v>
      </c>
      <c r="F2438" t="s">
        <v>123</v>
      </c>
      <c r="G2438" t="s">
        <v>124</v>
      </c>
      <c r="H2438" t="s">
        <v>7730</v>
      </c>
      <c r="I2438" t="s">
        <v>264</v>
      </c>
      <c r="J2438" t="s">
        <v>38</v>
      </c>
      <c r="K2438" t="str">
        <f t="shared" si="38"/>
        <v>Arb</v>
      </c>
      <c r="L2438" t="s">
        <v>686</v>
      </c>
      <c r="M2438" t="s">
        <v>118</v>
      </c>
    </row>
    <row r="2439" spans="1:13">
      <c r="A2439" t="s">
        <v>7731</v>
      </c>
      <c r="B2439" t="s">
        <v>7732</v>
      </c>
      <c r="C2439" t="s">
        <v>342</v>
      </c>
      <c r="D2439" s="176">
        <v>36388</v>
      </c>
      <c r="E2439" t="s">
        <v>122</v>
      </c>
      <c r="F2439" t="s">
        <v>123</v>
      </c>
      <c r="G2439" t="s">
        <v>124</v>
      </c>
      <c r="H2439" t="s">
        <v>7733</v>
      </c>
      <c r="I2439" t="s">
        <v>243</v>
      </c>
      <c r="J2439" t="s">
        <v>38</v>
      </c>
      <c r="K2439" t="str">
        <f t="shared" si="38"/>
        <v>3èm</v>
      </c>
      <c r="L2439" t="s">
        <v>457</v>
      </c>
      <c r="M2439" t="s">
        <v>118</v>
      </c>
    </row>
    <row r="2440" spans="1:13">
      <c r="A2440" t="s">
        <v>7734</v>
      </c>
      <c r="B2440" t="s">
        <v>4683</v>
      </c>
      <c r="C2440" t="s">
        <v>2587</v>
      </c>
      <c r="D2440" s="176">
        <v>26861</v>
      </c>
      <c r="E2440" t="s">
        <v>122</v>
      </c>
      <c r="F2440" t="s">
        <v>123</v>
      </c>
      <c r="G2440" t="s">
        <v>124</v>
      </c>
      <c r="H2440" t="s">
        <v>7735</v>
      </c>
      <c r="I2440" t="s">
        <v>243</v>
      </c>
      <c r="J2440" t="s">
        <v>38</v>
      </c>
      <c r="K2440" t="str">
        <f t="shared" si="38"/>
        <v>3èm</v>
      </c>
      <c r="L2440" t="s">
        <v>183</v>
      </c>
      <c r="M2440" t="s">
        <v>118</v>
      </c>
    </row>
    <row r="2441" spans="1:13">
      <c r="A2441" t="s">
        <v>7736</v>
      </c>
      <c r="B2441" t="s">
        <v>754</v>
      </c>
      <c r="C2441" t="s">
        <v>7737</v>
      </c>
      <c r="D2441" s="176">
        <v>35898</v>
      </c>
      <c r="E2441" t="s">
        <v>122</v>
      </c>
      <c r="F2441" t="s">
        <v>123</v>
      </c>
      <c r="G2441" t="s">
        <v>124</v>
      </c>
      <c r="H2441" t="s">
        <v>7738</v>
      </c>
      <c r="I2441" t="s">
        <v>243</v>
      </c>
      <c r="J2441" t="s">
        <v>38</v>
      </c>
      <c r="K2441" t="str">
        <f t="shared" si="38"/>
        <v>3èm</v>
      </c>
      <c r="L2441" t="s">
        <v>585</v>
      </c>
      <c r="M2441" t="s">
        <v>118</v>
      </c>
    </row>
    <row r="2442" spans="1:13">
      <c r="A2442" t="s">
        <v>7739</v>
      </c>
      <c r="B2442" t="s">
        <v>7740</v>
      </c>
      <c r="C2442" t="s">
        <v>358</v>
      </c>
      <c r="D2442" s="176">
        <v>24457</v>
      </c>
      <c r="E2442" t="s">
        <v>122</v>
      </c>
      <c r="F2442" t="s">
        <v>123</v>
      </c>
      <c r="G2442" t="s">
        <v>124</v>
      </c>
      <c r="H2442" t="s">
        <v>7741</v>
      </c>
      <c r="I2442" t="s">
        <v>145</v>
      </c>
      <c r="J2442" t="s">
        <v>38</v>
      </c>
      <c r="K2442" t="str">
        <f t="shared" si="38"/>
        <v>Pas</v>
      </c>
      <c r="L2442" t="s">
        <v>127</v>
      </c>
      <c r="M2442" t="s">
        <v>118</v>
      </c>
    </row>
    <row r="2443" spans="1:13">
      <c r="A2443" t="s">
        <v>7742</v>
      </c>
      <c r="B2443" t="s">
        <v>3440</v>
      </c>
      <c r="C2443" t="s">
        <v>991</v>
      </c>
      <c r="D2443" s="176">
        <v>34985</v>
      </c>
      <c r="E2443" t="s">
        <v>122</v>
      </c>
      <c r="F2443" t="s">
        <v>123</v>
      </c>
      <c r="G2443" t="s">
        <v>124</v>
      </c>
      <c r="H2443" t="s">
        <v>7743</v>
      </c>
      <c r="I2443" t="s">
        <v>243</v>
      </c>
      <c r="J2443" t="s">
        <v>38</v>
      </c>
      <c r="K2443" t="str">
        <f t="shared" si="38"/>
        <v>3èm</v>
      </c>
      <c r="L2443" t="s">
        <v>457</v>
      </c>
      <c r="M2443" t="s">
        <v>118</v>
      </c>
    </row>
    <row r="2444" spans="1:13">
      <c r="A2444" t="s">
        <v>7744</v>
      </c>
      <c r="B2444" t="s">
        <v>7745</v>
      </c>
      <c r="C2444" t="s">
        <v>1094</v>
      </c>
      <c r="D2444" s="176">
        <v>27305</v>
      </c>
      <c r="E2444" t="s">
        <v>179</v>
      </c>
      <c r="F2444" t="s">
        <v>123</v>
      </c>
      <c r="G2444" t="s">
        <v>124</v>
      </c>
      <c r="H2444" t="s">
        <v>7746</v>
      </c>
      <c r="I2444" t="s">
        <v>181</v>
      </c>
      <c r="J2444" t="s">
        <v>182</v>
      </c>
      <c r="K2444" t="str">
        <f t="shared" si="38"/>
        <v>Enc</v>
      </c>
      <c r="L2444" t="s">
        <v>146</v>
      </c>
      <c r="M2444" t="s">
        <v>118</v>
      </c>
    </row>
    <row r="2445" spans="1:13">
      <c r="A2445" t="s">
        <v>7747</v>
      </c>
      <c r="B2445" t="s">
        <v>7748</v>
      </c>
      <c r="C2445" t="s">
        <v>1898</v>
      </c>
      <c r="D2445" s="176">
        <v>40788</v>
      </c>
      <c r="E2445" t="s">
        <v>122</v>
      </c>
      <c r="F2445" t="s">
        <v>123</v>
      </c>
      <c r="G2445" t="s">
        <v>124</v>
      </c>
      <c r="H2445" t="s">
        <v>7749</v>
      </c>
      <c r="I2445" t="s">
        <v>188</v>
      </c>
      <c r="J2445" t="s">
        <v>38</v>
      </c>
      <c r="K2445" t="str">
        <f t="shared" si="38"/>
        <v>Pou</v>
      </c>
      <c r="L2445" t="s">
        <v>276</v>
      </c>
      <c r="M2445" t="s">
        <v>118</v>
      </c>
    </row>
    <row r="2446" spans="1:13">
      <c r="A2446" t="s">
        <v>7750</v>
      </c>
      <c r="B2446" t="s">
        <v>7751</v>
      </c>
      <c r="C2446" t="s">
        <v>1688</v>
      </c>
      <c r="D2446" s="176">
        <v>35496</v>
      </c>
      <c r="E2446" t="s">
        <v>122</v>
      </c>
      <c r="F2446" t="s">
        <v>123</v>
      </c>
      <c r="G2446" t="s">
        <v>124</v>
      </c>
      <c r="H2446" t="s">
        <v>7752</v>
      </c>
      <c r="I2446" t="s">
        <v>243</v>
      </c>
      <c r="J2446" t="s">
        <v>38</v>
      </c>
      <c r="K2446" t="str">
        <f t="shared" si="38"/>
        <v>3èm</v>
      </c>
      <c r="L2446" t="s">
        <v>434</v>
      </c>
      <c r="M2446" t="s">
        <v>118</v>
      </c>
    </row>
    <row r="2447" spans="1:13">
      <c r="A2447" t="s">
        <v>7753</v>
      </c>
      <c r="B2447" t="s">
        <v>7754</v>
      </c>
      <c r="C2447" t="s">
        <v>991</v>
      </c>
      <c r="D2447" s="176">
        <v>35927</v>
      </c>
      <c r="E2447" t="s">
        <v>122</v>
      </c>
      <c r="F2447" t="s">
        <v>123</v>
      </c>
      <c r="G2447" t="s">
        <v>124</v>
      </c>
      <c r="H2447" t="s">
        <v>7755</v>
      </c>
      <c r="I2447" t="s">
        <v>339</v>
      </c>
      <c r="J2447" t="s">
        <v>38</v>
      </c>
      <c r="K2447" t="str">
        <f t="shared" si="38"/>
        <v>1èr</v>
      </c>
      <c r="L2447" t="s">
        <v>548</v>
      </c>
      <c r="M2447" t="s">
        <v>118</v>
      </c>
    </row>
    <row r="2448" spans="1:13">
      <c r="A2448" t="s">
        <v>7756</v>
      </c>
      <c r="B2448" t="s">
        <v>7757</v>
      </c>
      <c r="C2448" t="s">
        <v>675</v>
      </c>
      <c r="D2448" s="176">
        <v>27432</v>
      </c>
      <c r="E2448" t="s">
        <v>122</v>
      </c>
      <c r="F2448" t="s">
        <v>123</v>
      </c>
      <c r="G2448" t="s">
        <v>124</v>
      </c>
      <c r="H2448" t="s">
        <v>7758</v>
      </c>
      <c r="I2448" t="s">
        <v>132</v>
      </c>
      <c r="J2448" t="s">
        <v>234</v>
      </c>
      <c r="K2448" t="str">
        <f t="shared" si="38"/>
        <v>D3</v>
      </c>
      <c r="L2448" t="s">
        <v>407</v>
      </c>
      <c r="M2448" t="s">
        <v>118</v>
      </c>
    </row>
    <row r="2449" spans="1:13">
      <c r="A2449" t="s">
        <v>7759</v>
      </c>
      <c r="B2449" t="s">
        <v>7760</v>
      </c>
      <c r="C2449" t="s">
        <v>7761</v>
      </c>
      <c r="D2449" s="176">
        <v>24930</v>
      </c>
      <c r="E2449" t="s">
        <v>122</v>
      </c>
      <c r="F2449" t="s">
        <v>123</v>
      </c>
      <c r="G2449" t="s">
        <v>124</v>
      </c>
      <c r="H2449" t="s">
        <v>7762</v>
      </c>
      <c r="I2449" t="s">
        <v>209</v>
      </c>
      <c r="J2449" t="s">
        <v>38</v>
      </c>
      <c r="K2449" t="str">
        <f t="shared" si="38"/>
        <v>Pas</v>
      </c>
      <c r="L2449" t="s">
        <v>146</v>
      </c>
      <c r="M2449" t="s">
        <v>118</v>
      </c>
    </row>
    <row r="2450" spans="1:13">
      <c r="A2450" t="s">
        <v>7763</v>
      </c>
      <c r="B2450" t="s">
        <v>7764</v>
      </c>
      <c r="C2450" t="s">
        <v>2228</v>
      </c>
      <c r="D2450" s="176">
        <v>39400</v>
      </c>
      <c r="E2450" t="s">
        <v>122</v>
      </c>
      <c r="F2450" t="s">
        <v>123</v>
      </c>
      <c r="G2450" t="s">
        <v>124</v>
      </c>
      <c r="H2450" t="s">
        <v>7765</v>
      </c>
      <c r="I2450" t="s">
        <v>157</v>
      </c>
      <c r="J2450" t="s">
        <v>38</v>
      </c>
      <c r="K2450" t="str">
        <f t="shared" si="38"/>
        <v>Ben</v>
      </c>
      <c r="L2450" t="s">
        <v>680</v>
      </c>
      <c r="M2450" t="s">
        <v>118</v>
      </c>
    </row>
    <row r="2451" spans="1:13">
      <c r="A2451" t="s">
        <v>7766</v>
      </c>
      <c r="B2451" t="s">
        <v>7767</v>
      </c>
      <c r="C2451" t="s">
        <v>207</v>
      </c>
      <c r="D2451" s="176">
        <v>18596</v>
      </c>
      <c r="E2451" t="s">
        <v>122</v>
      </c>
      <c r="F2451" t="s">
        <v>123</v>
      </c>
      <c r="G2451" t="s">
        <v>124</v>
      </c>
      <c r="H2451" t="s">
        <v>7768</v>
      </c>
      <c r="I2451" t="s">
        <v>264</v>
      </c>
      <c r="J2451" t="s">
        <v>38</v>
      </c>
      <c r="K2451" t="str">
        <f t="shared" si="38"/>
        <v>Arb</v>
      </c>
      <c r="L2451" t="s">
        <v>734</v>
      </c>
      <c r="M2451" t="s">
        <v>118</v>
      </c>
    </row>
    <row r="2452" spans="1:13">
      <c r="A2452" t="s">
        <v>7769</v>
      </c>
      <c r="B2452" t="s">
        <v>7770</v>
      </c>
      <c r="C2452" t="s">
        <v>7771</v>
      </c>
      <c r="D2452" s="176">
        <v>40851</v>
      </c>
      <c r="E2452" t="s">
        <v>122</v>
      </c>
      <c r="F2452" t="s">
        <v>123</v>
      </c>
      <c r="G2452" t="s">
        <v>124</v>
      </c>
      <c r="H2452" t="s">
        <v>7772</v>
      </c>
      <c r="I2452" t="s">
        <v>188</v>
      </c>
      <c r="J2452" t="s">
        <v>38</v>
      </c>
      <c r="K2452" t="str">
        <f t="shared" si="38"/>
        <v>Pou</v>
      </c>
      <c r="L2452" t="s">
        <v>1192</v>
      </c>
      <c r="M2452" t="s">
        <v>118</v>
      </c>
    </row>
    <row r="2453" spans="1:13">
      <c r="A2453" t="s">
        <v>7773</v>
      </c>
      <c r="B2453" t="s">
        <v>6566</v>
      </c>
      <c r="C2453" t="s">
        <v>207</v>
      </c>
      <c r="D2453" s="176">
        <v>20183</v>
      </c>
      <c r="E2453" t="s">
        <v>122</v>
      </c>
      <c r="F2453" t="s">
        <v>123</v>
      </c>
      <c r="G2453" t="s">
        <v>124</v>
      </c>
      <c r="H2453" t="s">
        <v>7774</v>
      </c>
      <c r="I2453" t="s">
        <v>209</v>
      </c>
      <c r="J2453" t="s">
        <v>38</v>
      </c>
      <c r="K2453" t="str">
        <f t="shared" si="38"/>
        <v>Pas</v>
      </c>
      <c r="L2453" t="s">
        <v>215</v>
      </c>
      <c r="M2453" t="s">
        <v>118</v>
      </c>
    </row>
    <row r="2454" spans="1:13">
      <c r="A2454" t="s">
        <v>7775</v>
      </c>
      <c r="B2454" t="s">
        <v>7776</v>
      </c>
      <c r="C2454" t="s">
        <v>675</v>
      </c>
      <c r="D2454" s="176">
        <v>26925</v>
      </c>
      <c r="E2454" t="s">
        <v>122</v>
      </c>
      <c r="F2454" t="s">
        <v>123</v>
      </c>
      <c r="G2454" t="s">
        <v>124</v>
      </c>
      <c r="H2454" t="s">
        <v>7777</v>
      </c>
      <c r="I2454" t="s">
        <v>209</v>
      </c>
      <c r="J2454" t="s">
        <v>38</v>
      </c>
      <c r="K2454" t="str">
        <f t="shared" si="38"/>
        <v>Pas</v>
      </c>
      <c r="L2454" t="s">
        <v>38</v>
      </c>
      <c r="M2454" t="s">
        <v>118</v>
      </c>
    </row>
    <row r="2455" spans="1:13">
      <c r="A2455" t="s">
        <v>7778</v>
      </c>
      <c r="B2455" t="s">
        <v>267</v>
      </c>
      <c r="C2455" t="s">
        <v>137</v>
      </c>
      <c r="D2455" s="176">
        <v>22819</v>
      </c>
      <c r="E2455" t="s">
        <v>122</v>
      </c>
      <c r="F2455" t="s">
        <v>123</v>
      </c>
      <c r="G2455" t="s">
        <v>124</v>
      </c>
      <c r="H2455" t="s">
        <v>7779</v>
      </c>
      <c r="I2455" t="s">
        <v>209</v>
      </c>
      <c r="J2455" t="s">
        <v>38</v>
      </c>
      <c r="K2455" t="str">
        <f t="shared" si="38"/>
        <v>Pas</v>
      </c>
      <c r="L2455" t="s">
        <v>331</v>
      </c>
      <c r="M2455" t="s">
        <v>118</v>
      </c>
    </row>
    <row r="2456" spans="1:13">
      <c r="A2456" t="s">
        <v>7780</v>
      </c>
      <c r="B2456" t="s">
        <v>7781</v>
      </c>
      <c r="C2456" t="s">
        <v>7782</v>
      </c>
      <c r="D2456" s="176">
        <v>38334</v>
      </c>
      <c r="E2456" t="s">
        <v>122</v>
      </c>
      <c r="F2456" t="s">
        <v>123</v>
      </c>
      <c r="G2456" t="s">
        <v>124</v>
      </c>
      <c r="H2456" t="s">
        <v>7783</v>
      </c>
      <c r="I2456" t="s">
        <v>174</v>
      </c>
      <c r="J2456" t="s">
        <v>38</v>
      </c>
      <c r="K2456" t="str">
        <f t="shared" si="38"/>
        <v>Cad</v>
      </c>
      <c r="L2456" t="s">
        <v>1345</v>
      </c>
      <c r="M2456" t="s">
        <v>118</v>
      </c>
    </row>
    <row r="2457" spans="1:13">
      <c r="A2457" t="s">
        <v>7784</v>
      </c>
      <c r="B2457" t="s">
        <v>2819</v>
      </c>
      <c r="C2457" t="s">
        <v>7785</v>
      </c>
      <c r="D2457" s="176">
        <v>40013</v>
      </c>
      <c r="E2457" t="s">
        <v>179</v>
      </c>
      <c r="F2457" t="s">
        <v>123</v>
      </c>
      <c r="G2457" t="s">
        <v>124</v>
      </c>
      <c r="H2457" t="s">
        <v>7786</v>
      </c>
      <c r="I2457" t="s">
        <v>151</v>
      </c>
      <c r="J2457" t="s">
        <v>38</v>
      </c>
      <c r="K2457" t="str">
        <f t="shared" si="38"/>
        <v>Pup</v>
      </c>
      <c r="L2457" t="s">
        <v>249</v>
      </c>
      <c r="M2457" t="s">
        <v>118</v>
      </c>
    </row>
    <row r="2458" spans="1:13">
      <c r="A2458" t="s">
        <v>7787</v>
      </c>
      <c r="B2458" t="s">
        <v>7788</v>
      </c>
      <c r="C2458" t="s">
        <v>1327</v>
      </c>
      <c r="D2458" s="176">
        <v>35100</v>
      </c>
      <c r="E2458" t="s">
        <v>122</v>
      </c>
      <c r="F2458" t="s">
        <v>123</v>
      </c>
      <c r="G2458" t="s">
        <v>124</v>
      </c>
      <c r="H2458" t="s">
        <v>7789</v>
      </c>
      <c r="I2458" t="s">
        <v>307</v>
      </c>
      <c r="J2458" t="s">
        <v>194</v>
      </c>
      <c r="K2458" t="str">
        <f t="shared" si="38"/>
        <v>Pas</v>
      </c>
      <c r="L2458" t="s">
        <v>1559</v>
      </c>
      <c r="M2458" t="s">
        <v>118</v>
      </c>
    </row>
    <row r="2459" spans="1:13">
      <c r="A2459" t="s">
        <v>7790</v>
      </c>
      <c r="B2459" t="s">
        <v>7791</v>
      </c>
      <c r="C2459" t="s">
        <v>3876</v>
      </c>
      <c r="D2459" s="176">
        <v>41387</v>
      </c>
      <c r="E2459" t="s">
        <v>122</v>
      </c>
      <c r="F2459" t="s">
        <v>123</v>
      </c>
      <c r="G2459" t="s">
        <v>124</v>
      </c>
      <c r="H2459" t="s">
        <v>7792</v>
      </c>
      <c r="I2459" t="s">
        <v>909</v>
      </c>
      <c r="J2459" t="s">
        <v>38</v>
      </c>
      <c r="K2459" t="str">
        <f t="shared" si="38"/>
        <v>Pré</v>
      </c>
      <c r="L2459" t="s">
        <v>175</v>
      </c>
      <c r="M2459" t="s">
        <v>118</v>
      </c>
    </row>
    <row r="2460" spans="1:13">
      <c r="A2460" t="s">
        <v>7793</v>
      </c>
      <c r="B2460" t="s">
        <v>5651</v>
      </c>
      <c r="C2460" t="s">
        <v>1676</v>
      </c>
      <c r="D2460" s="176">
        <v>19816</v>
      </c>
      <c r="E2460" t="s">
        <v>122</v>
      </c>
      <c r="F2460" t="s">
        <v>123</v>
      </c>
      <c r="G2460" t="s">
        <v>124</v>
      </c>
      <c r="H2460" t="s">
        <v>7794</v>
      </c>
      <c r="I2460" t="s">
        <v>145</v>
      </c>
      <c r="J2460" t="s">
        <v>38</v>
      </c>
      <c r="K2460" t="str">
        <f t="shared" si="38"/>
        <v>Pas</v>
      </c>
      <c r="L2460" t="s">
        <v>501</v>
      </c>
      <c r="M2460" t="s">
        <v>118</v>
      </c>
    </row>
    <row r="2461" spans="1:13">
      <c r="A2461" t="s">
        <v>7795</v>
      </c>
      <c r="B2461" t="s">
        <v>6997</v>
      </c>
      <c r="C2461" t="s">
        <v>232</v>
      </c>
      <c r="D2461" s="176">
        <v>31055</v>
      </c>
      <c r="E2461" t="s">
        <v>122</v>
      </c>
      <c r="F2461" t="s">
        <v>123</v>
      </c>
      <c r="G2461" t="s">
        <v>124</v>
      </c>
      <c r="H2461" t="s">
        <v>7796</v>
      </c>
      <c r="I2461" t="s">
        <v>145</v>
      </c>
      <c r="J2461" t="s">
        <v>38</v>
      </c>
      <c r="K2461" t="str">
        <f t="shared" si="38"/>
        <v>Pas</v>
      </c>
      <c r="L2461" t="s">
        <v>1552</v>
      </c>
      <c r="M2461" t="s">
        <v>118</v>
      </c>
    </row>
    <row r="2462" spans="1:13">
      <c r="A2462" t="s">
        <v>7797</v>
      </c>
      <c r="B2462" t="s">
        <v>4399</v>
      </c>
      <c r="C2462" t="s">
        <v>995</v>
      </c>
      <c r="D2462" s="176">
        <v>36469</v>
      </c>
      <c r="E2462" t="s">
        <v>122</v>
      </c>
      <c r="F2462" t="s">
        <v>123</v>
      </c>
      <c r="G2462" t="s">
        <v>124</v>
      </c>
      <c r="H2462" t="s">
        <v>7798</v>
      </c>
      <c r="I2462" t="s">
        <v>132</v>
      </c>
      <c r="J2462" t="s">
        <v>194</v>
      </c>
      <c r="K2462" t="str">
        <f t="shared" si="38"/>
        <v>D1</v>
      </c>
      <c r="L2462" t="s">
        <v>794</v>
      </c>
      <c r="M2462" t="s">
        <v>118</v>
      </c>
    </row>
    <row r="2463" spans="1:13">
      <c r="A2463" t="s">
        <v>7799</v>
      </c>
      <c r="B2463" t="s">
        <v>6491</v>
      </c>
      <c r="C2463" t="s">
        <v>7800</v>
      </c>
      <c r="D2463" s="176">
        <v>28271</v>
      </c>
      <c r="E2463" t="s">
        <v>122</v>
      </c>
      <c r="F2463" t="s">
        <v>123</v>
      </c>
      <c r="G2463" t="s">
        <v>124</v>
      </c>
      <c r="H2463" t="s">
        <v>7801</v>
      </c>
      <c r="I2463" t="s">
        <v>243</v>
      </c>
      <c r="J2463" t="s">
        <v>38</v>
      </c>
      <c r="K2463" t="str">
        <f t="shared" si="38"/>
        <v>3èm</v>
      </c>
      <c r="L2463" t="s">
        <v>780</v>
      </c>
      <c r="M2463" t="s">
        <v>118</v>
      </c>
    </row>
    <row r="2464" spans="1:13">
      <c r="A2464" t="s">
        <v>7802</v>
      </c>
      <c r="B2464" t="s">
        <v>7803</v>
      </c>
      <c r="C2464" t="s">
        <v>7804</v>
      </c>
      <c r="D2464" s="176">
        <v>28194</v>
      </c>
      <c r="E2464" t="s">
        <v>122</v>
      </c>
      <c r="F2464" t="s">
        <v>123</v>
      </c>
      <c r="G2464" t="s">
        <v>124</v>
      </c>
      <c r="H2464" t="s">
        <v>7805</v>
      </c>
      <c r="I2464" t="s">
        <v>132</v>
      </c>
      <c r="J2464" t="s">
        <v>234</v>
      </c>
      <c r="K2464" t="str">
        <f t="shared" si="38"/>
        <v>D3</v>
      </c>
      <c r="L2464" t="s">
        <v>760</v>
      </c>
      <c r="M2464" t="s">
        <v>118</v>
      </c>
    </row>
    <row r="2465" spans="1:13">
      <c r="A2465" t="s">
        <v>7806</v>
      </c>
      <c r="B2465" t="s">
        <v>4683</v>
      </c>
      <c r="C2465" t="s">
        <v>121</v>
      </c>
      <c r="D2465" s="176">
        <v>22910</v>
      </c>
      <c r="E2465" t="s">
        <v>122</v>
      </c>
      <c r="F2465" t="s">
        <v>123</v>
      </c>
      <c r="G2465" t="s">
        <v>124</v>
      </c>
      <c r="H2465" t="s">
        <v>7807</v>
      </c>
      <c r="I2465" t="s">
        <v>145</v>
      </c>
      <c r="J2465" t="s">
        <v>38</v>
      </c>
      <c r="K2465" t="str">
        <f t="shared" si="38"/>
        <v>Pas</v>
      </c>
      <c r="L2465" t="s">
        <v>563</v>
      </c>
      <c r="M2465" t="s">
        <v>118</v>
      </c>
    </row>
    <row r="2466" spans="1:13">
      <c r="A2466" t="s">
        <v>7808</v>
      </c>
      <c r="B2466" t="s">
        <v>7809</v>
      </c>
      <c r="C2466" t="s">
        <v>4821</v>
      </c>
      <c r="D2466" s="176">
        <v>32135</v>
      </c>
      <c r="E2466" t="s">
        <v>122</v>
      </c>
      <c r="F2466" t="s">
        <v>123</v>
      </c>
      <c r="G2466" t="s">
        <v>124</v>
      </c>
      <c r="H2466" t="s">
        <v>7810</v>
      </c>
      <c r="I2466" t="s">
        <v>339</v>
      </c>
      <c r="J2466" t="s">
        <v>38</v>
      </c>
      <c r="K2466" t="str">
        <f t="shared" si="38"/>
        <v>1èr</v>
      </c>
      <c r="L2466" t="s">
        <v>548</v>
      </c>
      <c r="M2466" t="s">
        <v>118</v>
      </c>
    </row>
    <row r="2467" spans="1:13">
      <c r="A2467" t="s">
        <v>7811</v>
      </c>
      <c r="B2467" t="s">
        <v>7812</v>
      </c>
      <c r="C2467" t="s">
        <v>405</v>
      </c>
      <c r="D2467" s="176">
        <v>18619</v>
      </c>
      <c r="E2467" t="s">
        <v>122</v>
      </c>
      <c r="F2467" t="s">
        <v>123</v>
      </c>
      <c r="G2467" t="s">
        <v>124</v>
      </c>
      <c r="H2467" t="s">
        <v>7813</v>
      </c>
      <c r="I2467" t="s">
        <v>264</v>
      </c>
      <c r="J2467" t="s">
        <v>38</v>
      </c>
      <c r="K2467" t="str">
        <f t="shared" si="38"/>
        <v>Arb</v>
      </c>
      <c r="L2467" t="s">
        <v>794</v>
      </c>
      <c r="M2467" t="s">
        <v>118</v>
      </c>
    </row>
    <row r="2468" spans="1:13">
      <c r="A2468" t="s">
        <v>7814</v>
      </c>
      <c r="B2468" t="s">
        <v>7815</v>
      </c>
      <c r="C2468" t="s">
        <v>7816</v>
      </c>
      <c r="D2468" s="176">
        <v>38455</v>
      </c>
      <c r="E2468" t="s">
        <v>122</v>
      </c>
      <c r="F2468" t="s">
        <v>123</v>
      </c>
      <c r="G2468" t="s">
        <v>124</v>
      </c>
      <c r="H2468" t="s">
        <v>7817</v>
      </c>
      <c r="I2468" t="s">
        <v>283</v>
      </c>
      <c r="J2468" t="s">
        <v>38</v>
      </c>
      <c r="K2468" t="str">
        <f t="shared" si="38"/>
        <v>Min</v>
      </c>
      <c r="L2468" t="s">
        <v>244</v>
      </c>
      <c r="M2468" t="s">
        <v>118</v>
      </c>
    </row>
    <row r="2469" spans="1:13">
      <c r="A2469" t="s">
        <v>7818</v>
      </c>
      <c r="B2469" t="s">
        <v>7819</v>
      </c>
      <c r="C2469" t="s">
        <v>257</v>
      </c>
      <c r="D2469" s="176">
        <v>26799</v>
      </c>
      <c r="E2469" t="s">
        <v>122</v>
      </c>
      <c r="F2469" t="s">
        <v>123</v>
      </c>
      <c r="G2469" t="s">
        <v>124</v>
      </c>
      <c r="H2469" t="s">
        <v>7820</v>
      </c>
      <c r="I2469" t="s">
        <v>307</v>
      </c>
      <c r="J2469" t="s">
        <v>194</v>
      </c>
      <c r="K2469" t="str">
        <f t="shared" si="38"/>
        <v>Pas</v>
      </c>
      <c r="L2469" t="s">
        <v>210</v>
      </c>
      <c r="M2469" t="s">
        <v>118</v>
      </c>
    </row>
    <row r="2470" spans="1:13">
      <c r="A2470" t="s">
        <v>7821</v>
      </c>
      <c r="B2470" t="s">
        <v>7822</v>
      </c>
      <c r="C2470" t="s">
        <v>346</v>
      </c>
      <c r="D2470" s="176">
        <v>39601</v>
      </c>
      <c r="E2470" t="s">
        <v>122</v>
      </c>
      <c r="F2470" t="s">
        <v>123</v>
      </c>
      <c r="G2470" t="s">
        <v>124</v>
      </c>
      <c r="H2470" t="s">
        <v>7823</v>
      </c>
      <c r="I2470" t="s">
        <v>157</v>
      </c>
      <c r="J2470" t="s">
        <v>38</v>
      </c>
      <c r="K2470" t="str">
        <f t="shared" si="38"/>
        <v>Ben</v>
      </c>
      <c r="L2470" t="s">
        <v>447</v>
      </c>
      <c r="M2470" t="s">
        <v>118</v>
      </c>
    </row>
    <row r="2471" spans="1:13">
      <c r="A2471" t="s">
        <v>7824</v>
      </c>
      <c r="B2471" t="s">
        <v>7825</v>
      </c>
      <c r="C2471" t="s">
        <v>157</v>
      </c>
      <c r="D2471" s="176">
        <v>33561</v>
      </c>
      <c r="E2471" t="s">
        <v>122</v>
      </c>
      <c r="F2471" t="s">
        <v>123</v>
      </c>
      <c r="G2471" t="s">
        <v>124</v>
      </c>
      <c r="H2471" t="s">
        <v>7826</v>
      </c>
      <c r="I2471" t="s">
        <v>7827</v>
      </c>
      <c r="J2471" t="s">
        <v>38</v>
      </c>
      <c r="K2471" t="str">
        <f t="shared" si="38"/>
        <v>Arb</v>
      </c>
      <c r="L2471" t="s">
        <v>169</v>
      </c>
      <c r="M2471" t="s">
        <v>118</v>
      </c>
    </row>
    <row r="2472" spans="1:13">
      <c r="A2472" t="s">
        <v>7828</v>
      </c>
      <c r="B2472" t="s">
        <v>3523</v>
      </c>
      <c r="C2472" t="s">
        <v>512</v>
      </c>
      <c r="D2472" s="176">
        <v>23991</v>
      </c>
      <c r="E2472" t="s">
        <v>122</v>
      </c>
      <c r="F2472" t="s">
        <v>123</v>
      </c>
      <c r="G2472" t="s">
        <v>124</v>
      </c>
      <c r="H2472" t="s">
        <v>7829</v>
      </c>
      <c r="I2472" t="s">
        <v>275</v>
      </c>
      <c r="J2472" t="s">
        <v>38</v>
      </c>
      <c r="K2472" t="str">
        <f t="shared" si="38"/>
        <v>Mot</v>
      </c>
      <c r="L2472" t="s">
        <v>1239</v>
      </c>
      <c r="M2472" t="s">
        <v>118</v>
      </c>
    </row>
    <row r="2473" spans="1:13">
      <c r="A2473" t="s">
        <v>7830</v>
      </c>
      <c r="B2473" t="s">
        <v>928</v>
      </c>
      <c r="C2473" t="s">
        <v>1116</v>
      </c>
      <c r="D2473" s="176">
        <v>31567</v>
      </c>
      <c r="E2473" t="s">
        <v>122</v>
      </c>
      <c r="F2473" t="s">
        <v>123</v>
      </c>
      <c r="G2473" t="s">
        <v>124</v>
      </c>
      <c r="H2473" t="s">
        <v>7831</v>
      </c>
      <c r="I2473" t="s">
        <v>132</v>
      </c>
      <c r="J2473" t="s">
        <v>396</v>
      </c>
      <c r="K2473" t="str">
        <f t="shared" si="38"/>
        <v>D2</v>
      </c>
      <c r="L2473" t="s">
        <v>530</v>
      </c>
      <c r="M2473" t="s">
        <v>118</v>
      </c>
    </row>
    <row r="2474" spans="1:13">
      <c r="A2474" t="s">
        <v>7832</v>
      </c>
      <c r="B2474" t="s">
        <v>7833</v>
      </c>
      <c r="C2474" t="s">
        <v>3313</v>
      </c>
      <c r="D2474" s="176">
        <v>29634</v>
      </c>
      <c r="E2474" t="s">
        <v>122</v>
      </c>
      <c r="F2474" t="s">
        <v>123</v>
      </c>
      <c r="G2474" t="s">
        <v>124</v>
      </c>
      <c r="H2474" t="s">
        <v>7834</v>
      </c>
      <c r="I2474" t="s">
        <v>132</v>
      </c>
      <c r="J2474" t="s">
        <v>396</v>
      </c>
      <c r="K2474" t="str">
        <f t="shared" si="38"/>
        <v>D2</v>
      </c>
      <c r="L2474" t="s">
        <v>1144</v>
      </c>
      <c r="M2474" t="s">
        <v>118</v>
      </c>
    </row>
    <row r="2475" spans="1:13">
      <c r="A2475" t="s">
        <v>7835</v>
      </c>
      <c r="B2475" t="s">
        <v>7836</v>
      </c>
      <c r="C2475" t="s">
        <v>454</v>
      </c>
      <c r="D2475" s="176">
        <v>37937</v>
      </c>
      <c r="E2475" t="s">
        <v>122</v>
      </c>
      <c r="F2475" t="s">
        <v>123</v>
      </c>
      <c r="G2475" t="s">
        <v>124</v>
      </c>
      <c r="H2475" t="s">
        <v>7837</v>
      </c>
      <c r="I2475" t="s">
        <v>174</v>
      </c>
      <c r="J2475" t="s">
        <v>38</v>
      </c>
      <c r="K2475" t="str">
        <f t="shared" si="38"/>
        <v>Cad</v>
      </c>
      <c r="L2475" t="s">
        <v>355</v>
      </c>
      <c r="M2475" t="s">
        <v>118</v>
      </c>
    </row>
    <row r="2476" spans="1:13">
      <c r="A2476" t="s">
        <v>7838</v>
      </c>
      <c r="B2476" t="s">
        <v>6960</v>
      </c>
      <c r="C2476" t="s">
        <v>130</v>
      </c>
      <c r="D2476" s="176">
        <v>18518</v>
      </c>
      <c r="E2476" t="s">
        <v>122</v>
      </c>
      <c r="F2476" t="s">
        <v>123</v>
      </c>
      <c r="G2476" t="s">
        <v>124</v>
      </c>
      <c r="H2476" t="s">
        <v>7839</v>
      </c>
      <c r="I2476" t="s">
        <v>474</v>
      </c>
      <c r="J2476" t="s">
        <v>38</v>
      </c>
      <c r="K2476" t="str">
        <f t="shared" si="38"/>
        <v>Arb</v>
      </c>
      <c r="L2476" t="s">
        <v>424</v>
      </c>
      <c r="M2476" t="s">
        <v>118</v>
      </c>
    </row>
    <row r="2477" spans="1:13">
      <c r="A2477" t="s">
        <v>7840</v>
      </c>
      <c r="B2477" t="s">
        <v>7841</v>
      </c>
      <c r="C2477" t="s">
        <v>1929</v>
      </c>
      <c r="D2477" s="176">
        <v>17851</v>
      </c>
      <c r="E2477" t="s">
        <v>122</v>
      </c>
      <c r="F2477" t="s">
        <v>123</v>
      </c>
      <c r="G2477" t="s">
        <v>124</v>
      </c>
      <c r="H2477" t="s">
        <v>7842</v>
      </c>
      <c r="I2477" t="s">
        <v>145</v>
      </c>
      <c r="J2477" t="s">
        <v>38</v>
      </c>
      <c r="K2477" t="str">
        <f t="shared" si="38"/>
        <v>Pas</v>
      </c>
      <c r="L2477" t="s">
        <v>530</v>
      </c>
      <c r="M2477" t="s">
        <v>118</v>
      </c>
    </row>
    <row r="2478" spans="1:13">
      <c r="A2478" t="s">
        <v>7843</v>
      </c>
      <c r="B2478" t="s">
        <v>7844</v>
      </c>
      <c r="C2478" t="s">
        <v>222</v>
      </c>
      <c r="D2478" s="176">
        <v>24456</v>
      </c>
      <c r="E2478" t="s">
        <v>122</v>
      </c>
      <c r="F2478" t="s">
        <v>123</v>
      </c>
      <c r="G2478" t="s">
        <v>124</v>
      </c>
      <c r="H2478" t="s">
        <v>7845</v>
      </c>
      <c r="I2478" t="s">
        <v>145</v>
      </c>
      <c r="J2478" t="s">
        <v>38</v>
      </c>
      <c r="K2478" t="str">
        <f t="shared" si="38"/>
        <v>Pas</v>
      </c>
      <c r="L2478" t="s">
        <v>536</v>
      </c>
      <c r="M2478" t="s">
        <v>118</v>
      </c>
    </row>
    <row r="2479" spans="1:13">
      <c r="A2479" t="s">
        <v>7846</v>
      </c>
      <c r="B2479" t="s">
        <v>7847</v>
      </c>
      <c r="C2479" t="s">
        <v>528</v>
      </c>
      <c r="D2479" s="176">
        <v>37476</v>
      </c>
      <c r="E2479" t="s">
        <v>122</v>
      </c>
      <c r="F2479" t="s">
        <v>123</v>
      </c>
      <c r="G2479" t="s">
        <v>124</v>
      </c>
      <c r="H2479" t="s">
        <v>7848</v>
      </c>
      <c r="I2479" t="s">
        <v>126</v>
      </c>
      <c r="J2479" t="s">
        <v>126</v>
      </c>
      <c r="K2479" t="str">
        <f t="shared" si="38"/>
        <v>Jun</v>
      </c>
      <c r="L2479" t="s">
        <v>260</v>
      </c>
      <c r="M2479" t="s">
        <v>118</v>
      </c>
    </row>
    <row r="2480" spans="1:13">
      <c r="A2480" t="s">
        <v>7849</v>
      </c>
      <c r="B2480" t="s">
        <v>7850</v>
      </c>
      <c r="C2480" t="s">
        <v>350</v>
      </c>
      <c r="D2480" s="176">
        <v>19608</v>
      </c>
      <c r="E2480" t="s">
        <v>122</v>
      </c>
      <c r="F2480" t="s">
        <v>123</v>
      </c>
      <c r="G2480" t="s">
        <v>124</v>
      </c>
      <c r="H2480" t="s">
        <v>7851</v>
      </c>
      <c r="I2480" t="s">
        <v>181</v>
      </c>
      <c r="J2480" t="s">
        <v>182</v>
      </c>
      <c r="K2480" t="str">
        <f t="shared" si="38"/>
        <v>Enc</v>
      </c>
      <c r="L2480" t="s">
        <v>985</v>
      </c>
      <c r="M2480" t="s">
        <v>118</v>
      </c>
    </row>
    <row r="2481" spans="1:13">
      <c r="A2481" t="s">
        <v>7852</v>
      </c>
      <c r="B2481" t="s">
        <v>3641</v>
      </c>
      <c r="C2481" t="s">
        <v>418</v>
      </c>
      <c r="D2481" s="176">
        <v>40772</v>
      </c>
      <c r="E2481" t="s">
        <v>122</v>
      </c>
      <c r="F2481" t="s">
        <v>123</v>
      </c>
      <c r="G2481" t="s">
        <v>124</v>
      </c>
      <c r="H2481" t="s">
        <v>7853</v>
      </c>
      <c r="I2481" t="s">
        <v>188</v>
      </c>
      <c r="J2481" t="s">
        <v>38</v>
      </c>
      <c r="K2481" t="str">
        <f t="shared" si="38"/>
        <v>Pou</v>
      </c>
      <c r="L2481" t="s">
        <v>1096</v>
      </c>
      <c r="M2481" t="s">
        <v>118</v>
      </c>
    </row>
    <row r="2482" spans="1:13">
      <c r="A2482" t="s">
        <v>7854</v>
      </c>
      <c r="B2482" t="s">
        <v>7855</v>
      </c>
      <c r="C2482" t="s">
        <v>1629</v>
      </c>
      <c r="D2482" s="176">
        <v>22450</v>
      </c>
      <c r="E2482" t="s">
        <v>122</v>
      </c>
      <c r="F2482" t="s">
        <v>123</v>
      </c>
      <c r="G2482" t="s">
        <v>124</v>
      </c>
      <c r="H2482" t="s">
        <v>7856</v>
      </c>
      <c r="I2482" t="s">
        <v>132</v>
      </c>
      <c r="J2482" t="s">
        <v>234</v>
      </c>
      <c r="K2482" t="str">
        <f t="shared" si="38"/>
        <v>D3</v>
      </c>
      <c r="L2482" t="s">
        <v>664</v>
      </c>
      <c r="M2482" t="s">
        <v>118</v>
      </c>
    </row>
    <row r="2483" spans="1:13">
      <c r="A2483" t="s">
        <v>7857</v>
      </c>
      <c r="B2483" t="s">
        <v>4338</v>
      </c>
      <c r="C2483" t="s">
        <v>441</v>
      </c>
      <c r="D2483" s="176">
        <v>25745</v>
      </c>
      <c r="E2483" t="s">
        <v>122</v>
      </c>
      <c r="F2483" t="s">
        <v>123</v>
      </c>
      <c r="G2483" t="s">
        <v>124</v>
      </c>
      <c r="H2483" t="s">
        <v>7858</v>
      </c>
      <c r="I2483" t="s">
        <v>132</v>
      </c>
      <c r="J2483" t="s">
        <v>234</v>
      </c>
      <c r="K2483" t="str">
        <f t="shared" si="38"/>
        <v>D3</v>
      </c>
      <c r="L2483" t="s">
        <v>530</v>
      </c>
      <c r="M2483" t="s">
        <v>118</v>
      </c>
    </row>
    <row r="2484" spans="1:13">
      <c r="A2484" t="s">
        <v>7859</v>
      </c>
      <c r="B2484" t="s">
        <v>7860</v>
      </c>
      <c r="C2484" t="s">
        <v>7861</v>
      </c>
      <c r="D2484" s="176">
        <v>39225</v>
      </c>
      <c r="E2484" t="s">
        <v>122</v>
      </c>
      <c r="F2484" t="s">
        <v>123</v>
      </c>
      <c r="G2484" t="s">
        <v>124</v>
      </c>
      <c r="H2484" t="s">
        <v>7862</v>
      </c>
      <c r="I2484" t="s">
        <v>157</v>
      </c>
      <c r="J2484" t="s">
        <v>38</v>
      </c>
      <c r="K2484" t="str">
        <f t="shared" si="38"/>
        <v>Ben</v>
      </c>
      <c r="L2484" t="s">
        <v>215</v>
      </c>
      <c r="M2484" t="s">
        <v>118</v>
      </c>
    </row>
    <row r="2485" spans="1:13">
      <c r="A2485" t="s">
        <v>7863</v>
      </c>
      <c r="B2485" t="s">
        <v>7864</v>
      </c>
      <c r="C2485" t="s">
        <v>7865</v>
      </c>
      <c r="D2485" s="176">
        <v>37659</v>
      </c>
      <c r="E2485" t="s">
        <v>122</v>
      </c>
      <c r="F2485" t="s">
        <v>123</v>
      </c>
      <c r="G2485" t="s">
        <v>124</v>
      </c>
      <c r="H2485" t="s">
        <v>7866</v>
      </c>
      <c r="I2485" t="s">
        <v>174</v>
      </c>
      <c r="J2485" t="s">
        <v>38</v>
      </c>
      <c r="K2485" t="str">
        <f t="shared" si="38"/>
        <v>Cad</v>
      </c>
      <c r="L2485" t="s">
        <v>260</v>
      </c>
      <c r="M2485" t="s">
        <v>118</v>
      </c>
    </row>
    <row r="2486" spans="1:13">
      <c r="A2486" t="s">
        <v>7867</v>
      </c>
      <c r="B2486" t="s">
        <v>5778</v>
      </c>
      <c r="C2486" t="s">
        <v>358</v>
      </c>
      <c r="D2486" s="176">
        <v>30736</v>
      </c>
      <c r="E2486" t="s">
        <v>122</v>
      </c>
      <c r="F2486" t="s">
        <v>123</v>
      </c>
      <c r="G2486" t="s">
        <v>124</v>
      </c>
      <c r="H2486" t="s">
        <v>7868</v>
      </c>
      <c r="I2486" t="s">
        <v>243</v>
      </c>
      <c r="J2486" t="s">
        <v>38</v>
      </c>
      <c r="K2486" t="str">
        <f t="shared" si="38"/>
        <v>3èm</v>
      </c>
      <c r="L2486" t="s">
        <v>415</v>
      </c>
      <c r="M2486" t="s">
        <v>118</v>
      </c>
    </row>
    <row r="2487" spans="1:13">
      <c r="A2487" t="s">
        <v>7869</v>
      </c>
      <c r="B2487" t="s">
        <v>7870</v>
      </c>
      <c r="C2487" t="s">
        <v>1481</v>
      </c>
      <c r="D2487" s="176">
        <v>38102</v>
      </c>
      <c r="E2487" t="s">
        <v>122</v>
      </c>
      <c r="F2487" t="s">
        <v>123</v>
      </c>
      <c r="G2487" t="s">
        <v>124</v>
      </c>
      <c r="H2487" t="s">
        <v>7871</v>
      </c>
      <c r="I2487" t="s">
        <v>174</v>
      </c>
      <c r="J2487" t="s">
        <v>38</v>
      </c>
      <c r="K2487" t="str">
        <f t="shared" si="38"/>
        <v>Cad</v>
      </c>
      <c r="L2487" t="s">
        <v>140</v>
      </c>
      <c r="M2487" t="s">
        <v>118</v>
      </c>
    </row>
    <row r="2488" spans="1:13">
      <c r="A2488" t="s">
        <v>7872</v>
      </c>
      <c r="B2488" t="s">
        <v>7873</v>
      </c>
      <c r="C2488" t="s">
        <v>1028</v>
      </c>
      <c r="D2488" s="176">
        <v>38383</v>
      </c>
      <c r="E2488" t="s">
        <v>122</v>
      </c>
      <c r="F2488" t="s">
        <v>123</v>
      </c>
      <c r="G2488" t="s">
        <v>124</v>
      </c>
      <c r="H2488" t="s">
        <v>7874</v>
      </c>
      <c r="I2488" t="s">
        <v>283</v>
      </c>
      <c r="J2488" t="s">
        <v>38</v>
      </c>
      <c r="K2488" t="str">
        <f t="shared" si="38"/>
        <v>Min</v>
      </c>
      <c r="L2488" t="s">
        <v>254</v>
      </c>
      <c r="M2488" t="s">
        <v>118</v>
      </c>
    </row>
    <row r="2489" spans="1:13">
      <c r="A2489" t="s">
        <v>7875</v>
      </c>
      <c r="B2489" t="s">
        <v>267</v>
      </c>
      <c r="C2489" t="s">
        <v>7876</v>
      </c>
      <c r="D2489" s="176">
        <v>25506</v>
      </c>
      <c r="E2489" t="s">
        <v>122</v>
      </c>
      <c r="F2489" t="s">
        <v>123</v>
      </c>
      <c r="G2489" t="s">
        <v>124</v>
      </c>
      <c r="H2489" t="s">
        <v>7877</v>
      </c>
      <c r="I2489" t="s">
        <v>898</v>
      </c>
      <c r="J2489" t="s">
        <v>38</v>
      </c>
      <c r="K2489" t="str">
        <f t="shared" si="38"/>
        <v>Cha</v>
      </c>
      <c r="L2489" t="s">
        <v>215</v>
      </c>
      <c r="M2489" t="s">
        <v>118</v>
      </c>
    </row>
    <row r="2490" spans="1:13">
      <c r="A2490" t="s">
        <v>7878</v>
      </c>
      <c r="B2490" t="s">
        <v>7879</v>
      </c>
      <c r="C2490" t="s">
        <v>4981</v>
      </c>
      <c r="D2490" s="176">
        <v>39087</v>
      </c>
      <c r="E2490" t="s">
        <v>179</v>
      </c>
      <c r="F2490" t="s">
        <v>123</v>
      </c>
      <c r="G2490" t="s">
        <v>124</v>
      </c>
      <c r="H2490" t="s">
        <v>7880</v>
      </c>
      <c r="I2490" t="s">
        <v>157</v>
      </c>
      <c r="J2490" t="s">
        <v>38</v>
      </c>
      <c r="K2490" t="str">
        <f t="shared" si="38"/>
        <v>Ben</v>
      </c>
      <c r="L2490" t="s">
        <v>686</v>
      </c>
      <c r="M2490" t="s">
        <v>118</v>
      </c>
    </row>
    <row r="2491" spans="1:13">
      <c r="A2491" t="s">
        <v>7881</v>
      </c>
      <c r="B2491" t="s">
        <v>7882</v>
      </c>
      <c r="C2491" t="s">
        <v>218</v>
      </c>
      <c r="D2491" s="176">
        <v>35903</v>
      </c>
      <c r="E2491" t="s">
        <v>122</v>
      </c>
      <c r="F2491" t="s">
        <v>123</v>
      </c>
      <c r="G2491" t="s">
        <v>124</v>
      </c>
      <c r="H2491" t="s">
        <v>7883</v>
      </c>
      <c r="I2491" t="s">
        <v>181</v>
      </c>
      <c r="J2491" t="s">
        <v>535</v>
      </c>
      <c r="K2491" t="str">
        <f t="shared" si="38"/>
        <v>Enc</v>
      </c>
      <c r="L2491" t="s">
        <v>183</v>
      </c>
      <c r="M2491" t="s">
        <v>118</v>
      </c>
    </row>
    <row r="2492" spans="1:13">
      <c r="A2492" t="s">
        <v>7884</v>
      </c>
      <c r="B2492" t="s">
        <v>3036</v>
      </c>
      <c r="C2492" t="s">
        <v>512</v>
      </c>
      <c r="D2492" s="176">
        <v>23626</v>
      </c>
      <c r="E2492" t="s">
        <v>122</v>
      </c>
      <c r="F2492" t="s">
        <v>123</v>
      </c>
      <c r="G2492" t="s">
        <v>124</v>
      </c>
      <c r="H2492" t="s">
        <v>7885</v>
      </c>
      <c r="I2492" t="s">
        <v>259</v>
      </c>
      <c r="J2492" t="s">
        <v>38</v>
      </c>
      <c r="K2492" t="str">
        <f t="shared" si="38"/>
        <v>Pas</v>
      </c>
      <c r="L2492" t="s">
        <v>331</v>
      </c>
      <c r="M2492" t="s">
        <v>118</v>
      </c>
    </row>
    <row r="2493" spans="1:13">
      <c r="A2493" t="s">
        <v>7886</v>
      </c>
      <c r="B2493" t="s">
        <v>7887</v>
      </c>
      <c r="C2493" t="s">
        <v>1861</v>
      </c>
      <c r="D2493" s="176">
        <v>39454</v>
      </c>
      <c r="E2493" t="s">
        <v>122</v>
      </c>
      <c r="F2493" t="s">
        <v>123</v>
      </c>
      <c r="G2493" t="s">
        <v>124</v>
      </c>
      <c r="H2493" t="s">
        <v>7888</v>
      </c>
      <c r="I2493" t="s">
        <v>157</v>
      </c>
      <c r="J2493" t="s">
        <v>38</v>
      </c>
      <c r="K2493" t="str">
        <f t="shared" si="38"/>
        <v>Ben</v>
      </c>
      <c r="L2493" t="s">
        <v>1192</v>
      </c>
      <c r="M2493" t="s">
        <v>118</v>
      </c>
    </row>
    <row r="2494" spans="1:13">
      <c r="A2494" t="s">
        <v>7889</v>
      </c>
      <c r="B2494" t="s">
        <v>7890</v>
      </c>
      <c r="C2494" t="s">
        <v>5873</v>
      </c>
      <c r="D2494" s="176">
        <v>39887</v>
      </c>
      <c r="E2494" t="s">
        <v>122</v>
      </c>
      <c r="F2494" t="s">
        <v>123</v>
      </c>
      <c r="G2494" t="s">
        <v>124</v>
      </c>
      <c r="H2494" t="s">
        <v>7891</v>
      </c>
      <c r="I2494" t="s">
        <v>151</v>
      </c>
      <c r="J2494" t="s">
        <v>38</v>
      </c>
      <c r="K2494" t="str">
        <f t="shared" si="38"/>
        <v>Pup</v>
      </c>
      <c r="L2494" t="s">
        <v>780</v>
      </c>
      <c r="M2494" t="s">
        <v>118</v>
      </c>
    </row>
    <row r="2495" spans="1:13">
      <c r="A2495" t="s">
        <v>7892</v>
      </c>
      <c r="B2495" t="s">
        <v>7893</v>
      </c>
      <c r="C2495" t="s">
        <v>1577</v>
      </c>
      <c r="D2495" s="176">
        <v>25664</v>
      </c>
      <c r="E2495" t="s">
        <v>122</v>
      </c>
      <c r="F2495" t="s">
        <v>123</v>
      </c>
      <c r="G2495" t="s">
        <v>124</v>
      </c>
      <c r="H2495" t="s">
        <v>7894</v>
      </c>
      <c r="I2495" t="s">
        <v>307</v>
      </c>
      <c r="J2495" t="s">
        <v>194</v>
      </c>
      <c r="K2495" t="str">
        <f t="shared" si="38"/>
        <v>Pas</v>
      </c>
      <c r="L2495" t="s">
        <v>439</v>
      </c>
      <c r="M2495" t="s">
        <v>118</v>
      </c>
    </row>
    <row r="2496" spans="1:13">
      <c r="A2496" t="s">
        <v>7895</v>
      </c>
      <c r="B2496" t="s">
        <v>7896</v>
      </c>
      <c r="C2496" t="s">
        <v>3948</v>
      </c>
      <c r="D2496" s="176">
        <v>34295</v>
      </c>
      <c r="E2496" t="s">
        <v>122</v>
      </c>
      <c r="F2496" t="s">
        <v>123</v>
      </c>
      <c r="G2496" t="s">
        <v>124</v>
      </c>
      <c r="H2496" t="s">
        <v>7897</v>
      </c>
      <c r="I2496" t="s">
        <v>132</v>
      </c>
      <c r="J2496" t="s">
        <v>194</v>
      </c>
      <c r="K2496" t="str">
        <f t="shared" si="38"/>
        <v>D1</v>
      </c>
      <c r="L2496" t="s">
        <v>482</v>
      </c>
      <c r="M2496" t="s">
        <v>118</v>
      </c>
    </row>
    <row r="2497" spans="1:13">
      <c r="A2497" t="s">
        <v>7898</v>
      </c>
      <c r="B2497" t="s">
        <v>7899</v>
      </c>
      <c r="C2497" t="s">
        <v>157</v>
      </c>
      <c r="D2497" s="176">
        <v>39058</v>
      </c>
      <c r="E2497" t="s">
        <v>122</v>
      </c>
      <c r="F2497" t="s">
        <v>123</v>
      </c>
      <c r="G2497" t="s">
        <v>124</v>
      </c>
      <c r="H2497" t="s">
        <v>7900</v>
      </c>
      <c r="I2497" t="s">
        <v>283</v>
      </c>
      <c r="J2497" t="s">
        <v>38</v>
      </c>
      <c r="K2497" t="str">
        <f t="shared" si="38"/>
        <v>Min</v>
      </c>
      <c r="L2497" t="s">
        <v>628</v>
      </c>
      <c r="M2497" t="s">
        <v>118</v>
      </c>
    </row>
    <row r="2498" spans="1:13">
      <c r="A2498" t="s">
        <v>7901</v>
      </c>
      <c r="B2498" t="s">
        <v>7902</v>
      </c>
      <c r="C2498" t="s">
        <v>746</v>
      </c>
      <c r="D2498" s="176">
        <v>25040</v>
      </c>
      <c r="E2498" t="s">
        <v>122</v>
      </c>
      <c r="F2498" t="s">
        <v>123</v>
      </c>
      <c r="G2498" t="s">
        <v>124</v>
      </c>
      <c r="H2498" t="s">
        <v>7903</v>
      </c>
      <c r="I2498" t="s">
        <v>307</v>
      </c>
      <c r="J2498" t="s">
        <v>194</v>
      </c>
      <c r="K2498" t="str">
        <f t="shared" si="38"/>
        <v>Pas</v>
      </c>
      <c r="L2498" t="s">
        <v>195</v>
      </c>
      <c r="M2498" t="s">
        <v>118</v>
      </c>
    </row>
    <row r="2499" spans="1:13">
      <c r="A2499" t="s">
        <v>7904</v>
      </c>
      <c r="B2499" t="s">
        <v>7905</v>
      </c>
      <c r="C2499" t="s">
        <v>1470</v>
      </c>
      <c r="D2499" s="176">
        <v>38219</v>
      </c>
      <c r="E2499" t="s">
        <v>122</v>
      </c>
      <c r="F2499" t="s">
        <v>123</v>
      </c>
      <c r="G2499" t="s">
        <v>124</v>
      </c>
      <c r="H2499" t="s">
        <v>7906</v>
      </c>
      <c r="I2499" t="s">
        <v>174</v>
      </c>
      <c r="J2499" t="s">
        <v>38</v>
      </c>
      <c r="K2499" t="str">
        <f t="shared" ref="K2499:K2562" si="39">IF(I2499="pass'cyclisme",J2499,LEFT(I2499,3))</f>
        <v>Cad</v>
      </c>
      <c r="L2499" t="s">
        <v>244</v>
      </c>
      <c r="M2499" t="s">
        <v>118</v>
      </c>
    </row>
    <row r="2500" spans="1:13">
      <c r="A2500" t="s">
        <v>7907</v>
      </c>
      <c r="B2500" t="s">
        <v>7908</v>
      </c>
      <c r="C2500" t="s">
        <v>7909</v>
      </c>
      <c r="D2500" s="176">
        <v>32604</v>
      </c>
      <c r="E2500" t="s">
        <v>122</v>
      </c>
      <c r="F2500" t="s">
        <v>123</v>
      </c>
      <c r="G2500" t="s">
        <v>124</v>
      </c>
      <c r="H2500" t="s">
        <v>7910</v>
      </c>
      <c r="I2500" t="s">
        <v>243</v>
      </c>
      <c r="J2500" t="s">
        <v>38</v>
      </c>
      <c r="K2500" t="str">
        <f t="shared" si="39"/>
        <v>3èm</v>
      </c>
      <c r="L2500" t="s">
        <v>493</v>
      </c>
      <c r="M2500" t="s">
        <v>118</v>
      </c>
    </row>
    <row r="2501" spans="1:13">
      <c r="A2501" t="s">
        <v>7911</v>
      </c>
      <c r="B2501" t="s">
        <v>900</v>
      </c>
      <c r="C2501" t="s">
        <v>7912</v>
      </c>
      <c r="D2501" s="176">
        <v>18311</v>
      </c>
      <c r="E2501" t="s">
        <v>122</v>
      </c>
      <c r="F2501" t="s">
        <v>123</v>
      </c>
      <c r="G2501" t="s">
        <v>124</v>
      </c>
      <c r="H2501" t="s">
        <v>7913</v>
      </c>
      <c r="I2501" t="s">
        <v>181</v>
      </c>
      <c r="J2501" t="s">
        <v>535</v>
      </c>
      <c r="K2501" t="str">
        <f t="shared" si="39"/>
        <v>Enc</v>
      </c>
      <c r="L2501" t="s">
        <v>244</v>
      </c>
      <c r="M2501" t="s">
        <v>118</v>
      </c>
    </row>
    <row r="2502" spans="1:13">
      <c r="A2502" t="s">
        <v>7914</v>
      </c>
      <c r="B2502" t="s">
        <v>2911</v>
      </c>
      <c r="C2502" t="s">
        <v>849</v>
      </c>
      <c r="D2502" s="176">
        <v>41904</v>
      </c>
      <c r="E2502" t="s">
        <v>122</v>
      </c>
      <c r="F2502" t="s">
        <v>123</v>
      </c>
      <c r="G2502" t="s">
        <v>124</v>
      </c>
      <c r="H2502" t="s">
        <v>7915</v>
      </c>
      <c r="I2502" t="s">
        <v>909</v>
      </c>
      <c r="J2502" t="s">
        <v>38</v>
      </c>
      <c r="K2502" t="str">
        <f t="shared" si="39"/>
        <v>Pré</v>
      </c>
      <c r="L2502" t="s">
        <v>175</v>
      </c>
      <c r="M2502" t="s">
        <v>118</v>
      </c>
    </row>
    <row r="2503" spans="1:13">
      <c r="A2503" t="s">
        <v>7916</v>
      </c>
      <c r="B2503" t="s">
        <v>7917</v>
      </c>
      <c r="C2503" t="s">
        <v>1498</v>
      </c>
      <c r="D2503" s="176">
        <v>25637</v>
      </c>
      <c r="E2503" t="s">
        <v>122</v>
      </c>
      <c r="F2503" t="s">
        <v>123</v>
      </c>
      <c r="G2503" t="s">
        <v>124</v>
      </c>
      <c r="H2503" t="s">
        <v>7918</v>
      </c>
      <c r="I2503" t="s">
        <v>132</v>
      </c>
      <c r="J2503" t="s">
        <v>234</v>
      </c>
      <c r="K2503" t="str">
        <f t="shared" si="39"/>
        <v>D3</v>
      </c>
      <c r="L2503" t="s">
        <v>5156</v>
      </c>
      <c r="M2503" t="s">
        <v>118</v>
      </c>
    </row>
    <row r="2504" spans="1:13">
      <c r="A2504" t="s">
        <v>7919</v>
      </c>
      <c r="B2504" t="s">
        <v>7920</v>
      </c>
      <c r="C2504" t="s">
        <v>7921</v>
      </c>
      <c r="D2504" s="176">
        <v>37491</v>
      </c>
      <c r="E2504" t="s">
        <v>122</v>
      </c>
      <c r="F2504" t="s">
        <v>123</v>
      </c>
      <c r="G2504" t="s">
        <v>124</v>
      </c>
      <c r="H2504" t="s">
        <v>7922</v>
      </c>
      <c r="I2504" t="s">
        <v>126</v>
      </c>
      <c r="J2504" t="s">
        <v>126</v>
      </c>
      <c r="K2504" t="str">
        <f t="shared" si="39"/>
        <v>Jun</v>
      </c>
      <c r="L2504" t="s">
        <v>493</v>
      </c>
      <c r="M2504" t="s">
        <v>118</v>
      </c>
    </row>
    <row r="2505" spans="1:13">
      <c r="A2505" t="s">
        <v>7923</v>
      </c>
      <c r="B2505" t="s">
        <v>7924</v>
      </c>
      <c r="C2505" t="s">
        <v>410</v>
      </c>
      <c r="D2505" s="176">
        <v>34642</v>
      </c>
      <c r="E2505" t="s">
        <v>122</v>
      </c>
      <c r="F2505" t="s">
        <v>3928</v>
      </c>
      <c r="G2505" t="s">
        <v>3929</v>
      </c>
      <c r="H2505" t="s">
        <v>7925</v>
      </c>
      <c r="I2505" t="s">
        <v>132</v>
      </c>
      <c r="J2505" t="s">
        <v>194</v>
      </c>
      <c r="K2505" t="str">
        <f t="shared" si="39"/>
        <v>D1</v>
      </c>
      <c r="L2505" t="s">
        <v>439</v>
      </c>
      <c r="M2505" t="s">
        <v>118</v>
      </c>
    </row>
    <row r="2506" spans="1:13">
      <c r="A2506" t="s">
        <v>7926</v>
      </c>
      <c r="B2506" t="s">
        <v>1260</v>
      </c>
      <c r="C2506" t="s">
        <v>7927</v>
      </c>
      <c r="D2506" s="176">
        <v>34873</v>
      </c>
      <c r="E2506" t="s">
        <v>122</v>
      </c>
      <c r="F2506" t="s">
        <v>123</v>
      </c>
      <c r="G2506" t="s">
        <v>124</v>
      </c>
      <c r="H2506" t="s">
        <v>7928</v>
      </c>
      <c r="I2506" t="s">
        <v>243</v>
      </c>
      <c r="J2506" t="s">
        <v>38</v>
      </c>
      <c r="K2506" t="str">
        <f t="shared" si="39"/>
        <v>3èm</v>
      </c>
      <c r="L2506" t="s">
        <v>434</v>
      </c>
      <c r="M2506" t="s">
        <v>118</v>
      </c>
    </row>
    <row r="2507" spans="1:13">
      <c r="A2507" t="s">
        <v>7929</v>
      </c>
      <c r="B2507" t="s">
        <v>7930</v>
      </c>
      <c r="C2507" t="s">
        <v>291</v>
      </c>
      <c r="D2507" s="176">
        <v>27236</v>
      </c>
      <c r="E2507" t="s">
        <v>122</v>
      </c>
      <c r="F2507" t="s">
        <v>123</v>
      </c>
      <c r="G2507" t="s">
        <v>124</v>
      </c>
      <c r="H2507" t="s">
        <v>7931</v>
      </c>
      <c r="I2507" t="s">
        <v>132</v>
      </c>
      <c r="J2507" t="s">
        <v>194</v>
      </c>
      <c r="K2507" t="str">
        <f t="shared" si="39"/>
        <v>D1</v>
      </c>
      <c r="L2507" t="s">
        <v>887</v>
      </c>
      <c r="M2507" t="s">
        <v>118</v>
      </c>
    </row>
    <row r="2508" spans="1:13">
      <c r="A2508" t="s">
        <v>7932</v>
      </c>
      <c r="B2508" t="s">
        <v>7933</v>
      </c>
      <c r="C2508" t="s">
        <v>969</v>
      </c>
      <c r="D2508" s="176">
        <v>17784</v>
      </c>
      <c r="E2508" t="s">
        <v>122</v>
      </c>
      <c r="F2508" t="s">
        <v>123</v>
      </c>
      <c r="G2508" t="s">
        <v>124</v>
      </c>
      <c r="H2508" t="s">
        <v>7934</v>
      </c>
      <c r="I2508" t="s">
        <v>209</v>
      </c>
      <c r="J2508" t="s">
        <v>38</v>
      </c>
      <c r="K2508" t="str">
        <f t="shared" si="39"/>
        <v>Pas</v>
      </c>
      <c r="L2508" t="s">
        <v>331</v>
      </c>
      <c r="M2508" t="s">
        <v>118</v>
      </c>
    </row>
    <row r="2509" spans="1:13">
      <c r="A2509" t="s">
        <v>7935</v>
      </c>
      <c r="B2509" t="s">
        <v>7936</v>
      </c>
      <c r="C2509" t="s">
        <v>7937</v>
      </c>
      <c r="D2509" s="176">
        <v>27648</v>
      </c>
      <c r="E2509" t="s">
        <v>122</v>
      </c>
      <c r="F2509" t="s">
        <v>123</v>
      </c>
      <c r="G2509" t="s">
        <v>124</v>
      </c>
      <c r="H2509" t="s">
        <v>7938</v>
      </c>
      <c r="I2509" t="s">
        <v>243</v>
      </c>
      <c r="J2509" t="s">
        <v>38</v>
      </c>
      <c r="K2509" t="str">
        <f t="shared" si="39"/>
        <v>3èm</v>
      </c>
      <c r="L2509" t="s">
        <v>270</v>
      </c>
      <c r="M2509" t="s">
        <v>118</v>
      </c>
    </row>
    <row r="2510" spans="1:13">
      <c r="A2510" t="s">
        <v>7939</v>
      </c>
      <c r="B2510" t="s">
        <v>7940</v>
      </c>
      <c r="C2510" t="s">
        <v>4769</v>
      </c>
      <c r="D2510" s="176">
        <v>10317</v>
      </c>
      <c r="E2510" t="s">
        <v>122</v>
      </c>
      <c r="F2510" t="s">
        <v>123</v>
      </c>
      <c r="G2510" t="s">
        <v>124</v>
      </c>
      <c r="H2510" t="s">
        <v>7941</v>
      </c>
      <c r="I2510" t="s">
        <v>181</v>
      </c>
      <c r="J2510" t="s">
        <v>182</v>
      </c>
      <c r="K2510" t="str">
        <f t="shared" si="39"/>
        <v>Enc</v>
      </c>
      <c r="L2510" t="s">
        <v>260</v>
      </c>
      <c r="M2510" t="s">
        <v>118</v>
      </c>
    </row>
    <row r="2511" spans="1:13">
      <c r="A2511" t="s">
        <v>7942</v>
      </c>
      <c r="B2511" t="s">
        <v>7943</v>
      </c>
      <c r="C2511" t="s">
        <v>7944</v>
      </c>
      <c r="D2511" s="176">
        <v>30931</v>
      </c>
      <c r="E2511" t="s">
        <v>179</v>
      </c>
      <c r="F2511" t="s">
        <v>123</v>
      </c>
      <c r="G2511" t="s">
        <v>124</v>
      </c>
      <c r="H2511" t="s">
        <v>7945</v>
      </c>
      <c r="I2511" t="s">
        <v>145</v>
      </c>
      <c r="J2511" t="s">
        <v>38</v>
      </c>
      <c r="K2511" t="str">
        <f t="shared" si="39"/>
        <v>Pas</v>
      </c>
      <c r="L2511" t="s">
        <v>175</v>
      </c>
      <c r="M2511" t="s">
        <v>118</v>
      </c>
    </row>
    <row r="2512" spans="1:13">
      <c r="A2512" t="s">
        <v>7946</v>
      </c>
      <c r="B2512" t="s">
        <v>4465</v>
      </c>
      <c r="C2512" t="s">
        <v>1692</v>
      </c>
      <c r="D2512" s="176">
        <v>17375</v>
      </c>
      <c r="E2512" t="s">
        <v>122</v>
      </c>
      <c r="F2512" t="s">
        <v>123</v>
      </c>
      <c r="G2512" t="s">
        <v>124</v>
      </c>
      <c r="H2512" t="s">
        <v>7947</v>
      </c>
      <c r="I2512" t="s">
        <v>145</v>
      </c>
      <c r="J2512" t="s">
        <v>38</v>
      </c>
      <c r="K2512" t="str">
        <f t="shared" si="39"/>
        <v>Pas</v>
      </c>
      <c r="L2512" t="s">
        <v>563</v>
      </c>
      <c r="M2512" t="s">
        <v>118</v>
      </c>
    </row>
    <row r="2513" spans="1:13">
      <c r="A2513" t="s">
        <v>7948</v>
      </c>
      <c r="B2513" t="s">
        <v>7949</v>
      </c>
      <c r="C2513" t="s">
        <v>3596</v>
      </c>
      <c r="D2513" s="176">
        <v>18908</v>
      </c>
      <c r="E2513" t="s">
        <v>122</v>
      </c>
      <c r="F2513" t="s">
        <v>123</v>
      </c>
      <c r="G2513" t="s">
        <v>124</v>
      </c>
      <c r="H2513" t="s">
        <v>7950</v>
      </c>
      <c r="I2513" t="s">
        <v>474</v>
      </c>
      <c r="J2513" t="s">
        <v>38</v>
      </c>
      <c r="K2513" t="str">
        <f t="shared" si="39"/>
        <v>Arb</v>
      </c>
      <c r="L2513" t="s">
        <v>598</v>
      </c>
      <c r="M2513" t="s">
        <v>118</v>
      </c>
    </row>
    <row r="2514" spans="1:13">
      <c r="A2514" t="s">
        <v>7951</v>
      </c>
      <c r="B2514" t="s">
        <v>4292</v>
      </c>
      <c r="C2514" t="s">
        <v>207</v>
      </c>
      <c r="D2514" s="176">
        <v>16842</v>
      </c>
      <c r="E2514" t="s">
        <v>122</v>
      </c>
      <c r="F2514" t="s">
        <v>123</v>
      </c>
      <c r="G2514" t="s">
        <v>124</v>
      </c>
      <c r="H2514" t="s">
        <v>7952</v>
      </c>
      <c r="I2514" t="s">
        <v>898</v>
      </c>
      <c r="J2514" t="s">
        <v>38</v>
      </c>
      <c r="K2514" t="str">
        <f t="shared" si="39"/>
        <v>Cha</v>
      </c>
      <c r="L2514" t="s">
        <v>104</v>
      </c>
      <c r="M2514" t="s">
        <v>118</v>
      </c>
    </row>
    <row r="2515" spans="1:13">
      <c r="A2515" t="s">
        <v>7953</v>
      </c>
      <c r="B2515" t="s">
        <v>7954</v>
      </c>
      <c r="C2515" t="s">
        <v>991</v>
      </c>
      <c r="D2515" s="176">
        <v>38043</v>
      </c>
      <c r="E2515" t="s">
        <v>122</v>
      </c>
      <c r="F2515" t="s">
        <v>123</v>
      </c>
      <c r="G2515" t="s">
        <v>124</v>
      </c>
      <c r="H2515" t="s">
        <v>7955</v>
      </c>
      <c r="I2515" t="s">
        <v>174</v>
      </c>
      <c r="J2515" t="s">
        <v>38</v>
      </c>
      <c r="K2515" t="str">
        <f t="shared" si="39"/>
        <v>Cad</v>
      </c>
      <c r="L2515" t="s">
        <v>4363</v>
      </c>
      <c r="M2515" t="s">
        <v>118</v>
      </c>
    </row>
    <row r="2516" spans="1:13">
      <c r="A2516" t="s">
        <v>7956</v>
      </c>
      <c r="B2516" t="s">
        <v>1772</v>
      </c>
      <c r="C2516" t="s">
        <v>7957</v>
      </c>
      <c r="D2516" s="176">
        <v>37743</v>
      </c>
      <c r="E2516" t="s">
        <v>122</v>
      </c>
      <c r="F2516" t="s">
        <v>123</v>
      </c>
      <c r="G2516" t="s">
        <v>124</v>
      </c>
      <c r="H2516" t="s">
        <v>7958</v>
      </c>
      <c r="I2516" t="s">
        <v>174</v>
      </c>
      <c r="J2516" t="s">
        <v>38</v>
      </c>
      <c r="K2516" t="str">
        <f t="shared" si="39"/>
        <v>Cad</v>
      </c>
      <c r="L2516" t="s">
        <v>1192</v>
      </c>
      <c r="M2516" t="s">
        <v>118</v>
      </c>
    </row>
    <row r="2517" spans="1:13">
      <c r="A2517" t="s">
        <v>7959</v>
      </c>
      <c r="B2517" t="s">
        <v>7960</v>
      </c>
      <c r="C2517" t="s">
        <v>3752</v>
      </c>
      <c r="D2517" s="176">
        <v>15216</v>
      </c>
      <c r="E2517" t="s">
        <v>122</v>
      </c>
      <c r="F2517" t="s">
        <v>123</v>
      </c>
      <c r="G2517" t="s">
        <v>124</v>
      </c>
      <c r="H2517" t="s">
        <v>7961</v>
      </c>
      <c r="I2517" t="s">
        <v>209</v>
      </c>
      <c r="J2517" t="s">
        <v>38</v>
      </c>
      <c r="K2517" t="str">
        <f t="shared" si="39"/>
        <v>Pas</v>
      </c>
      <c r="L2517" t="s">
        <v>563</v>
      </c>
      <c r="M2517" t="s">
        <v>118</v>
      </c>
    </row>
    <row r="2518" spans="1:13">
      <c r="A2518" t="s">
        <v>7962</v>
      </c>
      <c r="B2518" t="s">
        <v>4318</v>
      </c>
      <c r="C2518" t="s">
        <v>7963</v>
      </c>
      <c r="D2518" s="176">
        <v>28686</v>
      </c>
      <c r="E2518" t="s">
        <v>122</v>
      </c>
      <c r="F2518" t="s">
        <v>123</v>
      </c>
      <c r="G2518" t="s">
        <v>124</v>
      </c>
      <c r="H2518" t="s">
        <v>7964</v>
      </c>
      <c r="I2518" t="s">
        <v>789</v>
      </c>
      <c r="J2518" t="s">
        <v>38</v>
      </c>
      <c r="K2518" t="str">
        <f t="shared" si="39"/>
        <v>Arb</v>
      </c>
      <c r="L2518" t="s">
        <v>457</v>
      </c>
      <c r="M2518" t="s">
        <v>118</v>
      </c>
    </row>
    <row r="2519" spans="1:13">
      <c r="A2519" t="s">
        <v>7965</v>
      </c>
      <c r="B2519" t="s">
        <v>7966</v>
      </c>
      <c r="C2519" t="s">
        <v>2587</v>
      </c>
      <c r="D2519" s="176">
        <v>24947</v>
      </c>
      <c r="E2519" t="s">
        <v>122</v>
      </c>
      <c r="F2519" t="s">
        <v>123</v>
      </c>
      <c r="G2519" t="s">
        <v>124</v>
      </c>
      <c r="H2519" t="s">
        <v>7967</v>
      </c>
      <c r="I2519" t="s">
        <v>132</v>
      </c>
      <c r="J2519" t="s">
        <v>234</v>
      </c>
      <c r="K2519" t="str">
        <f t="shared" si="39"/>
        <v>D3</v>
      </c>
      <c r="L2519" t="s">
        <v>985</v>
      </c>
      <c r="M2519" t="s">
        <v>118</v>
      </c>
    </row>
    <row r="2520" spans="1:13">
      <c r="A2520" t="s">
        <v>7968</v>
      </c>
      <c r="B2520" t="s">
        <v>2207</v>
      </c>
      <c r="C2520" t="s">
        <v>218</v>
      </c>
      <c r="D2520" s="176">
        <v>31847</v>
      </c>
      <c r="E2520" t="s">
        <v>122</v>
      </c>
      <c r="F2520" t="s">
        <v>123</v>
      </c>
      <c r="G2520" t="s">
        <v>124</v>
      </c>
      <c r="H2520" t="s">
        <v>7969</v>
      </c>
      <c r="I2520" t="s">
        <v>275</v>
      </c>
      <c r="J2520" t="s">
        <v>38</v>
      </c>
      <c r="K2520" t="str">
        <f t="shared" si="39"/>
        <v>Mot</v>
      </c>
      <c r="L2520" t="s">
        <v>104</v>
      </c>
      <c r="M2520" t="s">
        <v>118</v>
      </c>
    </row>
    <row r="2521" spans="1:13">
      <c r="A2521" t="s">
        <v>7970</v>
      </c>
      <c r="B2521" t="s">
        <v>7971</v>
      </c>
      <c r="C2521" t="s">
        <v>7972</v>
      </c>
      <c r="D2521" s="176">
        <v>28764</v>
      </c>
      <c r="E2521" t="s">
        <v>122</v>
      </c>
      <c r="F2521" t="s">
        <v>123</v>
      </c>
      <c r="G2521" t="s">
        <v>124</v>
      </c>
      <c r="H2521" t="s">
        <v>7973</v>
      </c>
      <c r="I2521" t="s">
        <v>132</v>
      </c>
      <c r="J2521" t="s">
        <v>396</v>
      </c>
      <c r="K2521" t="str">
        <f t="shared" si="39"/>
        <v>D2</v>
      </c>
      <c r="L2521" t="s">
        <v>623</v>
      </c>
      <c r="M2521" t="s">
        <v>118</v>
      </c>
    </row>
    <row r="2522" spans="1:13">
      <c r="A2522" t="s">
        <v>7974</v>
      </c>
      <c r="B2522" t="s">
        <v>7975</v>
      </c>
      <c r="C2522" t="s">
        <v>1855</v>
      </c>
      <c r="D2522" s="176">
        <v>22824</v>
      </c>
      <c r="E2522" t="s">
        <v>122</v>
      </c>
      <c r="F2522" t="s">
        <v>123</v>
      </c>
      <c r="G2522" t="s">
        <v>124</v>
      </c>
      <c r="H2522" t="s">
        <v>7976</v>
      </c>
      <c r="I2522" t="s">
        <v>181</v>
      </c>
      <c r="J2522" t="s">
        <v>535</v>
      </c>
      <c r="K2522" t="str">
        <f t="shared" si="39"/>
        <v>Enc</v>
      </c>
      <c r="L2522" t="s">
        <v>985</v>
      </c>
      <c r="M2522" t="s">
        <v>118</v>
      </c>
    </row>
    <row r="2523" spans="1:13">
      <c r="A2523" t="s">
        <v>7977</v>
      </c>
      <c r="B2523" t="s">
        <v>6252</v>
      </c>
      <c r="C2523" t="s">
        <v>821</v>
      </c>
      <c r="D2523" s="176">
        <v>37959</v>
      </c>
      <c r="E2523" t="s">
        <v>122</v>
      </c>
      <c r="F2523" t="s">
        <v>123</v>
      </c>
      <c r="G2523" t="s">
        <v>124</v>
      </c>
      <c r="H2523" t="s">
        <v>7978</v>
      </c>
      <c r="I2523" t="s">
        <v>174</v>
      </c>
      <c r="J2523" t="s">
        <v>38</v>
      </c>
      <c r="K2523" t="str">
        <f t="shared" si="39"/>
        <v>Cad</v>
      </c>
      <c r="L2523" t="s">
        <v>1258</v>
      </c>
      <c r="M2523" t="s">
        <v>118</v>
      </c>
    </row>
    <row r="2524" spans="1:13">
      <c r="A2524" t="s">
        <v>7979</v>
      </c>
      <c r="B2524" t="s">
        <v>5398</v>
      </c>
      <c r="C2524" t="s">
        <v>596</v>
      </c>
      <c r="D2524" s="176">
        <v>27792</v>
      </c>
      <c r="E2524" t="s">
        <v>122</v>
      </c>
      <c r="F2524" t="s">
        <v>123</v>
      </c>
      <c r="G2524" t="s">
        <v>124</v>
      </c>
      <c r="H2524" t="s">
        <v>7980</v>
      </c>
      <c r="I2524" t="s">
        <v>145</v>
      </c>
      <c r="J2524" t="s">
        <v>38</v>
      </c>
      <c r="K2524" t="str">
        <f t="shared" si="39"/>
        <v>Pas</v>
      </c>
      <c r="L2524" t="s">
        <v>447</v>
      </c>
      <c r="M2524" t="s">
        <v>118</v>
      </c>
    </row>
    <row r="2525" spans="1:13">
      <c r="A2525" t="s">
        <v>7981</v>
      </c>
      <c r="B2525" t="s">
        <v>7982</v>
      </c>
      <c r="C2525" t="s">
        <v>711</v>
      </c>
      <c r="D2525" s="176">
        <v>38116</v>
      </c>
      <c r="E2525" t="s">
        <v>122</v>
      </c>
      <c r="F2525" t="s">
        <v>123</v>
      </c>
      <c r="G2525" t="s">
        <v>124</v>
      </c>
      <c r="H2525" t="s">
        <v>7983</v>
      </c>
      <c r="I2525" t="s">
        <v>174</v>
      </c>
      <c r="J2525" t="s">
        <v>38</v>
      </c>
      <c r="K2525" t="str">
        <f t="shared" si="39"/>
        <v>Cad</v>
      </c>
      <c r="L2525" t="s">
        <v>581</v>
      </c>
      <c r="M2525" t="s">
        <v>118</v>
      </c>
    </row>
    <row r="2526" spans="1:13">
      <c r="A2526" t="s">
        <v>7984</v>
      </c>
      <c r="B2526" t="s">
        <v>6270</v>
      </c>
      <c r="C2526" t="s">
        <v>143</v>
      </c>
      <c r="D2526" s="176">
        <v>40553</v>
      </c>
      <c r="E2526" t="s">
        <v>122</v>
      </c>
      <c r="F2526" t="s">
        <v>123</v>
      </c>
      <c r="G2526" t="s">
        <v>124</v>
      </c>
      <c r="H2526" t="s">
        <v>7985</v>
      </c>
      <c r="I2526" t="s">
        <v>188</v>
      </c>
      <c r="J2526" t="s">
        <v>38</v>
      </c>
      <c r="K2526" t="str">
        <f t="shared" si="39"/>
        <v>Pou</v>
      </c>
      <c r="L2526" t="s">
        <v>805</v>
      </c>
      <c r="M2526" t="s">
        <v>118</v>
      </c>
    </row>
    <row r="2527" spans="1:13">
      <c r="A2527" t="s">
        <v>7986</v>
      </c>
      <c r="B2527" t="s">
        <v>7616</v>
      </c>
      <c r="C2527" t="s">
        <v>1643</v>
      </c>
      <c r="D2527" s="176">
        <v>25775</v>
      </c>
      <c r="E2527" t="s">
        <v>122</v>
      </c>
      <c r="F2527" t="s">
        <v>123</v>
      </c>
      <c r="G2527" t="s">
        <v>124</v>
      </c>
      <c r="H2527" t="s">
        <v>7987</v>
      </c>
      <c r="I2527" t="s">
        <v>132</v>
      </c>
      <c r="J2527" t="s">
        <v>234</v>
      </c>
      <c r="K2527" t="str">
        <f t="shared" si="39"/>
        <v>D3</v>
      </c>
      <c r="L2527" t="s">
        <v>541</v>
      </c>
      <c r="M2527" t="s">
        <v>118</v>
      </c>
    </row>
    <row r="2528" spans="1:13">
      <c r="A2528" t="s">
        <v>7988</v>
      </c>
      <c r="B2528" t="s">
        <v>7989</v>
      </c>
      <c r="C2528" t="s">
        <v>410</v>
      </c>
      <c r="D2528" s="176">
        <v>27734</v>
      </c>
      <c r="E2528" t="s">
        <v>122</v>
      </c>
      <c r="F2528" t="s">
        <v>123</v>
      </c>
      <c r="G2528" t="s">
        <v>124</v>
      </c>
      <c r="H2528" t="s">
        <v>7990</v>
      </c>
      <c r="I2528" t="s">
        <v>307</v>
      </c>
      <c r="J2528" t="s">
        <v>194</v>
      </c>
      <c r="K2528" t="str">
        <f t="shared" si="39"/>
        <v>Pas</v>
      </c>
      <c r="L2528" t="s">
        <v>210</v>
      </c>
      <c r="M2528" t="s">
        <v>118</v>
      </c>
    </row>
    <row r="2529" spans="1:13">
      <c r="A2529" t="s">
        <v>7991</v>
      </c>
      <c r="B2529" t="s">
        <v>2673</v>
      </c>
      <c r="C2529" t="s">
        <v>1943</v>
      </c>
      <c r="D2529" s="176">
        <v>37917</v>
      </c>
      <c r="E2529" t="s">
        <v>179</v>
      </c>
      <c r="F2529" t="s">
        <v>123</v>
      </c>
      <c r="G2529" t="s">
        <v>124</v>
      </c>
      <c r="H2529" t="s">
        <v>7992</v>
      </c>
      <c r="I2529" t="s">
        <v>174</v>
      </c>
      <c r="J2529" t="s">
        <v>38</v>
      </c>
      <c r="K2529" t="str">
        <f t="shared" si="39"/>
        <v>Cad</v>
      </c>
      <c r="L2529" t="s">
        <v>439</v>
      </c>
      <c r="M2529" t="s">
        <v>118</v>
      </c>
    </row>
    <row r="2530" spans="1:13">
      <c r="A2530" t="s">
        <v>7993</v>
      </c>
      <c r="B2530" t="s">
        <v>600</v>
      </c>
      <c r="C2530" t="s">
        <v>7994</v>
      </c>
      <c r="D2530" s="176">
        <v>40486</v>
      </c>
      <c r="E2530" t="s">
        <v>179</v>
      </c>
      <c r="F2530" t="s">
        <v>123</v>
      </c>
      <c r="G2530" t="s">
        <v>124</v>
      </c>
      <c r="H2530" t="s">
        <v>7995</v>
      </c>
      <c r="I2530" t="s">
        <v>151</v>
      </c>
      <c r="J2530" t="s">
        <v>38</v>
      </c>
      <c r="K2530" t="str">
        <f t="shared" si="39"/>
        <v>Pup</v>
      </c>
      <c r="L2530" t="s">
        <v>302</v>
      </c>
      <c r="M2530" t="s">
        <v>118</v>
      </c>
    </row>
    <row r="2531" spans="1:13">
      <c r="A2531" t="s">
        <v>7996</v>
      </c>
      <c r="B2531" t="s">
        <v>129</v>
      </c>
      <c r="C2531" t="s">
        <v>643</v>
      </c>
      <c r="D2531" s="176">
        <v>19592</v>
      </c>
      <c r="E2531" t="s">
        <v>122</v>
      </c>
      <c r="F2531" t="s">
        <v>123</v>
      </c>
      <c r="G2531" t="s">
        <v>124</v>
      </c>
      <c r="H2531" t="s">
        <v>7997</v>
      </c>
      <c r="I2531" t="s">
        <v>474</v>
      </c>
      <c r="J2531" t="s">
        <v>38</v>
      </c>
      <c r="K2531" t="str">
        <f t="shared" si="39"/>
        <v>Arb</v>
      </c>
      <c r="L2531" t="s">
        <v>195</v>
      </c>
      <c r="M2531" t="s">
        <v>118</v>
      </c>
    </row>
    <row r="2532" spans="1:13">
      <c r="A2532" t="s">
        <v>7998</v>
      </c>
      <c r="B2532" t="s">
        <v>7999</v>
      </c>
      <c r="C2532" t="s">
        <v>1991</v>
      </c>
      <c r="D2532" s="176">
        <v>39937</v>
      </c>
      <c r="E2532" t="s">
        <v>122</v>
      </c>
      <c r="F2532" t="s">
        <v>123</v>
      </c>
      <c r="G2532" t="s">
        <v>124</v>
      </c>
      <c r="H2532" t="s">
        <v>8000</v>
      </c>
      <c r="I2532" t="s">
        <v>151</v>
      </c>
      <c r="J2532" t="s">
        <v>38</v>
      </c>
      <c r="K2532" t="str">
        <f t="shared" si="39"/>
        <v>Pup</v>
      </c>
      <c r="L2532" t="s">
        <v>447</v>
      </c>
      <c r="M2532" t="s">
        <v>118</v>
      </c>
    </row>
    <row r="2533" spans="1:13">
      <c r="A2533" t="s">
        <v>8001</v>
      </c>
      <c r="B2533" t="s">
        <v>8002</v>
      </c>
      <c r="C2533" t="s">
        <v>933</v>
      </c>
      <c r="D2533" s="176">
        <v>19468</v>
      </c>
      <c r="E2533" t="s">
        <v>122</v>
      </c>
      <c r="F2533" t="s">
        <v>123</v>
      </c>
      <c r="G2533" t="s">
        <v>124</v>
      </c>
      <c r="H2533" t="s">
        <v>8003</v>
      </c>
      <c r="I2533" t="s">
        <v>145</v>
      </c>
      <c r="J2533" t="s">
        <v>38</v>
      </c>
      <c r="K2533" t="str">
        <f t="shared" si="39"/>
        <v>Pas</v>
      </c>
      <c r="L2533" t="s">
        <v>809</v>
      </c>
      <c r="M2533" t="s">
        <v>118</v>
      </c>
    </row>
    <row r="2534" spans="1:13">
      <c r="A2534" t="s">
        <v>8004</v>
      </c>
      <c r="B2534" t="s">
        <v>8005</v>
      </c>
      <c r="C2534" t="s">
        <v>2178</v>
      </c>
      <c r="D2534" s="176">
        <v>39538</v>
      </c>
      <c r="E2534" t="s">
        <v>122</v>
      </c>
      <c r="F2534" t="s">
        <v>123</v>
      </c>
      <c r="G2534" t="s">
        <v>124</v>
      </c>
      <c r="H2534" t="s">
        <v>8006</v>
      </c>
      <c r="I2534" t="s">
        <v>157</v>
      </c>
      <c r="J2534" t="s">
        <v>38</v>
      </c>
      <c r="K2534" t="str">
        <f t="shared" si="39"/>
        <v>Ben</v>
      </c>
      <c r="L2534" t="s">
        <v>302</v>
      </c>
      <c r="M2534" t="s">
        <v>118</v>
      </c>
    </row>
    <row r="2535" spans="1:13">
      <c r="A2535" t="s">
        <v>8007</v>
      </c>
      <c r="B2535" t="s">
        <v>422</v>
      </c>
      <c r="C2535" t="s">
        <v>609</v>
      </c>
      <c r="D2535" s="176">
        <v>39682</v>
      </c>
      <c r="E2535" t="s">
        <v>122</v>
      </c>
      <c r="F2535" t="s">
        <v>123</v>
      </c>
      <c r="G2535" t="s">
        <v>124</v>
      </c>
      <c r="H2535" t="s">
        <v>8008</v>
      </c>
      <c r="I2535" t="s">
        <v>157</v>
      </c>
      <c r="J2535" t="s">
        <v>38</v>
      </c>
      <c r="K2535" t="str">
        <f t="shared" si="39"/>
        <v>Ben</v>
      </c>
      <c r="L2535" t="s">
        <v>254</v>
      </c>
      <c r="M2535" t="s">
        <v>118</v>
      </c>
    </row>
    <row r="2536" spans="1:13">
      <c r="A2536" t="s">
        <v>8009</v>
      </c>
      <c r="B2536" t="s">
        <v>8010</v>
      </c>
      <c r="C2536" t="s">
        <v>222</v>
      </c>
      <c r="D2536" s="176">
        <v>38761</v>
      </c>
      <c r="E2536" t="s">
        <v>122</v>
      </c>
      <c r="F2536" t="s">
        <v>123</v>
      </c>
      <c r="G2536" t="s">
        <v>124</v>
      </c>
      <c r="H2536" t="s">
        <v>8011</v>
      </c>
      <c r="I2536" t="s">
        <v>283</v>
      </c>
      <c r="J2536" t="s">
        <v>38</v>
      </c>
      <c r="K2536" t="str">
        <f t="shared" si="39"/>
        <v>Min</v>
      </c>
      <c r="L2536" t="s">
        <v>127</v>
      </c>
      <c r="M2536" t="s">
        <v>118</v>
      </c>
    </row>
    <row r="2537" spans="1:13">
      <c r="A2537" t="s">
        <v>8012</v>
      </c>
      <c r="B2537" t="s">
        <v>1494</v>
      </c>
      <c r="C2537" t="s">
        <v>257</v>
      </c>
      <c r="D2537" s="176">
        <v>30865</v>
      </c>
      <c r="E2537" t="s">
        <v>122</v>
      </c>
      <c r="F2537" t="s">
        <v>123</v>
      </c>
      <c r="G2537" t="s">
        <v>124</v>
      </c>
      <c r="H2537" t="s">
        <v>8013</v>
      </c>
      <c r="I2537" t="s">
        <v>132</v>
      </c>
      <c r="J2537" t="s">
        <v>194</v>
      </c>
      <c r="K2537" t="str">
        <f t="shared" si="39"/>
        <v>D1</v>
      </c>
      <c r="L2537" t="s">
        <v>224</v>
      </c>
      <c r="M2537" t="s">
        <v>118</v>
      </c>
    </row>
    <row r="2538" spans="1:13">
      <c r="A2538" t="s">
        <v>8014</v>
      </c>
      <c r="B2538" t="s">
        <v>8015</v>
      </c>
      <c r="C2538" t="s">
        <v>389</v>
      </c>
      <c r="D2538" s="176">
        <v>30098</v>
      </c>
      <c r="E2538" t="s">
        <v>122</v>
      </c>
      <c r="F2538" t="s">
        <v>123</v>
      </c>
      <c r="G2538" t="s">
        <v>124</v>
      </c>
      <c r="H2538" t="s">
        <v>8016</v>
      </c>
      <c r="I2538" t="s">
        <v>132</v>
      </c>
      <c r="J2538" t="s">
        <v>396</v>
      </c>
      <c r="K2538" t="str">
        <f t="shared" si="39"/>
        <v>D2</v>
      </c>
      <c r="L2538" t="s">
        <v>2506</v>
      </c>
      <c r="M2538" t="s">
        <v>118</v>
      </c>
    </row>
    <row r="2539" spans="1:13">
      <c r="A2539" t="s">
        <v>8017</v>
      </c>
      <c r="B2539" t="s">
        <v>8018</v>
      </c>
      <c r="C2539" t="s">
        <v>729</v>
      </c>
      <c r="D2539" s="176">
        <v>23744</v>
      </c>
      <c r="E2539" t="s">
        <v>122</v>
      </c>
      <c r="F2539" t="s">
        <v>123</v>
      </c>
      <c r="G2539" t="s">
        <v>124</v>
      </c>
      <c r="H2539" t="s">
        <v>8019</v>
      </c>
      <c r="I2539" t="s">
        <v>132</v>
      </c>
      <c r="J2539" t="s">
        <v>133</v>
      </c>
      <c r="K2539" t="str">
        <f t="shared" si="39"/>
        <v>D4</v>
      </c>
      <c r="L2539" t="s">
        <v>1784</v>
      </c>
      <c r="M2539" t="s">
        <v>118</v>
      </c>
    </row>
    <row r="2540" spans="1:13">
      <c r="A2540" t="s">
        <v>8020</v>
      </c>
      <c r="B2540" t="s">
        <v>8021</v>
      </c>
      <c r="C2540" t="s">
        <v>991</v>
      </c>
      <c r="D2540" s="176">
        <v>36761</v>
      </c>
      <c r="E2540" t="s">
        <v>122</v>
      </c>
      <c r="F2540" t="s">
        <v>123</v>
      </c>
      <c r="G2540" t="s">
        <v>124</v>
      </c>
      <c r="H2540" t="s">
        <v>8022</v>
      </c>
      <c r="I2540" t="s">
        <v>132</v>
      </c>
      <c r="J2540" t="s">
        <v>194</v>
      </c>
      <c r="K2540" t="str">
        <f t="shared" si="39"/>
        <v>D1</v>
      </c>
      <c r="L2540" t="s">
        <v>249</v>
      </c>
      <c r="M2540" t="s">
        <v>118</v>
      </c>
    </row>
    <row r="2541" spans="1:13">
      <c r="A2541" t="s">
        <v>8023</v>
      </c>
      <c r="B2541" t="s">
        <v>8024</v>
      </c>
      <c r="C2541" t="s">
        <v>4769</v>
      </c>
      <c r="D2541" s="176">
        <v>15532</v>
      </c>
      <c r="E2541" t="s">
        <v>122</v>
      </c>
      <c r="F2541" t="s">
        <v>123</v>
      </c>
      <c r="G2541" t="s">
        <v>124</v>
      </c>
      <c r="H2541" t="s">
        <v>8025</v>
      </c>
      <c r="I2541" t="s">
        <v>181</v>
      </c>
      <c r="J2541" t="s">
        <v>182</v>
      </c>
      <c r="K2541" t="str">
        <f t="shared" si="39"/>
        <v>Enc</v>
      </c>
      <c r="L2541" t="s">
        <v>200</v>
      </c>
      <c r="M2541" t="s">
        <v>118</v>
      </c>
    </row>
    <row r="2542" spans="1:13">
      <c r="A2542" t="s">
        <v>8026</v>
      </c>
      <c r="B2542" t="s">
        <v>6330</v>
      </c>
      <c r="C2542" t="s">
        <v>296</v>
      </c>
      <c r="D2542" s="176">
        <v>29460</v>
      </c>
      <c r="E2542" t="s">
        <v>122</v>
      </c>
      <c r="F2542" t="s">
        <v>123</v>
      </c>
      <c r="G2542" t="s">
        <v>124</v>
      </c>
      <c r="H2542" t="s">
        <v>8027</v>
      </c>
      <c r="I2542" t="s">
        <v>145</v>
      </c>
      <c r="J2542" t="s">
        <v>38</v>
      </c>
      <c r="K2542" t="str">
        <f t="shared" si="39"/>
        <v>Pas</v>
      </c>
      <c r="L2542" t="s">
        <v>152</v>
      </c>
      <c r="M2542" t="s">
        <v>118</v>
      </c>
    </row>
    <row r="2543" spans="1:13">
      <c r="A2543" t="s">
        <v>8028</v>
      </c>
      <c r="B2543" t="s">
        <v>8029</v>
      </c>
      <c r="C2543" t="s">
        <v>350</v>
      </c>
      <c r="D2543" s="176">
        <v>18045</v>
      </c>
      <c r="E2543" t="s">
        <v>122</v>
      </c>
      <c r="F2543" t="s">
        <v>123</v>
      </c>
      <c r="G2543" t="s">
        <v>124</v>
      </c>
      <c r="H2543" t="s">
        <v>8030</v>
      </c>
      <c r="I2543" t="s">
        <v>181</v>
      </c>
      <c r="J2543" t="s">
        <v>182</v>
      </c>
      <c r="K2543" t="str">
        <f t="shared" si="39"/>
        <v>Enc</v>
      </c>
      <c r="L2543" t="s">
        <v>215</v>
      </c>
      <c r="M2543" t="s">
        <v>118</v>
      </c>
    </row>
    <row r="2544" spans="1:13">
      <c r="A2544" t="s">
        <v>8031</v>
      </c>
      <c r="B2544" t="s">
        <v>8032</v>
      </c>
      <c r="C2544" t="s">
        <v>296</v>
      </c>
      <c r="D2544" s="176">
        <v>31992</v>
      </c>
      <c r="E2544" t="s">
        <v>122</v>
      </c>
      <c r="F2544" t="s">
        <v>123</v>
      </c>
      <c r="G2544" t="s">
        <v>124</v>
      </c>
      <c r="H2544" t="s">
        <v>8033</v>
      </c>
      <c r="I2544" t="s">
        <v>132</v>
      </c>
      <c r="J2544" t="s">
        <v>194</v>
      </c>
      <c r="K2544" t="str">
        <f t="shared" si="39"/>
        <v>D1</v>
      </c>
      <c r="L2544" t="s">
        <v>434</v>
      </c>
      <c r="M2544" t="s">
        <v>118</v>
      </c>
    </row>
    <row r="2545" spans="1:13">
      <c r="A2545" t="s">
        <v>8034</v>
      </c>
      <c r="B2545" t="s">
        <v>8035</v>
      </c>
      <c r="C2545" t="s">
        <v>437</v>
      </c>
      <c r="D2545" s="176">
        <v>39651</v>
      </c>
      <c r="E2545" t="s">
        <v>122</v>
      </c>
      <c r="F2545" t="s">
        <v>123</v>
      </c>
      <c r="G2545" t="s">
        <v>124</v>
      </c>
      <c r="H2545" t="s">
        <v>8036</v>
      </c>
      <c r="I2545" t="s">
        <v>157</v>
      </c>
      <c r="J2545" t="s">
        <v>38</v>
      </c>
      <c r="K2545" t="str">
        <f t="shared" si="39"/>
        <v>Ben</v>
      </c>
      <c r="L2545" t="s">
        <v>623</v>
      </c>
      <c r="M2545" t="s">
        <v>118</v>
      </c>
    </row>
    <row r="2546" spans="1:13">
      <c r="A2546" t="s">
        <v>8037</v>
      </c>
      <c r="B2546" t="s">
        <v>8038</v>
      </c>
      <c r="C2546" t="s">
        <v>2329</v>
      </c>
      <c r="D2546" s="176">
        <v>30076</v>
      </c>
      <c r="E2546" t="s">
        <v>122</v>
      </c>
      <c r="F2546" t="s">
        <v>123</v>
      </c>
      <c r="G2546" t="s">
        <v>124</v>
      </c>
      <c r="H2546" t="s">
        <v>8039</v>
      </c>
      <c r="I2546" t="s">
        <v>132</v>
      </c>
      <c r="J2546" t="s">
        <v>396</v>
      </c>
      <c r="K2546" t="str">
        <f t="shared" si="39"/>
        <v>D2</v>
      </c>
      <c r="L2546" t="s">
        <v>1144</v>
      </c>
      <c r="M2546" t="s">
        <v>118</v>
      </c>
    </row>
    <row r="2547" spans="1:13">
      <c r="A2547" t="s">
        <v>8040</v>
      </c>
      <c r="B2547" t="s">
        <v>1830</v>
      </c>
      <c r="C2547" t="s">
        <v>418</v>
      </c>
      <c r="D2547" s="176">
        <v>39586</v>
      </c>
      <c r="E2547" t="s">
        <v>122</v>
      </c>
      <c r="F2547" t="s">
        <v>123</v>
      </c>
      <c r="G2547" t="s">
        <v>124</v>
      </c>
      <c r="H2547" t="s">
        <v>8041</v>
      </c>
      <c r="I2547" t="s">
        <v>157</v>
      </c>
      <c r="J2547" t="s">
        <v>38</v>
      </c>
      <c r="K2547" t="str">
        <f t="shared" si="39"/>
        <v>Ben</v>
      </c>
      <c r="L2547" t="s">
        <v>1345</v>
      </c>
      <c r="M2547" t="s">
        <v>118</v>
      </c>
    </row>
    <row r="2548" spans="1:13">
      <c r="A2548" t="s">
        <v>8042</v>
      </c>
      <c r="B2548" t="s">
        <v>2629</v>
      </c>
      <c r="C2548" t="s">
        <v>1592</v>
      </c>
      <c r="D2548" s="176">
        <v>38978</v>
      </c>
      <c r="E2548" t="s">
        <v>122</v>
      </c>
      <c r="F2548" t="s">
        <v>123</v>
      </c>
      <c r="G2548" t="s">
        <v>124</v>
      </c>
      <c r="H2548" t="s">
        <v>8043</v>
      </c>
      <c r="I2548" t="s">
        <v>283</v>
      </c>
      <c r="J2548" t="s">
        <v>38</v>
      </c>
      <c r="K2548" t="str">
        <f t="shared" si="39"/>
        <v>Min</v>
      </c>
      <c r="L2548" t="s">
        <v>331</v>
      </c>
      <c r="M2548" t="s">
        <v>118</v>
      </c>
    </row>
    <row r="2549" spans="1:13">
      <c r="A2549" t="s">
        <v>8044</v>
      </c>
      <c r="B2549" t="s">
        <v>2223</v>
      </c>
      <c r="C2549" t="s">
        <v>512</v>
      </c>
      <c r="D2549" s="176">
        <v>20643</v>
      </c>
      <c r="E2549" t="s">
        <v>122</v>
      </c>
      <c r="F2549" t="s">
        <v>123</v>
      </c>
      <c r="G2549" t="s">
        <v>124</v>
      </c>
      <c r="H2549" t="s">
        <v>8045</v>
      </c>
      <c r="I2549" t="s">
        <v>132</v>
      </c>
      <c r="J2549" t="s">
        <v>194</v>
      </c>
      <c r="K2549" t="str">
        <f t="shared" si="39"/>
        <v>D1</v>
      </c>
      <c r="L2549" t="s">
        <v>260</v>
      </c>
      <c r="M2549" t="s">
        <v>118</v>
      </c>
    </row>
    <row r="2550" spans="1:13">
      <c r="A2550" t="s">
        <v>8046</v>
      </c>
      <c r="B2550" t="s">
        <v>8047</v>
      </c>
      <c r="C2550" t="s">
        <v>296</v>
      </c>
      <c r="D2550" s="176">
        <v>31476</v>
      </c>
      <c r="E2550" t="s">
        <v>122</v>
      </c>
      <c r="F2550" t="s">
        <v>123</v>
      </c>
      <c r="G2550" t="s">
        <v>124</v>
      </c>
      <c r="H2550" t="s">
        <v>8048</v>
      </c>
      <c r="I2550" t="s">
        <v>168</v>
      </c>
      <c r="J2550" t="s">
        <v>38</v>
      </c>
      <c r="K2550" t="str">
        <f t="shared" si="39"/>
        <v>2èm</v>
      </c>
      <c r="L2550" t="s">
        <v>548</v>
      </c>
      <c r="M2550" t="s">
        <v>118</v>
      </c>
    </row>
    <row r="2551" spans="1:13">
      <c r="A2551" t="s">
        <v>8049</v>
      </c>
      <c r="B2551" t="s">
        <v>8050</v>
      </c>
      <c r="C2551" t="s">
        <v>588</v>
      </c>
      <c r="D2551" s="176">
        <v>41920</v>
      </c>
      <c r="E2551" t="s">
        <v>122</v>
      </c>
      <c r="F2551" t="s">
        <v>123</v>
      </c>
      <c r="G2551" t="s">
        <v>124</v>
      </c>
      <c r="H2551" t="s">
        <v>8051</v>
      </c>
      <c r="I2551" t="s">
        <v>909</v>
      </c>
      <c r="J2551" t="s">
        <v>38</v>
      </c>
      <c r="K2551" t="str">
        <f t="shared" si="39"/>
        <v>Pré</v>
      </c>
      <c r="L2551" t="s">
        <v>175</v>
      </c>
      <c r="M2551" t="s">
        <v>118</v>
      </c>
    </row>
    <row r="2552" spans="1:13">
      <c r="A2552" t="s">
        <v>8052</v>
      </c>
      <c r="B2552" t="s">
        <v>8053</v>
      </c>
      <c r="C2552" t="s">
        <v>3400</v>
      </c>
      <c r="D2552" s="176">
        <v>29231</v>
      </c>
      <c r="E2552" t="s">
        <v>122</v>
      </c>
      <c r="F2552" t="s">
        <v>123</v>
      </c>
      <c r="G2552" t="s">
        <v>124</v>
      </c>
      <c r="H2552" t="s">
        <v>8054</v>
      </c>
      <c r="I2552" t="s">
        <v>132</v>
      </c>
      <c r="J2552" t="s">
        <v>133</v>
      </c>
      <c r="K2552" t="str">
        <f t="shared" si="39"/>
        <v>D4</v>
      </c>
      <c r="L2552" t="s">
        <v>1200</v>
      </c>
      <c r="M2552" t="s">
        <v>118</v>
      </c>
    </row>
    <row r="2553" spans="1:13">
      <c r="A2553" t="s">
        <v>8055</v>
      </c>
      <c r="B2553" t="s">
        <v>8056</v>
      </c>
      <c r="C2553" t="s">
        <v>1290</v>
      </c>
      <c r="D2553" s="176">
        <v>38633</v>
      </c>
      <c r="E2553" t="s">
        <v>122</v>
      </c>
      <c r="F2553" t="s">
        <v>123</v>
      </c>
      <c r="G2553" t="s">
        <v>124</v>
      </c>
      <c r="H2553" t="s">
        <v>8057</v>
      </c>
      <c r="I2553" t="s">
        <v>283</v>
      </c>
      <c r="J2553" t="s">
        <v>38</v>
      </c>
      <c r="K2553" t="str">
        <f t="shared" si="39"/>
        <v>Min</v>
      </c>
      <c r="L2553" t="s">
        <v>493</v>
      </c>
      <c r="M2553" t="s">
        <v>118</v>
      </c>
    </row>
    <row r="2554" spans="1:13">
      <c r="A2554" t="s">
        <v>8058</v>
      </c>
      <c r="B2554" t="s">
        <v>4472</v>
      </c>
      <c r="C2554" t="s">
        <v>792</v>
      </c>
      <c r="D2554" s="176">
        <v>22415</v>
      </c>
      <c r="E2554" t="s">
        <v>122</v>
      </c>
      <c r="F2554" t="s">
        <v>123</v>
      </c>
      <c r="G2554" t="s">
        <v>124</v>
      </c>
      <c r="H2554" t="s">
        <v>8059</v>
      </c>
      <c r="I2554" t="s">
        <v>275</v>
      </c>
      <c r="J2554" t="s">
        <v>38</v>
      </c>
      <c r="K2554" t="str">
        <f t="shared" si="39"/>
        <v>Mot</v>
      </c>
      <c r="L2554" t="s">
        <v>917</v>
      </c>
      <c r="M2554" t="s">
        <v>118</v>
      </c>
    </row>
    <row r="2555" spans="1:13">
      <c r="A2555" t="s">
        <v>8060</v>
      </c>
      <c r="B2555" t="s">
        <v>1112</v>
      </c>
      <c r="C2555" t="s">
        <v>8061</v>
      </c>
      <c r="D2555" s="176">
        <v>40316</v>
      </c>
      <c r="E2555" t="s">
        <v>179</v>
      </c>
      <c r="F2555" t="s">
        <v>123</v>
      </c>
      <c r="G2555" t="s">
        <v>124</v>
      </c>
      <c r="H2555" t="s">
        <v>8062</v>
      </c>
      <c r="I2555" t="s">
        <v>151</v>
      </c>
      <c r="J2555" t="s">
        <v>38</v>
      </c>
      <c r="K2555" t="str">
        <f t="shared" si="39"/>
        <v>Pup</v>
      </c>
      <c r="L2555" t="s">
        <v>439</v>
      </c>
      <c r="M2555" t="s">
        <v>118</v>
      </c>
    </row>
    <row r="2556" spans="1:13">
      <c r="A2556" t="s">
        <v>8063</v>
      </c>
      <c r="B2556" t="s">
        <v>8064</v>
      </c>
      <c r="C2556" t="s">
        <v>3876</v>
      </c>
      <c r="D2556" s="176">
        <v>39481</v>
      </c>
      <c r="E2556" t="s">
        <v>122</v>
      </c>
      <c r="F2556" t="s">
        <v>123</v>
      </c>
      <c r="G2556" t="s">
        <v>124</v>
      </c>
      <c r="H2556" t="s">
        <v>8065</v>
      </c>
      <c r="I2556" t="s">
        <v>157</v>
      </c>
      <c r="J2556" t="s">
        <v>38</v>
      </c>
      <c r="K2556" t="str">
        <f t="shared" si="39"/>
        <v>Ben</v>
      </c>
      <c r="L2556" t="s">
        <v>146</v>
      </c>
      <c r="M2556" t="s">
        <v>118</v>
      </c>
    </row>
    <row r="2557" spans="1:13">
      <c r="A2557" t="s">
        <v>8066</v>
      </c>
      <c r="B2557" t="s">
        <v>8067</v>
      </c>
      <c r="C2557" t="s">
        <v>305</v>
      </c>
      <c r="D2557" s="176">
        <v>34674</v>
      </c>
      <c r="E2557" t="s">
        <v>122</v>
      </c>
      <c r="F2557" t="s">
        <v>123</v>
      </c>
      <c r="G2557" t="s">
        <v>124</v>
      </c>
      <c r="H2557" t="s">
        <v>8068</v>
      </c>
      <c r="I2557" t="s">
        <v>243</v>
      </c>
      <c r="J2557" t="s">
        <v>38</v>
      </c>
      <c r="K2557" t="str">
        <f t="shared" si="39"/>
        <v>3èm</v>
      </c>
      <c r="L2557" t="s">
        <v>434</v>
      </c>
      <c r="M2557" t="s">
        <v>118</v>
      </c>
    </row>
    <row r="2558" spans="1:13">
      <c r="A2558" t="s">
        <v>8069</v>
      </c>
      <c r="B2558" t="s">
        <v>2936</v>
      </c>
      <c r="C2558" t="s">
        <v>1123</v>
      </c>
      <c r="D2558" s="176">
        <v>40223</v>
      </c>
      <c r="E2558" t="s">
        <v>179</v>
      </c>
      <c r="F2558" t="s">
        <v>123</v>
      </c>
      <c r="G2558" t="s">
        <v>124</v>
      </c>
      <c r="H2558" t="s">
        <v>8070</v>
      </c>
      <c r="I2558" t="s">
        <v>151</v>
      </c>
      <c r="J2558" t="s">
        <v>38</v>
      </c>
      <c r="K2558" t="str">
        <f t="shared" si="39"/>
        <v>Pup</v>
      </c>
      <c r="L2558" t="s">
        <v>183</v>
      </c>
      <c r="M2558" t="s">
        <v>118</v>
      </c>
    </row>
    <row r="2559" spans="1:13">
      <c r="A2559" t="s">
        <v>8071</v>
      </c>
      <c r="B2559" t="s">
        <v>1129</v>
      </c>
      <c r="C2559" t="s">
        <v>418</v>
      </c>
      <c r="D2559" s="176">
        <v>36456</v>
      </c>
      <c r="E2559" t="s">
        <v>122</v>
      </c>
      <c r="F2559" t="s">
        <v>123</v>
      </c>
      <c r="G2559" t="s">
        <v>124</v>
      </c>
      <c r="H2559" t="s">
        <v>8072</v>
      </c>
      <c r="I2559" t="s">
        <v>168</v>
      </c>
      <c r="J2559" t="s">
        <v>38</v>
      </c>
      <c r="K2559" t="str">
        <f t="shared" si="39"/>
        <v>2èm</v>
      </c>
      <c r="L2559" t="s">
        <v>215</v>
      </c>
      <c r="M2559" t="s">
        <v>118</v>
      </c>
    </row>
    <row r="2560" spans="1:13">
      <c r="A2560" t="s">
        <v>8073</v>
      </c>
      <c r="B2560" t="s">
        <v>8074</v>
      </c>
      <c r="C2560" t="s">
        <v>817</v>
      </c>
      <c r="D2560" s="176">
        <v>38286</v>
      </c>
      <c r="E2560" t="s">
        <v>122</v>
      </c>
      <c r="F2560" t="s">
        <v>123</v>
      </c>
      <c r="G2560" t="s">
        <v>124</v>
      </c>
      <c r="H2560" t="s">
        <v>8075</v>
      </c>
      <c r="I2560" t="s">
        <v>174</v>
      </c>
      <c r="J2560" t="s">
        <v>38</v>
      </c>
      <c r="K2560" t="str">
        <f t="shared" si="39"/>
        <v>Cad</v>
      </c>
      <c r="L2560" t="s">
        <v>104</v>
      </c>
      <c r="M2560" t="s">
        <v>118</v>
      </c>
    </row>
    <row r="2561" spans="1:13">
      <c r="A2561" t="s">
        <v>8076</v>
      </c>
      <c r="B2561" t="s">
        <v>8077</v>
      </c>
      <c r="C2561" t="s">
        <v>398</v>
      </c>
      <c r="D2561" s="176">
        <v>30095</v>
      </c>
      <c r="E2561" t="s">
        <v>122</v>
      </c>
      <c r="F2561" t="s">
        <v>123</v>
      </c>
      <c r="G2561" t="s">
        <v>124</v>
      </c>
      <c r="H2561" t="s">
        <v>8078</v>
      </c>
      <c r="I2561" t="s">
        <v>132</v>
      </c>
      <c r="J2561" t="s">
        <v>396</v>
      </c>
      <c r="K2561" t="str">
        <f t="shared" si="39"/>
        <v>D2</v>
      </c>
      <c r="L2561" t="s">
        <v>434</v>
      </c>
      <c r="M2561" t="s">
        <v>118</v>
      </c>
    </row>
    <row r="2562" spans="1:13">
      <c r="A2562" t="s">
        <v>8079</v>
      </c>
      <c r="B2562" t="s">
        <v>8080</v>
      </c>
      <c r="C2562" t="s">
        <v>528</v>
      </c>
      <c r="D2562" s="176">
        <v>32382</v>
      </c>
      <c r="E2562" t="s">
        <v>122</v>
      </c>
      <c r="F2562" t="s">
        <v>123</v>
      </c>
      <c r="G2562" t="s">
        <v>124</v>
      </c>
      <c r="H2562" t="s">
        <v>8081</v>
      </c>
      <c r="I2562" t="s">
        <v>243</v>
      </c>
      <c r="J2562" t="s">
        <v>38</v>
      </c>
      <c r="K2562" t="str">
        <f t="shared" si="39"/>
        <v>3èm</v>
      </c>
      <c r="L2562" t="s">
        <v>302</v>
      </c>
      <c r="M2562" t="s">
        <v>118</v>
      </c>
    </row>
    <row r="2563" spans="1:13">
      <c r="A2563" t="s">
        <v>8082</v>
      </c>
      <c r="B2563" t="s">
        <v>5670</v>
      </c>
      <c r="C2563" t="s">
        <v>821</v>
      </c>
      <c r="D2563" s="176">
        <v>27728</v>
      </c>
      <c r="E2563" t="s">
        <v>122</v>
      </c>
      <c r="F2563" t="s">
        <v>123</v>
      </c>
      <c r="G2563" t="s">
        <v>124</v>
      </c>
      <c r="H2563" t="s">
        <v>8083</v>
      </c>
      <c r="I2563" t="s">
        <v>132</v>
      </c>
      <c r="J2563" t="s">
        <v>234</v>
      </c>
      <c r="K2563" t="str">
        <f t="shared" ref="K2563:K2626" si="40">IF(I2563="pass'cyclisme",J2563,LEFT(I2563,3))</f>
        <v>D3</v>
      </c>
      <c r="L2563" t="s">
        <v>249</v>
      </c>
      <c r="M2563" t="s">
        <v>118</v>
      </c>
    </row>
    <row r="2564" spans="1:13">
      <c r="A2564" t="s">
        <v>8084</v>
      </c>
      <c r="B2564" t="s">
        <v>939</v>
      </c>
      <c r="C2564" t="s">
        <v>3787</v>
      </c>
      <c r="D2564" s="176">
        <v>16235</v>
      </c>
      <c r="E2564" t="s">
        <v>122</v>
      </c>
      <c r="F2564" t="s">
        <v>123</v>
      </c>
      <c r="G2564" t="s">
        <v>124</v>
      </c>
      <c r="H2564" t="s">
        <v>8085</v>
      </c>
      <c r="I2564" t="s">
        <v>181</v>
      </c>
      <c r="J2564" t="s">
        <v>182</v>
      </c>
      <c r="K2564" t="str">
        <f t="shared" si="40"/>
        <v>Enc</v>
      </c>
      <c r="L2564" t="s">
        <v>618</v>
      </c>
      <c r="M2564" t="s">
        <v>118</v>
      </c>
    </row>
    <row r="2565" spans="1:13">
      <c r="A2565" t="s">
        <v>8086</v>
      </c>
      <c r="B2565" t="s">
        <v>8087</v>
      </c>
      <c r="C2565" t="s">
        <v>8088</v>
      </c>
      <c r="D2565" s="176">
        <v>38127</v>
      </c>
      <c r="E2565" t="s">
        <v>122</v>
      </c>
      <c r="F2565" t="s">
        <v>123</v>
      </c>
      <c r="G2565" t="s">
        <v>124</v>
      </c>
      <c r="H2565" t="s">
        <v>8089</v>
      </c>
      <c r="I2565" t="s">
        <v>174</v>
      </c>
      <c r="J2565" t="s">
        <v>38</v>
      </c>
      <c r="K2565" t="str">
        <f t="shared" si="40"/>
        <v>Cad</v>
      </c>
      <c r="L2565" t="s">
        <v>760</v>
      </c>
      <c r="M2565" t="s">
        <v>118</v>
      </c>
    </row>
    <row r="2566" spans="1:13">
      <c r="A2566" t="s">
        <v>8090</v>
      </c>
      <c r="B2566" t="s">
        <v>8091</v>
      </c>
      <c r="C2566" t="s">
        <v>8092</v>
      </c>
      <c r="D2566" s="176">
        <v>36558</v>
      </c>
      <c r="E2566" t="s">
        <v>122</v>
      </c>
      <c r="F2566" t="s">
        <v>123</v>
      </c>
      <c r="G2566" t="s">
        <v>124</v>
      </c>
      <c r="H2566" t="s">
        <v>8093</v>
      </c>
      <c r="I2566" t="s">
        <v>243</v>
      </c>
      <c r="J2566" t="s">
        <v>38</v>
      </c>
      <c r="K2566" t="str">
        <f t="shared" si="40"/>
        <v>3èm</v>
      </c>
      <c r="L2566" t="s">
        <v>331</v>
      </c>
      <c r="M2566" t="s">
        <v>118</v>
      </c>
    </row>
    <row r="2567" spans="1:13">
      <c r="A2567" t="s">
        <v>8094</v>
      </c>
      <c r="B2567" t="s">
        <v>4018</v>
      </c>
      <c r="C2567" t="s">
        <v>1688</v>
      </c>
      <c r="D2567" s="176">
        <v>38796</v>
      </c>
      <c r="E2567" t="s">
        <v>122</v>
      </c>
      <c r="F2567" t="s">
        <v>123</v>
      </c>
      <c r="G2567" t="s">
        <v>124</v>
      </c>
      <c r="H2567" t="s">
        <v>8095</v>
      </c>
      <c r="I2567" t="s">
        <v>145</v>
      </c>
      <c r="J2567" t="s">
        <v>38</v>
      </c>
      <c r="K2567" t="str">
        <f t="shared" si="40"/>
        <v>Pas</v>
      </c>
      <c r="L2567" t="s">
        <v>1299</v>
      </c>
      <c r="M2567" t="s">
        <v>118</v>
      </c>
    </row>
    <row r="2568" spans="1:13">
      <c r="A2568" t="s">
        <v>8096</v>
      </c>
      <c r="B2568" t="s">
        <v>4110</v>
      </c>
      <c r="C2568" t="s">
        <v>143</v>
      </c>
      <c r="D2568" s="176">
        <v>37137</v>
      </c>
      <c r="E2568" t="s">
        <v>122</v>
      </c>
      <c r="F2568" t="s">
        <v>123</v>
      </c>
      <c r="G2568" t="s">
        <v>124</v>
      </c>
      <c r="H2568" t="s">
        <v>8097</v>
      </c>
      <c r="I2568" t="s">
        <v>126</v>
      </c>
      <c r="J2568" t="s">
        <v>469</v>
      </c>
      <c r="K2568" t="str">
        <f t="shared" si="40"/>
        <v>Jun</v>
      </c>
      <c r="L2568" t="s">
        <v>103</v>
      </c>
      <c r="M2568" t="s">
        <v>118</v>
      </c>
    </row>
    <row r="2569" spans="1:13">
      <c r="A2569" t="s">
        <v>8098</v>
      </c>
      <c r="B2569" t="s">
        <v>8099</v>
      </c>
      <c r="C2569" t="s">
        <v>711</v>
      </c>
      <c r="D2569" s="176">
        <v>40434</v>
      </c>
      <c r="E2569" t="s">
        <v>122</v>
      </c>
      <c r="F2569" t="s">
        <v>123</v>
      </c>
      <c r="G2569" t="s">
        <v>124</v>
      </c>
      <c r="H2569" t="s">
        <v>8100</v>
      </c>
      <c r="I2569" t="s">
        <v>151</v>
      </c>
      <c r="J2569" t="s">
        <v>38</v>
      </c>
      <c r="K2569" t="str">
        <f t="shared" si="40"/>
        <v>Pup</v>
      </c>
      <c r="L2569" t="s">
        <v>447</v>
      </c>
      <c r="M2569" t="s">
        <v>118</v>
      </c>
    </row>
    <row r="2570" spans="1:13">
      <c r="A2570" t="s">
        <v>8101</v>
      </c>
      <c r="B2570" t="s">
        <v>8102</v>
      </c>
      <c r="C2570" t="s">
        <v>121</v>
      </c>
      <c r="D2570" s="176">
        <v>20992</v>
      </c>
      <c r="E2570" t="s">
        <v>122</v>
      </c>
      <c r="F2570" t="s">
        <v>123</v>
      </c>
      <c r="G2570" t="s">
        <v>124</v>
      </c>
      <c r="H2570" t="s">
        <v>8103</v>
      </c>
      <c r="I2570" t="s">
        <v>132</v>
      </c>
      <c r="J2570" t="s">
        <v>133</v>
      </c>
      <c r="K2570" t="str">
        <f t="shared" si="40"/>
        <v>D4</v>
      </c>
      <c r="L2570" t="s">
        <v>104</v>
      </c>
      <c r="M2570" t="s">
        <v>118</v>
      </c>
    </row>
    <row r="2571" spans="1:13">
      <c r="A2571" t="s">
        <v>8104</v>
      </c>
      <c r="B2571" t="s">
        <v>8105</v>
      </c>
      <c r="C2571" t="s">
        <v>758</v>
      </c>
      <c r="D2571" s="176">
        <v>40221</v>
      </c>
      <c r="E2571" t="s">
        <v>122</v>
      </c>
      <c r="F2571" t="s">
        <v>123</v>
      </c>
      <c r="G2571" t="s">
        <v>124</v>
      </c>
      <c r="H2571" t="s">
        <v>8106</v>
      </c>
      <c r="I2571" t="s">
        <v>151</v>
      </c>
      <c r="J2571" t="s">
        <v>38</v>
      </c>
      <c r="K2571" t="str">
        <f t="shared" si="40"/>
        <v>Pup</v>
      </c>
      <c r="L2571" t="s">
        <v>163</v>
      </c>
      <c r="M2571" t="s">
        <v>118</v>
      </c>
    </row>
    <row r="2572" spans="1:13">
      <c r="A2572" t="s">
        <v>8107</v>
      </c>
      <c r="B2572" t="s">
        <v>2550</v>
      </c>
      <c r="C2572" t="s">
        <v>7011</v>
      </c>
      <c r="D2572" s="176">
        <v>39603</v>
      </c>
      <c r="E2572" t="s">
        <v>122</v>
      </c>
      <c r="F2572" t="s">
        <v>123</v>
      </c>
      <c r="G2572" t="s">
        <v>124</v>
      </c>
      <c r="H2572" t="s">
        <v>8108</v>
      </c>
      <c r="I2572" t="s">
        <v>157</v>
      </c>
      <c r="J2572" t="s">
        <v>38</v>
      </c>
      <c r="K2572" t="str">
        <f t="shared" si="40"/>
        <v>Ben</v>
      </c>
      <c r="L2572" t="s">
        <v>447</v>
      </c>
      <c r="M2572" t="s">
        <v>118</v>
      </c>
    </row>
    <row r="2573" spans="1:13">
      <c r="A2573" t="s">
        <v>8109</v>
      </c>
      <c r="B2573" t="s">
        <v>8110</v>
      </c>
      <c r="C2573" t="s">
        <v>1584</v>
      </c>
      <c r="D2573" s="176">
        <v>19704</v>
      </c>
      <c r="E2573" t="s">
        <v>179</v>
      </c>
      <c r="F2573" t="s">
        <v>123</v>
      </c>
      <c r="G2573" t="s">
        <v>124</v>
      </c>
      <c r="H2573" t="s">
        <v>8111</v>
      </c>
      <c r="I2573" t="s">
        <v>181</v>
      </c>
      <c r="J2573" t="s">
        <v>182</v>
      </c>
      <c r="K2573" t="str">
        <f t="shared" si="40"/>
        <v>Enc</v>
      </c>
      <c r="L2573" t="s">
        <v>326</v>
      </c>
      <c r="M2573" t="s">
        <v>118</v>
      </c>
    </row>
    <row r="2574" spans="1:13">
      <c r="A2574" t="s">
        <v>8112</v>
      </c>
      <c r="B2574" t="s">
        <v>8113</v>
      </c>
      <c r="C2574" t="s">
        <v>268</v>
      </c>
      <c r="D2574" s="176">
        <v>38230</v>
      </c>
      <c r="E2574" t="s">
        <v>122</v>
      </c>
      <c r="F2574" t="s">
        <v>123</v>
      </c>
      <c r="G2574" t="s">
        <v>124</v>
      </c>
      <c r="H2574" t="s">
        <v>8114</v>
      </c>
      <c r="I2574" t="s">
        <v>174</v>
      </c>
      <c r="J2574" t="s">
        <v>38</v>
      </c>
      <c r="K2574" t="str">
        <f t="shared" si="40"/>
        <v>Cad</v>
      </c>
      <c r="L2574" t="s">
        <v>2865</v>
      </c>
      <c r="M2574" t="s">
        <v>118</v>
      </c>
    </row>
    <row r="2575" spans="1:13">
      <c r="A2575" t="s">
        <v>8115</v>
      </c>
      <c r="B2575" t="s">
        <v>1260</v>
      </c>
      <c r="C2575" t="s">
        <v>8116</v>
      </c>
      <c r="D2575" s="176">
        <v>23174</v>
      </c>
      <c r="E2575" t="s">
        <v>179</v>
      </c>
      <c r="F2575" t="s">
        <v>123</v>
      </c>
      <c r="G2575" t="s">
        <v>124</v>
      </c>
      <c r="H2575" t="s">
        <v>8117</v>
      </c>
      <c r="I2575" t="s">
        <v>145</v>
      </c>
      <c r="J2575" t="s">
        <v>38</v>
      </c>
      <c r="K2575" t="str">
        <f t="shared" si="40"/>
        <v>Pas</v>
      </c>
      <c r="L2575" t="s">
        <v>1357</v>
      </c>
      <c r="M2575" t="s">
        <v>118</v>
      </c>
    </row>
    <row r="2576" spans="1:13">
      <c r="A2576" t="s">
        <v>8118</v>
      </c>
      <c r="B2576" t="s">
        <v>8119</v>
      </c>
      <c r="C2576" t="s">
        <v>1481</v>
      </c>
      <c r="D2576" s="176">
        <v>37738</v>
      </c>
      <c r="E2576" t="s">
        <v>122</v>
      </c>
      <c r="F2576" t="s">
        <v>123</v>
      </c>
      <c r="G2576" t="s">
        <v>124</v>
      </c>
      <c r="H2576" t="s">
        <v>8120</v>
      </c>
      <c r="I2576" t="s">
        <v>174</v>
      </c>
      <c r="J2576" t="s">
        <v>38</v>
      </c>
      <c r="K2576" t="str">
        <f t="shared" si="40"/>
        <v>Cad</v>
      </c>
      <c r="L2576" t="s">
        <v>686</v>
      </c>
      <c r="M2576" t="s">
        <v>118</v>
      </c>
    </row>
    <row r="2577" spans="1:13">
      <c r="A2577" t="s">
        <v>8121</v>
      </c>
      <c r="B2577" t="s">
        <v>8122</v>
      </c>
      <c r="C2577" t="s">
        <v>157</v>
      </c>
      <c r="D2577" s="176">
        <v>39919</v>
      </c>
      <c r="E2577" t="s">
        <v>122</v>
      </c>
      <c r="F2577" t="s">
        <v>123</v>
      </c>
      <c r="G2577" t="s">
        <v>124</v>
      </c>
      <c r="H2577" t="s">
        <v>8123</v>
      </c>
      <c r="I2577" t="s">
        <v>151</v>
      </c>
      <c r="J2577" t="s">
        <v>38</v>
      </c>
      <c r="K2577" t="str">
        <f t="shared" si="40"/>
        <v>Pup</v>
      </c>
      <c r="L2577" t="s">
        <v>169</v>
      </c>
      <c r="M2577" t="s">
        <v>118</v>
      </c>
    </row>
    <row r="2578" spans="1:13">
      <c r="A2578" t="s">
        <v>8124</v>
      </c>
      <c r="B2578" t="s">
        <v>8125</v>
      </c>
      <c r="C2578" t="s">
        <v>1643</v>
      </c>
      <c r="D2578" s="176">
        <v>26510</v>
      </c>
      <c r="E2578" t="s">
        <v>122</v>
      </c>
      <c r="F2578" t="s">
        <v>123</v>
      </c>
      <c r="G2578" t="s">
        <v>124</v>
      </c>
      <c r="H2578" t="s">
        <v>8126</v>
      </c>
      <c r="I2578" t="s">
        <v>275</v>
      </c>
      <c r="J2578" t="s">
        <v>38</v>
      </c>
      <c r="K2578" t="str">
        <f t="shared" si="40"/>
        <v>Mot</v>
      </c>
      <c r="L2578" t="s">
        <v>1211</v>
      </c>
      <c r="M2578" t="s">
        <v>118</v>
      </c>
    </row>
    <row r="2579" spans="1:13">
      <c r="A2579" t="s">
        <v>8127</v>
      </c>
      <c r="B2579" t="s">
        <v>8128</v>
      </c>
      <c r="C2579" t="s">
        <v>2282</v>
      </c>
      <c r="D2579" s="176">
        <v>23628</v>
      </c>
      <c r="E2579" t="s">
        <v>122</v>
      </c>
      <c r="F2579" t="s">
        <v>123</v>
      </c>
      <c r="G2579" t="s">
        <v>124</v>
      </c>
      <c r="H2579" t="s">
        <v>8129</v>
      </c>
      <c r="I2579" t="s">
        <v>259</v>
      </c>
      <c r="J2579" t="s">
        <v>38</v>
      </c>
      <c r="K2579" t="str">
        <f t="shared" si="40"/>
        <v>Pas</v>
      </c>
      <c r="L2579" t="s">
        <v>1299</v>
      </c>
      <c r="M2579" t="s">
        <v>118</v>
      </c>
    </row>
    <row r="2580" spans="1:13">
      <c r="A2580" t="s">
        <v>8130</v>
      </c>
      <c r="B2580" t="s">
        <v>4318</v>
      </c>
      <c r="C2580" t="s">
        <v>1395</v>
      </c>
      <c r="D2580" s="176">
        <v>17470</v>
      </c>
      <c r="E2580" t="s">
        <v>179</v>
      </c>
      <c r="F2580" t="s">
        <v>123</v>
      </c>
      <c r="G2580" t="s">
        <v>124</v>
      </c>
      <c r="H2580" t="s">
        <v>8131</v>
      </c>
      <c r="I2580" t="s">
        <v>474</v>
      </c>
      <c r="J2580" t="s">
        <v>38</v>
      </c>
      <c r="K2580" t="str">
        <f t="shared" si="40"/>
        <v>Arb</v>
      </c>
      <c r="L2580" t="s">
        <v>457</v>
      </c>
      <c r="M2580" t="s">
        <v>118</v>
      </c>
    </row>
    <row r="2581" spans="1:13">
      <c r="A2581" t="s">
        <v>8132</v>
      </c>
      <c r="B2581" t="s">
        <v>946</v>
      </c>
      <c r="C2581" t="s">
        <v>252</v>
      </c>
      <c r="D2581" s="176">
        <v>19417</v>
      </c>
      <c r="E2581" t="s">
        <v>122</v>
      </c>
      <c r="F2581" t="s">
        <v>123</v>
      </c>
      <c r="G2581" t="s">
        <v>124</v>
      </c>
      <c r="H2581" t="s">
        <v>8133</v>
      </c>
      <c r="I2581" t="s">
        <v>275</v>
      </c>
      <c r="J2581" t="s">
        <v>38</v>
      </c>
      <c r="K2581" t="str">
        <f t="shared" si="40"/>
        <v>Mot</v>
      </c>
      <c r="L2581" t="s">
        <v>501</v>
      </c>
      <c r="M2581" t="s">
        <v>118</v>
      </c>
    </row>
    <row r="2582" spans="1:13">
      <c r="A2582" t="s">
        <v>8134</v>
      </c>
      <c r="B2582" t="s">
        <v>8135</v>
      </c>
      <c r="C2582" t="s">
        <v>3456</v>
      </c>
      <c r="D2582" s="176">
        <v>23018</v>
      </c>
      <c r="E2582" t="s">
        <v>122</v>
      </c>
      <c r="F2582" t="s">
        <v>123</v>
      </c>
      <c r="G2582" t="s">
        <v>124</v>
      </c>
      <c r="H2582" t="s">
        <v>8136</v>
      </c>
      <c r="I2582" t="s">
        <v>181</v>
      </c>
      <c r="J2582" t="s">
        <v>535</v>
      </c>
      <c r="K2582" t="str">
        <f t="shared" si="40"/>
        <v>Enc</v>
      </c>
      <c r="L2582" t="s">
        <v>102</v>
      </c>
      <c r="M2582" t="s">
        <v>118</v>
      </c>
    </row>
    <row r="2583" spans="1:13">
      <c r="A2583" t="s">
        <v>8137</v>
      </c>
      <c r="B2583" t="s">
        <v>8138</v>
      </c>
      <c r="C2583" t="s">
        <v>3456</v>
      </c>
      <c r="D2583" s="176">
        <v>34372</v>
      </c>
      <c r="E2583" t="s">
        <v>122</v>
      </c>
      <c r="F2583" t="s">
        <v>123</v>
      </c>
      <c r="G2583" t="s">
        <v>124</v>
      </c>
      <c r="H2583" t="s">
        <v>8139</v>
      </c>
      <c r="I2583" t="s">
        <v>307</v>
      </c>
      <c r="J2583" t="s">
        <v>194</v>
      </c>
      <c r="K2583" t="str">
        <f t="shared" si="40"/>
        <v>Pas</v>
      </c>
      <c r="L2583" t="s">
        <v>2678</v>
      </c>
      <c r="M2583" t="s">
        <v>118</v>
      </c>
    </row>
    <row r="2584" spans="1:13">
      <c r="A2584" t="s">
        <v>8140</v>
      </c>
      <c r="B2584" t="s">
        <v>8141</v>
      </c>
      <c r="C2584" t="s">
        <v>8142</v>
      </c>
      <c r="D2584" s="176">
        <v>20791</v>
      </c>
      <c r="E2584" t="s">
        <v>122</v>
      </c>
      <c r="F2584" t="s">
        <v>123</v>
      </c>
      <c r="G2584" t="s">
        <v>124</v>
      </c>
      <c r="H2584" t="s">
        <v>8143</v>
      </c>
      <c r="I2584" t="s">
        <v>209</v>
      </c>
      <c r="J2584" t="s">
        <v>38</v>
      </c>
      <c r="K2584" t="str">
        <f t="shared" si="40"/>
        <v>Pas</v>
      </c>
      <c r="L2584" t="s">
        <v>581</v>
      </c>
      <c r="M2584" t="s">
        <v>118</v>
      </c>
    </row>
    <row r="2585" spans="1:13">
      <c r="A2585" t="s">
        <v>8144</v>
      </c>
      <c r="B2585" t="s">
        <v>2990</v>
      </c>
      <c r="C2585" t="s">
        <v>3587</v>
      </c>
      <c r="D2585" s="176">
        <v>35809</v>
      </c>
      <c r="E2585" t="s">
        <v>122</v>
      </c>
      <c r="F2585" t="s">
        <v>123</v>
      </c>
      <c r="G2585" t="s">
        <v>124</v>
      </c>
      <c r="H2585" t="s">
        <v>8145</v>
      </c>
      <c r="I2585" t="s">
        <v>243</v>
      </c>
      <c r="J2585" t="s">
        <v>38</v>
      </c>
      <c r="K2585" t="str">
        <f t="shared" si="40"/>
        <v>3èm</v>
      </c>
      <c r="L2585" t="s">
        <v>628</v>
      </c>
      <c r="M2585" t="s">
        <v>118</v>
      </c>
    </row>
    <row r="2586" spans="1:13">
      <c r="A2586" t="s">
        <v>8146</v>
      </c>
      <c r="B2586" t="s">
        <v>8147</v>
      </c>
      <c r="C2586" t="s">
        <v>268</v>
      </c>
      <c r="D2586" s="176">
        <v>37161</v>
      </c>
      <c r="E2586" t="s">
        <v>122</v>
      </c>
      <c r="F2586" t="s">
        <v>123</v>
      </c>
      <c r="G2586" t="s">
        <v>124</v>
      </c>
      <c r="H2586" t="s">
        <v>8148</v>
      </c>
      <c r="I2586" t="s">
        <v>126</v>
      </c>
      <c r="J2586" t="s">
        <v>126</v>
      </c>
      <c r="K2586" t="str">
        <f t="shared" si="40"/>
        <v>Jun</v>
      </c>
      <c r="L2586" t="s">
        <v>215</v>
      </c>
      <c r="M2586" t="s">
        <v>118</v>
      </c>
    </row>
    <row r="2587" spans="1:13">
      <c r="A2587" t="s">
        <v>8149</v>
      </c>
      <c r="B2587" t="s">
        <v>8150</v>
      </c>
      <c r="C2587" t="s">
        <v>8151</v>
      </c>
      <c r="D2587" s="176">
        <v>38319</v>
      </c>
      <c r="E2587" t="s">
        <v>122</v>
      </c>
      <c r="F2587" t="s">
        <v>123</v>
      </c>
      <c r="G2587" t="s">
        <v>124</v>
      </c>
      <c r="H2587" t="s">
        <v>8152</v>
      </c>
      <c r="I2587" t="s">
        <v>174</v>
      </c>
      <c r="J2587" t="s">
        <v>38</v>
      </c>
      <c r="K2587" t="str">
        <f t="shared" si="40"/>
        <v>Cad</v>
      </c>
      <c r="L2587" t="s">
        <v>493</v>
      </c>
      <c r="M2587" t="s">
        <v>118</v>
      </c>
    </row>
    <row r="2588" spans="1:13">
      <c r="A2588" t="s">
        <v>8153</v>
      </c>
      <c r="B2588" t="s">
        <v>2854</v>
      </c>
      <c r="C2588" t="s">
        <v>252</v>
      </c>
      <c r="D2588" s="176">
        <v>27690</v>
      </c>
      <c r="E2588" t="s">
        <v>122</v>
      </c>
      <c r="F2588" t="s">
        <v>123</v>
      </c>
      <c r="G2588" t="s">
        <v>124</v>
      </c>
      <c r="H2588" t="s">
        <v>8154</v>
      </c>
      <c r="I2588" t="s">
        <v>259</v>
      </c>
      <c r="J2588" t="s">
        <v>38</v>
      </c>
      <c r="K2588" t="str">
        <f t="shared" si="40"/>
        <v>Pas</v>
      </c>
      <c r="L2588" t="s">
        <v>189</v>
      </c>
      <c r="M2588" t="s">
        <v>118</v>
      </c>
    </row>
    <row r="2589" spans="1:13">
      <c r="A2589" t="s">
        <v>8155</v>
      </c>
      <c r="B2589" t="s">
        <v>8156</v>
      </c>
      <c r="C2589" t="s">
        <v>8157</v>
      </c>
      <c r="D2589" s="176">
        <v>28172</v>
      </c>
      <c r="E2589" t="s">
        <v>122</v>
      </c>
      <c r="F2589" t="s">
        <v>123</v>
      </c>
      <c r="G2589" t="s">
        <v>124</v>
      </c>
      <c r="H2589" t="s">
        <v>8158</v>
      </c>
      <c r="I2589" t="s">
        <v>132</v>
      </c>
      <c r="J2589" t="s">
        <v>396</v>
      </c>
      <c r="K2589" t="str">
        <f t="shared" si="40"/>
        <v>D2</v>
      </c>
      <c r="L2589" t="s">
        <v>293</v>
      </c>
      <c r="M2589" t="s">
        <v>118</v>
      </c>
    </row>
    <row r="2590" spans="1:13">
      <c r="A2590" t="s">
        <v>8159</v>
      </c>
      <c r="B2590" t="s">
        <v>939</v>
      </c>
      <c r="C2590" t="s">
        <v>8160</v>
      </c>
      <c r="D2590" s="176">
        <v>38144</v>
      </c>
      <c r="E2590" t="s">
        <v>122</v>
      </c>
      <c r="F2590" t="s">
        <v>123</v>
      </c>
      <c r="G2590" t="s">
        <v>124</v>
      </c>
      <c r="H2590" t="s">
        <v>8161</v>
      </c>
      <c r="I2590" t="s">
        <v>174</v>
      </c>
      <c r="J2590" t="s">
        <v>38</v>
      </c>
      <c r="K2590" t="str">
        <f t="shared" si="40"/>
        <v>Cad</v>
      </c>
      <c r="L2590" t="s">
        <v>284</v>
      </c>
      <c r="M2590" t="s">
        <v>118</v>
      </c>
    </row>
    <row r="2591" spans="1:13">
      <c r="A2591" t="s">
        <v>8162</v>
      </c>
      <c r="B2591" t="s">
        <v>8163</v>
      </c>
      <c r="C2591" t="s">
        <v>1668</v>
      </c>
      <c r="D2591" s="176">
        <v>28800</v>
      </c>
      <c r="E2591" t="s">
        <v>122</v>
      </c>
      <c r="F2591" t="s">
        <v>123</v>
      </c>
      <c r="G2591" t="s">
        <v>124</v>
      </c>
      <c r="H2591" t="s">
        <v>8164</v>
      </c>
      <c r="I2591" t="s">
        <v>132</v>
      </c>
      <c r="J2591" t="s">
        <v>234</v>
      </c>
      <c r="K2591" t="str">
        <f t="shared" si="40"/>
        <v>D3</v>
      </c>
      <c r="L2591" t="s">
        <v>101</v>
      </c>
      <c r="M2591" t="s">
        <v>118</v>
      </c>
    </row>
    <row r="2592" spans="1:13">
      <c r="A2592" t="s">
        <v>8165</v>
      </c>
      <c r="B2592" t="s">
        <v>6695</v>
      </c>
      <c r="C2592" t="s">
        <v>8166</v>
      </c>
      <c r="D2592" s="176">
        <v>36564</v>
      </c>
      <c r="E2592" t="s">
        <v>122</v>
      </c>
      <c r="F2592" t="s">
        <v>123</v>
      </c>
      <c r="G2592" t="s">
        <v>124</v>
      </c>
      <c r="H2592" t="s">
        <v>8167</v>
      </c>
      <c r="I2592" t="s">
        <v>168</v>
      </c>
      <c r="J2592" t="s">
        <v>38</v>
      </c>
      <c r="K2592" t="str">
        <f t="shared" si="40"/>
        <v>2èm</v>
      </c>
      <c r="L2592" t="s">
        <v>457</v>
      </c>
      <c r="M2592" t="s">
        <v>118</v>
      </c>
    </row>
    <row r="2593" spans="1:13">
      <c r="A2593" t="s">
        <v>8168</v>
      </c>
      <c r="B2593" t="s">
        <v>1840</v>
      </c>
      <c r="C2593" t="s">
        <v>2228</v>
      </c>
      <c r="D2593" s="176">
        <v>37289</v>
      </c>
      <c r="E2593" t="s">
        <v>122</v>
      </c>
      <c r="F2593" t="s">
        <v>123</v>
      </c>
      <c r="G2593" t="s">
        <v>124</v>
      </c>
      <c r="H2593" t="s">
        <v>8169</v>
      </c>
      <c r="I2593" t="s">
        <v>126</v>
      </c>
      <c r="J2593" t="s">
        <v>126</v>
      </c>
      <c r="K2593" t="str">
        <f t="shared" si="40"/>
        <v>Jun</v>
      </c>
      <c r="L2593" t="s">
        <v>447</v>
      </c>
      <c r="M2593" t="s">
        <v>118</v>
      </c>
    </row>
    <row r="2594" spans="1:13">
      <c r="A2594" t="s">
        <v>8170</v>
      </c>
      <c r="B2594" t="s">
        <v>8171</v>
      </c>
      <c r="C2594" t="s">
        <v>2228</v>
      </c>
      <c r="D2594" s="176">
        <v>38726</v>
      </c>
      <c r="E2594" t="s">
        <v>122</v>
      </c>
      <c r="F2594" t="s">
        <v>123</v>
      </c>
      <c r="G2594" t="s">
        <v>124</v>
      </c>
      <c r="H2594" t="s">
        <v>8172</v>
      </c>
      <c r="I2594" t="s">
        <v>145</v>
      </c>
      <c r="J2594" t="s">
        <v>38</v>
      </c>
      <c r="K2594" t="str">
        <f t="shared" si="40"/>
        <v>Pas</v>
      </c>
      <c r="L2594" t="s">
        <v>1299</v>
      </c>
      <c r="M2594" t="s">
        <v>118</v>
      </c>
    </row>
    <row r="2595" spans="1:13">
      <c r="A2595" t="s">
        <v>8173</v>
      </c>
      <c r="B2595" t="s">
        <v>8174</v>
      </c>
      <c r="C2595" t="s">
        <v>8175</v>
      </c>
      <c r="D2595" s="176">
        <v>16500</v>
      </c>
      <c r="E2595" t="s">
        <v>122</v>
      </c>
      <c r="F2595" t="s">
        <v>123</v>
      </c>
      <c r="G2595" t="s">
        <v>124</v>
      </c>
      <c r="H2595" t="s">
        <v>8176</v>
      </c>
      <c r="I2595" t="s">
        <v>181</v>
      </c>
      <c r="J2595" t="s">
        <v>182</v>
      </c>
      <c r="K2595" t="str">
        <f t="shared" si="40"/>
        <v>Enc</v>
      </c>
      <c r="L2595" t="s">
        <v>548</v>
      </c>
      <c r="M2595" t="s">
        <v>118</v>
      </c>
    </row>
    <row r="2596" spans="1:13">
      <c r="A2596" t="s">
        <v>8177</v>
      </c>
      <c r="B2596" t="s">
        <v>2572</v>
      </c>
      <c r="C2596" t="s">
        <v>1419</v>
      </c>
      <c r="D2596" s="176">
        <v>38409</v>
      </c>
      <c r="E2596" t="s">
        <v>122</v>
      </c>
      <c r="F2596" t="s">
        <v>123</v>
      </c>
      <c r="G2596" t="s">
        <v>124</v>
      </c>
      <c r="H2596" t="s">
        <v>8178</v>
      </c>
      <c r="I2596" t="s">
        <v>283</v>
      </c>
      <c r="J2596" t="s">
        <v>38</v>
      </c>
      <c r="K2596" t="str">
        <f t="shared" si="40"/>
        <v>Min</v>
      </c>
      <c r="L2596" t="s">
        <v>302</v>
      </c>
      <c r="M2596" t="s">
        <v>118</v>
      </c>
    </row>
    <row r="2597" spans="1:13">
      <c r="A2597" t="s">
        <v>8179</v>
      </c>
      <c r="B2597" t="s">
        <v>2302</v>
      </c>
      <c r="C2597" t="s">
        <v>1113</v>
      </c>
      <c r="D2597" s="176">
        <v>40023</v>
      </c>
      <c r="E2597" t="s">
        <v>122</v>
      </c>
      <c r="F2597" t="s">
        <v>123</v>
      </c>
      <c r="G2597" t="s">
        <v>124</v>
      </c>
      <c r="H2597" t="s">
        <v>8180</v>
      </c>
      <c r="I2597" t="s">
        <v>151</v>
      </c>
      <c r="J2597" t="s">
        <v>38</v>
      </c>
      <c r="K2597" t="str">
        <f t="shared" si="40"/>
        <v>Pup</v>
      </c>
      <c r="L2597" t="s">
        <v>447</v>
      </c>
      <c r="M2597" t="s">
        <v>118</v>
      </c>
    </row>
    <row r="2598" spans="1:13">
      <c r="A2598" t="s">
        <v>8181</v>
      </c>
      <c r="B2598" t="s">
        <v>8182</v>
      </c>
      <c r="C2598" t="s">
        <v>1116</v>
      </c>
      <c r="D2598" s="176">
        <v>38507</v>
      </c>
      <c r="E2598" t="s">
        <v>122</v>
      </c>
      <c r="F2598" t="s">
        <v>123</v>
      </c>
      <c r="G2598" t="s">
        <v>124</v>
      </c>
      <c r="H2598" t="s">
        <v>8183</v>
      </c>
      <c r="I2598" t="s">
        <v>283</v>
      </c>
      <c r="J2598" t="s">
        <v>38</v>
      </c>
      <c r="K2598" t="str">
        <f t="shared" si="40"/>
        <v>Min</v>
      </c>
      <c r="L2598" t="s">
        <v>680</v>
      </c>
      <c r="M2598" t="s">
        <v>118</v>
      </c>
    </row>
    <row r="2599" spans="1:13">
      <c r="A2599" t="s">
        <v>8184</v>
      </c>
      <c r="B2599" t="s">
        <v>3729</v>
      </c>
      <c r="C2599" t="s">
        <v>1596</v>
      </c>
      <c r="D2599" s="176">
        <v>20614</v>
      </c>
      <c r="E2599" t="s">
        <v>122</v>
      </c>
      <c r="F2599" t="s">
        <v>123</v>
      </c>
      <c r="G2599" t="s">
        <v>124</v>
      </c>
      <c r="H2599" t="s">
        <v>8185</v>
      </c>
      <c r="I2599" t="s">
        <v>264</v>
      </c>
      <c r="J2599" t="s">
        <v>38</v>
      </c>
      <c r="K2599" t="str">
        <f t="shared" si="40"/>
        <v>Arb</v>
      </c>
      <c r="L2599" t="s">
        <v>2691</v>
      </c>
      <c r="M2599" t="s">
        <v>118</v>
      </c>
    </row>
    <row r="2600" spans="1:13">
      <c r="A2600" t="s">
        <v>8186</v>
      </c>
      <c r="B2600" t="s">
        <v>8187</v>
      </c>
      <c r="C2600" t="s">
        <v>8188</v>
      </c>
      <c r="D2600" s="176">
        <v>40276</v>
      </c>
      <c r="E2600" t="s">
        <v>122</v>
      </c>
      <c r="F2600" t="s">
        <v>123</v>
      </c>
      <c r="G2600" t="s">
        <v>124</v>
      </c>
      <c r="H2600" t="s">
        <v>8189</v>
      </c>
      <c r="I2600" t="s">
        <v>151</v>
      </c>
      <c r="J2600" t="s">
        <v>38</v>
      </c>
      <c r="K2600" t="str">
        <f t="shared" si="40"/>
        <v>Pup</v>
      </c>
      <c r="L2600" t="s">
        <v>229</v>
      </c>
      <c r="M2600" t="s">
        <v>118</v>
      </c>
    </row>
    <row r="2601" spans="1:13">
      <c r="A2601" t="s">
        <v>8190</v>
      </c>
      <c r="B2601" t="s">
        <v>8191</v>
      </c>
      <c r="C2601" t="s">
        <v>1643</v>
      </c>
      <c r="D2601" s="176">
        <v>30041</v>
      </c>
      <c r="E2601" t="s">
        <v>122</v>
      </c>
      <c r="F2601" t="s">
        <v>123</v>
      </c>
      <c r="G2601" t="s">
        <v>124</v>
      </c>
      <c r="H2601" t="s">
        <v>8192</v>
      </c>
      <c r="I2601" t="s">
        <v>132</v>
      </c>
      <c r="J2601" t="s">
        <v>194</v>
      </c>
      <c r="K2601" t="str">
        <f t="shared" si="40"/>
        <v>D1</v>
      </c>
      <c r="L2601" t="s">
        <v>1345</v>
      </c>
      <c r="M2601" t="s">
        <v>118</v>
      </c>
    </row>
    <row r="2602" spans="1:13">
      <c r="A2602" t="s">
        <v>8193</v>
      </c>
      <c r="B2602" t="s">
        <v>1561</v>
      </c>
      <c r="C2602" t="s">
        <v>346</v>
      </c>
      <c r="D2602" s="176">
        <v>40528</v>
      </c>
      <c r="E2602" t="s">
        <v>122</v>
      </c>
      <c r="F2602" t="s">
        <v>123</v>
      </c>
      <c r="G2602" t="s">
        <v>124</v>
      </c>
      <c r="H2602" t="s">
        <v>8194</v>
      </c>
      <c r="I2602" t="s">
        <v>151</v>
      </c>
      <c r="J2602" t="s">
        <v>38</v>
      </c>
      <c r="K2602" t="str">
        <f t="shared" si="40"/>
        <v>Pup</v>
      </c>
      <c r="L2602" t="s">
        <v>183</v>
      </c>
      <c r="M2602" t="s">
        <v>118</v>
      </c>
    </row>
    <row r="2603" spans="1:13">
      <c r="A2603" t="s">
        <v>8195</v>
      </c>
      <c r="B2603" t="s">
        <v>251</v>
      </c>
      <c r="C2603" t="s">
        <v>524</v>
      </c>
      <c r="D2603" s="176">
        <v>38614</v>
      </c>
      <c r="E2603" t="s">
        <v>122</v>
      </c>
      <c r="F2603" t="s">
        <v>123</v>
      </c>
      <c r="G2603" t="s">
        <v>124</v>
      </c>
      <c r="H2603" t="s">
        <v>8196</v>
      </c>
      <c r="I2603" t="s">
        <v>283</v>
      </c>
      <c r="J2603" t="s">
        <v>38</v>
      </c>
      <c r="K2603" t="str">
        <f t="shared" si="40"/>
        <v>Min</v>
      </c>
      <c r="L2603" t="s">
        <v>254</v>
      </c>
      <c r="M2603" t="s">
        <v>118</v>
      </c>
    </row>
    <row r="2604" spans="1:13">
      <c r="A2604" t="s">
        <v>8197</v>
      </c>
      <c r="B2604" t="s">
        <v>911</v>
      </c>
      <c r="C2604" t="s">
        <v>8198</v>
      </c>
      <c r="D2604" s="176">
        <v>41478</v>
      </c>
      <c r="E2604" t="s">
        <v>179</v>
      </c>
      <c r="F2604" t="s">
        <v>123</v>
      </c>
      <c r="G2604" t="s">
        <v>124</v>
      </c>
      <c r="H2604" t="s">
        <v>8199</v>
      </c>
      <c r="I2604" t="s">
        <v>909</v>
      </c>
      <c r="J2604" t="s">
        <v>38</v>
      </c>
      <c r="K2604" t="str">
        <f t="shared" si="40"/>
        <v>Pré</v>
      </c>
      <c r="L2604" t="s">
        <v>189</v>
      </c>
      <c r="M2604" t="s">
        <v>118</v>
      </c>
    </row>
    <row r="2605" spans="1:13">
      <c r="A2605" t="s">
        <v>8200</v>
      </c>
      <c r="B2605" t="s">
        <v>4827</v>
      </c>
      <c r="C2605" t="s">
        <v>8201</v>
      </c>
      <c r="D2605" s="176">
        <v>35245</v>
      </c>
      <c r="E2605" t="s">
        <v>122</v>
      </c>
      <c r="F2605" t="s">
        <v>123</v>
      </c>
      <c r="G2605" t="s">
        <v>124</v>
      </c>
      <c r="H2605" t="s">
        <v>8202</v>
      </c>
      <c r="I2605" t="s">
        <v>243</v>
      </c>
      <c r="J2605" t="s">
        <v>38</v>
      </c>
      <c r="K2605" t="str">
        <f t="shared" si="40"/>
        <v>3èm</v>
      </c>
      <c r="L2605" t="s">
        <v>302</v>
      </c>
      <c r="M2605" t="s">
        <v>118</v>
      </c>
    </row>
    <row r="2606" spans="1:13">
      <c r="A2606" t="s">
        <v>8203</v>
      </c>
      <c r="B2606" t="s">
        <v>4318</v>
      </c>
      <c r="C2606" t="s">
        <v>149</v>
      </c>
      <c r="D2606" s="176">
        <v>39638</v>
      </c>
      <c r="E2606" t="s">
        <v>122</v>
      </c>
      <c r="F2606" t="s">
        <v>123</v>
      </c>
      <c r="G2606" t="s">
        <v>124</v>
      </c>
      <c r="H2606" t="s">
        <v>8204</v>
      </c>
      <c r="I2606" t="s">
        <v>157</v>
      </c>
      <c r="J2606" t="s">
        <v>38</v>
      </c>
      <c r="K2606" t="str">
        <f t="shared" si="40"/>
        <v>Ben</v>
      </c>
      <c r="L2606" t="s">
        <v>457</v>
      </c>
      <c r="M2606" t="s">
        <v>118</v>
      </c>
    </row>
    <row r="2607" spans="1:13">
      <c r="A2607" t="s">
        <v>8205</v>
      </c>
      <c r="B2607" t="s">
        <v>3119</v>
      </c>
      <c r="C2607" t="s">
        <v>8206</v>
      </c>
      <c r="D2607" s="176">
        <v>38388</v>
      </c>
      <c r="E2607" t="s">
        <v>122</v>
      </c>
      <c r="F2607" t="s">
        <v>123</v>
      </c>
      <c r="G2607" t="s">
        <v>124</v>
      </c>
      <c r="H2607" t="s">
        <v>8207</v>
      </c>
      <c r="I2607" t="s">
        <v>283</v>
      </c>
      <c r="J2607" t="s">
        <v>38</v>
      </c>
      <c r="K2607" t="str">
        <f t="shared" si="40"/>
        <v>Min</v>
      </c>
      <c r="L2607" t="s">
        <v>536</v>
      </c>
      <c r="M2607" t="s">
        <v>118</v>
      </c>
    </row>
    <row r="2608" spans="1:13">
      <c r="A2608" t="s">
        <v>8208</v>
      </c>
      <c r="B2608" t="s">
        <v>6642</v>
      </c>
      <c r="C2608" t="s">
        <v>1290</v>
      </c>
      <c r="D2608" s="176">
        <v>39873</v>
      </c>
      <c r="E2608" t="s">
        <v>122</v>
      </c>
      <c r="F2608" t="s">
        <v>123</v>
      </c>
      <c r="G2608" t="s">
        <v>124</v>
      </c>
      <c r="H2608" t="s">
        <v>8209</v>
      </c>
      <c r="I2608" t="s">
        <v>151</v>
      </c>
      <c r="J2608" t="s">
        <v>38</v>
      </c>
      <c r="K2608" t="str">
        <f t="shared" si="40"/>
        <v>Pup</v>
      </c>
      <c r="L2608" t="s">
        <v>175</v>
      </c>
      <c r="M2608" t="s">
        <v>118</v>
      </c>
    </row>
    <row r="2609" spans="1:13">
      <c r="A2609" t="s">
        <v>8210</v>
      </c>
      <c r="B2609" t="s">
        <v>8211</v>
      </c>
      <c r="C2609" t="s">
        <v>8212</v>
      </c>
      <c r="D2609" s="176">
        <v>39182</v>
      </c>
      <c r="E2609" t="s">
        <v>122</v>
      </c>
      <c r="F2609" t="s">
        <v>123</v>
      </c>
      <c r="G2609" t="s">
        <v>124</v>
      </c>
      <c r="H2609" t="s">
        <v>8213</v>
      </c>
      <c r="I2609" t="s">
        <v>157</v>
      </c>
      <c r="J2609" t="s">
        <v>38</v>
      </c>
      <c r="K2609" t="str">
        <f t="shared" si="40"/>
        <v>Ben</v>
      </c>
      <c r="L2609" t="s">
        <v>4363</v>
      </c>
      <c r="M2609" t="s">
        <v>118</v>
      </c>
    </row>
    <row r="2610" spans="1:13">
      <c r="A2610" t="s">
        <v>8214</v>
      </c>
      <c r="B2610" t="s">
        <v>5798</v>
      </c>
      <c r="C2610" t="s">
        <v>750</v>
      </c>
      <c r="D2610" s="176">
        <v>37435</v>
      </c>
      <c r="E2610" t="s">
        <v>122</v>
      </c>
      <c r="F2610" t="s">
        <v>123</v>
      </c>
      <c r="G2610" t="s">
        <v>124</v>
      </c>
      <c r="H2610" t="s">
        <v>8215</v>
      </c>
      <c r="I2610" t="s">
        <v>126</v>
      </c>
      <c r="J2610" t="s">
        <v>126</v>
      </c>
      <c r="K2610" t="str">
        <f t="shared" si="40"/>
        <v>Jun</v>
      </c>
      <c r="L2610" t="s">
        <v>183</v>
      </c>
      <c r="M2610" t="s">
        <v>118</v>
      </c>
    </row>
    <row r="2611" spans="1:13">
      <c r="A2611" t="s">
        <v>8216</v>
      </c>
      <c r="B2611" t="s">
        <v>1646</v>
      </c>
      <c r="C2611" t="s">
        <v>512</v>
      </c>
      <c r="D2611" s="176">
        <v>24150</v>
      </c>
      <c r="E2611" t="s">
        <v>122</v>
      </c>
      <c r="F2611" t="s">
        <v>123</v>
      </c>
      <c r="G2611" t="s">
        <v>124</v>
      </c>
      <c r="H2611" t="s">
        <v>8217</v>
      </c>
      <c r="I2611" t="s">
        <v>132</v>
      </c>
      <c r="J2611" t="s">
        <v>234</v>
      </c>
      <c r="K2611" t="str">
        <f t="shared" si="40"/>
        <v>D3</v>
      </c>
      <c r="L2611" t="s">
        <v>407</v>
      </c>
      <c r="M2611" t="s">
        <v>118</v>
      </c>
    </row>
    <row r="2612" spans="1:13">
      <c r="A2612" t="s">
        <v>8218</v>
      </c>
      <c r="B2612" t="s">
        <v>2450</v>
      </c>
      <c r="C2612" t="s">
        <v>969</v>
      </c>
      <c r="D2612" s="176">
        <v>20571</v>
      </c>
      <c r="E2612" t="s">
        <v>122</v>
      </c>
      <c r="F2612" t="s">
        <v>123</v>
      </c>
      <c r="G2612" t="s">
        <v>124</v>
      </c>
      <c r="H2612" t="s">
        <v>8219</v>
      </c>
      <c r="I2612" t="s">
        <v>132</v>
      </c>
      <c r="J2612" t="s">
        <v>133</v>
      </c>
      <c r="K2612" t="str">
        <f t="shared" si="40"/>
        <v>D4</v>
      </c>
      <c r="L2612" t="s">
        <v>686</v>
      </c>
      <c r="M2612" t="s">
        <v>118</v>
      </c>
    </row>
    <row r="2613" spans="1:13">
      <c r="A2613" t="s">
        <v>8220</v>
      </c>
      <c r="B2613" t="s">
        <v>8221</v>
      </c>
      <c r="C2613" t="s">
        <v>157</v>
      </c>
      <c r="D2613" s="176">
        <v>36688</v>
      </c>
      <c r="E2613" t="s">
        <v>122</v>
      </c>
      <c r="F2613" t="s">
        <v>123</v>
      </c>
      <c r="G2613" t="s">
        <v>124</v>
      </c>
      <c r="H2613" t="s">
        <v>8222</v>
      </c>
      <c r="I2613" t="s">
        <v>145</v>
      </c>
      <c r="J2613" t="s">
        <v>38</v>
      </c>
      <c r="K2613" t="str">
        <f t="shared" si="40"/>
        <v>Pas</v>
      </c>
      <c r="L2613" t="s">
        <v>215</v>
      </c>
      <c r="M2613" t="s">
        <v>118</v>
      </c>
    </row>
    <row r="2614" spans="1:13">
      <c r="A2614" t="s">
        <v>8223</v>
      </c>
      <c r="B2614" t="s">
        <v>1407</v>
      </c>
      <c r="C2614" t="s">
        <v>933</v>
      </c>
      <c r="D2614" s="176">
        <v>23314</v>
      </c>
      <c r="E2614" t="s">
        <v>122</v>
      </c>
      <c r="F2614" t="s">
        <v>123</v>
      </c>
      <c r="G2614" t="s">
        <v>124</v>
      </c>
      <c r="H2614" t="s">
        <v>8224</v>
      </c>
      <c r="I2614" t="s">
        <v>132</v>
      </c>
      <c r="J2614" t="s">
        <v>234</v>
      </c>
      <c r="K2614" t="str">
        <f t="shared" si="40"/>
        <v>D3</v>
      </c>
      <c r="L2614" t="s">
        <v>102</v>
      </c>
      <c r="M2614" t="s">
        <v>118</v>
      </c>
    </row>
    <row r="2615" spans="1:13">
      <c r="A2615" t="s">
        <v>8225</v>
      </c>
      <c r="B2615" t="s">
        <v>4984</v>
      </c>
      <c r="C2615" t="s">
        <v>166</v>
      </c>
      <c r="D2615" s="176">
        <v>38490</v>
      </c>
      <c r="E2615" t="s">
        <v>122</v>
      </c>
      <c r="F2615" t="s">
        <v>123</v>
      </c>
      <c r="G2615" t="s">
        <v>124</v>
      </c>
      <c r="H2615" t="s">
        <v>8226</v>
      </c>
      <c r="I2615" t="s">
        <v>283</v>
      </c>
      <c r="J2615" t="s">
        <v>38</v>
      </c>
      <c r="K2615" t="str">
        <f t="shared" si="40"/>
        <v>Min</v>
      </c>
      <c r="L2615" t="s">
        <v>805</v>
      </c>
      <c r="M2615" t="s">
        <v>118</v>
      </c>
    </row>
    <row r="2616" spans="1:13">
      <c r="A2616" t="s">
        <v>8227</v>
      </c>
      <c r="B2616" t="s">
        <v>1061</v>
      </c>
      <c r="C2616" t="s">
        <v>3076</v>
      </c>
      <c r="D2616" s="176">
        <v>40081</v>
      </c>
      <c r="E2616" t="s">
        <v>122</v>
      </c>
      <c r="F2616" t="s">
        <v>123</v>
      </c>
      <c r="G2616" t="s">
        <v>124</v>
      </c>
      <c r="H2616" t="s">
        <v>8228</v>
      </c>
      <c r="I2616" t="s">
        <v>151</v>
      </c>
      <c r="J2616" t="s">
        <v>38</v>
      </c>
      <c r="K2616" t="str">
        <f t="shared" si="40"/>
        <v>Pup</v>
      </c>
      <c r="L2616" t="s">
        <v>585</v>
      </c>
      <c r="M2616" t="s">
        <v>118</v>
      </c>
    </row>
    <row r="2617" spans="1:13">
      <c r="A2617" t="s">
        <v>8229</v>
      </c>
      <c r="B2617" t="s">
        <v>8230</v>
      </c>
      <c r="C2617" t="s">
        <v>418</v>
      </c>
      <c r="D2617" s="176">
        <v>37281</v>
      </c>
      <c r="E2617" t="s">
        <v>122</v>
      </c>
      <c r="F2617" t="s">
        <v>123</v>
      </c>
      <c r="G2617" t="s">
        <v>124</v>
      </c>
      <c r="H2617" t="s">
        <v>8231</v>
      </c>
      <c r="I2617" t="s">
        <v>126</v>
      </c>
      <c r="J2617" t="s">
        <v>126</v>
      </c>
      <c r="K2617" t="str">
        <f t="shared" si="40"/>
        <v>Jun</v>
      </c>
      <c r="L2617" t="s">
        <v>215</v>
      </c>
      <c r="M2617" t="s">
        <v>118</v>
      </c>
    </row>
    <row r="2618" spans="1:13">
      <c r="A2618" t="s">
        <v>8232</v>
      </c>
      <c r="B2618" t="s">
        <v>4080</v>
      </c>
      <c r="C2618" t="s">
        <v>1094</v>
      </c>
      <c r="D2618" s="176">
        <v>29265</v>
      </c>
      <c r="E2618" t="s">
        <v>179</v>
      </c>
      <c r="F2618" t="s">
        <v>123</v>
      </c>
      <c r="G2618" t="s">
        <v>124</v>
      </c>
      <c r="H2618" t="s">
        <v>8233</v>
      </c>
      <c r="I2618" t="s">
        <v>145</v>
      </c>
      <c r="J2618" t="s">
        <v>38</v>
      </c>
      <c r="K2618" t="str">
        <f t="shared" si="40"/>
        <v>Pas</v>
      </c>
      <c r="L2618" t="s">
        <v>355</v>
      </c>
      <c r="M2618" t="s">
        <v>118</v>
      </c>
    </row>
    <row r="2619" spans="1:13">
      <c r="A2619" t="s">
        <v>8234</v>
      </c>
      <c r="B2619" t="s">
        <v>8235</v>
      </c>
      <c r="C2619" t="s">
        <v>337</v>
      </c>
      <c r="D2619" s="176">
        <v>31810</v>
      </c>
      <c r="E2619" t="s">
        <v>122</v>
      </c>
      <c r="F2619" t="s">
        <v>123</v>
      </c>
      <c r="G2619" t="s">
        <v>124</v>
      </c>
      <c r="H2619" t="s">
        <v>8236</v>
      </c>
      <c r="I2619" t="s">
        <v>168</v>
      </c>
      <c r="J2619" t="s">
        <v>38</v>
      </c>
      <c r="K2619" t="str">
        <f t="shared" si="40"/>
        <v>2èm</v>
      </c>
      <c r="L2619" t="s">
        <v>590</v>
      </c>
      <c r="M2619" t="s">
        <v>118</v>
      </c>
    </row>
    <row r="2620" spans="1:13">
      <c r="A2620" t="s">
        <v>8237</v>
      </c>
      <c r="B2620" t="s">
        <v>8238</v>
      </c>
      <c r="C2620" t="s">
        <v>3756</v>
      </c>
      <c r="D2620" s="176">
        <v>24980</v>
      </c>
      <c r="E2620" t="s">
        <v>122</v>
      </c>
      <c r="F2620" t="s">
        <v>123</v>
      </c>
      <c r="G2620" t="s">
        <v>124</v>
      </c>
      <c r="H2620" t="s">
        <v>8239</v>
      </c>
      <c r="I2620" t="s">
        <v>259</v>
      </c>
      <c r="J2620" t="s">
        <v>38</v>
      </c>
      <c r="K2620" t="str">
        <f t="shared" si="40"/>
        <v>Pas</v>
      </c>
      <c r="L2620" t="s">
        <v>189</v>
      </c>
      <c r="M2620" t="s">
        <v>118</v>
      </c>
    </row>
    <row r="2621" spans="1:13">
      <c r="A2621" t="s">
        <v>8240</v>
      </c>
      <c r="B2621" t="s">
        <v>8241</v>
      </c>
      <c r="C2621" t="s">
        <v>8242</v>
      </c>
      <c r="D2621" s="176">
        <v>41304</v>
      </c>
      <c r="E2621" t="s">
        <v>122</v>
      </c>
      <c r="F2621" t="s">
        <v>123</v>
      </c>
      <c r="G2621" t="s">
        <v>124</v>
      </c>
      <c r="H2621" t="s">
        <v>8243</v>
      </c>
      <c r="I2621" t="s">
        <v>909</v>
      </c>
      <c r="J2621" t="s">
        <v>38</v>
      </c>
      <c r="K2621" t="str">
        <f t="shared" si="40"/>
        <v>Pré</v>
      </c>
      <c r="L2621" t="s">
        <v>152</v>
      </c>
      <c r="M2621" t="s">
        <v>118</v>
      </c>
    </row>
    <row r="2622" spans="1:13">
      <c r="A2622" t="s">
        <v>8244</v>
      </c>
      <c r="B2622" t="s">
        <v>8245</v>
      </c>
      <c r="C2622" t="s">
        <v>3787</v>
      </c>
      <c r="D2622" s="176">
        <v>18769</v>
      </c>
      <c r="E2622" t="s">
        <v>122</v>
      </c>
      <c r="F2622" t="s">
        <v>123</v>
      </c>
      <c r="G2622" t="s">
        <v>124</v>
      </c>
      <c r="H2622" t="s">
        <v>8246</v>
      </c>
      <c r="I2622" t="s">
        <v>209</v>
      </c>
      <c r="J2622" t="s">
        <v>38</v>
      </c>
      <c r="K2622" t="str">
        <f t="shared" si="40"/>
        <v>Pas</v>
      </c>
      <c r="L2622" t="s">
        <v>140</v>
      </c>
      <c r="M2622" t="s">
        <v>118</v>
      </c>
    </row>
    <row r="2623" spans="1:13">
      <c r="A2623" t="s">
        <v>8247</v>
      </c>
      <c r="B2623" t="s">
        <v>6516</v>
      </c>
      <c r="C2623" t="s">
        <v>350</v>
      </c>
      <c r="D2623" s="176">
        <v>21731</v>
      </c>
      <c r="E2623" t="s">
        <v>122</v>
      </c>
      <c r="F2623" t="s">
        <v>123</v>
      </c>
      <c r="G2623" t="s">
        <v>124</v>
      </c>
      <c r="H2623" t="s">
        <v>8248</v>
      </c>
      <c r="I2623" t="s">
        <v>145</v>
      </c>
      <c r="J2623" t="s">
        <v>38</v>
      </c>
      <c r="K2623" t="str">
        <f t="shared" si="40"/>
        <v>Pas</v>
      </c>
      <c r="L2623" t="s">
        <v>102</v>
      </c>
      <c r="M2623" t="s">
        <v>118</v>
      </c>
    </row>
    <row r="2624" spans="1:13">
      <c r="A2624" t="s">
        <v>8249</v>
      </c>
      <c r="B2624" t="s">
        <v>1772</v>
      </c>
      <c r="C2624" t="s">
        <v>252</v>
      </c>
      <c r="D2624" s="176">
        <v>22499</v>
      </c>
      <c r="E2624" t="s">
        <v>122</v>
      </c>
      <c r="F2624" t="s">
        <v>123</v>
      </c>
      <c r="G2624" t="s">
        <v>124</v>
      </c>
      <c r="H2624" t="s">
        <v>8250</v>
      </c>
      <c r="I2624" t="s">
        <v>209</v>
      </c>
      <c r="J2624" t="s">
        <v>38</v>
      </c>
      <c r="K2624" t="str">
        <f t="shared" si="40"/>
        <v>Pas</v>
      </c>
      <c r="L2624" t="s">
        <v>140</v>
      </c>
      <c r="M2624" t="s">
        <v>118</v>
      </c>
    </row>
    <row r="2625" spans="1:13">
      <c r="A2625" t="s">
        <v>8251</v>
      </c>
      <c r="B2625" t="s">
        <v>2031</v>
      </c>
      <c r="C2625" t="s">
        <v>1222</v>
      </c>
      <c r="D2625" s="176">
        <v>38450</v>
      </c>
      <c r="E2625" t="s">
        <v>179</v>
      </c>
      <c r="F2625" t="s">
        <v>123</v>
      </c>
      <c r="G2625" t="s">
        <v>124</v>
      </c>
      <c r="H2625" t="s">
        <v>8252</v>
      </c>
      <c r="I2625" t="s">
        <v>283</v>
      </c>
      <c r="J2625" t="s">
        <v>38</v>
      </c>
      <c r="K2625" t="str">
        <f t="shared" si="40"/>
        <v>Min</v>
      </c>
      <c r="L2625" t="s">
        <v>355</v>
      </c>
      <c r="M2625" t="s">
        <v>118</v>
      </c>
    </row>
    <row r="2626" spans="1:13">
      <c r="A2626" t="s">
        <v>8253</v>
      </c>
      <c r="B2626" t="s">
        <v>8254</v>
      </c>
      <c r="C2626" t="s">
        <v>558</v>
      </c>
      <c r="D2626" s="176">
        <v>39846</v>
      </c>
      <c r="E2626" t="s">
        <v>122</v>
      </c>
      <c r="F2626" t="s">
        <v>123</v>
      </c>
      <c r="G2626" t="s">
        <v>124</v>
      </c>
      <c r="H2626" t="s">
        <v>8255</v>
      </c>
      <c r="I2626" t="s">
        <v>151</v>
      </c>
      <c r="J2626" t="s">
        <v>38</v>
      </c>
      <c r="K2626" t="str">
        <f t="shared" si="40"/>
        <v>Pup</v>
      </c>
      <c r="L2626" t="s">
        <v>1345</v>
      </c>
      <c r="M2626" t="s">
        <v>118</v>
      </c>
    </row>
    <row r="2627" spans="1:13">
      <c r="A2627" t="s">
        <v>8256</v>
      </c>
      <c r="B2627" t="s">
        <v>8257</v>
      </c>
      <c r="C2627" t="s">
        <v>227</v>
      </c>
      <c r="D2627" s="176">
        <v>41668</v>
      </c>
      <c r="E2627" t="s">
        <v>122</v>
      </c>
      <c r="F2627" t="s">
        <v>123</v>
      </c>
      <c r="G2627" t="s">
        <v>124</v>
      </c>
      <c r="H2627" t="s">
        <v>8258</v>
      </c>
      <c r="I2627" t="s">
        <v>909</v>
      </c>
      <c r="J2627" t="s">
        <v>38</v>
      </c>
      <c r="K2627" t="str">
        <f t="shared" ref="K2627:K2690" si="41">IF(I2627="pass'cyclisme",J2627,LEFT(I2627,3))</f>
        <v>Pré</v>
      </c>
      <c r="L2627" t="s">
        <v>680</v>
      </c>
      <c r="M2627" t="s">
        <v>118</v>
      </c>
    </row>
    <row r="2628" spans="1:13">
      <c r="A2628" t="s">
        <v>8259</v>
      </c>
      <c r="B2628" t="s">
        <v>8260</v>
      </c>
      <c r="C2628" t="s">
        <v>1936</v>
      </c>
      <c r="D2628" s="176">
        <v>32087</v>
      </c>
      <c r="E2628" t="s">
        <v>122</v>
      </c>
      <c r="F2628" t="s">
        <v>123</v>
      </c>
      <c r="G2628" t="s">
        <v>124</v>
      </c>
      <c r="H2628" t="s">
        <v>8261</v>
      </c>
      <c r="I2628" t="s">
        <v>132</v>
      </c>
      <c r="J2628" t="s">
        <v>396</v>
      </c>
      <c r="K2628" t="str">
        <f t="shared" si="41"/>
        <v>D2</v>
      </c>
      <c r="L2628" t="s">
        <v>1144</v>
      </c>
      <c r="M2628" t="s">
        <v>118</v>
      </c>
    </row>
    <row r="2629" spans="1:13">
      <c r="A2629" t="s">
        <v>8262</v>
      </c>
      <c r="B2629" t="s">
        <v>3603</v>
      </c>
      <c r="C2629" t="s">
        <v>2608</v>
      </c>
      <c r="D2629" s="176">
        <v>23125</v>
      </c>
      <c r="E2629" t="s">
        <v>122</v>
      </c>
      <c r="F2629" t="s">
        <v>123</v>
      </c>
      <c r="G2629" t="s">
        <v>124</v>
      </c>
      <c r="H2629" t="s">
        <v>8263</v>
      </c>
      <c r="I2629" t="s">
        <v>145</v>
      </c>
      <c r="J2629" t="s">
        <v>38</v>
      </c>
      <c r="K2629" t="str">
        <f t="shared" si="41"/>
        <v>Pas</v>
      </c>
      <c r="L2629" t="s">
        <v>415</v>
      </c>
      <c r="M2629" t="s">
        <v>118</v>
      </c>
    </row>
    <row r="2630" spans="1:13">
      <c r="A2630" t="s">
        <v>8264</v>
      </c>
      <c r="B2630" t="s">
        <v>8265</v>
      </c>
      <c r="C2630" t="s">
        <v>1065</v>
      </c>
      <c r="D2630" s="176">
        <v>25996</v>
      </c>
      <c r="E2630" t="s">
        <v>122</v>
      </c>
      <c r="F2630" t="s">
        <v>123</v>
      </c>
      <c r="G2630" t="s">
        <v>124</v>
      </c>
      <c r="H2630" t="s">
        <v>8266</v>
      </c>
      <c r="I2630" t="s">
        <v>132</v>
      </c>
      <c r="J2630" t="s">
        <v>234</v>
      </c>
      <c r="K2630" t="str">
        <f t="shared" si="41"/>
        <v>D3</v>
      </c>
      <c r="L2630" t="s">
        <v>6167</v>
      </c>
      <c r="M2630" t="s">
        <v>118</v>
      </c>
    </row>
    <row r="2631" spans="1:13">
      <c r="A2631" t="s">
        <v>8267</v>
      </c>
      <c r="B2631" t="s">
        <v>8268</v>
      </c>
      <c r="C2631" t="s">
        <v>222</v>
      </c>
      <c r="D2631" s="176">
        <v>20221</v>
      </c>
      <c r="E2631" t="s">
        <v>122</v>
      </c>
      <c r="F2631" t="s">
        <v>123</v>
      </c>
      <c r="G2631" t="s">
        <v>124</v>
      </c>
      <c r="H2631" t="s">
        <v>8269</v>
      </c>
      <c r="I2631" t="s">
        <v>209</v>
      </c>
      <c r="J2631" t="s">
        <v>38</v>
      </c>
      <c r="K2631" t="str">
        <f t="shared" si="41"/>
        <v>Pas</v>
      </c>
      <c r="L2631" t="s">
        <v>563</v>
      </c>
      <c r="M2631" t="s">
        <v>118</v>
      </c>
    </row>
    <row r="2632" spans="1:13">
      <c r="A2632" t="s">
        <v>8270</v>
      </c>
      <c r="B2632" t="s">
        <v>8271</v>
      </c>
      <c r="C2632" t="s">
        <v>972</v>
      </c>
      <c r="D2632" s="176">
        <v>26364</v>
      </c>
      <c r="E2632" t="s">
        <v>122</v>
      </c>
      <c r="F2632" t="s">
        <v>123</v>
      </c>
      <c r="G2632" t="s">
        <v>124</v>
      </c>
      <c r="H2632" t="s">
        <v>8272</v>
      </c>
      <c r="I2632" t="s">
        <v>243</v>
      </c>
      <c r="J2632" t="s">
        <v>38</v>
      </c>
      <c r="K2632" t="str">
        <f t="shared" si="41"/>
        <v>3èm</v>
      </c>
      <c r="L2632" t="s">
        <v>457</v>
      </c>
      <c r="M2632" t="s">
        <v>118</v>
      </c>
    </row>
    <row r="2633" spans="1:13">
      <c r="A2633" t="s">
        <v>8273</v>
      </c>
      <c r="B2633" t="s">
        <v>8274</v>
      </c>
      <c r="C2633" t="s">
        <v>1861</v>
      </c>
      <c r="D2633" s="176">
        <v>31099</v>
      </c>
      <c r="E2633" t="s">
        <v>122</v>
      </c>
      <c r="F2633" t="s">
        <v>123</v>
      </c>
      <c r="G2633" t="s">
        <v>124</v>
      </c>
      <c r="H2633" t="s">
        <v>8275</v>
      </c>
      <c r="I2633" t="s">
        <v>243</v>
      </c>
      <c r="J2633" t="s">
        <v>38</v>
      </c>
      <c r="K2633" t="str">
        <f t="shared" si="41"/>
        <v>3èm</v>
      </c>
      <c r="L2633" t="s">
        <v>224</v>
      </c>
      <c r="M2633" t="s">
        <v>118</v>
      </c>
    </row>
    <row r="2634" spans="1:13">
      <c r="A2634" t="s">
        <v>8276</v>
      </c>
      <c r="B2634" t="s">
        <v>1168</v>
      </c>
      <c r="C2634" t="s">
        <v>849</v>
      </c>
      <c r="D2634" s="176">
        <v>39215</v>
      </c>
      <c r="E2634" t="s">
        <v>122</v>
      </c>
      <c r="F2634" t="s">
        <v>123</v>
      </c>
      <c r="G2634" t="s">
        <v>124</v>
      </c>
      <c r="H2634" t="s">
        <v>8277</v>
      </c>
      <c r="I2634" t="s">
        <v>157</v>
      </c>
      <c r="J2634" t="s">
        <v>38</v>
      </c>
      <c r="K2634" t="str">
        <f t="shared" si="41"/>
        <v>Ben</v>
      </c>
      <c r="L2634" t="s">
        <v>169</v>
      </c>
      <c r="M2634" t="s">
        <v>118</v>
      </c>
    </row>
    <row r="2635" spans="1:13">
      <c r="A2635" t="s">
        <v>8278</v>
      </c>
      <c r="B2635" t="s">
        <v>538</v>
      </c>
      <c r="C2635" t="s">
        <v>8279</v>
      </c>
      <c r="D2635" s="176">
        <v>38115</v>
      </c>
      <c r="E2635" t="s">
        <v>179</v>
      </c>
      <c r="F2635" t="s">
        <v>123</v>
      </c>
      <c r="G2635" t="s">
        <v>124</v>
      </c>
      <c r="H2635" t="s">
        <v>8280</v>
      </c>
      <c r="I2635" t="s">
        <v>174</v>
      </c>
      <c r="J2635" t="s">
        <v>38</v>
      </c>
      <c r="K2635" t="str">
        <f t="shared" si="41"/>
        <v>Cad</v>
      </c>
      <c r="L2635" t="s">
        <v>541</v>
      </c>
      <c r="M2635" t="s">
        <v>118</v>
      </c>
    </row>
    <row r="2636" spans="1:13">
      <c r="A2636" t="s">
        <v>8281</v>
      </c>
      <c r="B2636" t="s">
        <v>8282</v>
      </c>
      <c r="C2636" t="s">
        <v>8283</v>
      </c>
      <c r="D2636" s="176">
        <v>39580</v>
      </c>
      <c r="E2636" t="s">
        <v>122</v>
      </c>
      <c r="F2636" t="s">
        <v>123</v>
      </c>
      <c r="G2636" t="s">
        <v>124</v>
      </c>
      <c r="H2636" t="s">
        <v>8284</v>
      </c>
      <c r="I2636" t="s">
        <v>157</v>
      </c>
      <c r="J2636" t="s">
        <v>38</v>
      </c>
      <c r="K2636" t="str">
        <f t="shared" si="41"/>
        <v>Ben</v>
      </c>
      <c r="L2636" t="s">
        <v>302</v>
      </c>
      <c r="M2636" t="s">
        <v>118</v>
      </c>
    </row>
    <row r="2637" spans="1:13">
      <c r="A2637" t="s">
        <v>8285</v>
      </c>
      <c r="B2637" t="s">
        <v>8286</v>
      </c>
      <c r="C2637" t="s">
        <v>2282</v>
      </c>
      <c r="D2637" s="176">
        <v>15768</v>
      </c>
      <c r="E2637" t="s">
        <v>122</v>
      </c>
      <c r="F2637" t="s">
        <v>123</v>
      </c>
      <c r="G2637" t="s">
        <v>124</v>
      </c>
      <c r="H2637" t="s">
        <v>8287</v>
      </c>
      <c r="I2637" t="s">
        <v>181</v>
      </c>
      <c r="J2637" t="s">
        <v>182</v>
      </c>
      <c r="K2637" t="str">
        <f t="shared" si="41"/>
        <v>Enc</v>
      </c>
      <c r="L2637" t="s">
        <v>200</v>
      </c>
      <c r="M2637" t="s">
        <v>118</v>
      </c>
    </row>
    <row r="2638" spans="1:13">
      <c r="A2638" t="s">
        <v>8288</v>
      </c>
      <c r="B2638" t="s">
        <v>8289</v>
      </c>
      <c r="C2638" t="s">
        <v>3058</v>
      </c>
      <c r="D2638" s="176">
        <v>24877</v>
      </c>
      <c r="E2638" t="s">
        <v>122</v>
      </c>
      <c r="F2638" t="s">
        <v>123</v>
      </c>
      <c r="G2638" t="s">
        <v>124</v>
      </c>
      <c r="H2638" t="s">
        <v>8290</v>
      </c>
      <c r="I2638" t="s">
        <v>132</v>
      </c>
      <c r="J2638" t="s">
        <v>234</v>
      </c>
      <c r="K2638" t="str">
        <f t="shared" si="41"/>
        <v>D3</v>
      </c>
      <c r="L2638" t="s">
        <v>1258</v>
      </c>
      <c r="M2638" t="s">
        <v>118</v>
      </c>
    </row>
    <row r="2639" spans="1:13">
      <c r="A2639" t="s">
        <v>8291</v>
      </c>
      <c r="B2639" t="s">
        <v>8292</v>
      </c>
      <c r="C2639" t="s">
        <v>8293</v>
      </c>
      <c r="D2639" s="176">
        <v>38604</v>
      </c>
      <c r="E2639" t="s">
        <v>122</v>
      </c>
      <c r="F2639" t="s">
        <v>123</v>
      </c>
      <c r="G2639" t="s">
        <v>124</v>
      </c>
      <c r="H2639" t="s">
        <v>8294</v>
      </c>
      <c r="I2639" t="s">
        <v>283</v>
      </c>
      <c r="J2639" t="s">
        <v>38</v>
      </c>
      <c r="K2639" t="str">
        <f t="shared" si="41"/>
        <v>Min</v>
      </c>
      <c r="L2639" t="s">
        <v>260</v>
      </c>
      <c r="M2639" t="s">
        <v>118</v>
      </c>
    </row>
    <row r="2640" spans="1:13">
      <c r="A2640" t="s">
        <v>8295</v>
      </c>
      <c r="B2640" t="s">
        <v>8296</v>
      </c>
      <c r="C2640" t="s">
        <v>2248</v>
      </c>
      <c r="D2640" s="176">
        <v>24534</v>
      </c>
      <c r="E2640" t="s">
        <v>122</v>
      </c>
      <c r="F2640" t="s">
        <v>123</v>
      </c>
      <c r="G2640" t="s">
        <v>124</v>
      </c>
      <c r="H2640" t="s">
        <v>8297</v>
      </c>
      <c r="I2640" t="s">
        <v>132</v>
      </c>
      <c r="J2640" t="s">
        <v>234</v>
      </c>
      <c r="K2640" t="str">
        <f t="shared" si="41"/>
        <v>D3</v>
      </c>
      <c r="L2640" t="s">
        <v>784</v>
      </c>
      <c r="M2640" t="s">
        <v>118</v>
      </c>
    </row>
    <row r="2641" spans="1:13">
      <c r="A2641" t="s">
        <v>8298</v>
      </c>
      <c r="B2641" t="s">
        <v>4708</v>
      </c>
      <c r="C2641" t="s">
        <v>849</v>
      </c>
      <c r="D2641" s="176">
        <v>41115</v>
      </c>
      <c r="E2641" t="s">
        <v>122</v>
      </c>
      <c r="F2641" t="s">
        <v>123</v>
      </c>
      <c r="G2641" t="s">
        <v>124</v>
      </c>
      <c r="H2641" t="s">
        <v>8299</v>
      </c>
      <c r="I2641" t="s">
        <v>188</v>
      </c>
      <c r="J2641" t="s">
        <v>38</v>
      </c>
      <c r="K2641" t="str">
        <f t="shared" si="41"/>
        <v>Pou</v>
      </c>
      <c r="L2641" t="s">
        <v>623</v>
      </c>
      <c r="M2641" t="s">
        <v>118</v>
      </c>
    </row>
    <row r="2642" spans="1:13">
      <c r="A2642" t="s">
        <v>8300</v>
      </c>
      <c r="B2642" t="s">
        <v>8301</v>
      </c>
      <c r="C2642" t="s">
        <v>454</v>
      </c>
      <c r="D2642" s="176">
        <v>39095</v>
      </c>
      <c r="E2642" t="s">
        <v>122</v>
      </c>
      <c r="F2642" t="s">
        <v>123</v>
      </c>
      <c r="G2642" t="s">
        <v>124</v>
      </c>
      <c r="H2642" t="s">
        <v>8302</v>
      </c>
      <c r="I2642" t="s">
        <v>157</v>
      </c>
      <c r="J2642" t="s">
        <v>38</v>
      </c>
      <c r="K2642" t="str">
        <f t="shared" si="41"/>
        <v>Ben</v>
      </c>
      <c r="L2642" t="s">
        <v>229</v>
      </c>
      <c r="M2642" t="s">
        <v>118</v>
      </c>
    </row>
    <row r="2643" spans="1:13">
      <c r="A2643" t="s">
        <v>8303</v>
      </c>
      <c r="B2643" t="s">
        <v>8304</v>
      </c>
      <c r="C2643" t="s">
        <v>524</v>
      </c>
      <c r="D2643" s="176">
        <v>39862</v>
      </c>
      <c r="E2643" t="s">
        <v>122</v>
      </c>
      <c r="F2643" t="s">
        <v>123</v>
      </c>
      <c r="G2643" t="s">
        <v>124</v>
      </c>
      <c r="H2643" t="s">
        <v>8305</v>
      </c>
      <c r="I2643" t="s">
        <v>151</v>
      </c>
      <c r="J2643" t="s">
        <v>38</v>
      </c>
      <c r="K2643" t="str">
        <f t="shared" si="41"/>
        <v>Pup</v>
      </c>
      <c r="L2643" t="s">
        <v>457</v>
      </c>
      <c r="M2643" t="s">
        <v>118</v>
      </c>
    </row>
    <row r="2644" spans="1:13">
      <c r="A2644" t="s">
        <v>8306</v>
      </c>
      <c r="B2644" t="s">
        <v>7841</v>
      </c>
      <c r="C2644" t="s">
        <v>2512</v>
      </c>
      <c r="D2644" s="176">
        <v>21542</v>
      </c>
      <c r="E2644" t="s">
        <v>122</v>
      </c>
      <c r="F2644" t="s">
        <v>123</v>
      </c>
      <c r="G2644" t="s">
        <v>124</v>
      </c>
      <c r="H2644" t="s">
        <v>8307</v>
      </c>
      <c r="I2644" t="s">
        <v>209</v>
      </c>
      <c r="J2644" t="s">
        <v>38</v>
      </c>
      <c r="K2644" t="str">
        <f t="shared" si="41"/>
        <v>Pas</v>
      </c>
      <c r="L2644" t="s">
        <v>195</v>
      </c>
      <c r="M2644" t="s">
        <v>118</v>
      </c>
    </row>
    <row r="2645" spans="1:13">
      <c r="A2645" t="s">
        <v>8308</v>
      </c>
      <c r="B2645" t="s">
        <v>3242</v>
      </c>
      <c r="C2645" t="s">
        <v>291</v>
      </c>
      <c r="D2645" s="176">
        <v>41109</v>
      </c>
      <c r="E2645" t="s">
        <v>122</v>
      </c>
      <c r="F2645" t="s">
        <v>123</v>
      </c>
      <c r="G2645" t="s">
        <v>124</v>
      </c>
      <c r="H2645" t="s">
        <v>8309</v>
      </c>
      <c r="I2645" t="s">
        <v>188</v>
      </c>
      <c r="J2645" t="s">
        <v>38</v>
      </c>
      <c r="K2645" t="str">
        <f t="shared" si="41"/>
        <v>Pou</v>
      </c>
      <c r="L2645" t="s">
        <v>175</v>
      </c>
      <c r="M2645" t="s">
        <v>118</v>
      </c>
    </row>
    <row r="2646" spans="1:13">
      <c r="A2646" t="s">
        <v>8310</v>
      </c>
      <c r="B2646" t="s">
        <v>957</v>
      </c>
      <c r="C2646" t="s">
        <v>2547</v>
      </c>
      <c r="D2646" s="176">
        <v>39030</v>
      </c>
      <c r="E2646" t="s">
        <v>122</v>
      </c>
      <c r="F2646" t="s">
        <v>123</v>
      </c>
      <c r="G2646" t="s">
        <v>124</v>
      </c>
      <c r="H2646" t="s">
        <v>8311</v>
      </c>
      <c r="I2646" t="s">
        <v>283</v>
      </c>
      <c r="J2646" t="s">
        <v>38</v>
      </c>
      <c r="K2646" t="str">
        <f t="shared" si="41"/>
        <v>Min</v>
      </c>
      <c r="L2646" t="s">
        <v>814</v>
      </c>
      <c r="M2646" t="s">
        <v>118</v>
      </c>
    </row>
    <row r="2647" spans="1:13">
      <c r="A2647" t="s">
        <v>8312</v>
      </c>
      <c r="B2647" t="s">
        <v>7445</v>
      </c>
      <c r="C2647" t="s">
        <v>418</v>
      </c>
      <c r="D2647" s="176">
        <v>39638</v>
      </c>
      <c r="E2647" t="s">
        <v>122</v>
      </c>
      <c r="F2647" t="s">
        <v>123</v>
      </c>
      <c r="G2647" t="s">
        <v>124</v>
      </c>
      <c r="H2647" t="s">
        <v>8313</v>
      </c>
      <c r="I2647" t="s">
        <v>157</v>
      </c>
      <c r="J2647" t="s">
        <v>38</v>
      </c>
      <c r="K2647" t="str">
        <f t="shared" si="41"/>
        <v>Ben</v>
      </c>
      <c r="L2647" t="s">
        <v>447</v>
      </c>
      <c r="M2647" t="s">
        <v>118</v>
      </c>
    </row>
    <row r="2648" spans="1:13">
      <c r="A2648" t="s">
        <v>8314</v>
      </c>
      <c r="B2648" t="s">
        <v>8315</v>
      </c>
      <c r="C2648" t="s">
        <v>711</v>
      </c>
      <c r="D2648" s="176">
        <v>36900</v>
      </c>
      <c r="E2648" t="s">
        <v>122</v>
      </c>
      <c r="F2648" t="s">
        <v>123</v>
      </c>
      <c r="G2648" t="s">
        <v>124</v>
      </c>
      <c r="H2648" t="s">
        <v>8316</v>
      </c>
      <c r="I2648" t="s">
        <v>126</v>
      </c>
      <c r="J2648" t="s">
        <v>126</v>
      </c>
      <c r="K2648" t="str">
        <f t="shared" si="41"/>
        <v>Jun</v>
      </c>
      <c r="L2648" t="s">
        <v>590</v>
      </c>
      <c r="M2648" t="s">
        <v>118</v>
      </c>
    </row>
    <row r="2649" spans="1:13">
      <c r="A2649" t="s">
        <v>8317</v>
      </c>
      <c r="B2649" t="s">
        <v>8318</v>
      </c>
      <c r="C2649" t="s">
        <v>137</v>
      </c>
      <c r="D2649" s="176">
        <v>23044</v>
      </c>
      <c r="E2649" t="s">
        <v>122</v>
      </c>
      <c r="F2649" t="s">
        <v>123</v>
      </c>
      <c r="G2649" t="s">
        <v>124</v>
      </c>
      <c r="H2649" t="s">
        <v>8319</v>
      </c>
      <c r="I2649" t="s">
        <v>181</v>
      </c>
      <c r="J2649" t="s">
        <v>182</v>
      </c>
      <c r="K2649" t="str">
        <f t="shared" si="41"/>
        <v>Enc</v>
      </c>
      <c r="L2649" t="s">
        <v>391</v>
      </c>
      <c r="M2649" t="s">
        <v>118</v>
      </c>
    </row>
    <row r="2650" spans="1:13">
      <c r="A2650" t="s">
        <v>8320</v>
      </c>
      <c r="B2650" t="s">
        <v>8321</v>
      </c>
      <c r="C2650" t="s">
        <v>8322</v>
      </c>
      <c r="D2650" s="176">
        <v>39566</v>
      </c>
      <c r="E2650" t="s">
        <v>122</v>
      </c>
      <c r="F2650" t="s">
        <v>123</v>
      </c>
      <c r="G2650" t="s">
        <v>124</v>
      </c>
      <c r="H2650" t="s">
        <v>8323</v>
      </c>
      <c r="I2650" t="s">
        <v>157</v>
      </c>
      <c r="J2650" t="s">
        <v>38</v>
      </c>
      <c r="K2650" t="str">
        <f t="shared" si="41"/>
        <v>Ben</v>
      </c>
      <c r="L2650" t="s">
        <v>254</v>
      </c>
      <c r="M2650" t="s">
        <v>118</v>
      </c>
    </row>
    <row r="2651" spans="1:13">
      <c r="A2651" t="s">
        <v>8324</v>
      </c>
      <c r="B2651" t="s">
        <v>8325</v>
      </c>
      <c r="C2651" t="s">
        <v>1966</v>
      </c>
      <c r="D2651" s="176">
        <v>27190</v>
      </c>
      <c r="E2651" t="s">
        <v>122</v>
      </c>
      <c r="F2651" t="s">
        <v>123</v>
      </c>
      <c r="G2651" t="s">
        <v>124</v>
      </c>
      <c r="H2651" t="s">
        <v>8326</v>
      </c>
      <c r="I2651" t="s">
        <v>132</v>
      </c>
      <c r="J2651" t="s">
        <v>396</v>
      </c>
      <c r="K2651" t="str">
        <f t="shared" si="41"/>
        <v>D2</v>
      </c>
      <c r="L2651" t="s">
        <v>1552</v>
      </c>
      <c r="M2651" t="s">
        <v>118</v>
      </c>
    </row>
    <row r="2652" spans="1:13">
      <c r="A2652" t="s">
        <v>8327</v>
      </c>
      <c r="B2652" t="s">
        <v>8328</v>
      </c>
      <c r="C2652" t="s">
        <v>8329</v>
      </c>
      <c r="D2652" s="176">
        <v>40318</v>
      </c>
      <c r="E2652" t="s">
        <v>122</v>
      </c>
      <c r="F2652" t="s">
        <v>123</v>
      </c>
      <c r="G2652" t="s">
        <v>124</v>
      </c>
      <c r="H2652" t="s">
        <v>8330</v>
      </c>
      <c r="I2652" t="s">
        <v>151</v>
      </c>
      <c r="J2652" t="s">
        <v>38</v>
      </c>
      <c r="K2652" t="str">
        <f t="shared" si="41"/>
        <v>Pup</v>
      </c>
      <c r="L2652" t="s">
        <v>102</v>
      </c>
      <c r="M2652" t="s">
        <v>118</v>
      </c>
    </row>
    <row r="2653" spans="1:13">
      <c r="A2653" t="s">
        <v>8331</v>
      </c>
      <c r="B2653" t="s">
        <v>1454</v>
      </c>
      <c r="C2653" t="s">
        <v>1569</v>
      </c>
      <c r="D2653" s="176">
        <v>41775</v>
      </c>
      <c r="E2653" t="s">
        <v>122</v>
      </c>
      <c r="F2653" t="s">
        <v>123</v>
      </c>
      <c r="G2653" t="s">
        <v>124</v>
      </c>
      <c r="H2653" t="s">
        <v>8332</v>
      </c>
      <c r="I2653" t="s">
        <v>909</v>
      </c>
      <c r="J2653" t="s">
        <v>38</v>
      </c>
      <c r="K2653" t="str">
        <f t="shared" si="41"/>
        <v>Pré</v>
      </c>
      <c r="L2653" t="s">
        <v>457</v>
      </c>
      <c r="M2653" t="s">
        <v>118</v>
      </c>
    </row>
    <row r="2654" spans="1:13">
      <c r="A2654" t="s">
        <v>8333</v>
      </c>
      <c r="B2654" t="s">
        <v>8334</v>
      </c>
      <c r="C2654" t="s">
        <v>8335</v>
      </c>
      <c r="D2654" s="176">
        <v>39372</v>
      </c>
      <c r="E2654" t="s">
        <v>122</v>
      </c>
      <c r="F2654" t="s">
        <v>123</v>
      </c>
      <c r="G2654" t="s">
        <v>124</v>
      </c>
      <c r="H2654" t="s">
        <v>8336</v>
      </c>
      <c r="I2654" t="s">
        <v>157</v>
      </c>
      <c r="J2654" t="s">
        <v>38</v>
      </c>
      <c r="K2654" t="str">
        <f t="shared" si="41"/>
        <v>Ben</v>
      </c>
      <c r="L2654" t="s">
        <v>434</v>
      </c>
      <c r="M2654" t="s">
        <v>118</v>
      </c>
    </row>
    <row r="2655" spans="1:13">
      <c r="A2655" t="s">
        <v>8337</v>
      </c>
      <c r="B2655" t="s">
        <v>1038</v>
      </c>
      <c r="C2655" t="s">
        <v>1065</v>
      </c>
      <c r="D2655" s="176">
        <v>39166</v>
      </c>
      <c r="E2655" t="s">
        <v>122</v>
      </c>
      <c r="F2655" t="s">
        <v>123</v>
      </c>
      <c r="G2655" t="s">
        <v>124</v>
      </c>
      <c r="H2655" t="s">
        <v>8338</v>
      </c>
      <c r="I2655" t="s">
        <v>157</v>
      </c>
      <c r="J2655" t="s">
        <v>38</v>
      </c>
      <c r="K2655" t="str">
        <f t="shared" si="41"/>
        <v>Ben</v>
      </c>
      <c r="L2655" t="s">
        <v>541</v>
      </c>
      <c r="M2655" t="s">
        <v>118</v>
      </c>
    </row>
    <row r="2656" spans="1:13">
      <c r="A2656" t="s">
        <v>8339</v>
      </c>
      <c r="B2656" t="s">
        <v>8340</v>
      </c>
      <c r="C2656" t="s">
        <v>3961</v>
      </c>
      <c r="D2656" s="176">
        <v>40847</v>
      </c>
      <c r="E2656" t="s">
        <v>122</v>
      </c>
      <c r="F2656" t="s">
        <v>123</v>
      </c>
      <c r="G2656" t="s">
        <v>124</v>
      </c>
      <c r="H2656" t="s">
        <v>8341</v>
      </c>
      <c r="I2656" t="s">
        <v>188</v>
      </c>
      <c r="J2656" t="s">
        <v>38</v>
      </c>
      <c r="K2656" t="str">
        <f t="shared" si="41"/>
        <v>Pou</v>
      </c>
      <c r="L2656" t="s">
        <v>183</v>
      </c>
      <c r="M2656" t="s">
        <v>118</v>
      </c>
    </row>
    <row r="2657" spans="1:13">
      <c r="A2657" t="s">
        <v>38</v>
      </c>
      <c r="B2657" t="s">
        <v>8342</v>
      </c>
      <c r="C2657" t="s">
        <v>8343</v>
      </c>
      <c r="D2657" s="176">
        <v>38762</v>
      </c>
      <c r="E2657" t="s">
        <v>122</v>
      </c>
      <c r="F2657" t="s">
        <v>123</v>
      </c>
      <c r="G2657" t="s">
        <v>124</v>
      </c>
      <c r="H2657" t="s">
        <v>38</v>
      </c>
      <c r="I2657" t="s">
        <v>283</v>
      </c>
      <c r="J2657" t="s">
        <v>38</v>
      </c>
      <c r="K2657" t="str">
        <f t="shared" si="41"/>
        <v>Min</v>
      </c>
      <c r="L2657" t="s">
        <v>103</v>
      </c>
      <c r="M2657" t="s">
        <v>118</v>
      </c>
    </row>
    <row r="2658" spans="1:13">
      <c r="A2658" t="s">
        <v>8344</v>
      </c>
      <c r="B2658" t="s">
        <v>8345</v>
      </c>
      <c r="C2658" t="s">
        <v>410</v>
      </c>
      <c r="D2658" s="176">
        <v>34419</v>
      </c>
      <c r="E2658" t="s">
        <v>122</v>
      </c>
      <c r="F2658" t="s">
        <v>123</v>
      </c>
      <c r="G2658" t="s">
        <v>124</v>
      </c>
      <c r="H2658" t="s">
        <v>8346</v>
      </c>
      <c r="I2658" t="s">
        <v>209</v>
      </c>
      <c r="J2658" t="s">
        <v>38</v>
      </c>
      <c r="K2658" t="str">
        <f t="shared" si="41"/>
        <v>Pas</v>
      </c>
      <c r="L2658" t="s">
        <v>238</v>
      </c>
      <c r="M2658" t="s">
        <v>118</v>
      </c>
    </row>
    <row r="2659" spans="1:13">
      <c r="A2659" t="s">
        <v>8347</v>
      </c>
      <c r="B2659" t="s">
        <v>8348</v>
      </c>
      <c r="C2659" t="s">
        <v>4293</v>
      </c>
      <c r="D2659" s="176">
        <v>30065</v>
      </c>
      <c r="E2659" t="s">
        <v>122</v>
      </c>
      <c r="F2659" t="s">
        <v>123</v>
      </c>
      <c r="G2659" t="s">
        <v>124</v>
      </c>
      <c r="H2659" t="s">
        <v>8349</v>
      </c>
      <c r="I2659" t="s">
        <v>132</v>
      </c>
      <c r="J2659" t="s">
        <v>396</v>
      </c>
      <c r="K2659" t="str">
        <f t="shared" si="41"/>
        <v>D2</v>
      </c>
      <c r="L2659" t="s">
        <v>276</v>
      </c>
      <c r="M2659" t="s">
        <v>118</v>
      </c>
    </row>
    <row r="2660" spans="1:13">
      <c r="A2660" t="s">
        <v>8350</v>
      </c>
      <c r="B2660" t="s">
        <v>471</v>
      </c>
      <c r="C2660" t="s">
        <v>3948</v>
      </c>
      <c r="D2660" s="176">
        <v>38538</v>
      </c>
      <c r="E2660" t="s">
        <v>122</v>
      </c>
      <c r="F2660" t="s">
        <v>123</v>
      </c>
      <c r="G2660" t="s">
        <v>124</v>
      </c>
      <c r="H2660" t="s">
        <v>8351</v>
      </c>
      <c r="I2660" t="s">
        <v>283</v>
      </c>
      <c r="J2660" t="s">
        <v>38</v>
      </c>
      <c r="K2660" t="str">
        <f t="shared" si="41"/>
        <v>Min</v>
      </c>
      <c r="L2660" t="s">
        <v>163</v>
      </c>
      <c r="M2660" t="s">
        <v>118</v>
      </c>
    </row>
    <row r="2661" spans="1:13">
      <c r="A2661" t="s">
        <v>8352</v>
      </c>
      <c r="B2661" t="s">
        <v>6246</v>
      </c>
      <c r="C2661" t="s">
        <v>1991</v>
      </c>
      <c r="D2661" s="176">
        <v>39054</v>
      </c>
      <c r="E2661" t="s">
        <v>122</v>
      </c>
      <c r="F2661" t="s">
        <v>123</v>
      </c>
      <c r="G2661" t="s">
        <v>124</v>
      </c>
      <c r="H2661" t="s">
        <v>8353</v>
      </c>
      <c r="I2661" t="s">
        <v>283</v>
      </c>
      <c r="J2661" t="s">
        <v>38</v>
      </c>
      <c r="K2661" t="str">
        <f t="shared" si="41"/>
        <v>Min</v>
      </c>
      <c r="L2661" t="s">
        <v>152</v>
      </c>
      <c r="M2661" t="s">
        <v>118</v>
      </c>
    </row>
    <row r="2662" spans="1:13">
      <c r="A2662" t="s">
        <v>8354</v>
      </c>
      <c r="B2662" t="s">
        <v>2511</v>
      </c>
      <c r="C2662" t="s">
        <v>2228</v>
      </c>
      <c r="D2662" s="176">
        <v>33974</v>
      </c>
      <c r="E2662" t="s">
        <v>122</v>
      </c>
      <c r="F2662" t="s">
        <v>123</v>
      </c>
      <c r="G2662" t="s">
        <v>124</v>
      </c>
      <c r="H2662" t="s">
        <v>8355</v>
      </c>
      <c r="I2662" t="s">
        <v>168</v>
      </c>
      <c r="J2662" t="s">
        <v>38</v>
      </c>
      <c r="K2662" t="str">
        <f t="shared" si="41"/>
        <v>2èm</v>
      </c>
      <c r="L2662" t="s">
        <v>1163</v>
      </c>
      <c r="M2662" t="s">
        <v>118</v>
      </c>
    </row>
    <row r="2663" spans="1:13">
      <c r="A2663" t="s">
        <v>8356</v>
      </c>
      <c r="B2663" t="s">
        <v>3379</v>
      </c>
      <c r="C2663" t="s">
        <v>1596</v>
      </c>
      <c r="D2663" s="176">
        <v>34211</v>
      </c>
      <c r="E2663" t="s">
        <v>122</v>
      </c>
      <c r="F2663" t="s">
        <v>123</v>
      </c>
      <c r="G2663" t="s">
        <v>124</v>
      </c>
      <c r="H2663" t="s">
        <v>8357</v>
      </c>
      <c r="I2663" t="s">
        <v>132</v>
      </c>
      <c r="J2663" t="s">
        <v>194</v>
      </c>
      <c r="K2663" t="str">
        <f t="shared" si="41"/>
        <v>D1</v>
      </c>
      <c r="L2663" t="s">
        <v>2678</v>
      </c>
      <c r="M2663" t="s">
        <v>118</v>
      </c>
    </row>
    <row r="2664" spans="1:13">
      <c r="A2664" t="s">
        <v>8358</v>
      </c>
      <c r="B2664" t="s">
        <v>2231</v>
      </c>
      <c r="C2664" t="s">
        <v>896</v>
      </c>
      <c r="D2664" s="176">
        <v>24910</v>
      </c>
      <c r="E2664" t="s">
        <v>122</v>
      </c>
      <c r="F2664" t="s">
        <v>123</v>
      </c>
      <c r="G2664" t="s">
        <v>124</v>
      </c>
      <c r="H2664" t="s">
        <v>8359</v>
      </c>
      <c r="I2664" t="s">
        <v>132</v>
      </c>
      <c r="J2664" t="s">
        <v>234</v>
      </c>
      <c r="K2664" t="str">
        <f t="shared" si="41"/>
        <v>D3</v>
      </c>
      <c r="L2664" t="s">
        <v>628</v>
      </c>
      <c r="M2664" t="s">
        <v>118</v>
      </c>
    </row>
    <row r="2665" spans="1:13">
      <c r="A2665" t="s">
        <v>8360</v>
      </c>
      <c r="B2665" t="s">
        <v>8361</v>
      </c>
      <c r="C2665" t="s">
        <v>5109</v>
      </c>
      <c r="D2665" s="176">
        <v>40221</v>
      </c>
      <c r="E2665" t="s">
        <v>122</v>
      </c>
      <c r="F2665" t="s">
        <v>123</v>
      </c>
      <c r="G2665" t="s">
        <v>124</v>
      </c>
      <c r="H2665" t="s">
        <v>8362</v>
      </c>
      <c r="I2665" t="s">
        <v>151</v>
      </c>
      <c r="J2665" t="s">
        <v>38</v>
      </c>
      <c r="K2665" t="str">
        <f t="shared" si="41"/>
        <v>Pup</v>
      </c>
      <c r="L2665" t="s">
        <v>229</v>
      </c>
      <c r="M2665" t="s">
        <v>118</v>
      </c>
    </row>
    <row r="2666" spans="1:13">
      <c r="A2666" t="s">
        <v>8363</v>
      </c>
      <c r="B2666" t="s">
        <v>1365</v>
      </c>
      <c r="C2666" t="s">
        <v>3604</v>
      </c>
      <c r="D2666" s="176">
        <v>40843</v>
      </c>
      <c r="E2666" t="s">
        <v>122</v>
      </c>
      <c r="F2666" t="s">
        <v>123</v>
      </c>
      <c r="G2666" t="s">
        <v>124</v>
      </c>
      <c r="H2666" t="s">
        <v>8364</v>
      </c>
      <c r="I2666" t="s">
        <v>188</v>
      </c>
      <c r="J2666" t="s">
        <v>38</v>
      </c>
      <c r="K2666" t="str">
        <f t="shared" si="41"/>
        <v>Pou</v>
      </c>
      <c r="L2666" t="s">
        <v>302</v>
      </c>
      <c r="M2666" t="s">
        <v>118</v>
      </c>
    </row>
    <row r="2667" spans="1:13">
      <c r="A2667" t="s">
        <v>8365</v>
      </c>
      <c r="B2667" t="s">
        <v>1910</v>
      </c>
      <c r="C2667" t="s">
        <v>777</v>
      </c>
      <c r="D2667" s="176">
        <v>36101</v>
      </c>
      <c r="E2667" t="s">
        <v>122</v>
      </c>
      <c r="F2667" t="s">
        <v>123</v>
      </c>
      <c r="G2667" t="s">
        <v>124</v>
      </c>
      <c r="H2667" t="s">
        <v>8366</v>
      </c>
      <c r="I2667" t="s">
        <v>243</v>
      </c>
      <c r="J2667" t="s">
        <v>38</v>
      </c>
      <c r="K2667" t="str">
        <f t="shared" si="41"/>
        <v>3èm</v>
      </c>
      <c r="L2667" t="s">
        <v>102</v>
      </c>
      <c r="M2667" t="s">
        <v>118</v>
      </c>
    </row>
    <row r="2668" spans="1:13">
      <c r="A2668" t="s">
        <v>8367</v>
      </c>
      <c r="B2668" t="s">
        <v>2062</v>
      </c>
      <c r="C2668" t="s">
        <v>842</v>
      </c>
      <c r="D2668" s="176">
        <v>39144</v>
      </c>
      <c r="E2668" t="s">
        <v>122</v>
      </c>
      <c r="F2668" t="s">
        <v>123</v>
      </c>
      <c r="G2668" t="s">
        <v>124</v>
      </c>
      <c r="H2668" t="s">
        <v>8368</v>
      </c>
      <c r="I2668" t="s">
        <v>157</v>
      </c>
      <c r="J2668" t="s">
        <v>38</v>
      </c>
      <c r="K2668" t="str">
        <f t="shared" si="41"/>
        <v>Ben</v>
      </c>
      <c r="L2668" t="s">
        <v>331</v>
      </c>
      <c r="M2668" t="s">
        <v>118</v>
      </c>
    </row>
    <row r="2669" spans="1:13">
      <c r="A2669" t="s">
        <v>8369</v>
      </c>
      <c r="B2669" t="s">
        <v>8370</v>
      </c>
      <c r="C2669" t="s">
        <v>1716</v>
      </c>
      <c r="D2669" s="176">
        <v>40309</v>
      </c>
      <c r="E2669" t="s">
        <v>122</v>
      </c>
      <c r="F2669" t="s">
        <v>123</v>
      </c>
      <c r="G2669" t="s">
        <v>124</v>
      </c>
      <c r="H2669" t="s">
        <v>8371</v>
      </c>
      <c r="I2669" t="s">
        <v>151</v>
      </c>
      <c r="J2669" t="s">
        <v>38</v>
      </c>
      <c r="K2669" t="str">
        <f t="shared" si="41"/>
        <v>Pup</v>
      </c>
      <c r="L2669" t="s">
        <v>302</v>
      </c>
      <c r="M2669" t="s">
        <v>118</v>
      </c>
    </row>
    <row r="2670" spans="1:13">
      <c r="A2670" t="s">
        <v>8372</v>
      </c>
      <c r="B2670" t="s">
        <v>8373</v>
      </c>
      <c r="C2670" t="s">
        <v>418</v>
      </c>
      <c r="D2670" s="176">
        <v>39893</v>
      </c>
      <c r="E2670" t="s">
        <v>122</v>
      </c>
      <c r="F2670" t="s">
        <v>123</v>
      </c>
      <c r="G2670" t="s">
        <v>124</v>
      </c>
      <c r="H2670" t="s">
        <v>8374</v>
      </c>
      <c r="I2670" t="s">
        <v>151</v>
      </c>
      <c r="J2670" t="s">
        <v>38</v>
      </c>
      <c r="K2670" t="str">
        <f t="shared" si="41"/>
        <v>Pup</v>
      </c>
      <c r="L2670" t="s">
        <v>140</v>
      </c>
      <c r="M2670" t="s">
        <v>118</v>
      </c>
    </row>
    <row r="2671" spans="1:13">
      <c r="A2671" t="s">
        <v>8375</v>
      </c>
      <c r="B2671" t="s">
        <v>8376</v>
      </c>
      <c r="C2671" t="s">
        <v>1991</v>
      </c>
      <c r="D2671" s="176">
        <v>39779</v>
      </c>
      <c r="E2671" t="s">
        <v>122</v>
      </c>
      <c r="F2671" t="s">
        <v>123</v>
      </c>
      <c r="G2671" t="s">
        <v>124</v>
      </c>
      <c r="H2671" t="s">
        <v>8377</v>
      </c>
      <c r="I2671" t="s">
        <v>157</v>
      </c>
      <c r="J2671" t="s">
        <v>38</v>
      </c>
      <c r="K2671" t="str">
        <f t="shared" si="41"/>
        <v>Ben</v>
      </c>
      <c r="L2671" t="s">
        <v>175</v>
      </c>
      <c r="M2671" t="s">
        <v>118</v>
      </c>
    </row>
    <row r="2672" spans="1:13">
      <c r="A2672" t="s">
        <v>8378</v>
      </c>
      <c r="B2672" t="s">
        <v>8379</v>
      </c>
      <c r="C2672" t="s">
        <v>803</v>
      </c>
      <c r="D2672" s="176">
        <v>19311</v>
      </c>
      <c r="E2672" t="s">
        <v>122</v>
      </c>
      <c r="F2672" t="s">
        <v>123</v>
      </c>
      <c r="G2672" t="s">
        <v>124</v>
      </c>
      <c r="H2672" t="s">
        <v>8380</v>
      </c>
      <c r="I2672" t="s">
        <v>145</v>
      </c>
      <c r="J2672" t="s">
        <v>38</v>
      </c>
      <c r="K2672" t="str">
        <f t="shared" si="41"/>
        <v>Pas</v>
      </c>
      <c r="L2672" t="s">
        <v>541</v>
      </c>
      <c r="M2672" t="s">
        <v>118</v>
      </c>
    </row>
    <row r="2673" spans="1:13">
      <c r="A2673" t="s">
        <v>8381</v>
      </c>
      <c r="B2673" t="s">
        <v>8382</v>
      </c>
      <c r="C2673" t="s">
        <v>613</v>
      </c>
      <c r="D2673" s="176">
        <v>39717</v>
      </c>
      <c r="E2673" t="s">
        <v>122</v>
      </c>
      <c r="F2673" t="s">
        <v>123</v>
      </c>
      <c r="G2673" t="s">
        <v>124</v>
      </c>
      <c r="H2673" t="s">
        <v>8383</v>
      </c>
      <c r="I2673" t="s">
        <v>157</v>
      </c>
      <c r="J2673" t="s">
        <v>38</v>
      </c>
      <c r="K2673" t="str">
        <f t="shared" si="41"/>
        <v>Ben</v>
      </c>
      <c r="L2673" t="s">
        <v>464</v>
      </c>
      <c r="M2673" t="s">
        <v>118</v>
      </c>
    </row>
    <row r="2674" spans="1:13">
      <c r="A2674" t="s">
        <v>8384</v>
      </c>
      <c r="B2674" t="s">
        <v>5483</v>
      </c>
      <c r="C2674" t="s">
        <v>367</v>
      </c>
      <c r="D2674" s="176">
        <v>30805</v>
      </c>
      <c r="E2674" t="s">
        <v>122</v>
      </c>
      <c r="F2674" t="s">
        <v>123</v>
      </c>
      <c r="G2674" t="s">
        <v>124</v>
      </c>
      <c r="H2674" t="s">
        <v>8385</v>
      </c>
      <c r="I2674" t="s">
        <v>243</v>
      </c>
      <c r="J2674" t="s">
        <v>38</v>
      </c>
      <c r="K2674" t="str">
        <f t="shared" si="41"/>
        <v>3èm</v>
      </c>
      <c r="L2674" t="s">
        <v>590</v>
      </c>
      <c r="M2674" t="s">
        <v>118</v>
      </c>
    </row>
    <row r="2675" spans="1:13">
      <c r="A2675" t="s">
        <v>8386</v>
      </c>
      <c r="B2675" t="s">
        <v>8387</v>
      </c>
      <c r="C2675" t="s">
        <v>2245</v>
      </c>
      <c r="D2675" s="176">
        <v>25966</v>
      </c>
      <c r="E2675" t="s">
        <v>122</v>
      </c>
      <c r="F2675" t="s">
        <v>123</v>
      </c>
      <c r="G2675" t="s">
        <v>124</v>
      </c>
      <c r="H2675" t="s">
        <v>8388</v>
      </c>
      <c r="I2675" t="s">
        <v>275</v>
      </c>
      <c r="J2675" t="s">
        <v>38</v>
      </c>
      <c r="K2675" t="str">
        <f t="shared" si="41"/>
        <v>Mot</v>
      </c>
      <c r="L2675" t="s">
        <v>917</v>
      </c>
      <c r="M2675" t="s">
        <v>118</v>
      </c>
    </row>
    <row r="2676" spans="1:13">
      <c r="A2676" t="s">
        <v>8389</v>
      </c>
      <c r="B2676" t="s">
        <v>361</v>
      </c>
      <c r="C2676" t="s">
        <v>149</v>
      </c>
      <c r="D2676" s="176">
        <v>38426</v>
      </c>
      <c r="E2676" t="s">
        <v>122</v>
      </c>
      <c r="F2676" t="s">
        <v>123</v>
      </c>
      <c r="G2676" t="s">
        <v>124</v>
      </c>
      <c r="H2676" t="s">
        <v>8390</v>
      </c>
      <c r="I2676" t="s">
        <v>283</v>
      </c>
      <c r="J2676" t="s">
        <v>38</v>
      </c>
      <c r="K2676" t="str">
        <f t="shared" si="41"/>
        <v>Min</v>
      </c>
      <c r="L2676" t="s">
        <v>734</v>
      </c>
      <c r="M2676" t="s">
        <v>118</v>
      </c>
    </row>
    <row r="2677" spans="1:13">
      <c r="A2677" t="s">
        <v>8391</v>
      </c>
      <c r="B2677" t="s">
        <v>8392</v>
      </c>
      <c r="C2677" t="s">
        <v>1806</v>
      </c>
      <c r="D2677" s="176">
        <v>42653</v>
      </c>
      <c r="E2677" t="s">
        <v>122</v>
      </c>
      <c r="F2677" t="s">
        <v>123</v>
      </c>
      <c r="G2677" t="s">
        <v>124</v>
      </c>
      <c r="H2677" t="s">
        <v>8393</v>
      </c>
      <c r="I2677" t="s">
        <v>456</v>
      </c>
      <c r="J2677" t="s">
        <v>38</v>
      </c>
      <c r="K2677" t="str">
        <f t="shared" si="41"/>
        <v>Bab</v>
      </c>
      <c r="L2677" t="s">
        <v>152</v>
      </c>
      <c r="M2677" t="s">
        <v>118</v>
      </c>
    </row>
    <row r="2678" spans="1:13">
      <c r="A2678" t="s">
        <v>8394</v>
      </c>
      <c r="B2678" t="s">
        <v>1129</v>
      </c>
      <c r="C2678" t="s">
        <v>3961</v>
      </c>
      <c r="D2678" s="176">
        <v>39988</v>
      </c>
      <c r="E2678" t="s">
        <v>122</v>
      </c>
      <c r="F2678" t="s">
        <v>123</v>
      </c>
      <c r="G2678" t="s">
        <v>124</v>
      </c>
      <c r="H2678" t="s">
        <v>8395</v>
      </c>
      <c r="I2678" t="s">
        <v>151</v>
      </c>
      <c r="J2678" t="s">
        <v>38</v>
      </c>
      <c r="K2678" t="str">
        <f t="shared" si="41"/>
        <v>Pup</v>
      </c>
      <c r="L2678" t="s">
        <v>734</v>
      </c>
      <c r="M2678" t="s">
        <v>118</v>
      </c>
    </row>
    <row r="2679" spans="1:13">
      <c r="A2679" t="s">
        <v>8396</v>
      </c>
      <c r="B2679" t="s">
        <v>8397</v>
      </c>
      <c r="C2679" t="s">
        <v>296</v>
      </c>
      <c r="D2679" s="176">
        <v>29735</v>
      </c>
      <c r="E2679" t="s">
        <v>122</v>
      </c>
      <c r="F2679" t="s">
        <v>123</v>
      </c>
      <c r="G2679" t="s">
        <v>124</v>
      </c>
      <c r="H2679" t="s">
        <v>8398</v>
      </c>
      <c r="I2679" t="s">
        <v>132</v>
      </c>
      <c r="J2679" t="s">
        <v>396</v>
      </c>
      <c r="K2679" t="str">
        <f t="shared" si="41"/>
        <v>D2</v>
      </c>
      <c r="L2679" t="s">
        <v>276</v>
      </c>
      <c r="M2679" t="s">
        <v>118</v>
      </c>
    </row>
    <row r="2680" spans="1:13">
      <c r="A2680" t="s">
        <v>8399</v>
      </c>
      <c r="B2680" t="s">
        <v>8400</v>
      </c>
      <c r="C2680" t="s">
        <v>1481</v>
      </c>
      <c r="D2680" s="176">
        <v>40953</v>
      </c>
      <c r="E2680" t="s">
        <v>122</v>
      </c>
      <c r="F2680" t="s">
        <v>123</v>
      </c>
      <c r="G2680" t="s">
        <v>124</v>
      </c>
      <c r="H2680" t="s">
        <v>8401</v>
      </c>
      <c r="I2680" t="s">
        <v>188</v>
      </c>
      <c r="J2680" t="s">
        <v>38</v>
      </c>
      <c r="K2680" t="str">
        <f t="shared" si="41"/>
        <v>Pou</v>
      </c>
      <c r="L2680" t="s">
        <v>618</v>
      </c>
      <c r="M2680" t="s">
        <v>118</v>
      </c>
    </row>
    <row r="2681" spans="1:13">
      <c r="A2681" t="s">
        <v>8402</v>
      </c>
      <c r="B2681" t="s">
        <v>8403</v>
      </c>
      <c r="C2681" t="s">
        <v>675</v>
      </c>
      <c r="D2681" s="176">
        <v>25542</v>
      </c>
      <c r="E2681" t="s">
        <v>122</v>
      </c>
      <c r="F2681" t="s">
        <v>123</v>
      </c>
      <c r="G2681" t="s">
        <v>124</v>
      </c>
      <c r="H2681" t="s">
        <v>8404</v>
      </c>
      <c r="I2681" t="s">
        <v>307</v>
      </c>
      <c r="J2681" t="s">
        <v>194</v>
      </c>
      <c r="K2681" t="str">
        <f t="shared" si="41"/>
        <v>Pas</v>
      </c>
      <c r="L2681" t="s">
        <v>4306</v>
      </c>
      <c r="M2681" t="s">
        <v>118</v>
      </c>
    </row>
    <row r="2682" spans="1:13">
      <c r="A2682" t="s">
        <v>8405</v>
      </c>
      <c r="B2682" t="s">
        <v>8406</v>
      </c>
      <c r="C2682" t="s">
        <v>1959</v>
      </c>
      <c r="D2682" s="176">
        <v>37003</v>
      </c>
      <c r="E2682" t="s">
        <v>122</v>
      </c>
      <c r="F2682" t="s">
        <v>123</v>
      </c>
      <c r="G2682" t="s">
        <v>124</v>
      </c>
      <c r="H2682" t="s">
        <v>8407</v>
      </c>
      <c r="I2682" t="s">
        <v>126</v>
      </c>
      <c r="J2682" t="s">
        <v>126</v>
      </c>
      <c r="K2682" t="str">
        <f t="shared" si="41"/>
        <v>Jun</v>
      </c>
      <c r="L2682" t="s">
        <v>215</v>
      </c>
      <c r="M2682" t="s">
        <v>118</v>
      </c>
    </row>
    <row r="2683" spans="1:13">
      <c r="A2683" t="s">
        <v>8408</v>
      </c>
      <c r="B2683" t="s">
        <v>8409</v>
      </c>
      <c r="C2683" t="s">
        <v>346</v>
      </c>
      <c r="D2683" s="176">
        <v>39564</v>
      </c>
      <c r="E2683" t="s">
        <v>122</v>
      </c>
      <c r="F2683" t="s">
        <v>123</v>
      </c>
      <c r="G2683" t="s">
        <v>124</v>
      </c>
      <c r="H2683" t="s">
        <v>8410</v>
      </c>
      <c r="I2683" t="s">
        <v>157</v>
      </c>
      <c r="J2683" t="s">
        <v>38</v>
      </c>
      <c r="K2683" t="str">
        <f t="shared" si="41"/>
        <v>Ben</v>
      </c>
      <c r="L2683" t="s">
        <v>493</v>
      </c>
      <c r="M2683" t="s">
        <v>118</v>
      </c>
    </row>
    <row r="2684" spans="1:13">
      <c r="A2684" t="s">
        <v>8411</v>
      </c>
      <c r="B2684" t="s">
        <v>874</v>
      </c>
      <c r="C2684" t="s">
        <v>232</v>
      </c>
      <c r="D2684" s="176">
        <v>28315</v>
      </c>
      <c r="E2684" t="s">
        <v>122</v>
      </c>
      <c r="F2684" t="s">
        <v>123</v>
      </c>
      <c r="G2684" t="s">
        <v>124</v>
      </c>
      <c r="H2684" t="s">
        <v>8412</v>
      </c>
      <c r="I2684" t="s">
        <v>132</v>
      </c>
      <c r="J2684" t="s">
        <v>234</v>
      </c>
      <c r="K2684" t="str">
        <f t="shared" si="41"/>
        <v>D3</v>
      </c>
      <c r="L2684" t="s">
        <v>38</v>
      </c>
      <c r="M2684" t="s">
        <v>118</v>
      </c>
    </row>
    <row r="2685" spans="1:13">
      <c r="A2685" t="s">
        <v>8413</v>
      </c>
      <c r="B2685" t="s">
        <v>3502</v>
      </c>
      <c r="C2685" t="s">
        <v>3517</v>
      </c>
      <c r="D2685" s="176">
        <v>25550</v>
      </c>
      <c r="E2685" t="s">
        <v>122</v>
      </c>
      <c r="F2685" t="s">
        <v>123</v>
      </c>
      <c r="G2685" t="s">
        <v>124</v>
      </c>
      <c r="H2685" t="s">
        <v>8414</v>
      </c>
      <c r="I2685" t="s">
        <v>145</v>
      </c>
      <c r="J2685" t="s">
        <v>38</v>
      </c>
      <c r="K2685" t="str">
        <f t="shared" si="41"/>
        <v>Pas</v>
      </c>
      <c r="L2685" t="s">
        <v>457</v>
      </c>
      <c r="M2685" t="s">
        <v>118</v>
      </c>
    </row>
    <row r="2686" spans="1:13">
      <c r="A2686" t="s">
        <v>8415</v>
      </c>
      <c r="B2686" t="s">
        <v>3617</v>
      </c>
      <c r="C2686" t="s">
        <v>279</v>
      </c>
      <c r="D2686" s="176">
        <v>37310</v>
      </c>
      <c r="E2686" t="s">
        <v>122</v>
      </c>
      <c r="F2686" t="s">
        <v>123</v>
      </c>
      <c r="G2686" t="s">
        <v>124</v>
      </c>
      <c r="H2686" t="s">
        <v>8416</v>
      </c>
      <c r="I2686" t="s">
        <v>126</v>
      </c>
      <c r="J2686" t="s">
        <v>469</v>
      </c>
      <c r="K2686" t="str">
        <f t="shared" si="41"/>
        <v>Jun</v>
      </c>
      <c r="L2686" t="s">
        <v>1211</v>
      </c>
      <c r="M2686" t="s">
        <v>118</v>
      </c>
    </row>
    <row r="2687" spans="1:13">
      <c r="A2687" t="s">
        <v>8417</v>
      </c>
      <c r="B2687" t="s">
        <v>8418</v>
      </c>
      <c r="C2687" t="s">
        <v>3917</v>
      </c>
      <c r="D2687" s="176">
        <v>38016</v>
      </c>
      <c r="E2687" t="s">
        <v>122</v>
      </c>
      <c r="F2687" t="s">
        <v>123</v>
      </c>
      <c r="G2687" t="s">
        <v>124</v>
      </c>
      <c r="H2687" t="s">
        <v>8419</v>
      </c>
      <c r="I2687" t="s">
        <v>174</v>
      </c>
      <c r="J2687" t="s">
        <v>38</v>
      </c>
      <c r="K2687" t="str">
        <f t="shared" si="41"/>
        <v>Cad</v>
      </c>
      <c r="L2687" t="s">
        <v>1192</v>
      </c>
      <c r="M2687" t="s">
        <v>118</v>
      </c>
    </row>
    <row r="2688" spans="1:13">
      <c r="A2688" t="s">
        <v>8420</v>
      </c>
      <c r="B2688" t="s">
        <v>226</v>
      </c>
      <c r="C2688" t="s">
        <v>410</v>
      </c>
      <c r="D2688" s="176">
        <v>27306</v>
      </c>
      <c r="E2688" t="s">
        <v>122</v>
      </c>
      <c r="F2688" t="s">
        <v>123</v>
      </c>
      <c r="G2688" t="s">
        <v>124</v>
      </c>
      <c r="H2688" t="s">
        <v>8421</v>
      </c>
      <c r="I2688" t="s">
        <v>132</v>
      </c>
      <c r="J2688" t="s">
        <v>234</v>
      </c>
      <c r="K2688" t="str">
        <f t="shared" si="41"/>
        <v>D3</v>
      </c>
      <c r="L2688" t="s">
        <v>2678</v>
      </c>
      <c r="M2688" t="s">
        <v>118</v>
      </c>
    </row>
    <row r="2689" spans="1:13">
      <c r="A2689" t="s">
        <v>8422</v>
      </c>
      <c r="B2689" t="s">
        <v>8423</v>
      </c>
      <c r="C2689" t="s">
        <v>896</v>
      </c>
      <c r="D2689" s="176">
        <v>29590</v>
      </c>
      <c r="E2689" t="s">
        <v>122</v>
      </c>
      <c r="F2689" t="s">
        <v>123</v>
      </c>
      <c r="G2689" t="s">
        <v>124</v>
      </c>
      <c r="H2689" t="s">
        <v>8424</v>
      </c>
      <c r="I2689" t="s">
        <v>132</v>
      </c>
      <c r="J2689" t="s">
        <v>396</v>
      </c>
      <c r="K2689" t="str">
        <f t="shared" si="41"/>
        <v>D2</v>
      </c>
      <c r="L2689" t="s">
        <v>482</v>
      </c>
      <c r="M2689" t="s">
        <v>118</v>
      </c>
    </row>
    <row r="2690" spans="1:13">
      <c r="A2690" t="s">
        <v>8425</v>
      </c>
      <c r="B2690" t="s">
        <v>8426</v>
      </c>
      <c r="C2690" t="s">
        <v>8427</v>
      </c>
      <c r="D2690" s="176">
        <v>37489</v>
      </c>
      <c r="E2690" t="s">
        <v>122</v>
      </c>
      <c r="F2690" t="s">
        <v>123</v>
      </c>
      <c r="G2690" t="s">
        <v>124</v>
      </c>
      <c r="H2690" t="s">
        <v>8428</v>
      </c>
      <c r="I2690" t="s">
        <v>126</v>
      </c>
      <c r="J2690" t="s">
        <v>126</v>
      </c>
      <c r="K2690" t="str">
        <f t="shared" si="41"/>
        <v>Jun</v>
      </c>
      <c r="L2690" t="s">
        <v>215</v>
      </c>
      <c r="M2690" t="s">
        <v>118</v>
      </c>
    </row>
    <row r="2691" spans="1:13">
      <c r="A2691" t="s">
        <v>8429</v>
      </c>
      <c r="B2691" t="s">
        <v>2460</v>
      </c>
      <c r="C2691" t="s">
        <v>8430</v>
      </c>
      <c r="D2691" s="176">
        <v>39545</v>
      </c>
      <c r="E2691" t="s">
        <v>122</v>
      </c>
      <c r="F2691" t="s">
        <v>123</v>
      </c>
      <c r="G2691" t="s">
        <v>124</v>
      </c>
      <c r="H2691" t="s">
        <v>8431</v>
      </c>
      <c r="I2691" t="s">
        <v>157</v>
      </c>
      <c r="J2691" t="s">
        <v>38</v>
      </c>
      <c r="K2691" t="str">
        <f t="shared" ref="K2691:K2754" si="42">IF(I2691="pass'cyclisme",J2691,LEFT(I2691,3))</f>
        <v>Ben</v>
      </c>
      <c r="L2691" t="s">
        <v>254</v>
      </c>
      <c r="M2691" t="s">
        <v>118</v>
      </c>
    </row>
    <row r="2692" spans="1:13">
      <c r="A2692" t="s">
        <v>8432</v>
      </c>
      <c r="B2692" t="s">
        <v>1568</v>
      </c>
      <c r="C2692" t="s">
        <v>130</v>
      </c>
      <c r="D2692" s="176">
        <v>18922</v>
      </c>
      <c r="E2692" t="s">
        <v>122</v>
      </c>
      <c r="F2692" t="s">
        <v>123</v>
      </c>
      <c r="G2692" t="s">
        <v>124</v>
      </c>
      <c r="H2692" t="s">
        <v>8433</v>
      </c>
      <c r="I2692" t="s">
        <v>181</v>
      </c>
      <c r="J2692" t="s">
        <v>182</v>
      </c>
      <c r="K2692" t="str">
        <f t="shared" si="42"/>
        <v>Enc</v>
      </c>
      <c r="L2692" t="s">
        <v>775</v>
      </c>
      <c r="M2692" t="s">
        <v>118</v>
      </c>
    </row>
    <row r="2693" spans="1:13">
      <c r="A2693" t="s">
        <v>8434</v>
      </c>
      <c r="B2693" t="s">
        <v>8435</v>
      </c>
      <c r="C2693" t="s">
        <v>3627</v>
      </c>
      <c r="D2693" s="176">
        <v>38156</v>
      </c>
      <c r="E2693" t="s">
        <v>122</v>
      </c>
      <c r="F2693" t="s">
        <v>123</v>
      </c>
      <c r="G2693" t="s">
        <v>124</v>
      </c>
      <c r="H2693" t="s">
        <v>8436</v>
      </c>
      <c r="I2693" t="s">
        <v>174</v>
      </c>
      <c r="J2693" t="s">
        <v>38</v>
      </c>
      <c r="K2693" t="str">
        <f t="shared" si="42"/>
        <v>Cad</v>
      </c>
      <c r="L2693" t="s">
        <v>1144</v>
      </c>
      <c r="M2693" t="s">
        <v>118</v>
      </c>
    </row>
    <row r="2694" spans="1:13">
      <c r="A2694" t="s">
        <v>8437</v>
      </c>
      <c r="B2694" t="s">
        <v>1407</v>
      </c>
      <c r="C2694" t="s">
        <v>3328</v>
      </c>
      <c r="D2694" s="176">
        <v>36357</v>
      </c>
      <c r="E2694" t="s">
        <v>122</v>
      </c>
      <c r="F2694" t="s">
        <v>123</v>
      </c>
      <c r="G2694" t="s">
        <v>124</v>
      </c>
      <c r="H2694" t="s">
        <v>8438</v>
      </c>
      <c r="I2694" t="s">
        <v>243</v>
      </c>
      <c r="J2694" t="s">
        <v>38</v>
      </c>
      <c r="K2694" t="str">
        <f t="shared" si="42"/>
        <v>3èm</v>
      </c>
      <c r="L2694" t="s">
        <v>102</v>
      </c>
      <c r="M2694" t="s">
        <v>118</v>
      </c>
    </row>
    <row r="2695" spans="1:13">
      <c r="A2695" t="s">
        <v>8439</v>
      </c>
      <c r="B2695" t="s">
        <v>8440</v>
      </c>
      <c r="C2695" t="s">
        <v>3596</v>
      </c>
      <c r="D2695" s="176">
        <v>20809</v>
      </c>
      <c r="E2695" t="s">
        <v>122</v>
      </c>
      <c r="F2695" t="s">
        <v>123</v>
      </c>
      <c r="G2695" t="s">
        <v>124</v>
      </c>
      <c r="H2695" t="s">
        <v>8441</v>
      </c>
      <c r="I2695" t="s">
        <v>132</v>
      </c>
      <c r="J2695" t="s">
        <v>133</v>
      </c>
      <c r="K2695" t="str">
        <f t="shared" si="42"/>
        <v>D4</v>
      </c>
      <c r="L2695" t="s">
        <v>260</v>
      </c>
      <c r="M2695" t="s">
        <v>118</v>
      </c>
    </row>
    <row r="2696" spans="1:13">
      <c r="A2696" t="s">
        <v>8442</v>
      </c>
      <c r="B2696" t="s">
        <v>8443</v>
      </c>
      <c r="C2696" t="s">
        <v>418</v>
      </c>
      <c r="D2696" s="176">
        <v>40851</v>
      </c>
      <c r="E2696" t="s">
        <v>122</v>
      </c>
      <c r="F2696" t="s">
        <v>123</v>
      </c>
      <c r="G2696" t="s">
        <v>124</v>
      </c>
      <c r="H2696" t="s">
        <v>8444</v>
      </c>
      <c r="I2696" t="s">
        <v>188</v>
      </c>
      <c r="J2696" t="s">
        <v>38</v>
      </c>
      <c r="K2696" t="str">
        <f t="shared" si="42"/>
        <v>Pou</v>
      </c>
      <c r="L2696" t="s">
        <v>169</v>
      </c>
      <c r="M2696" t="s">
        <v>118</v>
      </c>
    </row>
    <row r="2697" spans="1:13">
      <c r="A2697" t="s">
        <v>38</v>
      </c>
      <c r="B2697" t="s">
        <v>2767</v>
      </c>
      <c r="C2697" t="s">
        <v>198</v>
      </c>
      <c r="D2697" s="176">
        <v>33606</v>
      </c>
      <c r="E2697" t="s">
        <v>122</v>
      </c>
      <c r="F2697" t="s">
        <v>123</v>
      </c>
      <c r="G2697" t="s">
        <v>124</v>
      </c>
      <c r="H2697" t="s">
        <v>38</v>
      </c>
      <c r="I2697" t="s">
        <v>139</v>
      </c>
      <c r="J2697" t="s">
        <v>38</v>
      </c>
      <c r="K2697" t="str">
        <f t="shared" si="42"/>
        <v>Sig</v>
      </c>
      <c r="L2697" t="s">
        <v>439</v>
      </c>
      <c r="M2697" t="s">
        <v>118</v>
      </c>
    </row>
    <row r="2698" spans="1:13">
      <c r="A2698" t="s">
        <v>8445</v>
      </c>
      <c r="B2698" t="s">
        <v>8446</v>
      </c>
      <c r="C2698" t="s">
        <v>437</v>
      </c>
      <c r="D2698" s="176">
        <v>39936</v>
      </c>
      <c r="E2698" t="s">
        <v>122</v>
      </c>
      <c r="F2698" t="s">
        <v>123</v>
      </c>
      <c r="G2698" t="s">
        <v>124</v>
      </c>
      <c r="H2698" t="s">
        <v>8447</v>
      </c>
      <c r="I2698" t="s">
        <v>151</v>
      </c>
      <c r="J2698" t="s">
        <v>38</v>
      </c>
      <c r="K2698" t="str">
        <f t="shared" si="42"/>
        <v>Pup</v>
      </c>
      <c r="L2698" t="s">
        <v>794</v>
      </c>
      <c r="M2698" t="s">
        <v>118</v>
      </c>
    </row>
    <row r="2699" spans="1:13">
      <c r="A2699" t="s">
        <v>8448</v>
      </c>
      <c r="B2699" t="s">
        <v>8449</v>
      </c>
      <c r="C2699" t="s">
        <v>222</v>
      </c>
      <c r="D2699" s="176">
        <v>20115</v>
      </c>
      <c r="E2699" t="s">
        <v>122</v>
      </c>
      <c r="F2699" t="s">
        <v>123</v>
      </c>
      <c r="G2699" t="s">
        <v>124</v>
      </c>
      <c r="H2699" t="s">
        <v>8450</v>
      </c>
      <c r="I2699" t="s">
        <v>132</v>
      </c>
      <c r="J2699" t="s">
        <v>133</v>
      </c>
      <c r="K2699" t="str">
        <f t="shared" si="42"/>
        <v>D4</v>
      </c>
      <c r="L2699" t="s">
        <v>293</v>
      </c>
      <c r="M2699" t="s">
        <v>118</v>
      </c>
    </row>
    <row r="2700" spans="1:13">
      <c r="A2700" t="s">
        <v>8451</v>
      </c>
      <c r="B2700" t="s">
        <v>874</v>
      </c>
      <c r="C2700" t="s">
        <v>4352</v>
      </c>
      <c r="D2700" s="176">
        <v>40542</v>
      </c>
      <c r="E2700" t="s">
        <v>122</v>
      </c>
      <c r="F2700" t="s">
        <v>123</v>
      </c>
      <c r="G2700" t="s">
        <v>124</v>
      </c>
      <c r="H2700" t="s">
        <v>8452</v>
      </c>
      <c r="I2700" t="s">
        <v>151</v>
      </c>
      <c r="J2700" t="s">
        <v>38</v>
      </c>
      <c r="K2700" t="str">
        <f t="shared" si="42"/>
        <v>Pup</v>
      </c>
      <c r="L2700" t="s">
        <v>169</v>
      </c>
      <c r="M2700" t="s">
        <v>118</v>
      </c>
    </row>
    <row r="2701" spans="1:13">
      <c r="A2701" t="s">
        <v>8453</v>
      </c>
      <c r="B2701" t="s">
        <v>8454</v>
      </c>
      <c r="C2701" t="s">
        <v>729</v>
      </c>
      <c r="D2701" s="176">
        <v>17119</v>
      </c>
      <c r="E2701" t="s">
        <v>122</v>
      </c>
      <c r="F2701" t="s">
        <v>123</v>
      </c>
      <c r="G2701" t="s">
        <v>124</v>
      </c>
      <c r="H2701" t="s">
        <v>8455</v>
      </c>
      <c r="I2701" t="s">
        <v>145</v>
      </c>
      <c r="J2701" t="s">
        <v>38</v>
      </c>
      <c r="K2701" t="str">
        <f t="shared" si="42"/>
        <v>Pas</v>
      </c>
      <c r="L2701" t="s">
        <v>200</v>
      </c>
      <c r="M2701" t="s">
        <v>118</v>
      </c>
    </row>
    <row r="2702" spans="1:13">
      <c r="A2702" t="s">
        <v>8456</v>
      </c>
      <c r="B2702" t="s">
        <v>8457</v>
      </c>
      <c r="C2702" t="s">
        <v>8458</v>
      </c>
      <c r="D2702" s="176">
        <v>36096</v>
      </c>
      <c r="E2702" t="s">
        <v>122</v>
      </c>
      <c r="F2702" t="s">
        <v>123</v>
      </c>
      <c r="G2702" t="s">
        <v>124</v>
      </c>
      <c r="H2702" t="s">
        <v>8459</v>
      </c>
      <c r="I2702" t="s">
        <v>168</v>
      </c>
      <c r="J2702" t="s">
        <v>38</v>
      </c>
      <c r="K2702" t="str">
        <f t="shared" si="42"/>
        <v>2èm</v>
      </c>
      <c r="L2702" t="s">
        <v>215</v>
      </c>
      <c r="M2702" t="s">
        <v>118</v>
      </c>
    </row>
    <row r="2703" spans="1:13">
      <c r="A2703" t="s">
        <v>8460</v>
      </c>
      <c r="B2703" t="s">
        <v>8461</v>
      </c>
      <c r="C2703" t="s">
        <v>291</v>
      </c>
      <c r="D2703" s="176">
        <v>31506</v>
      </c>
      <c r="E2703" t="s">
        <v>122</v>
      </c>
      <c r="F2703" t="s">
        <v>123</v>
      </c>
      <c r="G2703" t="s">
        <v>124</v>
      </c>
      <c r="H2703" t="s">
        <v>8462</v>
      </c>
      <c r="I2703" t="s">
        <v>259</v>
      </c>
      <c r="J2703" t="s">
        <v>38</v>
      </c>
      <c r="K2703" t="str">
        <f t="shared" si="42"/>
        <v>Pas</v>
      </c>
      <c r="L2703" t="s">
        <v>1299</v>
      </c>
      <c r="M2703" t="s">
        <v>118</v>
      </c>
    </row>
    <row r="2704" spans="1:13">
      <c r="A2704" t="s">
        <v>8463</v>
      </c>
      <c r="B2704" t="s">
        <v>8464</v>
      </c>
      <c r="C2704" t="s">
        <v>432</v>
      </c>
      <c r="D2704" s="176">
        <v>40391</v>
      </c>
      <c r="E2704" t="s">
        <v>122</v>
      </c>
      <c r="F2704" t="s">
        <v>123</v>
      </c>
      <c r="G2704" t="s">
        <v>124</v>
      </c>
      <c r="H2704" t="s">
        <v>8465</v>
      </c>
      <c r="I2704" t="s">
        <v>151</v>
      </c>
      <c r="J2704" t="s">
        <v>38</v>
      </c>
      <c r="K2704" t="str">
        <f t="shared" si="42"/>
        <v>Pup</v>
      </c>
      <c r="L2704" t="s">
        <v>163</v>
      </c>
      <c r="M2704" t="s">
        <v>118</v>
      </c>
    </row>
    <row r="2705" spans="1:13">
      <c r="A2705" t="s">
        <v>8466</v>
      </c>
      <c r="B2705" t="s">
        <v>8467</v>
      </c>
      <c r="C2705" t="s">
        <v>613</v>
      </c>
      <c r="D2705" s="176">
        <v>40510</v>
      </c>
      <c r="E2705" t="s">
        <v>122</v>
      </c>
      <c r="F2705" t="s">
        <v>123</v>
      </c>
      <c r="G2705" t="s">
        <v>124</v>
      </c>
      <c r="H2705" t="s">
        <v>8468</v>
      </c>
      <c r="I2705" t="s">
        <v>151</v>
      </c>
      <c r="J2705" t="s">
        <v>38</v>
      </c>
      <c r="K2705" t="str">
        <f t="shared" si="42"/>
        <v>Pup</v>
      </c>
      <c r="L2705" t="s">
        <v>229</v>
      </c>
      <c r="M2705" t="s">
        <v>118</v>
      </c>
    </row>
    <row r="2706" spans="1:13">
      <c r="A2706" t="s">
        <v>8469</v>
      </c>
      <c r="B2706" t="s">
        <v>8470</v>
      </c>
      <c r="C2706" t="s">
        <v>472</v>
      </c>
      <c r="D2706" s="176">
        <v>28665</v>
      </c>
      <c r="E2706" t="s">
        <v>122</v>
      </c>
      <c r="F2706" t="s">
        <v>123</v>
      </c>
      <c r="G2706" t="s">
        <v>124</v>
      </c>
      <c r="H2706" t="s">
        <v>8471</v>
      </c>
      <c r="I2706" t="s">
        <v>132</v>
      </c>
      <c r="J2706" t="s">
        <v>234</v>
      </c>
      <c r="K2706" t="str">
        <f t="shared" si="42"/>
        <v>D3</v>
      </c>
      <c r="L2706" t="s">
        <v>200</v>
      </c>
      <c r="M2706" t="s">
        <v>118</v>
      </c>
    </row>
    <row r="2707" spans="1:13">
      <c r="A2707" t="s">
        <v>8472</v>
      </c>
      <c r="B2707" t="s">
        <v>8473</v>
      </c>
      <c r="C2707" t="s">
        <v>8474</v>
      </c>
      <c r="D2707" s="176">
        <v>30399</v>
      </c>
      <c r="E2707" t="s">
        <v>122</v>
      </c>
      <c r="F2707" t="s">
        <v>123</v>
      </c>
      <c r="G2707" t="s">
        <v>124</v>
      </c>
      <c r="H2707" t="s">
        <v>8475</v>
      </c>
      <c r="I2707" t="s">
        <v>132</v>
      </c>
      <c r="J2707" t="s">
        <v>396</v>
      </c>
      <c r="K2707" t="str">
        <f t="shared" si="42"/>
        <v>D2</v>
      </c>
      <c r="L2707" t="s">
        <v>2506</v>
      </c>
      <c r="M2707" t="s">
        <v>118</v>
      </c>
    </row>
    <row r="2708" spans="1:13">
      <c r="A2708" t="s">
        <v>8476</v>
      </c>
      <c r="B2708" t="s">
        <v>8477</v>
      </c>
      <c r="C2708" t="s">
        <v>8478</v>
      </c>
      <c r="D2708" s="176">
        <v>35133</v>
      </c>
      <c r="E2708" t="s">
        <v>122</v>
      </c>
      <c r="F2708" t="s">
        <v>123</v>
      </c>
      <c r="G2708" t="s">
        <v>124</v>
      </c>
      <c r="H2708" t="s">
        <v>8479</v>
      </c>
      <c r="I2708" t="s">
        <v>243</v>
      </c>
      <c r="J2708" t="s">
        <v>38</v>
      </c>
      <c r="K2708" t="str">
        <f t="shared" si="42"/>
        <v>3èm</v>
      </c>
      <c r="L2708" t="s">
        <v>518</v>
      </c>
      <c r="M2708" t="s">
        <v>118</v>
      </c>
    </row>
    <row r="2709" spans="1:13">
      <c r="A2709" t="s">
        <v>8480</v>
      </c>
      <c r="B2709" t="s">
        <v>8481</v>
      </c>
      <c r="C2709" t="s">
        <v>750</v>
      </c>
      <c r="D2709" s="176">
        <v>36381</v>
      </c>
      <c r="E2709" t="s">
        <v>122</v>
      </c>
      <c r="F2709" t="s">
        <v>123</v>
      </c>
      <c r="G2709" t="s">
        <v>124</v>
      </c>
      <c r="H2709" t="s">
        <v>8482</v>
      </c>
      <c r="I2709" t="s">
        <v>168</v>
      </c>
      <c r="J2709" t="s">
        <v>38</v>
      </c>
      <c r="K2709" t="str">
        <f t="shared" si="42"/>
        <v>2èm</v>
      </c>
      <c r="L2709" t="s">
        <v>439</v>
      </c>
      <c r="M2709" t="s">
        <v>118</v>
      </c>
    </row>
    <row r="2710" spans="1:13">
      <c r="A2710" t="s">
        <v>8483</v>
      </c>
      <c r="B2710" t="s">
        <v>6877</v>
      </c>
      <c r="C2710" t="s">
        <v>8484</v>
      </c>
      <c r="D2710" s="176">
        <v>38028</v>
      </c>
      <c r="E2710" t="s">
        <v>179</v>
      </c>
      <c r="F2710" t="s">
        <v>123</v>
      </c>
      <c r="G2710" t="s">
        <v>124</v>
      </c>
      <c r="H2710" t="s">
        <v>8485</v>
      </c>
      <c r="I2710" t="s">
        <v>174</v>
      </c>
      <c r="J2710" t="s">
        <v>38</v>
      </c>
      <c r="K2710" t="str">
        <f t="shared" si="42"/>
        <v>Cad</v>
      </c>
      <c r="L2710" t="s">
        <v>102</v>
      </c>
      <c r="M2710" t="s">
        <v>118</v>
      </c>
    </row>
    <row r="2711" spans="1:13">
      <c r="A2711" t="s">
        <v>8486</v>
      </c>
      <c r="B2711" t="s">
        <v>8487</v>
      </c>
      <c r="C2711" t="s">
        <v>1861</v>
      </c>
      <c r="D2711" s="176">
        <v>38986</v>
      </c>
      <c r="E2711" t="s">
        <v>122</v>
      </c>
      <c r="F2711" t="s">
        <v>123</v>
      </c>
      <c r="G2711" t="s">
        <v>124</v>
      </c>
      <c r="H2711" t="s">
        <v>8488</v>
      </c>
      <c r="I2711" t="s">
        <v>283</v>
      </c>
      <c r="J2711" t="s">
        <v>38</v>
      </c>
      <c r="K2711" t="str">
        <f t="shared" si="42"/>
        <v>Min</v>
      </c>
      <c r="L2711" t="s">
        <v>152</v>
      </c>
      <c r="M2711" t="s">
        <v>118</v>
      </c>
    </row>
    <row r="2712" spans="1:13">
      <c r="A2712" t="s">
        <v>8489</v>
      </c>
      <c r="B2712" t="s">
        <v>8490</v>
      </c>
      <c r="C2712" t="s">
        <v>499</v>
      </c>
      <c r="D2712" s="176">
        <v>26828</v>
      </c>
      <c r="E2712" t="s">
        <v>122</v>
      </c>
      <c r="F2712" t="s">
        <v>123</v>
      </c>
      <c r="G2712" t="s">
        <v>124</v>
      </c>
      <c r="H2712" t="s">
        <v>8491</v>
      </c>
      <c r="I2712" t="s">
        <v>132</v>
      </c>
      <c r="J2712" t="s">
        <v>234</v>
      </c>
      <c r="K2712" t="str">
        <f t="shared" si="42"/>
        <v>D3</v>
      </c>
      <c r="L2712" t="s">
        <v>244</v>
      </c>
      <c r="M2712" t="s">
        <v>118</v>
      </c>
    </row>
    <row r="2713" spans="1:13">
      <c r="A2713" t="s">
        <v>8492</v>
      </c>
      <c r="B2713" t="s">
        <v>5594</v>
      </c>
      <c r="C2713" t="s">
        <v>675</v>
      </c>
      <c r="D2713" s="176">
        <v>26644</v>
      </c>
      <c r="E2713" t="s">
        <v>122</v>
      </c>
      <c r="F2713" t="s">
        <v>123</v>
      </c>
      <c r="G2713" t="s">
        <v>124</v>
      </c>
      <c r="H2713" t="s">
        <v>8493</v>
      </c>
      <c r="I2713" t="s">
        <v>145</v>
      </c>
      <c r="J2713" t="s">
        <v>38</v>
      </c>
      <c r="K2713" t="str">
        <f t="shared" si="42"/>
        <v>Pas</v>
      </c>
      <c r="L2713" t="s">
        <v>244</v>
      </c>
      <c r="M2713" t="s">
        <v>118</v>
      </c>
    </row>
    <row r="2714" spans="1:13">
      <c r="A2714" t="s">
        <v>8494</v>
      </c>
      <c r="B2714" t="s">
        <v>8495</v>
      </c>
      <c r="C2714" t="s">
        <v>8496</v>
      </c>
      <c r="D2714" s="176">
        <v>32486</v>
      </c>
      <c r="E2714" t="s">
        <v>122</v>
      </c>
      <c r="F2714" t="s">
        <v>4770</v>
      </c>
      <c r="G2714" t="s">
        <v>4771</v>
      </c>
      <c r="H2714" t="s">
        <v>8497</v>
      </c>
      <c r="I2714" t="s">
        <v>132</v>
      </c>
      <c r="J2714" t="s">
        <v>396</v>
      </c>
      <c r="K2714" t="str">
        <f t="shared" si="42"/>
        <v>D2</v>
      </c>
      <c r="L2714" t="s">
        <v>1661</v>
      </c>
      <c r="M2714" t="s">
        <v>118</v>
      </c>
    </row>
    <row r="2715" spans="1:13">
      <c r="A2715" t="s">
        <v>8498</v>
      </c>
      <c r="B2715" t="s">
        <v>8499</v>
      </c>
      <c r="C2715" t="s">
        <v>137</v>
      </c>
      <c r="D2715" s="176">
        <v>18358</v>
      </c>
      <c r="E2715" t="s">
        <v>122</v>
      </c>
      <c r="F2715" t="s">
        <v>123</v>
      </c>
      <c r="G2715" t="s">
        <v>124</v>
      </c>
      <c r="H2715" t="s">
        <v>8500</v>
      </c>
      <c r="I2715" t="s">
        <v>139</v>
      </c>
      <c r="J2715" t="s">
        <v>38</v>
      </c>
      <c r="K2715" t="str">
        <f t="shared" si="42"/>
        <v>Sig</v>
      </c>
      <c r="L2715" t="s">
        <v>501</v>
      </c>
      <c r="M2715" t="s">
        <v>118</v>
      </c>
    </row>
    <row r="2716" spans="1:13">
      <c r="A2716" t="s">
        <v>8501</v>
      </c>
      <c r="B2716" t="s">
        <v>8502</v>
      </c>
      <c r="C2716" t="s">
        <v>3426</v>
      </c>
      <c r="D2716" s="176">
        <v>24314</v>
      </c>
      <c r="E2716" t="s">
        <v>179</v>
      </c>
      <c r="F2716" t="s">
        <v>123</v>
      </c>
      <c r="G2716" t="s">
        <v>124</v>
      </c>
      <c r="H2716" t="s">
        <v>8503</v>
      </c>
      <c r="I2716" t="s">
        <v>145</v>
      </c>
      <c r="J2716" t="s">
        <v>38</v>
      </c>
      <c r="K2716" t="str">
        <f t="shared" si="42"/>
        <v>Pas</v>
      </c>
      <c r="L2716" t="s">
        <v>959</v>
      </c>
      <c r="M2716" t="s">
        <v>118</v>
      </c>
    </row>
    <row r="2717" spans="1:13">
      <c r="A2717" t="s">
        <v>8504</v>
      </c>
      <c r="B2717" t="s">
        <v>8505</v>
      </c>
      <c r="C2717" t="s">
        <v>3313</v>
      </c>
      <c r="D2717" s="176">
        <v>33856</v>
      </c>
      <c r="E2717" t="s">
        <v>122</v>
      </c>
      <c r="F2717" t="s">
        <v>123</v>
      </c>
      <c r="G2717" t="s">
        <v>124</v>
      </c>
      <c r="H2717" t="s">
        <v>8506</v>
      </c>
      <c r="I2717" t="s">
        <v>132</v>
      </c>
      <c r="J2717" t="s">
        <v>194</v>
      </c>
      <c r="K2717" t="str">
        <f t="shared" si="42"/>
        <v>D1</v>
      </c>
      <c r="L2717" t="s">
        <v>434</v>
      </c>
      <c r="M2717" t="s">
        <v>118</v>
      </c>
    </row>
    <row r="2718" spans="1:13">
      <c r="A2718" t="s">
        <v>8507</v>
      </c>
      <c r="B2718" t="s">
        <v>3603</v>
      </c>
      <c r="C2718" t="s">
        <v>976</v>
      </c>
      <c r="D2718" s="176">
        <v>39197</v>
      </c>
      <c r="E2718" t="s">
        <v>122</v>
      </c>
      <c r="F2718" t="s">
        <v>123</v>
      </c>
      <c r="G2718" t="s">
        <v>124</v>
      </c>
      <c r="H2718" t="s">
        <v>8508</v>
      </c>
      <c r="I2718" t="s">
        <v>157</v>
      </c>
      <c r="J2718" t="s">
        <v>38</v>
      </c>
      <c r="K2718" t="str">
        <f t="shared" si="42"/>
        <v>Ben</v>
      </c>
      <c r="L2718" t="s">
        <v>260</v>
      </c>
      <c r="M2718" t="s">
        <v>118</v>
      </c>
    </row>
    <row r="2719" spans="1:13">
      <c r="A2719" t="s">
        <v>8509</v>
      </c>
      <c r="B2719" t="s">
        <v>7300</v>
      </c>
      <c r="C2719" t="s">
        <v>1861</v>
      </c>
      <c r="D2719" s="176">
        <v>37664</v>
      </c>
      <c r="E2719" t="s">
        <v>122</v>
      </c>
      <c r="F2719" t="s">
        <v>123</v>
      </c>
      <c r="G2719" t="s">
        <v>124</v>
      </c>
      <c r="H2719" t="s">
        <v>8510</v>
      </c>
      <c r="I2719" t="s">
        <v>174</v>
      </c>
      <c r="J2719" t="s">
        <v>38</v>
      </c>
      <c r="K2719" t="str">
        <f t="shared" si="42"/>
        <v>Cad</v>
      </c>
      <c r="L2719" t="s">
        <v>1211</v>
      </c>
      <c r="M2719" t="s">
        <v>118</v>
      </c>
    </row>
    <row r="2720" spans="1:13">
      <c r="A2720" t="s">
        <v>8511</v>
      </c>
      <c r="B2720" t="s">
        <v>8512</v>
      </c>
      <c r="C2720" t="s">
        <v>3426</v>
      </c>
      <c r="D2720" s="176">
        <v>20635</v>
      </c>
      <c r="E2720" t="s">
        <v>179</v>
      </c>
      <c r="F2720" t="s">
        <v>123</v>
      </c>
      <c r="G2720" t="s">
        <v>124</v>
      </c>
      <c r="H2720" t="s">
        <v>8513</v>
      </c>
      <c r="I2720" t="s">
        <v>181</v>
      </c>
      <c r="J2720" t="s">
        <v>182</v>
      </c>
      <c r="K2720" t="str">
        <f t="shared" si="42"/>
        <v>Enc</v>
      </c>
      <c r="L2720" t="s">
        <v>447</v>
      </c>
      <c r="M2720" t="s">
        <v>118</v>
      </c>
    </row>
    <row r="2721" spans="1:13">
      <c r="A2721" t="s">
        <v>8514</v>
      </c>
      <c r="B2721" t="s">
        <v>8515</v>
      </c>
      <c r="C2721" t="s">
        <v>437</v>
      </c>
      <c r="D2721" s="176">
        <v>40898</v>
      </c>
      <c r="E2721" t="s">
        <v>122</v>
      </c>
      <c r="F2721" t="s">
        <v>123</v>
      </c>
      <c r="G2721" t="s">
        <v>124</v>
      </c>
      <c r="H2721" t="s">
        <v>8516</v>
      </c>
      <c r="I2721" t="s">
        <v>188</v>
      </c>
      <c r="J2721" t="s">
        <v>38</v>
      </c>
      <c r="K2721" t="str">
        <f t="shared" si="42"/>
        <v>Pou</v>
      </c>
      <c r="L2721" t="s">
        <v>152</v>
      </c>
      <c r="M2721" t="s">
        <v>118</v>
      </c>
    </row>
    <row r="2722" spans="1:13">
      <c r="A2722" t="s">
        <v>8517</v>
      </c>
      <c r="B2722" t="s">
        <v>5131</v>
      </c>
      <c r="C2722" t="s">
        <v>8518</v>
      </c>
      <c r="D2722" s="176">
        <v>39394</v>
      </c>
      <c r="E2722" t="s">
        <v>122</v>
      </c>
      <c r="F2722" t="s">
        <v>4770</v>
      </c>
      <c r="G2722" t="s">
        <v>4771</v>
      </c>
      <c r="H2722" t="s">
        <v>8519</v>
      </c>
      <c r="I2722" t="s">
        <v>157</v>
      </c>
      <c r="J2722" t="s">
        <v>38</v>
      </c>
      <c r="K2722" t="str">
        <f t="shared" si="42"/>
        <v>Ben</v>
      </c>
      <c r="L2722" t="s">
        <v>254</v>
      </c>
      <c r="M2722" t="s">
        <v>118</v>
      </c>
    </row>
    <row r="2723" spans="1:13">
      <c r="A2723" t="s">
        <v>8520</v>
      </c>
      <c r="B2723" t="s">
        <v>2640</v>
      </c>
      <c r="C2723" t="s">
        <v>631</v>
      </c>
      <c r="D2723" s="176">
        <v>39368</v>
      </c>
      <c r="E2723" t="s">
        <v>122</v>
      </c>
      <c r="F2723" t="s">
        <v>123</v>
      </c>
      <c r="G2723" t="s">
        <v>124</v>
      </c>
      <c r="H2723" t="s">
        <v>8521</v>
      </c>
      <c r="I2723" t="s">
        <v>157</v>
      </c>
      <c r="J2723" t="s">
        <v>38</v>
      </c>
      <c r="K2723" t="str">
        <f t="shared" si="42"/>
        <v>Ben</v>
      </c>
      <c r="L2723" t="s">
        <v>493</v>
      </c>
      <c r="M2723" t="s">
        <v>118</v>
      </c>
    </row>
    <row r="2724" spans="1:13">
      <c r="A2724" t="s">
        <v>8522</v>
      </c>
      <c r="B2724" t="s">
        <v>142</v>
      </c>
      <c r="C2724" t="s">
        <v>362</v>
      </c>
      <c r="D2724" s="176">
        <v>39529</v>
      </c>
      <c r="E2724" t="s">
        <v>122</v>
      </c>
      <c r="F2724" t="s">
        <v>123</v>
      </c>
      <c r="G2724" t="s">
        <v>124</v>
      </c>
      <c r="H2724" t="s">
        <v>8523</v>
      </c>
      <c r="I2724" t="s">
        <v>145</v>
      </c>
      <c r="J2724" t="s">
        <v>38</v>
      </c>
      <c r="K2724" t="str">
        <f t="shared" si="42"/>
        <v>Pas</v>
      </c>
      <c r="L2724" t="s">
        <v>302</v>
      </c>
      <c r="M2724" t="s">
        <v>118</v>
      </c>
    </row>
    <row r="2725" spans="1:13">
      <c r="A2725" t="s">
        <v>8524</v>
      </c>
      <c r="B2725" t="s">
        <v>8525</v>
      </c>
      <c r="C2725" t="s">
        <v>305</v>
      </c>
      <c r="D2725" s="176">
        <v>36566</v>
      </c>
      <c r="E2725" t="s">
        <v>122</v>
      </c>
      <c r="F2725" t="s">
        <v>123</v>
      </c>
      <c r="G2725" t="s">
        <v>124</v>
      </c>
      <c r="H2725" t="s">
        <v>8526</v>
      </c>
      <c r="I2725" t="s">
        <v>307</v>
      </c>
      <c r="J2725" t="s">
        <v>194</v>
      </c>
      <c r="K2725" t="str">
        <f t="shared" si="42"/>
        <v>Pas</v>
      </c>
      <c r="L2725" t="s">
        <v>628</v>
      </c>
      <c r="M2725" t="s">
        <v>118</v>
      </c>
    </row>
    <row r="2726" spans="1:13">
      <c r="A2726" t="s">
        <v>8527</v>
      </c>
      <c r="B2726" t="s">
        <v>8528</v>
      </c>
      <c r="C2726" t="s">
        <v>631</v>
      </c>
      <c r="D2726" s="176">
        <v>41564</v>
      </c>
      <c r="E2726" t="s">
        <v>122</v>
      </c>
      <c r="F2726" t="s">
        <v>123</v>
      </c>
      <c r="G2726" t="s">
        <v>124</v>
      </c>
      <c r="H2726" t="s">
        <v>8529</v>
      </c>
      <c r="I2726" t="s">
        <v>909</v>
      </c>
      <c r="J2726" t="s">
        <v>38</v>
      </c>
      <c r="K2726" t="str">
        <f t="shared" si="42"/>
        <v>Pré</v>
      </c>
      <c r="L2726" t="s">
        <v>183</v>
      </c>
      <c r="M2726" t="s">
        <v>118</v>
      </c>
    </row>
    <row r="2727" spans="1:13">
      <c r="A2727" t="s">
        <v>8530</v>
      </c>
      <c r="B2727" t="s">
        <v>7803</v>
      </c>
      <c r="C2727" t="s">
        <v>1922</v>
      </c>
      <c r="D2727" s="176">
        <v>26226</v>
      </c>
      <c r="E2727" t="s">
        <v>122</v>
      </c>
      <c r="F2727" t="s">
        <v>123</v>
      </c>
      <c r="G2727" t="s">
        <v>124</v>
      </c>
      <c r="H2727" t="s">
        <v>8531</v>
      </c>
      <c r="I2727" t="s">
        <v>145</v>
      </c>
      <c r="J2727" t="s">
        <v>38</v>
      </c>
      <c r="K2727" t="str">
        <f t="shared" si="42"/>
        <v>Pas</v>
      </c>
      <c r="L2727" t="s">
        <v>760</v>
      </c>
      <c r="M2727" t="s">
        <v>118</v>
      </c>
    </row>
    <row r="2728" spans="1:13">
      <c r="A2728" t="s">
        <v>8532</v>
      </c>
      <c r="B2728" t="s">
        <v>3622</v>
      </c>
      <c r="C2728" t="s">
        <v>1419</v>
      </c>
      <c r="D2728" s="176">
        <v>38859</v>
      </c>
      <c r="E2728" t="s">
        <v>122</v>
      </c>
      <c r="F2728" t="s">
        <v>123</v>
      </c>
      <c r="G2728" t="s">
        <v>124</v>
      </c>
      <c r="H2728" t="s">
        <v>8533</v>
      </c>
      <c r="I2728" t="s">
        <v>283</v>
      </c>
      <c r="J2728" t="s">
        <v>38</v>
      </c>
      <c r="K2728" t="str">
        <f t="shared" si="42"/>
        <v>Min</v>
      </c>
      <c r="L2728" t="s">
        <v>127</v>
      </c>
      <c r="M2728" t="s">
        <v>118</v>
      </c>
    </row>
    <row r="2729" spans="1:13">
      <c r="A2729" t="s">
        <v>8534</v>
      </c>
      <c r="B2729" t="s">
        <v>1958</v>
      </c>
      <c r="C2729" t="s">
        <v>2028</v>
      </c>
      <c r="D2729" s="176">
        <v>36030</v>
      </c>
      <c r="E2729" t="s">
        <v>122</v>
      </c>
      <c r="F2729" t="s">
        <v>123</v>
      </c>
      <c r="G2729" t="s">
        <v>124</v>
      </c>
      <c r="H2729" t="s">
        <v>8535</v>
      </c>
      <c r="I2729" t="s">
        <v>168</v>
      </c>
      <c r="J2729" t="s">
        <v>38</v>
      </c>
      <c r="K2729" t="str">
        <f t="shared" si="42"/>
        <v>2èm</v>
      </c>
      <c r="L2729" t="s">
        <v>1055</v>
      </c>
      <c r="M2729" t="s">
        <v>118</v>
      </c>
    </row>
    <row r="2730" spans="1:13">
      <c r="A2730" t="s">
        <v>8536</v>
      </c>
      <c r="B2730" t="s">
        <v>8537</v>
      </c>
      <c r="C2730" t="s">
        <v>933</v>
      </c>
      <c r="D2730" s="176">
        <v>18490</v>
      </c>
      <c r="E2730" t="s">
        <v>122</v>
      </c>
      <c r="F2730" t="s">
        <v>123</v>
      </c>
      <c r="G2730" t="s">
        <v>124</v>
      </c>
      <c r="H2730" t="s">
        <v>8538</v>
      </c>
      <c r="I2730" t="s">
        <v>132</v>
      </c>
      <c r="J2730" t="s">
        <v>234</v>
      </c>
      <c r="K2730" t="str">
        <f t="shared" si="42"/>
        <v>D3</v>
      </c>
      <c r="L2730" t="s">
        <v>794</v>
      </c>
      <c r="M2730" t="s">
        <v>118</v>
      </c>
    </row>
    <row r="2731" spans="1:13">
      <c r="A2731" t="s">
        <v>8539</v>
      </c>
      <c r="B2731" t="s">
        <v>827</v>
      </c>
      <c r="C2731" t="s">
        <v>2587</v>
      </c>
      <c r="D2731" s="176">
        <v>25840</v>
      </c>
      <c r="E2731" t="s">
        <v>122</v>
      </c>
      <c r="F2731" t="s">
        <v>123</v>
      </c>
      <c r="G2731" t="s">
        <v>124</v>
      </c>
      <c r="H2731" t="s">
        <v>8540</v>
      </c>
      <c r="I2731" t="s">
        <v>132</v>
      </c>
      <c r="J2731" t="s">
        <v>194</v>
      </c>
      <c r="K2731" t="str">
        <f t="shared" si="42"/>
        <v>D1</v>
      </c>
      <c r="L2731" t="s">
        <v>478</v>
      </c>
      <c r="M2731" t="s">
        <v>118</v>
      </c>
    </row>
    <row r="2732" spans="1:13">
      <c r="A2732" t="s">
        <v>8541</v>
      </c>
      <c r="B2732" t="s">
        <v>8542</v>
      </c>
      <c r="C2732" t="s">
        <v>257</v>
      </c>
      <c r="D2732" s="176">
        <v>24602</v>
      </c>
      <c r="E2732" t="s">
        <v>122</v>
      </c>
      <c r="F2732" t="s">
        <v>123</v>
      </c>
      <c r="G2732" t="s">
        <v>124</v>
      </c>
      <c r="H2732" t="s">
        <v>8543</v>
      </c>
      <c r="I2732" t="s">
        <v>209</v>
      </c>
      <c r="J2732" t="s">
        <v>38</v>
      </c>
      <c r="K2732" t="str">
        <f t="shared" si="42"/>
        <v>Pas</v>
      </c>
      <c r="L2732" t="s">
        <v>200</v>
      </c>
      <c r="M2732" t="s">
        <v>118</v>
      </c>
    </row>
    <row r="2733" spans="1:13">
      <c r="A2733" t="s">
        <v>8544</v>
      </c>
      <c r="B2733" t="s">
        <v>6707</v>
      </c>
      <c r="C2733" t="s">
        <v>558</v>
      </c>
      <c r="D2733" s="176">
        <v>37854</v>
      </c>
      <c r="E2733" t="s">
        <v>122</v>
      </c>
      <c r="F2733" t="s">
        <v>123</v>
      </c>
      <c r="G2733" t="s">
        <v>124</v>
      </c>
      <c r="H2733" t="s">
        <v>8545</v>
      </c>
      <c r="I2733" t="s">
        <v>174</v>
      </c>
      <c r="J2733" t="s">
        <v>38</v>
      </c>
      <c r="K2733" t="str">
        <f t="shared" si="42"/>
        <v>Cad</v>
      </c>
      <c r="L2733" t="s">
        <v>183</v>
      </c>
      <c r="M2733" t="s">
        <v>118</v>
      </c>
    </row>
    <row r="2734" spans="1:13">
      <c r="A2734" t="s">
        <v>8546</v>
      </c>
      <c r="B2734" t="s">
        <v>1400</v>
      </c>
      <c r="C2734" t="s">
        <v>8547</v>
      </c>
      <c r="D2734" s="176">
        <v>39650</v>
      </c>
      <c r="E2734" t="s">
        <v>122</v>
      </c>
      <c r="F2734" t="s">
        <v>123</v>
      </c>
      <c r="G2734" t="s">
        <v>124</v>
      </c>
      <c r="H2734" t="s">
        <v>8548</v>
      </c>
      <c r="I2734" t="s">
        <v>157</v>
      </c>
      <c r="J2734" t="s">
        <v>38</v>
      </c>
      <c r="K2734" t="str">
        <f t="shared" si="42"/>
        <v>Ben</v>
      </c>
      <c r="L2734" t="s">
        <v>103</v>
      </c>
      <c r="M2734" t="s">
        <v>118</v>
      </c>
    </row>
    <row r="2735" spans="1:13">
      <c r="A2735" t="s">
        <v>8549</v>
      </c>
      <c r="B2735" t="s">
        <v>8550</v>
      </c>
      <c r="C2735" t="s">
        <v>1419</v>
      </c>
      <c r="D2735" s="176">
        <v>39017</v>
      </c>
      <c r="E2735" t="s">
        <v>122</v>
      </c>
      <c r="F2735" t="s">
        <v>123</v>
      </c>
      <c r="G2735" t="s">
        <v>124</v>
      </c>
      <c r="H2735" t="s">
        <v>8551</v>
      </c>
      <c r="I2735" t="s">
        <v>283</v>
      </c>
      <c r="J2735" t="s">
        <v>38</v>
      </c>
      <c r="K2735" t="str">
        <f t="shared" si="42"/>
        <v>Min</v>
      </c>
      <c r="L2735" t="s">
        <v>1315</v>
      </c>
      <c r="M2735" t="s">
        <v>118</v>
      </c>
    </row>
    <row r="2736" spans="1:13">
      <c r="A2736" t="s">
        <v>8552</v>
      </c>
      <c r="B2736" t="s">
        <v>8553</v>
      </c>
      <c r="C2736" t="s">
        <v>991</v>
      </c>
      <c r="D2736" s="176">
        <v>27383</v>
      </c>
      <c r="E2736" t="s">
        <v>122</v>
      </c>
      <c r="F2736" t="s">
        <v>123</v>
      </c>
      <c r="G2736" t="s">
        <v>124</v>
      </c>
      <c r="H2736" t="s">
        <v>8554</v>
      </c>
      <c r="I2736" t="s">
        <v>132</v>
      </c>
      <c r="J2736" t="s">
        <v>234</v>
      </c>
      <c r="K2736" t="str">
        <f t="shared" si="42"/>
        <v>D3</v>
      </c>
      <c r="L2736" t="s">
        <v>628</v>
      </c>
      <c r="M2736" t="s">
        <v>118</v>
      </c>
    </row>
    <row r="2737" spans="1:13">
      <c r="A2737" t="s">
        <v>8555</v>
      </c>
      <c r="B2737" t="s">
        <v>2157</v>
      </c>
      <c r="C2737" t="s">
        <v>3076</v>
      </c>
      <c r="D2737" s="176">
        <v>40713</v>
      </c>
      <c r="E2737" t="s">
        <v>122</v>
      </c>
      <c r="F2737" t="s">
        <v>123</v>
      </c>
      <c r="G2737" t="s">
        <v>124</v>
      </c>
      <c r="H2737" t="s">
        <v>8556</v>
      </c>
      <c r="I2737" t="s">
        <v>188</v>
      </c>
      <c r="J2737" t="s">
        <v>38</v>
      </c>
      <c r="K2737" t="str">
        <f t="shared" si="42"/>
        <v>Pou</v>
      </c>
      <c r="L2737" t="s">
        <v>200</v>
      </c>
      <c r="M2737" t="s">
        <v>118</v>
      </c>
    </row>
    <row r="2738" spans="1:13">
      <c r="A2738" t="s">
        <v>8557</v>
      </c>
      <c r="B2738" t="s">
        <v>8558</v>
      </c>
      <c r="C2738" t="s">
        <v>296</v>
      </c>
      <c r="D2738" s="176">
        <v>31483</v>
      </c>
      <c r="E2738" t="s">
        <v>122</v>
      </c>
      <c r="F2738" t="s">
        <v>123</v>
      </c>
      <c r="G2738" t="s">
        <v>124</v>
      </c>
      <c r="H2738" t="s">
        <v>8559</v>
      </c>
      <c r="I2738" t="s">
        <v>243</v>
      </c>
      <c r="J2738" t="s">
        <v>38</v>
      </c>
      <c r="K2738" t="str">
        <f t="shared" si="42"/>
        <v>3èm</v>
      </c>
      <c r="L2738" t="s">
        <v>215</v>
      </c>
      <c r="M2738" t="s">
        <v>118</v>
      </c>
    </row>
    <row r="2739" spans="1:13">
      <c r="A2739" t="s">
        <v>8560</v>
      </c>
      <c r="B2739" t="s">
        <v>8561</v>
      </c>
      <c r="C2739" t="s">
        <v>6035</v>
      </c>
      <c r="D2739" s="176">
        <v>41348</v>
      </c>
      <c r="E2739" t="s">
        <v>122</v>
      </c>
      <c r="F2739" t="s">
        <v>123</v>
      </c>
      <c r="G2739" t="s">
        <v>124</v>
      </c>
      <c r="H2739" t="s">
        <v>8562</v>
      </c>
      <c r="I2739" t="s">
        <v>909</v>
      </c>
      <c r="J2739" t="s">
        <v>38</v>
      </c>
      <c r="K2739" t="str">
        <f t="shared" si="42"/>
        <v>Pré</v>
      </c>
      <c r="L2739" t="s">
        <v>780</v>
      </c>
      <c r="M2739" t="s">
        <v>118</v>
      </c>
    </row>
    <row r="2740" spans="1:13">
      <c r="A2740" t="s">
        <v>8563</v>
      </c>
      <c r="B2740" t="s">
        <v>8564</v>
      </c>
      <c r="C2740" t="s">
        <v>8565</v>
      </c>
      <c r="D2740" s="176">
        <v>39234</v>
      </c>
      <c r="E2740" t="s">
        <v>122</v>
      </c>
      <c r="F2740" t="s">
        <v>123</v>
      </c>
      <c r="G2740" t="s">
        <v>124</v>
      </c>
      <c r="H2740" t="s">
        <v>8566</v>
      </c>
      <c r="I2740" t="s">
        <v>157</v>
      </c>
      <c r="J2740" t="s">
        <v>38</v>
      </c>
      <c r="K2740" t="str">
        <f t="shared" si="42"/>
        <v>Ben</v>
      </c>
      <c r="L2740" t="s">
        <v>331</v>
      </c>
      <c r="M2740" t="s">
        <v>118</v>
      </c>
    </row>
    <row r="2741" spans="1:13">
      <c r="A2741" t="s">
        <v>8567</v>
      </c>
      <c r="B2741" t="s">
        <v>8568</v>
      </c>
      <c r="C2741" t="s">
        <v>2698</v>
      </c>
      <c r="D2741" s="176">
        <v>19733</v>
      </c>
      <c r="E2741" t="s">
        <v>122</v>
      </c>
      <c r="F2741" t="s">
        <v>123</v>
      </c>
      <c r="G2741" t="s">
        <v>124</v>
      </c>
      <c r="H2741" t="s">
        <v>8569</v>
      </c>
      <c r="I2741" t="s">
        <v>132</v>
      </c>
      <c r="J2741" t="s">
        <v>133</v>
      </c>
      <c r="K2741" t="str">
        <f t="shared" si="42"/>
        <v>D4</v>
      </c>
      <c r="L2741" t="s">
        <v>238</v>
      </c>
      <c r="M2741" t="s">
        <v>118</v>
      </c>
    </row>
    <row r="2742" spans="1:13">
      <c r="A2742" t="s">
        <v>8570</v>
      </c>
      <c r="B2742" t="s">
        <v>8571</v>
      </c>
      <c r="C2742" t="s">
        <v>8572</v>
      </c>
      <c r="D2742" s="176">
        <v>41633</v>
      </c>
      <c r="E2742" t="s">
        <v>122</v>
      </c>
      <c r="F2742" t="s">
        <v>123</v>
      </c>
      <c r="G2742" t="s">
        <v>124</v>
      </c>
      <c r="H2742" t="s">
        <v>8573</v>
      </c>
      <c r="I2742" t="s">
        <v>909</v>
      </c>
      <c r="J2742" t="s">
        <v>38</v>
      </c>
      <c r="K2742" t="str">
        <f t="shared" si="42"/>
        <v>Pré</v>
      </c>
      <c r="L2742" t="s">
        <v>457</v>
      </c>
      <c r="M2742" t="s">
        <v>118</v>
      </c>
    </row>
    <row r="2743" spans="1:13">
      <c r="A2743" t="s">
        <v>8574</v>
      </c>
      <c r="B2743" t="s">
        <v>8575</v>
      </c>
      <c r="C2743" t="s">
        <v>1588</v>
      </c>
      <c r="D2743" s="176">
        <v>17586</v>
      </c>
      <c r="E2743" t="s">
        <v>122</v>
      </c>
      <c r="F2743" t="s">
        <v>123</v>
      </c>
      <c r="G2743" t="s">
        <v>124</v>
      </c>
      <c r="H2743" t="s">
        <v>8576</v>
      </c>
      <c r="I2743" t="s">
        <v>209</v>
      </c>
      <c r="J2743" t="s">
        <v>38</v>
      </c>
      <c r="K2743" t="str">
        <f t="shared" si="42"/>
        <v>Pas</v>
      </c>
      <c r="L2743" t="s">
        <v>331</v>
      </c>
      <c r="M2743" t="s">
        <v>118</v>
      </c>
    </row>
    <row r="2744" spans="1:13">
      <c r="A2744" t="s">
        <v>8577</v>
      </c>
      <c r="B2744" t="s">
        <v>8578</v>
      </c>
      <c r="C2744" t="s">
        <v>398</v>
      </c>
      <c r="D2744" s="176">
        <v>38731</v>
      </c>
      <c r="E2744" t="s">
        <v>122</v>
      </c>
      <c r="F2744" t="s">
        <v>123</v>
      </c>
      <c r="G2744" t="s">
        <v>124</v>
      </c>
      <c r="H2744" t="s">
        <v>8579</v>
      </c>
      <c r="I2744" t="s">
        <v>283</v>
      </c>
      <c r="J2744" t="s">
        <v>38</v>
      </c>
      <c r="K2744" t="str">
        <f t="shared" si="42"/>
        <v>Min</v>
      </c>
      <c r="L2744" t="s">
        <v>134</v>
      </c>
      <c r="M2744" t="s">
        <v>118</v>
      </c>
    </row>
    <row r="2745" spans="1:13">
      <c r="A2745" t="s">
        <v>8580</v>
      </c>
      <c r="B2745" t="s">
        <v>1695</v>
      </c>
      <c r="C2745" t="s">
        <v>1596</v>
      </c>
      <c r="D2745" s="176">
        <v>18419</v>
      </c>
      <c r="E2745" t="s">
        <v>122</v>
      </c>
      <c r="F2745" t="s">
        <v>123</v>
      </c>
      <c r="G2745" t="s">
        <v>124</v>
      </c>
      <c r="H2745" t="s">
        <v>8581</v>
      </c>
      <c r="I2745" t="s">
        <v>139</v>
      </c>
      <c r="J2745" t="s">
        <v>38</v>
      </c>
      <c r="K2745" t="str">
        <f t="shared" si="42"/>
        <v>Sig</v>
      </c>
      <c r="L2745" t="s">
        <v>407</v>
      </c>
      <c r="M2745" t="s">
        <v>118</v>
      </c>
    </row>
    <row r="2746" spans="1:13">
      <c r="A2746" t="s">
        <v>8582</v>
      </c>
      <c r="B2746" t="s">
        <v>1525</v>
      </c>
      <c r="C2746" t="s">
        <v>2126</v>
      </c>
      <c r="D2746" s="176">
        <v>26234</v>
      </c>
      <c r="E2746" t="s">
        <v>179</v>
      </c>
      <c r="F2746" t="s">
        <v>123</v>
      </c>
      <c r="G2746" t="s">
        <v>124</v>
      </c>
      <c r="H2746" t="s">
        <v>8583</v>
      </c>
      <c r="I2746" t="s">
        <v>145</v>
      </c>
      <c r="J2746" t="s">
        <v>38</v>
      </c>
      <c r="K2746" t="str">
        <f t="shared" si="42"/>
        <v>Pas</v>
      </c>
      <c r="L2746" t="s">
        <v>686</v>
      </c>
      <c r="M2746" t="s">
        <v>118</v>
      </c>
    </row>
    <row r="2747" spans="1:13">
      <c r="A2747" t="s">
        <v>8584</v>
      </c>
      <c r="B2747" t="s">
        <v>8585</v>
      </c>
      <c r="C2747" t="s">
        <v>279</v>
      </c>
      <c r="D2747" s="176">
        <v>38218</v>
      </c>
      <c r="E2747" t="s">
        <v>122</v>
      </c>
      <c r="F2747" t="s">
        <v>123</v>
      </c>
      <c r="G2747" t="s">
        <v>124</v>
      </c>
      <c r="H2747" t="s">
        <v>8586</v>
      </c>
      <c r="I2747" t="s">
        <v>174</v>
      </c>
      <c r="J2747" t="s">
        <v>38</v>
      </c>
      <c r="K2747" t="str">
        <f t="shared" si="42"/>
        <v>Cad</v>
      </c>
      <c r="L2747" t="s">
        <v>805</v>
      </c>
      <c r="M2747" t="s">
        <v>118</v>
      </c>
    </row>
    <row r="2748" spans="1:13">
      <c r="A2748" t="s">
        <v>8587</v>
      </c>
      <c r="B2748" t="s">
        <v>8588</v>
      </c>
      <c r="C2748" t="s">
        <v>746</v>
      </c>
      <c r="D2748" s="176">
        <v>23548</v>
      </c>
      <c r="E2748" t="s">
        <v>122</v>
      </c>
      <c r="F2748" t="s">
        <v>123</v>
      </c>
      <c r="G2748" t="s">
        <v>124</v>
      </c>
      <c r="H2748" t="s">
        <v>8589</v>
      </c>
      <c r="I2748" t="s">
        <v>132</v>
      </c>
      <c r="J2748" t="s">
        <v>133</v>
      </c>
      <c r="K2748" t="str">
        <f t="shared" si="42"/>
        <v>D4</v>
      </c>
      <c r="L2748" t="s">
        <v>780</v>
      </c>
      <c r="M2748" t="s">
        <v>118</v>
      </c>
    </row>
    <row r="2749" spans="1:13">
      <c r="A2749" t="s">
        <v>8590</v>
      </c>
      <c r="B2749" t="s">
        <v>8591</v>
      </c>
      <c r="C2749" t="s">
        <v>792</v>
      </c>
      <c r="D2749" s="176">
        <v>22000</v>
      </c>
      <c r="E2749" t="s">
        <v>122</v>
      </c>
      <c r="F2749" t="s">
        <v>123</v>
      </c>
      <c r="G2749" t="s">
        <v>124</v>
      </c>
      <c r="H2749" t="s">
        <v>8592</v>
      </c>
      <c r="I2749" t="s">
        <v>209</v>
      </c>
      <c r="J2749" t="s">
        <v>38</v>
      </c>
      <c r="K2749" t="str">
        <f t="shared" si="42"/>
        <v>Pas</v>
      </c>
      <c r="L2749" t="s">
        <v>548</v>
      </c>
      <c r="M2749" t="s">
        <v>118</v>
      </c>
    </row>
    <row r="2750" spans="1:13">
      <c r="A2750" t="s">
        <v>8593</v>
      </c>
      <c r="B2750" t="s">
        <v>8594</v>
      </c>
      <c r="C2750" t="s">
        <v>2252</v>
      </c>
      <c r="D2750" s="176">
        <v>36903</v>
      </c>
      <c r="E2750" t="s">
        <v>122</v>
      </c>
      <c r="F2750" t="s">
        <v>123</v>
      </c>
      <c r="G2750" t="s">
        <v>124</v>
      </c>
      <c r="H2750" t="s">
        <v>8595</v>
      </c>
      <c r="I2750" t="s">
        <v>126</v>
      </c>
      <c r="J2750" t="s">
        <v>126</v>
      </c>
      <c r="K2750" t="str">
        <f t="shared" si="42"/>
        <v>Jun</v>
      </c>
      <c r="L2750" t="s">
        <v>276</v>
      </c>
      <c r="M2750" t="s">
        <v>118</v>
      </c>
    </row>
    <row r="2751" spans="1:13">
      <c r="A2751" t="s">
        <v>8596</v>
      </c>
      <c r="B2751" t="s">
        <v>8597</v>
      </c>
      <c r="C2751" t="s">
        <v>432</v>
      </c>
      <c r="D2751" s="176">
        <v>18677</v>
      </c>
      <c r="E2751" t="s">
        <v>122</v>
      </c>
      <c r="F2751" t="s">
        <v>123</v>
      </c>
      <c r="G2751" t="s">
        <v>124</v>
      </c>
      <c r="H2751" t="s">
        <v>8598</v>
      </c>
      <c r="I2751" t="s">
        <v>139</v>
      </c>
      <c r="J2751" t="s">
        <v>38</v>
      </c>
      <c r="K2751" t="str">
        <f t="shared" si="42"/>
        <v>Sig</v>
      </c>
      <c r="L2751" t="s">
        <v>140</v>
      </c>
      <c r="M2751" t="s">
        <v>118</v>
      </c>
    </row>
    <row r="2752" spans="1:13">
      <c r="A2752" t="s">
        <v>8599</v>
      </c>
      <c r="B2752" t="s">
        <v>8600</v>
      </c>
      <c r="C2752" t="s">
        <v>1203</v>
      </c>
      <c r="D2752" s="176">
        <v>39857</v>
      </c>
      <c r="E2752" t="s">
        <v>122</v>
      </c>
      <c r="F2752" t="s">
        <v>123</v>
      </c>
      <c r="G2752" t="s">
        <v>124</v>
      </c>
      <c r="H2752" t="s">
        <v>8601</v>
      </c>
      <c r="I2752" t="s">
        <v>151</v>
      </c>
      <c r="J2752" t="s">
        <v>38</v>
      </c>
      <c r="K2752" t="str">
        <f t="shared" si="42"/>
        <v>Pup</v>
      </c>
      <c r="L2752" t="s">
        <v>215</v>
      </c>
      <c r="M2752" t="s">
        <v>118</v>
      </c>
    </row>
    <row r="2753" spans="1:13">
      <c r="A2753" t="s">
        <v>8602</v>
      </c>
      <c r="B2753" t="s">
        <v>8603</v>
      </c>
      <c r="C2753" t="s">
        <v>287</v>
      </c>
      <c r="D2753" s="176">
        <v>20186</v>
      </c>
      <c r="E2753" t="s">
        <v>122</v>
      </c>
      <c r="F2753" t="s">
        <v>123</v>
      </c>
      <c r="G2753" t="s">
        <v>124</v>
      </c>
      <c r="H2753" t="s">
        <v>8604</v>
      </c>
      <c r="I2753" t="s">
        <v>181</v>
      </c>
      <c r="J2753" t="s">
        <v>182</v>
      </c>
      <c r="K2753" t="str">
        <f t="shared" si="42"/>
        <v>Enc</v>
      </c>
      <c r="L2753" t="s">
        <v>805</v>
      </c>
      <c r="M2753" t="s">
        <v>118</v>
      </c>
    </row>
    <row r="2754" spans="1:13">
      <c r="A2754" t="s">
        <v>8605</v>
      </c>
      <c r="B2754" t="s">
        <v>8606</v>
      </c>
      <c r="C2754" t="s">
        <v>432</v>
      </c>
      <c r="D2754" s="176">
        <v>38101</v>
      </c>
      <c r="E2754" t="s">
        <v>122</v>
      </c>
      <c r="F2754" t="s">
        <v>123</v>
      </c>
      <c r="G2754" t="s">
        <v>124</v>
      </c>
      <c r="H2754" t="s">
        <v>8607</v>
      </c>
      <c r="I2754" t="s">
        <v>174</v>
      </c>
      <c r="J2754" t="s">
        <v>38</v>
      </c>
      <c r="K2754" t="str">
        <f t="shared" si="42"/>
        <v>Cad</v>
      </c>
      <c r="L2754" t="s">
        <v>536</v>
      </c>
      <c r="M2754" t="s">
        <v>118</v>
      </c>
    </row>
    <row r="2755" spans="1:13">
      <c r="A2755" t="s">
        <v>8608</v>
      </c>
      <c r="B2755" t="s">
        <v>8609</v>
      </c>
      <c r="C2755" t="s">
        <v>418</v>
      </c>
      <c r="D2755" s="176">
        <v>40529</v>
      </c>
      <c r="E2755" t="s">
        <v>122</v>
      </c>
      <c r="F2755" t="s">
        <v>123</v>
      </c>
      <c r="G2755" t="s">
        <v>124</v>
      </c>
      <c r="H2755" t="s">
        <v>8610</v>
      </c>
      <c r="I2755" t="s">
        <v>151</v>
      </c>
      <c r="J2755" t="s">
        <v>38</v>
      </c>
      <c r="K2755" t="str">
        <f t="shared" ref="K2755:K2818" si="43">IF(I2755="pass'cyclisme",J2755,LEFT(I2755,3))</f>
        <v>Pup</v>
      </c>
      <c r="L2755" t="s">
        <v>302</v>
      </c>
      <c r="M2755" t="s">
        <v>118</v>
      </c>
    </row>
    <row r="2756" spans="1:13">
      <c r="A2756" t="s">
        <v>8611</v>
      </c>
      <c r="B2756" t="s">
        <v>8612</v>
      </c>
      <c r="C2756" t="s">
        <v>1672</v>
      </c>
      <c r="D2756" s="176">
        <v>41143</v>
      </c>
      <c r="E2756" t="s">
        <v>122</v>
      </c>
      <c r="F2756" t="s">
        <v>123</v>
      </c>
      <c r="G2756" t="s">
        <v>124</v>
      </c>
      <c r="H2756" t="s">
        <v>8613</v>
      </c>
      <c r="I2756" t="s">
        <v>188</v>
      </c>
      <c r="J2756" t="s">
        <v>38</v>
      </c>
      <c r="K2756" t="str">
        <f t="shared" si="43"/>
        <v>Pou</v>
      </c>
      <c r="L2756" t="s">
        <v>680</v>
      </c>
      <c r="M2756" t="s">
        <v>118</v>
      </c>
    </row>
    <row r="2757" spans="1:13">
      <c r="A2757" t="s">
        <v>8614</v>
      </c>
      <c r="B2757" t="s">
        <v>8615</v>
      </c>
      <c r="C2757" t="s">
        <v>787</v>
      </c>
      <c r="D2757" s="176">
        <v>38366</v>
      </c>
      <c r="E2757" t="s">
        <v>122</v>
      </c>
      <c r="F2757" t="s">
        <v>123</v>
      </c>
      <c r="G2757" t="s">
        <v>124</v>
      </c>
      <c r="H2757" t="s">
        <v>8616</v>
      </c>
      <c r="I2757" t="s">
        <v>283</v>
      </c>
      <c r="J2757" t="s">
        <v>38</v>
      </c>
      <c r="K2757" t="str">
        <f t="shared" si="43"/>
        <v>Min</v>
      </c>
      <c r="L2757" t="s">
        <v>163</v>
      </c>
      <c r="M2757" t="s">
        <v>118</v>
      </c>
    </row>
    <row r="2758" spans="1:13">
      <c r="A2758" t="s">
        <v>8617</v>
      </c>
      <c r="B2758" t="s">
        <v>8618</v>
      </c>
      <c r="C2758" t="s">
        <v>257</v>
      </c>
      <c r="D2758" s="176">
        <v>25559</v>
      </c>
      <c r="E2758" t="s">
        <v>122</v>
      </c>
      <c r="F2758" t="s">
        <v>123</v>
      </c>
      <c r="G2758" t="s">
        <v>124</v>
      </c>
      <c r="H2758" t="s">
        <v>8619</v>
      </c>
      <c r="I2758" t="s">
        <v>132</v>
      </c>
      <c r="J2758" t="s">
        <v>396</v>
      </c>
      <c r="K2758" t="str">
        <f t="shared" si="43"/>
        <v>D2</v>
      </c>
      <c r="L2758" t="s">
        <v>140</v>
      </c>
      <c r="M2758" t="s">
        <v>118</v>
      </c>
    </row>
    <row r="2759" spans="1:13">
      <c r="A2759" t="s">
        <v>8620</v>
      </c>
      <c r="B2759" t="s">
        <v>8621</v>
      </c>
      <c r="C2759" t="s">
        <v>8622</v>
      </c>
      <c r="D2759" s="176">
        <v>19986</v>
      </c>
      <c r="E2759" t="s">
        <v>179</v>
      </c>
      <c r="F2759" t="s">
        <v>123</v>
      </c>
      <c r="G2759" t="s">
        <v>124</v>
      </c>
      <c r="H2759" t="s">
        <v>8623</v>
      </c>
      <c r="I2759" t="s">
        <v>181</v>
      </c>
      <c r="J2759" t="s">
        <v>182</v>
      </c>
      <c r="K2759" t="str">
        <f t="shared" si="43"/>
        <v>Enc</v>
      </c>
      <c r="L2759" t="s">
        <v>1913</v>
      </c>
      <c r="M2759" t="s">
        <v>118</v>
      </c>
    </row>
    <row r="2760" spans="1:13">
      <c r="A2760" t="s">
        <v>8624</v>
      </c>
      <c r="B2760" t="s">
        <v>8625</v>
      </c>
      <c r="C2760" t="s">
        <v>1203</v>
      </c>
      <c r="D2760" s="176">
        <v>36776</v>
      </c>
      <c r="E2760" t="s">
        <v>122</v>
      </c>
      <c r="F2760" t="s">
        <v>123</v>
      </c>
      <c r="G2760" t="s">
        <v>124</v>
      </c>
      <c r="H2760" t="s">
        <v>8626</v>
      </c>
      <c r="I2760" t="s">
        <v>145</v>
      </c>
      <c r="J2760" t="s">
        <v>38</v>
      </c>
      <c r="K2760" t="str">
        <f t="shared" si="43"/>
        <v>Pas</v>
      </c>
      <c r="L2760" t="s">
        <v>1299</v>
      </c>
      <c r="M2760" t="s">
        <v>118</v>
      </c>
    </row>
    <row r="2761" spans="1:13">
      <c r="A2761" t="s">
        <v>8627</v>
      </c>
      <c r="B2761" t="s">
        <v>6955</v>
      </c>
      <c r="C2761" t="s">
        <v>437</v>
      </c>
      <c r="D2761" s="176">
        <v>40935</v>
      </c>
      <c r="E2761" t="s">
        <v>122</v>
      </c>
      <c r="F2761" t="s">
        <v>123</v>
      </c>
      <c r="G2761" t="s">
        <v>124</v>
      </c>
      <c r="H2761" t="s">
        <v>8628</v>
      </c>
      <c r="I2761" t="s">
        <v>188</v>
      </c>
      <c r="J2761" t="s">
        <v>38</v>
      </c>
      <c r="K2761" t="str">
        <f t="shared" si="43"/>
        <v>Pou</v>
      </c>
      <c r="L2761" t="s">
        <v>680</v>
      </c>
      <c r="M2761" t="s">
        <v>118</v>
      </c>
    </row>
    <row r="2762" spans="1:13">
      <c r="A2762" t="s">
        <v>8629</v>
      </c>
      <c r="B2762" t="s">
        <v>1851</v>
      </c>
      <c r="C2762" t="s">
        <v>291</v>
      </c>
      <c r="D2762" s="176">
        <v>26783</v>
      </c>
      <c r="E2762" t="s">
        <v>122</v>
      </c>
      <c r="F2762" t="s">
        <v>123</v>
      </c>
      <c r="G2762" t="s">
        <v>124</v>
      </c>
      <c r="H2762" t="s">
        <v>8630</v>
      </c>
      <c r="I2762" t="s">
        <v>145</v>
      </c>
      <c r="J2762" t="s">
        <v>38</v>
      </c>
      <c r="K2762" t="str">
        <f t="shared" si="43"/>
        <v>Pas</v>
      </c>
      <c r="L2762" t="s">
        <v>536</v>
      </c>
      <c r="M2762" t="s">
        <v>118</v>
      </c>
    </row>
    <row r="2763" spans="1:13">
      <c r="A2763" t="s">
        <v>8631</v>
      </c>
      <c r="B2763" t="s">
        <v>8632</v>
      </c>
      <c r="C2763" t="s">
        <v>350</v>
      </c>
      <c r="D2763" s="176">
        <v>18565</v>
      </c>
      <c r="E2763" t="s">
        <v>122</v>
      </c>
      <c r="F2763" t="s">
        <v>123</v>
      </c>
      <c r="G2763" t="s">
        <v>124</v>
      </c>
      <c r="H2763" t="s">
        <v>8633</v>
      </c>
      <c r="I2763" t="s">
        <v>181</v>
      </c>
      <c r="J2763" t="s">
        <v>182</v>
      </c>
      <c r="K2763" t="str">
        <f t="shared" si="43"/>
        <v>Enc</v>
      </c>
      <c r="L2763" t="s">
        <v>598</v>
      </c>
      <c r="M2763" t="s">
        <v>118</v>
      </c>
    </row>
    <row r="2764" spans="1:13">
      <c r="A2764" t="s">
        <v>8634</v>
      </c>
      <c r="B2764" t="s">
        <v>267</v>
      </c>
      <c r="C2764" t="s">
        <v>398</v>
      </c>
      <c r="D2764" s="176">
        <v>38193</v>
      </c>
      <c r="E2764" t="s">
        <v>122</v>
      </c>
      <c r="F2764" t="s">
        <v>123</v>
      </c>
      <c r="G2764" t="s">
        <v>124</v>
      </c>
      <c r="H2764" t="s">
        <v>8635</v>
      </c>
      <c r="I2764" t="s">
        <v>174</v>
      </c>
      <c r="J2764" t="s">
        <v>38</v>
      </c>
      <c r="K2764" t="str">
        <f t="shared" si="43"/>
        <v>Cad</v>
      </c>
      <c r="L2764" t="s">
        <v>628</v>
      </c>
      <c r="M2764" t="s">
        <v>118</v>
      </c>
    </row>
    <row r="2765" spans="1:13">
      <c r="A2765" t="s">
        <v>8636</v>
      </c>
      <c r="B2765" t="s">
        <v>8637</v>
      </c>
      <c r="C2765" t="s">
        <v>1812</v>
      </c>
      <c r="D2765" s="176">
        <v>39104</v>
      </c>
      <c r="E2765" t="s">
        <v>122</v>
      </c>
      <c r="F2765" t="s">
        <v>123</v>
      </c>
      <c r="G2765" t="s">
        <v>124</v>
      </c>
      <c r="H2765" t="s">
        <v>8638</v>
      </c>
      <c r="I2765" t="s">
        <v>157</v>
      </c>
      <c r="J2765" t="s">
        <v>38</v>
      </c>
      <c r="K2765" t="str">
        <f t="shared" si="43"/>
        <v>Ben</v>
      </c>
      <c r="L2765" t="s">
        <v>364</v>
      </c>
      <c r="M2765" t="s">
        <v>118</v>
      </c>
    </row>
    <row r="2766" spans="1:13">
      <c r="A2766" t="s">
        <v>8639</v>
      </c>
      <c r="B2766" t="s">
        <v>8640</v>
      </c>
      <c r="C2766" t="s">
        <v>222</v>
      </c>
      <c r="D2766" s="176">
        <v>25350</v>
      </c>
      <c r="E2766" t="s">
        <v>122</v>
      </c>
      <c r="F2766" t="s">
        <v>123</v>
      </c>
      <c r="G2766" t="s">
        <v>124</v>
      </c>
      <c r="H2766" t="s">
        <v>8641</v>
      </c>
      <c r="I2766" t="s">
        <v>209</v>
      </c>
      <c r="J2766" t="s">
        <v>38</v>
      </c>
      <c r="K2766" t="str">
        <f t="shared" si="43"/>
        <v>Pas</v>
      </c>
      <c r="L2766" t="s">
        <v>563</v>
      </c>
      <c r="M2766" t="s">
        <v>118</v>
      </c>
    </row>
    <row r="2767" spans="1:13">
      <c r="A2767" t="s">
        <v>8642</v>
      </c>
      <c r="B2767" t="s">
        <v>8643</v>
      </c>
      <c r="C2767" t="s">
        <v>5755</v>
      </c>
      <c r="D2767" s="176">
        <v>37200</v>
      </c>
      <c r="E2767" t="s">
        <v>122</v>
      </c>
      <c r="F2767" t="s">
        <v>123</v>
      </c>
      <c r="G2767" t="s">
        <v>124</v>
      </c>
      <c r="H2767" t="s">
        <v>8644</v>
      </c>
      <c r="I2767" t="s">
        <v>126</v>
      </c>
      <c r="J2767" t="s">
        <v>469</v>
      </c>
      <c r="K2767" t="str">
        <f t="shared" si="43"/>
        <v>Jun</v>
      </c>
      <c r="L2767" t="s">
        <v>966</v>
      </c>
      <c r="M2767" t="s">
        <v>118</v>
      </c>
    </row>
    <row r="2768" spans="1:13">
      <c r="A2768" t="s">
        <v>8645</v>
      </c>
      <c r="B2768" t="s">
        <v>8646</v>
      </c>
      <c r="C2768" t="s">
        <v>418</v>
      </c>
      <c r="D2768" s="176">
        <v>40802</v>
      </c>
      <c r="E2768" t="s">
        <v>122</v>
      </c>
      <c r="F2768" t="s">
        <v>123</v>
      </c>
      <c r="G2768" t="s">
        <v>124</v>
      </c>
      <c r="H2768" t="s">
        <v>8647</v>
      </c>
      <c r="I2768" t="s">
        <v>188</v>
      </c>
      <c r="J2768" t="s">
        <v>38</v>
      </c>
      <c r="K2768" t="str">
        <f t="shared" si="43"/>
        <v>Pou</v>
      </c>
      <c r="L2768" t="s">
        <v>103</v>
      </c>
      <c r="M2768" t="s">
        <v>118</v>
      </c>
    </row>
    <row r="2769" spans="1:13">
      <c r="A2769" t="s">
        <v>8648</v>
      </c>
      <c r="B2769" t="s">
        <v>8649</v>
      </c>
      <c r="C2769" t="s">
        <v>7412</v>
      </c>
      <c r="D2769" s="176">
        <v>39356</v>
      </c>
      <c r="E2769" t="s">
        <v>122</v>
      </c>
      <c r="F2769" t="s">
        <v>123</v>
      </c>
      <c r="G2769" t="s">
        <v>124</v>
      </c>
      <c r="H2769" t="s">
        <v>8650</v>
      </c>
      <c r="I2769" t="s">
        <v>157</v>
      </c>
      <c r="J2769" t="s">
        <v>38</v>
      </c>
      <c r="K2769" t="str">
        <f t="shared" si="43"/>
        <v>Ben</v>
      </c>
      <c r="L2769" t="s">
        <v>760</v>
      </c>
      <c r="M2769" t="s">
        <v>118</v>
      </c>
    </row>
    <row r="2770" spans="1:13">
      <c r="A2770" t="s">
        <v>8651</v>
      </c>
      <c r="B2770" t="s">
        <v>765</v>
      </c>
      <c r="C2770" t="s">
        <v>362</v>
      </c>
      <c r="D2770" s="176">
        <v>39840</v>
      </c>
      <c r="E2770" t="s">
        <v>122</v>
      </c>
      <c r="F2770" t="s">
        <v>123</v>
      </c>
      <c r="G2770" t="s">
        <v>124</v>
      </c>
      <c r="H2770" t="s">
        <v>8652</v>
      </c>
      <c r="I2770" t="s">
        <v>151</v>
      </c>
      <c r="J2770" t="s">
        <v>38</v>
      </c>
      <c r="K2770" t="str">
        <f t="shared" si="43"/>
        <v>Pup</v>
      </c>
      <c r="L2770" t="s">
        <v>464</v>
      </c>
      <c r="M2770" t="s">
        <v>118</v>
      </c>
    </row>
    <row r="2771" spans="1:13">
      <c r="A2771" t="s">
        <v>8653</v>
      </c>
      <c r="B2771" t="s">
        <v>8654</v>
      </c>
      <c r="C2771" t="s">
        <v>933</v>
      </c>
      <c r="D2771" s="176">
        <v>24318</v>
      </c>
      <c r="E2771" t="s">
        <v>122</v>
      </c>
      <c r="F2771" t="s">
        <v>123</v>
      </c>
      <c r="G2771" t="s">
        <v>124</v>
      </c>
      <c r="H2771" t="s">
        <v>8655</v>
      </c>
      <c r="I2771" t="s">
        <v>132</v>
      </c>
      <c r="J2771" t="s">
        <v>234</v>
      </c>
      <c r="K2771" t="str">
        <f t="shared" si="43"/>
        <v>D3</v>
      </c>
      <c r="L2771" t="s">
        <v>959</v>
      </c>
      <c r="M2771" t="s">
        <v>118</v>
      </c>
    </row>
    <row r="2772" spans="1:13">
      <c r="A2772" t="s">
        <v>8656</v>
      </c>
      <c r="B2772" t="s">
        <v>4151</v>
      </c>
      <c r="C2772" t="s">
        <v>1806</v>
      </c>
      <c r="D2772" s="176">
        <v>37699</v>
      </c>
      <c r="E2772" t="s">
        <v>122</v>
      </c>
      <c r="F2772" t="s">
        <v>123</v>
      </c>
      <c r="G2772" t="s">
        <v>124</v>
      </c>
      <c r="H2772" t="s">
        <v>8657</v>
      </c>
      <c r="I2772" t="s">
        <v>174</v>
      </c>
      <c r="J2772" t="s">
        <v>38</v>
      </c>
      <c r="K2772" t="str">
        <f t="shared" si="43"/>
        <v>Cad</v>
      </c>
      <c r="L2772" t="s">
        <v>415</v>
      </c>
      <c r="M2772" t="s">
        <v>118</v>
      </c>
    </row>
    <row r="2773" spans="1:13">
      <c r="A2773" t="s">
        <v>8658</v>
      </c>
      <c r="B2773" t="s">
        <v>8254</v>
      </c>
      <c r="C2773" t="s">
        <v>441</v>
      </c>
      <c r="D2773" s="176">
        <v>22472</v>
      </c>
      <c r="E2773" t="s">
        <v>122</v>
      </c>
      <c r="F2773" t="s">
        <v>123</v>
      </c>
      <c r="G2773" t="s">
        <v>124</v>
      </c>
      <c r="H2773" t="s">
        <v>8659</v>
      </c>
      <c r="I2773" t="s">
        <v>132</v>
      </c>
      <c r="J2773" t="s">
        <v>133</v>
      </c>
      <c r="K2773" t="str">
        <f t="shared" si="43"/>
        <v>D4</v>
      </c>
      <c r="L2773" t="s">
        <v>2659</v>
      </c>
      <c r="M2773" t="s">
        <v>118</v>
      </c>
    </row>
    <row r="2774" spans="1:13">
      <c r="A2774" t="s">
        <v>8660</v>
      </c>
      <c r="B2774" t="s">
        <v>8661</v>
      </c>
      <c r="C2774" t="s">
        <v>4821</v>
      </c>
      <c r="D2774" s="176">
        <v>34171</v>
      </c>
      <c r="E2774" t="s">
        <v>122</v>
      </c>
      <c r="F2774" t="s">
        <v>123</v>
      </c>
      <c r="G2774" t="s">
        <v>124</v>
      </c>
      <c r="H2774" t="s">
        <v>8662</v>
      </c>
      <c r="I2774" t="s">
        <v>4990</v>
      </c>
      <c r="J2774" t="s">
        <v>38</v>
      </c>
      <c r="K2774" t="str">
        <f t="shared" si="43"/>
        <v>Eli</v>
      </c>
      <c r="L2774" t="s">
        <v>1055</v>
      </c>
      <c r="M2774" t="s">
        <v>118</v>
      </c>
    </row>
    <row r="2775" spans="1:13">
      <c r="A2775" t="s">
        <v>8663</v>
      </c>
      <c r="B2775" t="s">
        <v>6549</v>
      </c>
      <c r="C2775" t="s">
        <v>8664</v>
      </c>
      <c r="D2775" s="176">
        <v>39926</v>
      </c>
      <c r="E2775" t="s">
        <v>122</v>
      </c>
      <c r="F2775" t="s">
        <v>123</v>
      </c>
      <c r="G2775" t="s">
        <v>124</v>
      </c>
      <c r="H2775" t="s">
        <v>8665</v>
      </c>
      <c r="I2775" t="s">
        <v>151</v>
      </c>
      <c r="J2775" t="s">
        <v>38</v>
      </c>
      <c r="K2775" t="str">
        <f t="shared" si="43"/>
        <v>Pup</v>
      </c>
      <c r="L2775" t="s">
        <v>623</v>
      </c>
      <c r="M2775" t="s">
        <v>118</v>
      </c>
    </row>
    <row r="2776" spans="1:13">
      <c r="A2776" t="s">
        <v>8666</v>
      </c>
      <c r="B2776" t="s">
        <v>8667</v>
      </c>
      <c r="C2776" t="s">
        <v>8668</v>
      </c>
      <c r="D2776" s="176">
        <v>38798</v>
      </c>
      <c r="E2776" t="s">
        <v>122</v>
      </c>
      <c r="F2776" t="s">
        <v>123</v>
      </c>
      <c r="G2776" t="s">
        <v>124</v>
      </c>
      <c r="H2776" t="s">
        <v>8669</v>
      </c>
      <c r="I2776" t="s">
        <v>283</v>
      </c>
      <c r="J2776" t="s">
        <v>38</v>
      </c>
      <c r="K2776" t="str">
        <f t="shared" si="43"/>
        <v>Min</v>
      </c>
      <c r="L2776" t="s">
        <v>284</v>
      </c>
      <c r="M2776" t="s">
        <v>118</v>
      </c>
    </row>
    <row r="2777" spans="1:13">
      <c r="A2777" t="s">
        <v>8670</v>
      </c>
      <c r="B2777" t="s">
        <v>1105</v>
      </c>
      <c r="C2777" t="s">
        <v>389</v>
      </c>
      <c r="D2777" s="176">
        <v>26781</v>
      </c>
      <c r="E2777" t="s">
        <v>122</v>
      </c>
      <c r="F2777" t="s">
        <v>123</v>
      </c>
      <c r="G2777" t="s">
        <v>124</v>
      </c>
      <c r="H2777" t="s">
        <v>8671</v>
      </c>
      <c r="I2777" t="s">
        <v>264</v>
      </c>
      <c r="J2777" t="s">
        <v>38</v>
      </c>
      <c r="K2777" t="str">
        <f t="shared" si="43"/>
        <v>Arb</v>
      </c>
      <c r="L2777" t="s">
        <v>628</v>
      </c>
      <c r="M2777" t="s">
        <v>118</v>
      </c>
    </row>
    <row r="2778" spans="1:13">
      <c r="A2778" t="s">
        <v>8672</v>
      </c>
      <c r="B2778" t="s">
        <v>1085</v>
      </c>
      <c r="C2778" t="s">
        <v>273</v>
      </c>
      <c r="D2778" s="176">
        <v>20735</v>
      </c>
      <c r="E2778" t="s">
        <v>122</v>
      </c>
      <c r="F2778" t="s">
        <v>123</v>
      </c>
      <c r="G2778" t="s">
        <v>124</v>
      </c>
      <c r="H2778" t="s">
        <v>8673</v>
      </c>
      <c r="I2778" t="s">
        <v>181</v>
      </c>
      <c r="J2778" t="s">
        <v>182</v>
      </c>
      <c r="K2778" t="str">
        <f t="shared" si="43"/>
        <v>Enc</v>
      </c>
      <c r="L2778" t="s">
        <v>215</v>
      </c>
      <c r="M2778" t="s">
        <v>118</v>
      </c>
    </row>
    <row r="2779" spans="1:13">
      <c r="A2779" t="s">
        <v>8674</v>
      </c>
      <c r="B2779" t="s">
        <v>8675</v>
      </c>
      <c r="C2779" t="s">
        <v>4440</v>
      </c>
      <c r="D2779" s="176">
        <v>39994</v>
      </c>
      <c r="E2779" t="s">
        <v>179</v>
      </c>
      <c r="F2779" t="s">
        <v>123</v>
      </c>
      <c r="G2779" t="s">
        <v>124</v>
      </c>
      <c r="H2779" t="s">
        <v>8676</v>
      </c>
      <c r="I2779" t="s">
        <v>151</v>
      </c>
      <c r="J2779" t="s">
        <v>38</v>
      </c>
      <c r="K2779" t="str">
        <f t="shared" si="43"/>
        <v>Pup</v>
      </c>
      <c r="L2779" t="s">
        <v>103</v>
      </c>
      <c r="M2779" t="s">
        <v>118</v>
      </c>
    </row>
    <row r="2780" spans="1:13">
      <c r="A2780" t="s">
        <v>8677</v>
      </c>
      <c r="B2780" t="s">
        <v>4327</v>
      </c>
      <c r="C2780" t="s">
        <v>3218</v>
      </c>
      <c r="D2780" s="176">
        <v>34124</v>
      </c>
      <c r="E2780" t="s">
        <v>122</v>
      </c>
      <c r="F2780" t="s">
        <v>123</v>
      </c>
      <c r="G2780" t="s">
        <v>124</v>
      </c>
      <c r="H2780" t="s">
        <v>8678</v>
      </c>
      <c r="I2780" t="s">
        <v>132</v>
      </c>
      <c r="J2780" t="s">
        <v>194</v>
      </c>
      <c r="K2780" t="str">
        <f t="shared" si="43"/>
        <v>D1</v>
      </c>
      <c r="L2780" t="s">
        <v>254</v>
      </c>
      <c r="M2780" t="s">
        <v>118</v>
      </c>
    </row>
    <row r="2781" spans="1:13">
      <c r="A2781" t="s">
        <v>8679</v>
      </c>
      <c r="B2781" t="s">
        <v>3850</v>
      </c>
      <c r="C2781" t="s">
        <v>5960</v>
      </c>
      <c r="D2781" s="176">
        <v>29963</v>
      </c>
      <c r="E2781" t="s">
        <v>122</v>
      </c>
      <c r="F2781" t="s">
        <v>123</v>
      </c>
      <c r="G2781" t="s">
        <v>124</v>
      </c>
      <c r="H2781" t="s">
        <v>8680</v>
      </c>
      <c r="I2781" t="s">
        <v>307</v>
      </c>
      <c r="J2781" t="s">
        <v>194</v>
      </c>
      <c r="K2781" t="str">
        <f t="shared" si="43"/>
        <v>Pas</v>
      </c>
      <c r="L2781" t="s">
        <v>734</v>
      </c>
      <c r="M2781" t="s">
        <v>118</v>
      </c>
    </row>
    <row r="2782" spans="1:13">
      <c r="A2782" t="s">
        <v>8681</v>
      </c>
      <c r="B2782" t="s">
        <v>1129</v>
      </c>
      <c r="C2782" t="s">
        <v>346</v>
      </c>
      <c r="D2782" s="176">
        <v>30471</v>
      </c>
      <c r="E2782" t="s">
        <v>122</v>
      </c>
      <c r="F2782" t="s">
        <v>123</v>
      </c>
      <c r="G2782" t="s">
        <v>124</v>
      </c>
      <c r="H2782" t="s">
        <v>38</v>
      </c>
      <c r="I2782" t="s">
        <v>145</v>
      </c>
      <c r="J2782" t="s">
        <v>38</v>
      </c>
      <c r="K2782" t="str">
        <f t="shared" si="43"/>
        <v>Pas</v>
      </c>
      <c r="L2782" t="s">
        <v>1315</v>
      </c>
      <c r="M2782" t="s">
        <v>118</v>
      </c>
    </row>
    <row r="2783" spans="1:13">
      <c r="A2783" t="s">
        <v>8682</v>
      </c>
      <c r="B2783" t="s">
        <v>674</v>
      </c>
      <c r="C2783" t="s">
        <v>817</v>
      </c>
      <c r="D2783" s="176">
        <v>41133</v>
      </c>
      <c r="E2783" t="s">
        <v>122</v>
      </c>
      <c r="F2783" t="s">
        <v>123</v>
      </c>
      <c r="G2783" t="s">
        <v>124</v>
      </c>
      <c r="H2783" t="s">
        <v>8683</v>
      </c>
      <c r="I2783" t="s">
        <v>188</v>
      </c>
      <c r="J2783" t="s">
        <v>38</v>
      </c>
      <c r="K2783" t="str">
        <f t="shared" si="43"/>
        <v>Pou</v>
      </c>
      <c r="L2783" t="s">
        <v>175</v>
      </c>
      <c r="M2783" t="s">
        <v>118</v>
      </c>
    </row>
    <row r="2784" spans="1:13">
      <c r="A2784" t="s">
        <v>8684</v>
      </c>
      <c r="B2784" t="s">
        <v>8685</v>
      </c>
      <c r="C2784" t="s">
        <v>2547</v>
      </c>
      <c r="D2784" s="176">
        <v>41642</v>
      </c>
      <c r="E2784" t="s">
        <v>122</v>
      </c>
      <c r="F2784" t="s">
        <v>123</v>
      </c>
      <c r="G2784" t="s">
        <v>124</v>
      </c>
      <c r="H2784" t="s">
        <v>8686</v>
      </c>
      <c r="I2784" t="s">
        <v>909</v>
      </c>
      <c r="J2784" t="s">
        <v>38</v>
      </c>
      <c r="K2784" t="str">
        <f t="shared" si="43"/>
        <v>Pré</v>
      </c>
      <c r="L2784" t="s">
        <v>152</v>
      </c>
      <c r="M2784" t="s">
        <v>118</v>
      </c>
    </row>
    <row r="2785" spans="1:13">
      <c r="A2785" t="s">
        <v>8687</v>
      </c>
      <c r="B2785" t="s">
        <v>8688</v>
      </c>
      <c r="C2785" t="s">
        <v>198</v>
      </c>
      <c r="D2785" s="176">
        <v>40512</v>
      </c>
      <c r="E2785" t="s">
        <v>122</v>
      </c>
      <c r="F2785" t="s">
        <v>123</v>
      </c>
      <c r="G2785" t="s">
        <v>124</v>
      </c>
      <c r="H2785" t="s">
        <v>8689</v>
      </c>
      <c r="I2785" t="s">
        <v>151</v>
      </c>
      <c r="J2785" t="s">
        <v>38</v>
      </c>
      <c r="K2785" t="str">
        <f t="shared" si="43"/>
        <v>Pup</v>
      </c>
      <c r="L2785" t="s">
        <v>1192</v>
      </c>
      <c r="M2785" t="s">
        <v>118</v>
      </c>
    </row>
    <row r="2786" spans="1:13">
      <c r="A2786" t="s">
        <v>8690</v>
      </c>
      <c r="B2786" t="s">
        <v>8691</v>
      </c>
      <c r="C2786" t="s">
        <v>1643</v>
      </c>
      <c r="D2786" s="176">
        <v>26896</v>
      </c>
      <c r="E2786" t="s">
        <v>122</v>
      </c>
      <c r="F2786" t="s">
        <v>123</v>
      </c>
      <c r="G2786" t="s">
        <v>124</v>
      </c>
      <c r="H2786" t="s">
        <v>8692</v>
      </c>
      <c r="I2786" t="s">
        <v>243</v>
      </c>
      <c r="J2786" t="s">
        <v>38</v>
      </c>
      <c r="K2786" t="str">
        <f t="shared" si="43"/>
        <v>3èm</v>
      </c>
      <c r="L2786" t="s">
        <v>780</v>
      </c>
      <c r="M2786" t="s">
        <v>118</v>
      </c>
    </row>
    <row r="2787" spans="1:13">
      <c r="A2787" t="s">
        <v>8693</v>
      </c>
      <c r="B2787" t="s">
        <v>8694</v>
      </c>
      <c r="C2787" t="s">
        <v>1577</v>
      </c>
      <c r="D2787" s="176">
        <v>21820</v>
      </c>
      <c r="E2787" t="s">
        <v>122</v>
      </c>
      <c r="F2787" t="s">
        <v>123</v>
      </c>
      <c r="G2787" t="s">
        <v>124</v>
      </c>
      <c r="H2787" t="s">
        <v>8695</v>
      </c>
      <c r="I2787" t="s">
        <v>209</v>
      </c>
      <c r="J2787" t="s">
        <v>38</v>
      </c>
      <c r="K2787" t="str">
        <f t="shared" si="43"/>
        <v>Pas</v>
      </c>
      <c r="L2787" t="s">
        <v>623</v>
      </c>
      <c r="M2787" t="s">
        <v>118</v>
      </c>
    </row>
    <row r="2788" spans="1:13">
      <c r="A2788" t="s">
        <v>8696</v>
      </c>
      <c r="B2788" t="s">
        <v>1082</v>
      </c>
      <c r="C2788" t="s">
        <v>8697</v>
      </c>
      <c r="D2788" s="176">
        <v>38220</v>
      </c>
      <c r="E2788" t="s">
        <v>122</v>
      </c>
      <c r="F2788" t="s">
        <v>123</v>
      </c>
      <c r="G2788" t="s">
        <v>124</v>
      </c>
      <c r="H2788" t="s">
        <v>8698</v>
      </c>
      <c r="I2788" t="s">
        <v>174</v>
      </c>
      <c r="J2788" t="s">
        <v>38</v>
      </c>
      <c r="K2788" t="str">
        <f t="shared" si="43"/>
        <v>Cad</v>
      </c>
      <c r="L2788" t="s">
        <v>585</v>
      </c>
      <c r="M2788" t="s">
        <v>118</v>
      </c>
    </row>
    <row r="2789" spans="1:13">
      <c r="A2789" t="s">
        <v>8699</v>
      </c>
      <c r="B2789" t="s">
        <v>8700</v>
      </c>
      <c r="C2789" t="s">
        <v>638</v>
      </c>
      <c r="D2789" s="176">
        <v>21441</v>
      </c>
      <c r="E2789" t="s">
        <v>179</v>
      </c>
      <c r="F2789" t="s">
        <v>123</v>
      </c>
      <c r="G2789" t="s">
        <v>124</v>
      </c>
      <c r="H2789" t="s">
        <v>8701</v>
      </c>
      <c r="I2789" t="s">
        <v>145</v>
      </c>
      <c r="J2789" t="s">
        <v>38</v>
      </c>
      <c r="K2789" t="str">
        <f t="shared" si="43"/>
        <v>Pas</v>
      </c>
      <c r="L2789" t="s">
        <v>260</v>
      </c>
      <c r="M2789" t="s">
        <v>118</v>
      </c>
    </row>
    <row r="2790" spans="1:13">
      <c r="A2790" t="s">
        <v>8702</v>
      </c>
      <c r="B2790" t="s">
        <v>8703</v>
      </c>
      <c r="C2790" t="s">
        <v>252</v>
      </c>
      <c r="D2790" s="176">
        <v>24838</v>
      </c>
      <c r="E2790" t="s">
        <v>122</v>
      </c>
      <c r="F2790" t="s">
        <v>123</v>
      </c>
      <c r="G2790" t="s">
        <v>124</v>
      </c>
      <c r="H2790" t="s">
        <v>8704</v>
      </c>
      <c r="I2790" t="s">
        <v>181</v>
      </c>
      <c r="J2790" t="s">
        <v>182</v>
      </c>
      <c r="K2790" t="str">
        <f t="shared" si="43"/>
        <v>Enc</v>
      </c>
      <c r="L2790" t="s">
        <v>104</v>
      </c>
      <c r="M2790" t="s">
        <v>118</v>
      </c>
    </row>
    <row r="2791" spans="1:13">
      <c r="A2791" t="s">
        <v>8705</v>
      </c>
      <c r="B2791" t="s">
        <v>8694</v>
      </c>
      <c r="C2791" t="s">
        <v>8706</v>
      </c>
      <c r="D2791" s="176">
        <v>40390</v>
      </c>
      <c r="E2791" t="s">
        <v>122</v>
      </c>
      <c r="F2791" t="s">
        <v>123</v>
      </c>
      <c r="G2791" t="s">
        <v>124</v>
      </c>
      <c r="H2791" t="s">
        <v>8707</v>
      </c>
      <c r="I2791" t="s">
        <v>151</v>
      </c>
      <c r="J2791" t="s">
        <v>38</v>
      </c>
      <c r="K2791" t="str">
        <f t="shared" si="43"/>
        <v>Pup</v>
      </c>
      <c r="L2791" t="s">
        <v>623</v>
      </c>
      <c r="M2791" t="s">
        <v>118</v>
      </c>
    </row>
    <row r="2792" spans="1:13">
      <c r="A2792" t="s">
        <v>8708</v>
      </c>
      <c r="B2792" t="s">
        <v>8709</v>
      </c>
      <c r="C2792" t="s">
        <v>7232</v>
      </c>
      <c r="D2792" s="176">
        <v>35143</v>
      </c>
      <c r="E2792" t="s">
        <v>122</v>
      </c>
      <c r="F2792" t="s">
        <v>8710</v>
      </c>
      <c r="G2792" t="s">
        <v>8711</v>
      </c>
      <c r="H2792" t="s">
        <v>8712</v>
      </c>
      <c r="I2792" t="s">
        <v>339</v>
      </c>
      <c r="J2792" t="s">
        <v>38</v>
      </c>
      <c r="K2792" t="str">
        <f t="shared" si="43"/>
        <v>1èr</v>
      </c>
      <c r="L2792" t="s">
        <v>548</v>
      </c>
      <c r="M2792" t="s">
        <v>118</v>
      </c>
    </row>
    <row r="2793" spans="1:13">
      <c r="A2793" t="s">
        <v>8713</v>
      </c>
      <c r="B2793" t="s">
        <v>8714</v>
      </c>
      <c r="C2793" t="s">
        <v>2738</v>
      </c>
      <c r="D2793" s="176">
        <v>41634</v>
      </c>
      <c r="E2793" t="s">
        <v>122</v>
      </c>
      <c r="F2793" t="s">
        <v>123</v>
      </c>
      <c r="G2793" t="s">
        <v>124</v>
      </c>
      <c r="H2793" t="s">
        <v>8715</v>
      </c>
      <c r="I2793" t="s">
        <v>909</v>
      </c>
      <c r="J2793" t="s">
        <v>38</v>
      </c>
      <c r="K2793" t="str">
        <f t="shared" si="43"/>
        <v>Pré</v>
      </c>
      <c r="L2793" t="s">
        <v>457</v>
      </c>
      <c r="M2793" t="s">
        <v>118</v>
      </c>
    </row>
    <row r="2794" spans="1:13">
      <c r="A2794" t="s">
        <v>8716</v>
      </c>
      <c r="B2794" t="s">
        <v>8717</v>
      </c>
      <c r="C2794" t="s">
        <v>8718</v>
      </c>
      <c r="D2794" s="176">
        <v>33197</v>
      </c>
      <c r="E2794" t="s">
        <v>179</v>
      </c>
      <c r="F2794" t="s">
        <v>123</v>
      </c>
      <c r="G2794" t="s">
        <v>124</v>
      </c>
      <c r="H2794" t="s">
        <v>8719</v>
      </c>
      <c r="I2794" t="s">
        <v>132</v>
      </c>
      <c r="J2794" t="s">
        <v>194</v>
      </c>
      <c r="K2794" t="str">
        <f t="shared" si="43"/>
        <v>D1</v>
      </c>
      <c r="L2794" t="s">
        <v>2655</v>
      </c>
      <c r="M2794" t="s">
        <v>118</v>
      </c>
    </row>
    <row r="2795" spans="1:13">
      <c r="A2795" t="s">
        <v>8720</v>
      </c>
      <c r="B2795" t="s">
        <v>8721</v>
      </c>
      <c r="C2795" t="s">
        <v>1154</v>
      </c>
      <c r="D2795" s="176">
        <v>27172</v>
      </c>
      <c r="E2795" t="s">
        <v>122</v>
      </c>
      <c r="F2795" t="s">
        <v>123</v>
      </c>
      <c r="G2795" t="s">
        <v>124</v>
      </c>
      <c r="H2795" t="s">
        <v>8722</v>
      </c>
      <c r="I2795" t="s">
        <v>145</v>
      </c>
      <c r="J2795" t="s">
        <v>38</v>
      </c>
      <c r="K2795" t="str">
        <f t="shared" si="43"/>
        <v>Pas</v>
      </c>
      <c r="L2795" t="s">
        <v>302</v>
      </c>
      <c r="M2795" t="s">
        <v>118</v>
      </c>
    </row>
    <row r="2796" spans="1:13">
      <c r="A2796" t="s">
        <v>8723</v>
      </c>
      <c r="B2796" t="s">
        <v>8724</v>
      </c>
      <c r="C2796" t="s">
        <v>367</v>
      </c>
      <c r="D2796" s="176">
        <v>40383</v>
      </c>
      <c r="E2796" t="s">
        <v>122</v>
      </c>
      <c r="F2796" t="s">
        <v>123</v>
      </c>
      <c r="G2796" t="s">
        <v>124</v>
      </c>
      <c r="H2796" t="s">
        <v>8725</v>
      </c>
      <c r="I2796" t="s">
        <v>151</v>
      </c>
      <c r="J2796" t="s">
        <v>38</v>
      </c>
      <c r="K2796" t="str">
        <f t="shared" si="43"/>
        <v>Pup</v>
      </c>
      <c r="L2796" t="s">
        <v>760</v>
      </c>
      <c r="M2796" t="s">
        <v>118</v>
      </c>
    </row>
    <row r="2797" spans="1:13">
      <c r="A2797" t="s">
        <v>8726</v>
      </c>
      <c r="B2797" t="s">
        <v>8727</v>
      </c>
      <c r="C2797" t="s">
        <v>257</v>
      </c>
      <c r="D2797" s="176">
        <v>31133</v>
      </c>
      <c r="E2797" t="s">
        <v>122</v>
      </c>
      <c r="F2797" t="s">
        <v>123</v>
      </c>
      <c r="G2797" t="s">
        <v>124</v>
      </c>
      <c r="H2797" t="s">
        <v>8728</v>
      </c>
      <c r="I2797" t="s">
        <v>4512</v>
      </c>
      <c r="J2797" t="s">
        <v>8729</v>
      </c>
      <c r="K2797" t="str">
        <f t="shared" si="43"/>
        <v>Dir</v>
      </c>
      <c r="L2797" t="s">
        <v>1055</v>
      </c>
      <c r="M2797" t="s">
        <v>118</v>
      </c>
    </row>
    <row r="2798" spans="1:13">
      <c r="A2798" t="s">
        <v>8730</v>
      </c>
      <c r="B2798" t="s">
        <v>6048</v>
      </c>
      <c r="C2798" t="s">
        <v>198</v>
      </c>
      <c r="D2798" s="176">
        <v>26694</v>
      </c>
      <c r="E2798" t="s">
        <v>122</v>
      </c>
      <c r="F2798" t="s">
        <v>123</v>
      </c>
      <c r="G2798" t="s">
        <v>124</v>
      </c>
      <c r="H2798" t="s">
        <v>8731</v>
      </c>
      <c r="I2798" t="s">
        <v>243</v>
      </c>
      <c r="J2798" t="s">
        <v>38</v>
      </c>
      <c r="K2798" t="str">
        <f t="shared" si="43"/>
        <v>3èm</v>
      </c>
      <c r="L2798" t="s">
        <v>680</v>
      </c>
      <c r="M2798" t="s">
        <v>118</v>
      </c>
    </row>
    <row r="2799" spans="1:13">
      <c r="A2799" t="s">
        <v>8732</v>
      </c>
      <c r="B2799" t="s">
        <v>1209</v>
      </c>
      <c r="C2799" t="s">
        <v>257</v>
      </c>
      <c r="D2799" s="176">
        <v>26417</v>
      </c>
      <c r="E2799" t="s">
        <v>122</v>
      </c>
      <c r="F2799" t="s">
        <v>123</v>
      </c>
      <c r="G2799" t="s">
        <v>124</v>
      </c>
      <c r="H2799" t="s">
        <v>8733</v>
      </c>
      <c r="I2799" t="s">
        <v>132</v>
      </c>
      <c r="J2799" t="s">
        <v>234</v>
      </c>
      <c r="K2799" t="str">
        <f t="shared" si="43"/>
        <v>D3</v>
      </c>
      <c r="L2799" t="s">
        <v>447</v>
      </c>
      <c r="M2799" t="s">
        <v>118</v>
      </c>
    </row>
    <row r="2800" spans="1:13">
      <c r="A2800" t="s">
        <v>8734</v>
      </c>
      <c r="B2800" t="s">
        <v>3502</v>
      </c>
      <c r="C2800" t="s">
        <v>8735</v>
      </c>
      <c r="D2800" s="176">
        <v>26686</v>
      </c>
      <c r="E2800" t="s">
        <v>179</v>
      </c>
      <c r="F2800" t="s">
        <v>123</v>
      </c>
      <c r="G2800" t="s">
        <v>124</v>
      </c>
      <c r="H2800" t="s">
        <v>8736</v>
      </c>
      <c r="I2800" t="s">
        <v>181</v>
      </c>
      <c r="J2800" t="s">
        <v>182</v>
      </c>
      <c r="K2800" t="str">
        <f t="shared" si="43"/>
        <v>Enc</v>
      </c>
      <c r="L2800" t="s">
        <v>457</v>
      </c>
      <c r="M2800" t="s">
        <v>118</v>
      </c>
    </row>
    <row r="2801" spans="1:13">
      <c r="A2801" t="s">
        <v>8737</v>
      </c>
      <c r="B2801" t="s">
        <v>8738</v>
      </c>
      <c r="C2801" t="s">
        <v>711</v>
      </c>
      <c r="D2801" s="176">
        <v>40609</v>
      </c>
      <c r="E2801" t="s">
        <v>122</v>
      </c>
      <c r="F2801" t="s">
        <v>123</v>
      </c>
      <c r="G2801" t="s">
        <v>124</v>
      </c>
      <c r="H2801" t="s">
        <v>8739</v>
      </c>
      <c r="I2801" t="s">
        <v>188</v>
      </c>
      <c r="J2801" t="s">
        <v>38</v>
      </c>
      <c r="K2801" t="str">
        <f t="shared" si="43"/>
        <v>Pou</v>
      </c>
      <c r="L2801" t="s">
        <v>364</v>
      </c>
      <c r="M2801" t="s">
        <v>118</v>
      </c>
    </row>
    <row r="2802" spans="1:13">
      <c r="A2802" t="s">
        <v>8740</v>
      </c>
      <c r="B2802" t="s">
        <v>8741</v>
      </c>
      <c r="C2802" t="s">
        <v>524</v>
      </c>
      <c r="D2802" s="176">
        <v>38982</v>
      </c>
      <c r="E2802" t="s">
        <v>122</v>
      </c>
      <c r="F2802" t="s">
        <v>123</v>
      </c>
      <c r="G2802" t="s">
        <v>124</v>
      </c>
      <c r="H2802" t="s">
        <v>8742</v>
      </c>
      <c r="I2802" t="s">
        <v>283</v>
      </c>
      <c r="J2802" t="s">
        <v>38</v>
      </c>
      <c r="K2802" t="str">
        <f t="shared" si="43"/>
        <v>Min</v>
      </c>
      <c r="L2802" t="s">
        <v>215</v>
      </c>
      <c r="M2802" t="s">
        <v>118</v>
      </c>
    </row>
    <row r="2803" spans="1:13">
      <c r="A2803" t="s">
        <v>8743</v>
      </c>
      <c r="B2803" t="s">
        <v>8744</v>
      </c>
      <c r="C2803" t="s">
        <v>1419</v>
      </c>
      <c r="D2803" s="176">
        <v>38779</v>
      </c>
      <c r="E2803" t="s">
        <v>122</v>
      </c>
      <c r="F2803" t="s">
        <v>123</v>
      </c>
      <c r="G2803" t="s">
        <v>124</v>
      </c>
      <c r="H2803" t="s">
        <v>8745</v>
      </c>
      <c r="I2803" t="s">
        <v>283</v>
      </c>
      <c r="J2803" t="s">
        <v>38</v>
      </c>
      <c r="K2803" t="str">
        <f t="shared" si="43"/>
        <v>Min</v>
      </c>
      <c r="L2803" t="s">
        <v>127</v>
      </c>
      <c r="M2803" t="s">
        <v>118</v>
      </c>
    </row>
    <row r="2804" spans="1:13">
      <c r="A2804" t="s">
        <v>8746</v>
      </c>
      <c r="B2804" t="s">
        <v>8747</v>
      </c>
      <c r="C2804" t="s">
        <v>7412</v>
      </c>
      <c r="D2804" s="176">
        <v>41282</v>
      </c>
      <c r="E2804" t="s">
        <v>122</v>
      </c>
      <c r="F2804" t="s">
        <v>123</v>
      </c>
      <c r="G2804" t="s">
        <v>124</v>
      </c>
      <c r="H2804" t="s">
        <v>38</v>
      </c>
      <c r="I2804" t="s">
        <v>909</v>
      </c>
      <c r="J2804" t="s">
        <v>38</v>
      </c>
      <c r="K2804" t="str">
        <f t="shared" si="43"/>
        <v>Pré</v>
      </c>
      <c r="L2804" t="s">
        <v>1315</v>
      </c>
      <c r="M2804" t="s">
        <v>118</v>
      </c>
    </row>
    <row r="2805" spans="1:13">
      <c r="A2805" t="s">
        <v>8748</v>
      </c>
      <c r="B2805" t="s">
        <v>6645</v>
      </c>
      <c r="C2805" t="s">
        <v>346</v>
      </c>
      <c r="D2805" s="176">
        <v>32702</v>
      </c>
      <c r="E2805" t="s">
        <v>122</v>
      </c>
      <c r="F2805" t="s">
        <v>123</v>
      </c>
      <c r="G2805" t="s">
        <v>124</v>
      </c>
      <c r="H2805" t="s">
        <v>8749</v>
      </c>
      <c r="I2805" t="s">
        <v>307</v>
      </c>
      <c r="J2805" t="s">
        <v>194</v>
      </c>
      <c r="K2805" t="str">
        <f t="shared" si="43"/>
        <v>Pas</v>
      </c>
      <c r="L2805" t="s">
        <v>541</v>
      </c>
      <c r="M2805" t="s">
        <v>118</v>
      </c>
    </row>
    <row r="2806" spans="1:13">
      <c r="A2806" t="s">
        <v>8750</v>
      </c>
      <c r="B2806" t="s">
        <v>8751</v>
      </c>
      <c r="C2806" t="s">
        <v>346</v>
      </c>
      <c r="D2806" s="176">
        <v>34662</v>
      </c>
      <c r="E2806" t="s">
        <v>122</v>
      </c>
      <c r="F2806" t="s">
        <v>123</v>
      </c>
      <c r="G2806" t="s">
        <v>124</v>
      </c>
      <c r="H2806" t="s">
        <v>8752</v>
      </c>
      <c r="I2806" t="s">
        <v>168</v>
      </c>
      <c r="J2806" t="s">
        <v>38</v>
      </c>
      <c r="K2806" t="str">
        <f t="shared" si="43"/>
        <v>2èm</v>
      </c>
      <c r="L2806" t="s">
        <v>590</v>
      </c>
      <c r="M2806" t="s">
        <v>118</v>
      </c>
    </row>
    <row r="2807" spans="1:13">
      <c r="A2807" t="s">
        <v>8753</v>
      </c>
      <c r="B2807" t="s">
        <v>4018</v>
      </c>
      <c r="C2807" t="s">
        <v>257</v>
      </c>
      <c r="D2807" s="176">
        <v>27456</v>
      </c>
      <c r="E2807" t="s">
        <v>122</v>
      </c>
      <c r="F2807" t="s">
        <v>123</v>
      </c>
      <c r="G2807" t="s">
        <v>124</v>
      </c>
      <c r="H2807" t="s">
        <v>8754</v>
      </c>
      <c r="I2807" t="s">
        <v>145</v>
      </c>
      <c r="J2807" t="s">
        <v>38</v>
      </c>
      <c r="K2807" t="str">
        <f t="shared" si="43"/>
        <v>Pas</v>
      </c>
      <c r="L2807" t="s">
        <v>1299</v>
      </c>
      <c r="M2807" t="s">
        <v>118</v>
      </c>
    </row>
    <row r="2808" spans="1:13">
      <c r="A2808" t="s">
        <v>8755</v>
      </c>
      <c r="B2808" t="s">
        <v>8756</v>
      </c>
      <c r="C2808" t="s">
        <v>1806</v>
      </c>
      <c r="D2808" s="176">
        <v>39004</v>
      </c>
      <c r="E2808" t="s">
        <v>122</v>
      </c>
      <c r="F2808" t="s">
        <v>123</v>
      </c>
      <c r="G2808" t="s">
        <v>124</v>
      </c>
      <c r="H2808" t="s">
        <v>8757</v>
      </c>
      <c r="I2808" t="s">
        <v>283</v>
      </c>
      <c r="J2808" t="s">
        <v>38</v>
      </c>
      <c r="K2808" t="str">
        <f t="shared" si="43"/>
        <v>Min</v>
      </c>
      <c r="L2808" t="s">
        <v>1211</v>
      </c>
      <c r="M2808" t="s">
        <v>118</v>
      </c>
    </row>
    <row r="2809" spans="1:13">
      <c r="A2809" t="s">
        <v>8758</v>
      </c>
      <c r="B2809" t="s">
        <v>4966</v>
      </c>
      <c r="C2809" t="s">
        <v>7288</v>
      </c>
      <c r="D2809" s="176">
        <v>13126</v>
      </c>
      <c r="E2809" t="s">
        <v>122</v>
      </c>
      <c r="F2809" t="s">
        <v>123</v>
      </c>
      <c r="G2809" t="s">
        <v>124</v>
      </c>
      <c r="H2809" t="s">
        <v>8759</v>
      </c>
      <c r="I2809" t="s">
        <v>181</v>
      </c>
      <c r="J2809" t="s">
        <v>182</v>
      </c>
      <c r="K2809" t="str">
        <f t="shared" si="43"/>
        <v>Enc</v>
      </c>
      <c r="L2809" t="s">
        <v>102</v>
      </c>
      <c r="M2809" t="s">
        <v>118</v>
      </c>
    </row>
    <row r="2810" spans="1:13">
      <c r="A2810" t="s">
        <v>8760</v>
      </c>
      <c r="B2810" t="s">
        <v>8761</v>
      </c>
      <c r="C2810" t="s">
        <v>268</v>
      </c>
      <c r="D2810" s="176">
        <v>37008</v>
      </c>
      <c r="E2810" t="s">
        <v>122</v>
      </c>
      <c r="F2810" t="s">
        <v>123</v>
      </c>
      <c r="G2810" t="s">
        <v>124</v>
      </c>
      <c r="H2810" t="s">
        <v>8762</v>
      </c>
      <c r="I2810" t="s">
        <v>145</v>
      </c>
      <c r="J2810" t="s">
        <v>38</v>
      </c>
      <c r="K2810" t="str">
        <f t="shared" si="43"/>
        <v>Pas</v>
      </c>
      <c r="L2810" t="s">
        <v>585</v>
      </c>
      <c r="M2810" t="s">
        <v>118</v>
      </c>
    </row>
    <row r="2811" spans="1:13">
      <c r="A2811" t="s">
        <v>8763</v>
      </c>
      <c r="B2811" t="s">
        <v>8764</v>
      </c>
      <c r="C2811" t="s">
        <v>350</v>
      </c>
      <c r="D2811" s="176">
        <v>23319</v>
      </c>
      <c r="E2811" t="s">
        <v>122</v>
      </c>
      <c r="F2811" t="s">
        <v>123</v>
      </c>
      <c r="G2811" t="s">
        <v>124</v>
      </c>
      <c r="H2811" t="s">
        <v>8765</v>
      </c>
      <c r="I2811" t="s">
        <v>132</v>
      </c>
      <c r="J2811" t="s">
        <v>396</v>
      </c>
      <c r="K2811" t="str">
        <f t="shared" si="43"/>
        <v>D2</v>
      </c>
      <c r="L2811" t="s">
        <v>424</v>
      </c>
      <c r="M2811" t="s">
        <v>118</v>
      </c>
    </row>
    <row r="2812" spans="1:13">
      <c r="A2812" t="s">
        <v>8766</v>
      </c>
      <c r="B2812" t="s">
        <v>8767</v>
      </c>
      <c r="C2812" t="s">
        <v>346</v>
      </c>
      <c r="D2812" s="176">
        <v>31265</v>
      </c>
      <c r="E2812" t="s">
        <v>122</v>
      </c>
      <c r="F2812" t="s">
        <v>123</v>
      </c>
      <c r="G2812" t="s">
        <v>124</v>
      </c>
      <c r="H2812" t="s">
        <v>8768</v>
      </c>
      <c r="I2812" t="s">
        <v>132</v>
      </c>
      <c r="J2812" t="s">
        <v>396</v>
      </c>
      <c r="K2812" t="str">
        <f t="shared" si="43"/>
        <v>D2</v>
      </c>
      <c r="L2812" t="s">
        <v>482</v>
      </c>
      <c r="M2812" t="s">
        <v>118</v>
      </c>
    </row>
    <row r="2813" spans="1:13">
      <c r="A2813" t="s">
        <v>8769</v>
      </c>
      <c r="B2813" t="s">
        <v>777</v>
      </c>
      <c r="C2813" t="s">
        <v>842</v>
      </c>
      <c r="D2813" s="176">
        <v>33014</v>
      </c>
      <c r="E2813" t="s">
        <v>122</v>
      </c>
      <c r="F2813" t="s">
        <v>123</v>
      </c>
      <c r="G2813" t="s">
        <v>124</v>
      </c>
      <c r="H2813" t="s">
        <v>8770</v>
      </c>
      <c r="I2813" t="s">
        <v>168</v>
      </c>
      <c r="J2813" t="s">
        <v>38</v>
      </c>
      <c r="K2813" t="str">
        <f t="shared" si="43"/>
        <v>2èm</v>
      </c>
      <c r="L2813" t="s">
        <v>447</v>
      </c>
      <c r="M2813" t="s">
        <v>118</v>
      </c>
    </row>
    <row r="2814" spans="1:13">
      <c r="A2814" t="s">
        <v>8771</v>
      </c>
      <c r="B2814" t="s">
        <v>6301</v>
      </c>
      <c r="C2814" t="s">
        <v>1629</v>
      </c>
      <c r="D2814" s="176">
        <v>18454</v>
      </c>
      <c r="E2814" t="s">
        <v>122</v>
      </c>
      <c r="F2814" t="s">
        <v>123</v>
      </c>
      <c r="G2814" t="s">
        <v>124</v>
      </c>
      <c r="H2814" t="s">
        <v>8772</v>
      </c>
      <c r="I2814" t="s">
        <v>181</v>
      </c>
      <c r="J2814" t="s">
        <v>182</v>
      </c>
      <c r="K2814" t="str">
        <f t="shared" si="43"/>
        <v>Enc</v>
      </c>
      <c r="L2814" t="s">
        <v>439</v>
      </c>
      <c r="M2814" t="s">
        <v>118</v>
      </c>
    </row>
    <row r="2815" spans="1:13">
      <c r="A2815" t="s">
        <v>8773</v>
      </c>
      <c r="B2815" t="s">
        <v>2219</v>
      </c>
      <c r="C2815" t="s">
        <v>533</v>
      </c>
      <c r="D2815" s="176">
        <v>36180</v>
      </c>
      <c r="E2815" t="s">
        <v>179</v>
      </c>
      <c r="F2815" t="s">
        <v>123</v>
      </c>
      <c r="G2815" t="s">
        <v>124</v>
      </c>
      <c r="H2815" t="s">
        <v>8774</v>
      </c>
      <c r="I2815" t="s">
        <v>243</v>
      </c>
      <c r="J2815" t="s">
        <v>38</v>
      </c>
      <c r="K2815" t="str">
        <f t="shared" si="43"/>
        <v>3èm</v>
      </c>
      <c r="L2815" t="s">
        <v>183</v>
      </c>
      <c r="M2815" t="s">
        <v>118</v>
      </c>
    </row>
    <row r="2816" spans="1:13">
      <c r="A2816" t="s">
        <v>8775</v>
      </c>
      <c r="B2816" t="s">
        <v>8776</v>
      </c>
      <c r="C2816" t="s">
        <v>8777</v>
      </c>
      <c r="D2816" s="176">
        <v>42441</v>
      </c>
      <c r="E2816" t="s">
        <v>179</v>
      </c>
      <c r="F2816" t="s">
        <v>123</v>
      </c>
      <c r="G2816" t="s">
        <v>124</v>
      </c>
      <c r="H2816" t="s">
        <v>8778</v>
      </c>
      <c r="I2816" t="s">
        <v>456</v>
      </c>
      <c r="J2816" t="s">
        <v>38</v>
      </c>
      <c r="K2816" t="str">
        <f t="shared" si="43"/>
        <v>Bab</v>
      </c>
      <c r="L2816" t="s">
        <v>457</v>
      </c>
      <c r="M2816" t="s">
        <v>118</v>
      </c>
    </row>
    <row r="2817" spans="1:13">
      <c r="A2817" t="s">
        <v>8779</v>
      </c>
      <c r="B2817" t="s">
        <v>8780</v>
      </c>
      <c r="C2817" t="s">
        <v>1336</v>
      </c>
      <c r="D2817" s="176">
        <v>36099</v>
      </c>
      <c r="E2817" t="s">
        <v>179</v>
      </c>
      <c r="F2817" t="s">
        <v>123</v>
      </c>
      <c r="G2817" t="s">
        <v>124</v>
      </c>
      <c r="H2817" t="s">
        <v>8781</v>
      </c>
      <c r="I2817" t="s">
        <v>243</v>
      </c>
      <c r="J2817" t="s">
        <v>38</v>
      </c>
      <c r="K2817" t="str">
        <f t="shared" si="43"/>
        <v>3èm</v>
      </c>
      <c r="L2817" t="s">
        <v>2238</v>
      </c>
      <c r="M2817" t="s">
        <v>118</v>
      </c>
    </row>
    <row r="2818" spans="1:13">
      <c r="A2818" t="s">
        <v>8782</v>
      </c>
      <c r="B2818" t="s">
        <v>782</v>
      </c>
      <c r="C2818" t="s">
        <v>1991</v>
      </c>
      <c r="D2818" s="176">
        <v>37549</v>
      </c>
      <c r="E2818" t="s">
        <v>122</v>
      </c>
      <c r="F2818" t="s">
        <v>123</v>
      </c>
      <c r="G2818" t="s">
        <v>124</v>
      </c>
      <c r="H2818" t="s">
        <v>8783</v>
      </c>
      <c r="I2818" t="s">
        <v>126</v>
      </c>
      <c r="J2818" t="s">
        <v>126</v>
      </c>
      <c r="K2818" t="str">
        <f t="shared" si="43"/>
        <v>Jun</v>
      </c>
      <c r="L2818" t="s">
        <v>585</v>
      </c>
      <c r="M2818" t="s">
        <v>118</v>
      </c>
    </row>
    <row r="2819" spans="1:13">
      <c r="A2819" t="s">
        <v>8784</v>
      </c>
      <c r="B2819" t="s">
        <v>8785</v>
      </c>
      <c r="C2819" t="s">
        <v>8786</v>
      </c>
      <c r="D2819" s="176">
        <v>35860</v>
      </c>
      <c r="E2819" t="s">
        <v>122</v>
      </c>
      <c r="F2819" t="s">
        <v>123</v>
      </c>
      <c r="G2819" t="s">
        <v>124</v>
      </c>
      <c r="H2819" t="s">
        <v>8787</v>
      </c>
      <c r="I2819" t="s">
        <v>243</v>
      </c>
      <c r="J2819" t="s">
        <v>38</v>
      </c>
      <c r="K2819" t="str">
        <f t="shared" ref="K2819:K2882" si="44">IF(I2819="pass'cyclisme",J2819,LEFT(I2819,3))</f>
        <v>3èm</v>
      </c>
      <c r="L2819" t="s">
        <v>548</v>
      </c>
      <c r="M2819" t="s">
        <v>118</v>
      </c>
    </row>
    <row r="2820" spans="1:13">
      <c r="A2820" t="s">
        <v>8788</v>
      </c>
      <c r="B2820" t="s">
        <v>8789</v>
      </c>
      <c r="C2820" t="s">
        <v>1203</v>
      </c>
      <c r="D2820" s="176">
        <v>38657</v>
      </c>
      <c r="E2820" t="s">
        <v>122</v>
      </c>
      <c r="F2820" t="s">
        <v>123</v>
      </c>
      <c r="G2820" t="s">
        <v>124</v>
      </c>
      <c r="H2820" t="s">
        <v>8790</v>
      </c>
      <c r="I2820" t="s">
        <v>283</v>
      </c>
      <c r="J2820" t="s">
        <v>38</v>
      </c>
      <c r="K2820" t="str">
        <f t="shared" si="44"/>
        <v>Min</v>
      </c>
      <c r="L2820" t="s">
        <v>244</v>
      </c>
      <c r="M2820" t="s">
        <v>118</v>
      </c>
    </row>
    <row r="2821" spans="1:13">
      <c r="A2821" t="s">
        <v>8791</v>
      </c>
      <c r="B2821" t="s">
        <v>8792</v>
      </c>
      <c r="C2821" t="s">
        <v>1688</v>
      </c>
      <c r="D2821" s="176">
        <v>37060</v>
      </c>
      <c r="E2821" t="s">
        <v>122</v>
      </c>
      <c r="F2821" t="s">
        <v>123</v>
      </c>
      <c r="G2821" t="s">
        <v>124</v>
      </c>
      <c r="H2821" t="s">
        <v>8793</v>
      </c>
      <c r="I2821" t="s">
        <v>126</v>
      </c>
      <c r="J2821" t="s">
        <v>126</v>
      </c>
      <c r="K2821" t="str">
        <f t="shared" si="44"/>
        <v>Jun</v>
      </c>
      <c r="L2821" t="s">
        <v>276</v>
      </c>
      <c r="M2821" t="s">
        <v>118</v>
      </c>
    </row>
    <row r="2822" spans="1:13">
      <c r="A2822" t="s">
        <v>8794</v>
      </c>
      <c r="B2822" t="s">
        <v>1547</v>
      </c>
      <c r="C2822" t="s">
        <v>1008</v>
      </c>
      <c r="D2822" s="176">
        <v>28844</v>
      </c>
      <c r="E2822" t="s">
        <v>122</v>
      </c>
      <c r="F2822" t="s">
        <v>123</v>
      </c>
      <c r="G2822" t="s">
        <v>124</v>
      </c>
      <c r="H2822" t="s">
        <v>8795</v>
      </c>
      <c r="I2822" t="s">
        <v>132</v>
      </c>
      <c r="J2822" t="s">
        <v>133</v>
      </c>
      <c r="K2822" t="str">
        <f t="shared" si="44"/>
        <v>D4</v>
      </c>
      <c r="L2822" t="s">
        <v>415</v>
      </c>
      <c r="M2822" t="s">
        <v>118</v>
      </c>
    </row>
    <row r="2823" spans="1:13">
      <c r="A2823" t="s">
        <v>8796</v>
      </c>
      <c r="B2823" t="s">
        <v>8797</v>
      </c>
      <c r="C2823" t="s">
        <v>8798</v>
      </c>
      <c r="D2823" s="176">
        <v>31175</v>
      </c>
      <c r="E2823" t="s">
        <v>122</v>
      </c>
      <c r="F2823" t="s">
        <v>123</v>
      </c>
      <c r="G2823" t="s">
        <v>124</v>
      </c>
      <c r="H2823" t="s">
        <v>8799</v>
      </c>
      <c r="I2823" t="s">
        <v>898</v>
      </c>
      <c r="J2823" t="s">
        <v>38</v>
      </c>
      <c r="K2823" t="str">
        <f t="shared" si="44"/>
        <v>Cha</v>
      </c>
      <c r="L2823" t="s">
        <v>1055</v>
      </c>
      <c r="M2823" t="s">
        <v>118</v>
      </c>
    </row>
    <row r="2824" spans="1:13">
      <c r="A2824" t="s">
        <v>8800</v>
      </c>
      <c r="B2824" t="s">
        <v>8801</v>
      </c>
      <c r="C2824" t="s">
        <v>7378</v>
      </c>
      <c r="D2824" s="176">
        <v>29801</v>
      </c>
      <c r="E2824" t="s">
        <v>122</v>
      </c>
      <c r="F2824" t="s">
        <v>123</v>
      </c>
      <c r="G2824" t="s">
        <v>124</v>
      </c>
      <c r="H2824" t="s">
        <v>8802</v>
      </c>
      <c r="I2824" t="s">
        <v>307</v>
      </c>
      <c r="J2824" t="s">
        <v>194</v>
      </c>
      <c r="K2824" t="str">
        <f t="shared" si="44"/>
        <v>Pas</v>
      </c>
      <c r="L2824" t="s">
        <v>997</v>
      </c>
      <c r="M2824" t="s">
        <v>118</v>
      </c>
    </row>
    <row r="2825" spans="1:13">
      <c r="A2825" t="s">
        <v>8803</v>
      </c>
      <c r="B2825" t="s">
        <v>8804</v>
      </c>
      <c r="C2825" t="s">
        <v>1943</v>
      </c>
      <c r="D2825" s="176">
        <v>40795</v>
      </c>
      <c r="E2825" t="s">
        <v>179</v>
      </c>
      <c r="F2825" t="s">
        <v>123</v>
      </c>
      <c r="G2825" t="s">
        <v>124</v>
      </c>
      <c r="H2825" t="s">
        <v>8805</v>
      </c>
      <c r="I2825" t="s">
        <v>188</v>
      </c>
      <c r="J2825" t="s">
        <v>38</v>
      </c>
      <c r="K2825" t="str">
        <f t="shared" si="44"/>
        <v>Pou</v>
      </c>
      <c r="L2825" t="s">
        <v>183</v>
      </c>
      <c r="M2825" t="s">
        <v>118</v>
      </c>
    </row>
    <row r="2826" spans="1:13">
      <c r="A2826" t="s">
        <v>8806</v>
      </c>
      <c r="B2826" t="s">
        <v>2530</v>
      </c>
      <c r="C2826" t="s">
        <v>512</v>
      </c>
      <c r="D2826" s="176">
        <v>21005</v>
      </c>
      <c r="E2826" t="s">
        <v>122</v>
      </c>
      <c r="F2826" t="s">
        <v>123</v>
      </c>
      <c r="G2826" t="s">
        <v>124</v>
      </c>
      <c r="H2826" t="s">
        <v>8807</v>
      </c>
      <c r="I2826" t="s">
        <v>275</v>
      </c>
      <c r="J2826" t="s">
        <v>38</v>
      </c>
      <c r="K2826" t="str">
        <f t="shared" si="44"/>
        <v>Mot</v>
      </c>
      <c r="L2826" t="s">
        <v>917</v>
      </c>
      <c r="M2826" t="s">
        <v>118</v>
      </c>
    </row>
    <row r="2827" spans="1:13">
      <c r="A2827" t="s">
        <v>8808</v>
      </c>
      <c r="B2827" t="s">
        <v>8809</v>
      </c>
      <c r="C2827" t="s">
        <v>896</v>
      </c>
      <c r="D2827" s="176">
        <v>25587</v>
      </c>
      <c r="E2827" t="s">
        <v>122</v>
      </c>
      <c r="F2827" t="s">
        <v>123</v>
      </c>
      <c r="G2827" t="s">
        <v>124</v>
      </c>
      <c r="H2827" t="s">
        <v>8810</v>
      </c>
      <c r="I2827" t="s">
        <v>132</v>
      </c>
      <c r="J2827" t="s">
        <v>234</v>
      </c>
      <c r="K2827" t="str">
        <f t="shared" si="44"/>
        <v>D3</v>
      </c>
      <c r="L2827" t="s">
        <v>1144</v>
      </c>
      <c r="M2827" t="s">
        <v>118</v>
      </c>
    </row>
    <row r="2828" spans="1:13">
      <c r="A2828" t="s">
        <v>8811</v>
      </c>
      <c r="B2828" t="s">
        <v>8812</v>
      </c>
      <c r="C2828" t="s">
        <v>4248</v>
      </c>
      <c r="D2828" s="176">
        <v>28267</v>
      </c>
      <c r="E2828" t="s">
        <v>179</v>
      </c>
      <c r="F2828" t="s">
        <v>123</v>
      </c>
      <c r="G2828" t="s">
        <v>124</v>
      </c>
      <c r="H2828" t="s">
        <v>8813</v>
      </c>
      <c r="I2828" t="s">
        <v>181</v>
      </c>
      <c r="J2828" t="s">
        <v>182</v>
      </c>
      <c r="K2828" t="str">
        <f t="shared" si="44"/>
        <v>Enc</v>
      </c>
      <c r="L2828" t="s">
        <v>183</v>
      </c>
      <c r="M2828" t="s">
        <v>118</v>
      </c>
    </row>
    <row r="2829" spans="1:13">
      <c r="A2829" t="s">
        <v>8814</v>
      </c>
      <c r="B2829" t="s">
        <v>6491</v>
      </c>
      <c r="C2829" t="s">
        <v>2745</v>
      </c>
      <c r="D2829" s="176">
        <v>28051</v>
      </c>
      <c r="E2829" t="s">
        <v>179</v>
      </c>
      <c r="F2829" t="s">
        <v>123</v>
      </c>
      <c r="G2829" t="s">
        <v>124</v>
      </c>
      <c r="H2829" t="s">
        <v>8815</v>
      </c>
      <c r="I2829" t="s">
        <v>181</v>
      </c>
      <c r="J2829" t="s">
        <v>182</v>
      </c>
      <c r="K2829" t="str">
        <f t="shared" si="44"/>
        <v>Enc</v>
      </c>
      <c r="L2829" t="s">
        <v>780</v>
      </c>
      <c r="M2829" t="s">
        <v>118</v>
      </c>
    </row>
    <row r="2830" spans="1:13">
      <c r="A2830" t="s">
        <v>8816</v>
      </c>
      <c r="B2830" t="s">
        <v>8817</v>
      </c>
      <c r="C2830" t="s">
        <v>1959</v>
      </c>
      <c r="D2830" s="176">
        <v>39469</v>
      </c>
      <c r="E2830" t="s">
        <v>122</v>
      </c>
      <c r="F2830" t="s">
        <v>123</v>
      </c>
      <c r="G2830" t="s">
        <v>124</v>
      </c>
      <c r="H2830" t="s">
        <v>8818</v>
      </c>
      <c r="I2830" t="s">
        <v>157</v>
      </c>
      <c r="J2830" t="s">
        <v>38</v>
      </c>
      <c r="K2830" t="str">
        <f t="shared" si="44"/>
        <v>Ben</v>
      </c>
      <c r="L2830" t="s">
        <v>355</v>
      </c>
      <c r="M2830" t="s">
        <v>118</v>
      </c>
    </row>
    <row r="2831" spans="1:13">
      <c r="A2831" t="s">
        <v>8819</v>
      </c>
      <c r="B2831" t="s">
        <v>2240</v>
      </c>
      <c r="C2831" t="s">
        <v>1789</v>
      </c>
      <c r="D2831" s="176">
        <v>19751</v>
      </c>
      <c r="E2831" t="s">
        <v>179</v>
      </c>
      <c r="F2831" t="s">
        <v>123</v>
      </c>
      <c r="G2831" t="s">
        <v>124</v>
      </c>
      <c r="H2831" t="s">
        <v>8820</v>
      </c>
      <c r="I2831" t="s">
        <v>181</v>
      </c>
      <c r="J2831" t="s">
        <v>182</v>
      </c>
      <c r="K2831" t="str">
        <f t="shared" si="44"/>
        <v>Enc</v>
      </c>
      <c r="L2831" t="s">
        <v>2242</v>
      </c>
      <c r="M2831" t="s">
        <v>118</v>
      </c>
    </row>
    <row r="2832" spans="1:13">
      <c r="A2832" t="s">
        <v>8821</v>
      </c>
      <c r="B2832" t="s">
        <v>8822</v>
      </c>
      <c r="C2832" t="s">
        <v>437</v>
      </c>
      <c r="D2832" s="176">
        <v>37488</v>
      </c>
      <c r="E2832" t="s">
        <v>122</v>
      </c>
      <c r="F2832" t="s">
        <v>123</v>
      </c>
      <c r="G2832" t="s">
        <v>124</v>
      </c>
      <c r="H2832" t="s">
        <v>8823</v>
      </c>
      <c r="I2832" t="s">
        <v>126</v>
      </c>
      <c r="J2832" t="s">
        <v>126</v>
      </c>
      <c r="K2832" t="str">
        <f t="shared" si="44"/>
        <v>Jun</v>
      </c>
      <c r="L2832" t="s">
        <v>548</v>
      </c>
      <c r="M2832" t="s">
        <v>118</v>
      </c>
    </row>
    <row r="2833" spans="1:13">
      <c r="A2833" t="s">
        <v>8824</v>
      </c>
      <c r="B2833" t="s">
        <v>8825</v>
      </c>
      <c r="C2833" t="s">
        <v>849</v>
      </c>
      <c r="D2833" s="176">
        <v>41408</v>
      </c>
      <c r="E2833" t="s">
        <v>122</v>
      </c>
      <c r="F2833" t="s">
        <v>123</v>
      </c>
      <c r="G2833" t="s">
        <v>124</v>
      </c>
      <c r="H2833" t="s">
        <v>8826</v>
      </c>
      <c r="I2833" t="s">
        <v>909</v>
      </c>
      <c r="J2833" t="s">
        <v>38</v>
      </c>
      <c r="K2833" t="str">
        <f t="shared" si="44"/>
        <v>Pré</v>
      </c>
      <c r="L2833" t="s">
        <v>189</v>
      </c>
      <c r="M2833" t="s">
        <v>118</v>
      </c>
    </row>
    <row r="2834" spans="1:13">
      <c r="A2834" t="s">
        <v>8827</v>
      </c>
      <c r="B2834" t="s">
        <v>8828</v>
      </c>
      <c r="C2834" t="s">
        <v>512</v>
      </c>
      <c r="D2834" s="176">
        <v>19905</v>
      </c>
      <c r="E2834" t="s">
        <v>122</v>
      </c>
      <c r="F2834" t="s">
        <v>123</v>
      </c>
      <c r="G2834" t="s">
        <v>124</v>
      </c>
      <c r="H2834" t="s">
        <v>8829</v>
      </c>
      <c r="I2834" t="s">
        <v>132</v>
      </c>
      <c r="J2834" t="s">
        <v>133</v>
      </c>
      <c r="K2834" t="str">
        <f t="shared" si="44"/>
        <v>D4</v>
      </c>
      <c r="L2834" t="s">
        <v>1055</v>
      </c>
      <c r="M2834" t="s">
        <v>118</v>
      </c>
    </row>
    <row r="2835" spans="1:13">
      <c r="A2835" t="s">
        <v>8830</v>
      </c>
      <c r="B2835" t="s">
        <v>8831</v>
      </c>
      <c r="C2835" t="s">
        <v>410</v>
      </c>
      <c r="D2835" s="176">
        <v>38406</v>
      </c>
      <c r="E2835" t="s">
        <v>122</v>
      </c>
      <c r="F2835" t="s">
        <v>123</v>
      </c>
      <c r="G2835" t="s">
        <v>124</v>
      </c>
      <c r="H2835" t="s">
        <v>8832</v>
      </c>
      <c r="I2835" t="s">
        <v>283</v>
      </c>
      <c r="J2835" t="s">
        <v>38</v>
      </c>
      <c r="K2835" t="str">
        <f t="shared" si="44"/>
        <v>Min</v>
      </c>
      <c r="L2835" t="s">
        <v>1315</v>
      </c>
      <c r="M2835" t="s">
        <v>118</v>
      </c>
    </row>
    <row r="2836" spans="1:13">
      <c r="A2836" t="s">
        <v>8833</v>
      </c>
      <c r="B2836" t="s">
        <v>8834</v>
      </c>
      <c r="C2836" t="s">
        <v>432</v>
      </c>
      <c r="D2836" s="176">
        <v>15939</v>
      </c>
      <c r="E2836" t="s">
        <v>122</v>
      </c>
      <c r="F2836" t="s">
        <v>123</v>
      </c>
      <c r="G2836" t="s">
        <v>124</v>
      </c>
      <c r="H2836" t="s">
        <v>8835</v>
      </c>
      <c r="I2836" t="s">
        <v>145</v>
      </c>
      <c r="J2836" t="s">
        <v>38</v>
      </c>
      <c r="K2836" t="str">
        <f t="shared" si="44"/>
        <v>Pas</v>
      </c>
      <c r="L2836" t="s">
        <v>331</v>
      </c>
      <c r="M2836" t="s">
        <v>118</v>
      </c>
    </row>
    <row r="2837" spans="1:13">
      <c r="A2837" t="s">
        <v>8836</v>
      </c>
      <c r="B2837" t="s">
        <v>1415</v>
      </c>
      <c r="C2837" t="s">
        <v>8837</v>
      </c>
      <c r="D2837" s="176">
        <v>28548</v>
      </c>
      <c r="E2837" t="s">
        <v>122</v>
      </c>
      <c r="F2837" t="s">
        <v>123</v>
      </c>
      <c r="G2837" t="s">
        <v>124</v>
      </c>
      <c r="H2837" t="s">
        <v>8838</v>
      </c>
      <c r="I2837" t="s">
        <v>259</v>
      </c>
      <c r="J2837" t="s">
        <v>38</v>
      </c>
      <c r="K2837" t="str">
        <f t="shared" si="44"/>
        <v>Pas</v>
      </c>
      <c r="L2837" t="s">
        <v>284</v>
      </c>
      <c r="M2837" t="s">
        <v>118</v>
      </c>
    </row>
    <row r="2838" spans="1:13">
      <c r="A2838" t="s">
        <v>8839</v>
      </c>
      <c r="B2838" t="s">
        <v>8840</v>
      </c>
      <c r="C2838" t="s">
        <v>1806</v>
      </c>
      <c r="D2838" s="176">
        <v>37725</v>
      </c>
      <c r="E2838" t="s">
        <v>122</v>
      </c>
      <c r="F2838" t="s">
        <v>123</v>
      </c>
      <c r="G2838" t="s">
        <v>124</v>
      </c>
      <c r="H2838" t="s">
        <v>8841</v>
      </c>
      <c r="I2838" t="s">
        <v>174</v>
      </c>
      <c r="J2838" t="s">
        <v>38</v>
      </c>
      <c r="K2838" t="str">
        <f t="shared" si="44"/>
        <v>Cad</v>
      </c>
      <c r="L2838" t="s">
        <v>276</v>
      </c>
      <c r="M2838" t="s">
        <v>118</v>
      </c>
    </row>
    <row r="2839" spans="1:13">
      <c r="A2839" t="s">
        <v>8842</v>
      </c>
      <c r="B2839" t="s">
        <v>3346</v>
      </c>
      <c r="C2839" t="s">
        <v>4293</v>
      </c>
      <c r="D2839" s="176">
        <v>36711</v>
      </c>
      <c r="E2839" t="s">
        <v>122</v>
      </c>
      <c r="F2839" t="s">
        <v>123</v>
      </c>
      <c r="G2839" t="s">
        <v>124</v>
      </c>
      <c r="H2839" t="s">
        <v>8843</v>
      </c>
      <c r="I2839" t="s">
        <v>243</v>
      </c>
      <c r="J2839" t="s">
        <v>38</v>
      </c>
      <c r="K2839" t="str">
        <f t="shared" si="44"/>
        <v>3èm</v>
      </c>
      <c r="L2839" t="s">
        <v>1661</v>
      </c>
      <c r="M2839" t="s">
        <v>118</v>
      </c>
    </row>
    <row r="2840" spans="1:13">
      <c r="A2840" t="s">
        <v>8844</v>
      </c>
      <c r="B2840" t="s">
        <v>8845</v>
      </c>
      <c r="C2840" t="s">
        <v>1154</v>
      </c>
      <c r="D2840" s="176">
        <v>25230</v>
      </c>
      <c r="E2840" t="s">
        <v>122</v>
      </c>
      <c r="F2840" t="s">
        <v>123</v>
      </c>
      <c r="G2840" t="s">
        <v>124</v>
      </c>
      <c r="H2840" t="s">
        <v>8846</v>
      </c>
      <c r="I2840" t="s">
        <v>132</v>
      </c>
      <c r="J2840" t="s">
        <v>133</v>
      </c>
      <c r="K2840" t="str">
        <f t="shared" si="44"/>
        <v>D4</v>
      </c>
      <c r="L2840" t="s">
        <v>1239</v>
      </c>
      <c r="M2840" t="s">
        <v>118</v>
      </c>
    </row>
    <row r="2841" spans="1:13">
      <c r="A2841" t="s">
        <v>8847</v>
      </c>
      <c r="B2841" t="s">
        <v>8848</v>
      </c>
      <c r="C2841" t="s">
        <v>524</v>
      </c>
      <c r="D2841" s="176">
        <v>40899</v>
      </c>
      <c r="E2841" t="s">
        <v>122</v>
      </c>
      <c r="F2841" t="s">
        <v>123</v>
      </c>
      <c r="G2841" t="s">
        <v>124</v>
      </c>
      <c r="H2841" t="s">
        <v>8849</v>
      </c>
      <c r="I2841" t="s">
        <v>188</v>
      </c>
      <c r="J2841" t="s">
        <v>38</v>
      </c>
      <c r="K2841" t="str">
        <f t="shared" si="44"/>
        <v>Pou</v>
      </c>
      <c r="L2841" t="s">
        <v>447</v>
      </c>
      <c r="M2841" t="s">
        <v>118</v>
      </c>
    </row>
    <row r="2842" spans="1:13">
      <c r="A2842" t="s">
        <v>8850</v>
      </c>
      <c r="B2842" t="s">
        <v>8851</v>
      </c>
      <c r="C2842" t="s">
        <v>1688</v>
      </c>
      <c r="D2842" s="176">
        <v>37750</v>
      </c>
      <c r="E2842" t="s">
        <v>122</v>
      </c>
      <c r="F2842" t="s">
        <v>123</v>
      </c>
      <c r="G2842" t="s">
        <v>124</v>
      </c>
      <c r="H2842" t="s">
        <v>8852</v>
      </c>
      <c r="I2842" t="s">
        <v>174</v>
      </c>
      <c r="J2842" t="s">
        <v>38</v>
      </c>
      <c r="K2842" t="str">
        <f t="shared" si="44"/>
        <v>Cad</v>
      </c>
      <c r="L2842" t="s">
        <v>229</v>
      </c>
      <c r="M2842" t="s">
        <v>118</v>
      </c>
    </row>
    <row r="2843" spans="1:13">
      <c r="A2843" t="s">
        <v>8853</v>
      </c>
      <c r="B2843" t="s">
        <v>557</v>
      </c>
      <c r="C2843" t="s">
        <v>8854</v>
      </c>
      <c r="D2843" s="176">
        <v>37430</v>
      </c>
      <c r="E2843" t="s">
        <v>179</v>
      </c>
      <c r="F2843" t="s">
        <v>123</v>
      </c>
      <c r="G2843" t="s">
        <v>124</v>
      </c>
      <c r="H2843" t="s">
        <v>8855</v>
      </c>
      <c r="I2843" t="s">
        <v>126</v>
      </c>
      <c r="J2843" t="s">
        <v>126</v>
      </c>
      <c r="K2843" t="str">
        <f t="shared" si="44"/>
        <v>Jun</v>
      </c>
      <c r="L2843" t="s">
        <v>364</v>
      </c>
      <c r="M2843" t="s">
        <v>118</v>
      </c>
    </row>
    <row r="2844" spans="1:13">
      <c r="A2844" t="s">
        <v>8856</v>
      </c>
      <c r="B2844" t="s">
        <v>5013</v>
      </c>
      <c r="C2844" t="s">
        <v>1643</v>
      </c>
      <c r="D2844" s="176">
        <v>32436</v>
      </c>
      <c r="E2844" t="s">
        <v>122</v>
      </c>
      <c r="F2844" t="s">
        <v>123</v>
      </c>
      <c r="G2844" t="s">
        <v>124</v>
      </c>
      <c r="H2844" t="s">
        <v>8857</v>
      </c>
      <c r="I2844" t="s">
        <v>168</v>
      </c>
      <c r="J2844" t="s">
        <v>38</v>
      </c>
      <c r="K2844" t="str">
        <f t="shared" si="44"/>
        <v>2èm</v>
      </c>
      <c r="L2844" t="s">
        <v>215</v>
      </c>
      <c r="M2844" t="s">
        <v>118</v>
      </c>
    </row>
    <row r="2845" spans="1:13">
      <c r="A2845" t="s">
        <v>8858</v>
      </c>
      <c r="B2845" t="s">
        <v>8859</v>
      </c>
      <c r="C2845" t="s">
        <v>1890</v>
      </c>
      <c r="D2845" s="176">
        <v>41273</v>
      </c>
      <c r="E2845" t="s">
        <v>122</v>
      </c>
      <c r="F2845" t="s">
        <v>123</v>
      </c>
      <c r="G2845" t="s">
        <v>124</v>
      </c>
      <c r="H2845" t="s">
        <v>8860</v>
      </c>
      <c r="I2845" t="s">
        <v>188</v>
      </c>
      <c r="J2845" t="s">
        <v>38</v>
      </c>
      <c r="K2845" t="str">
        <f t="shared" si="44"/>
        <v>Pou</v>
      </c>
      <c r="L2845" t="s">
        <v>183</v>
      </c>
      <c r="M2845" t="s">
        <v>118</v>
      </c>
    </row>
    <row r="2846" spans="1:13">
      <c r="A2846" t="s">
        <v>8861</v>
      </c>
      <c r="B2846" t="s">
        <v>8862</v>
      </c>
      <c r="C2846" t="s">
        <v>8863</v>
      </c>
      <c r="D2846" s="176">
        <v>38465</v>
      </c>
      <c r="E2846" t="s">
        <v>122</v>
      </c>
      <c r="F2846" t="s">
        <v>123</v>
      </c>
      <c r="G2846" t="s">
        <v>124</v>
      </c>
      <c r="H2846" t="s">
        <v>8864</v>
      </c>
      <c r="I2846" t="s">
        <v>283</v>
      </c>
      <c r="J2846" t="s">
        <v>38</v>
      </c>
      <c r="K2846" t="str">
        <f t="shared" si="44"/>
        <v>Min</v>
      </c>
      <c r="L2846" t="s">
        <v>302</v>
      </c>
      <c r="M2846" t="s">
        <v>118</v>
      </c>
    </row>
    <row r="2847" spans="1:13">
      <c r="A2847" t="s">
        <v>8865</v>
      </c>
      <c r="B2847" t="s">
        <v>911</v>
      </c>
      <c r="C2847" t="s">
        <v>166</v>
      </c>
      <c r="D2847" s="176">
        <v>29797</v>
      </c>
      <c r="E2847" t="s">
        <v>122</v>
      </c>
      <c r="F2847" t="s">
        <v>123</v>
      </c>
      <c r="G2847" t="s">
        <v>124</v>
      </c>
      <c r="H2847" t="s">
        <v>8866</v>
      </c>
      <c r="I2847" t="s">
        <v>132</v>
      </c>
      <c r="J2847" t="s">
        <v>396</v>
      </c>
      <c r="K2847" t="str">
        <f t="shared" si="44"/>
        <v>D2</v>
      </c>
      <c r="L2847" t="s">
        <v>814</v>
      </c>
      <c r="M2847" t="s">
        <v>118</v>
      </c>
    </row>
    <row r="2848" spans="1:13">
      <c r="A2848" t="s">
        <v>8867</v>
      </c>
      <c r="B2848" t="s">
        <v>8868</v>
      </c>
      <c r="C2848" t="s">
        <v>528</v>
      </c>
      <c r="D2848" s="176">
        <v>35835</v>
      </c>
      <c r="E2848" t="s">
        <v>122</v>
      </c>
      <c r="F2848" t="s">
        <v>123</v>
      </c>
      <c r="G2848" t="s">
        <v>124</v>
      </c>
      <c r="H2848" t="s">
        <v>8869</v>
      </c>
      <c r="I2848" t="s">
        <v>243</v>
      </c>
      <c r="J2848" t="s">
        <v>38</v>
      </c>
      <c r="K2848" t="str">
        <f t="shared" si="44"/>
        <v>3èm</v>
      </c>
      <c r="L2848" t="s">
        <v>734</v>
      </c>
      <c r="M2848" t="s">
        <v>118</v>
      </c>
    </row>
    <row r="2849" spans="1:13">
      <c r="A2849" t="s">
        <v>8870</v>
      </c>
      <c r="B2849" t="s">
        <v>8871</v>
      </c>
      <c r="C2849" t="s">
        <v>207</v>
      </c>
      <c r="D2849" s="176">
        <v>19817</v>
      </c>
      <c r="E2849" t="s">
        <v>122</v>
      </c>
      <c r="F2849" t="s">
        <v>123</v>
      </c>
      <c r="G2849" t="s">
        <v>124</v>
      </c>
      <c r="H2849" t="s">
        <v>8872</v>
      </c>
      <c r="I2849" t="s">
        <v>132</v>
      </c>
      <c r="J2849" t="s">
        <v>133</v>
      </c>
      <c r="K2849" t="str">
        <f t="shared" si="44"/>
        <v>D4</v>
      </c>
      <c r="L2849" t="s">
        <v>1258</v>
      </c>
      <c r="M2849" t="s">
        <v>118</v>
      </c>
    </row>
    <row r="2850" spans="1:13">
      <c r="A2850" t="s">
        <v>8873</v>
      </c>
      <c r="B2850" t="s">
        <v>8874</v>
      </c>
      <c r="C2850" t="s">
        <v>2908</v>
      </c>
      <c r="D2850" s="176">
        <v>37208</v>
      </c>
      <c r="E2850" t="s">
        <v>122</v>
      </c>
      <c r="F2850" t="s">
        <v>123</v>
      </c>
      <c r="G2850" t="s">
        <v>124</v>
      </c>
      <c r="H2850" t="s">
        <v>8875</v>
      </c>
      <c r="I2850" t="s">
        <v>126</v>
      </c>
      <c r="J2850" t="s">
        <v>469</v>
      </c>
      <c r="K2850" t="str">
        <f t="shared" si="44"/>
        <v>Jun</v>
      </c>
      <c r="L2850" t="s">
        <v>530</v>
      </c>
      <c r="M2850" t="s">
        <v>118</v>
      </c>
    </row>
    <row r="2851" spans="1:13">
      <c r="A2851" t="s">
        <v>8876</v>
      </c>
      <c r="B2851" t="s">
        <v>8877</v>
      </c>
      <c r="C2851" t="s">
        <v>1861</v>
      </c>
      <c r="D2851" s="176">
        <v>38781</v>
      </c>
      <c r="E2851" t="s">
        <v>122</v>
      </c>
      <c r="F2851" t="s">
        <v>123</v>
      </c>
      <c r="G2851" t="s">
        <v>124</v>
      </c>
      <c r="H2851" t="s">
        <v>8878</v>
      </c>
      <c r="I2851" t="s">
        <v>283</v>
      </c>
      <c r="J2851" t="s">
        <v>38</v>
      </c>
      <c r="K2851" t="str">
        <f t="shared" si="44"/>
        <v>Min</v>
      </c>
      <c r="L2851" t="s">
        <v>734</v>
      </c>
      <c r="M2851" t="s">
        <v>118</v>
      </c>
    </row>
    <row r="2852" spans="1:13">
      <c r="A2852" t="s">
        <v>8879</v>
      </c>
      <c r="B2852" t="s">
        <v>8880</v>
      </c>
      <c r="C2852" t="s">
        <v>398</v>
      </c>
      <c r="D2852" s="176">
        <v>36170</v>
      </c>
      <c r="E2852" t="s">
        <v>122</v>
      </c>
      <c r="F2852" t="s">
        <v>123</v>
      </c>
      <c r="G2852" t="s">
        <v>124</v>
      </c>
      <c r="H2852" t="s">
        <v>8881</v>
      </c>
      <c r="I2852" t="s">
        <v>168</v>
      </c>
      <c r="J2852" t="s">
        <v>38</v>
      </c>
      <c r="K2852" t="str">
        <f t="shared" si="44"/>
        <v>2èm</v>
      </c>
      <c r="L2852" t="s">
        <v>585</v>
      </c>
      <c r="M2852" t="s">
        <v>118</v>
      </c>
    </row>
    <row r="2853" spans="1:13">
      <c r="A2853" t="s">
        <v>8882</v>
      </c>
      <c r="B2853" t="s">
        <v>8883</v>
      </c>
      <c r="C2853" t="s">
        <v>287</v>
      </c>
      <c r="D2853" s="176">
        <v>24323</v>
      </c>
      <c r="E2853" t="s">
        <v>122</v>
      </c>
      <c r="F2853" t="s">
        <v>123</v>
      </c>
      <c r="G2853" t="s">
        <v>124</v>
      </c>
      <c r="H2853" t="s">
        <v>8884</v>
      </c>
      <c r="I2853" t="s">
        <v>132</v>
      </c>
      <c r="J2853" t="s">
        <v>133</v>
      </c>
      <c r="K2853" t="str">
        <f t="shared" si="44"/>
        <v>D4</v>
      </c>
      <c r="L2853" t="s">
        <v>585</v>
      </c>
      <c r="M2853" t="s">
        <v>118</v>
      </c>
    </row>
    <row r="2854" spans="1:13">
      <c r="A2854" t="s">
        <v>8885</v>
      </c>
      <c r="B2854" t="s">
        <v>8886</v>
      </c>
      <c r="C2854" t="s">
        <v>247</v>
      </c>
      <c r="D2854" s="176">
        <v>26761</v>
      </c>
      <c r="E2854" t="s">
        <v>179</v>
      </c>
      <c r="F2854" t="s">
        <v>123</v>
      </c>
      <c r="G2854" t="s">
        <v>124</v>
      </c>
      <c r="H2854" t="s">
        <v>8887</v>
      </c>
      <c r="I2854" t="s">
        <v>7827</v>
      </c>
      <c r="J2854" t="s">
        <v>38</v>
      </c>
      <c r="K2854" t="str">
        <f t="shared" si="44"/>
        <v>Arb</v>
      </c>
      <c r="L2854" t="s">
        <v>163</v>
      </c>
      <c r="M2854" t="s">
        <v>118</v>
      </c>
    </row>
    <row r="2855" spans="1:13">
      <c r="A2855" t="s">
        <v>8888</v>
      </c>
      <c r="B2855" t="s">
        <v>8171</v>
      </c>
      <c r="C2855" t="s">
        <v>675</v>
      </c>
      <c r="D2855" s="176">
        <v>29768</v>
      </c>
      <c r="E2855" t="s">
        <v>122</v>
      </c>
      <c r="F2855" t="s">
        <v>123</v>
      </c>
      <c r="G2855" t="s">
        <v>124</v>
      </c>
      <c r="H2855" t="s">
        <v>8889</v>
      </c>
      <c r="I2855" t="s">
        <v>243</v>
      </c>
      <c r="J2855" t="s">
        <v>38</v>
      </c>
      <c r="K2855" t="str">
        <f t="shared" si="44"/>
        <v>3èm</v>
      </c>
      <c r="L2855" t="s">
        <v>302</v>
      </c>
      <c r="M2855" t="s">
        <v>118</v>
      </c>
    </row>
    <row r="2856" spans="1:13">
      <c r="A2856" t="s">
        <v>8890</v>
      </c>
      <c r="B2856" t="s">
        <v>6511</v>
      </c>
      <c r="C2856" t="s">
        <v>592</v>
      </c>
      <c r="D2856" s="176">
        <v>25919</v>
      </c>
      <c r="E2856" t="s">
        <v>122</v>
      </c>
      <c r="F2856" t="s">
        <v>123</v>
      </c>
      <c r="G2856" t="s">
        <v>124</v>
      </c>
      <c r="H2856" t="s">
        <v>8891</v>
      </c>
      <c r="I2856" t="s">
        <v>243</v>
      </c>
      <c r="J2856" t="s">
        <v>38</v>
      </c>
      <c r="K2856" t="str">
        <f t="shared" si="44"/>
        <v>3èm</v>
      </c>
      <c r="L2856" t="s">
        <v>302</v>
      </c>
      <c r="M2856" t="s">
        <v>118</v>
      </c>
    </row>
    <row r="2857" spans="1:13">
      <c r="A2857" t="s">
        <v>8892</v>
      </c>
      <c r="B2857" t="s">
        <v>2210</v>
      </c>
      <c r="C2857" t="s">
        <v>207</v>
      </c>
      <c r="D2857" s="176">
        <v>19885</v>
      </c>
      <c r="E2857" t="s">
        <v>122</v>
      </c>
      <c r="F2857" t="s">
        <v>123</v>
      </c>
      <c r="G2857" t="s">
        <v>124</v>
      </c>
      <c r="H2857" t="s">
        <v>8893</v>
      </c>
      <c r="I2857" t="s">
        <v>209</v>
      </c>
      <c r="J2857" t="s">
        <v>38</v>
      </c>
      <c r="K2857" t="str">
        <f t="shared" si="44"/>
        <v>Pas</v>
      </c>
      <c r="L2857" t="s">
        <v>590</v>
      </c>
      <c r="M2857" t="s">
        <v>118</v>
      </c>
    </row>
    <row r="2858" spans="1:13">
      <c r="A2858" t="s">
        <v>8894</v>
      </c>
      <c r="B2858" t="s">
        <v>3104</v>
      </c>
      <c r="C2858" t="s">
        <v>2245</v>
      </c>
      <c r="D2858" s="176">
        <v>30895</v>
      </c>
      <c r="E2858" t="s">
        <v>122</v>
      </c>
      <c r="F2858" t="s">
        <v>123</v>
      </c>
      <c r="G2858" t="s">
        <v>124</v>
      </c>
      <c r="H2858" t="s">
        <v>8895</v>
      </c>
      <c r="I2858" t="s">
        <v>132</v>
      </c>
      <c r="J2858" t="s">
        <v>396</v>
      </c>
      <c r="K2858" t="str">
        <f t="shared" si="44"/>
        <v>D2</v>
      </c>
      <c r="L2858" t="s">
        <v>102</v>
      </c>
      <c r="M2858" t="s">
        <v>118</v>
      </c>
    </row>
    <row r="2859" spans="1:13">
      <c r="A2859" t="s">
        <v>8896</v>
      </c>
      <c r="B2859" t="s">
        <v>8897</v>
      </c>
      <c r="C2859" t="s">
        <v>8898</v>
      </c>
      <c r="D2859" s="176">
        <v>36612</v>
      </c>
      <c r="E2859" t="s">
        <v>122</v>
      </c>
      <c r="F2859" t="s">
        <v>123</v>
      </c>
      <c r="G2859" t="s">
        <v>124</v>
      </c>
      <c r="H2859" t="s">
        <v>8899</v>
      </c>
      <c r="I2859" t="s">
        <v>243</v>
      </c>
      <c r="J2859" t="s">
        <v>38</v>
      </c>
      <c r="K2859" t="str">
        <f t="shared" si="44"/>
        <v>3èm</v>
      </c>
      <c r="L2859" t="s">
        <v>364</v>
      </c>
      <c r="M2859" t="s">
        <v>118</v>
      </c>
    </row>
    <row r="2860" spans="1:13">
      <c r="A2860" t="s">
        <v>8900</v>
      </c>
      <c r="B2860" t="s">
        <v>3775</v>
      </c>
      <c r="C2860" t="s">
        <v>279</v>
      </c>
      <c r="D2860" s="176">
        <v>41284</v>
      </c>
      <c r="E2860" t="s">
        <v>122</v>
      </c>
      <c r="F2860" t="s">
        <v>123</v>
      </c>
      <c r="G2860" t="s">
        <v>124</v>
      </c>
      <c r="H2860" t="s">
        <v>8901</v>
      </c>
      <c r="I2860" t="s">
        <v>909</v>
      </c>
      <c r="J2860" t="s">
        <v>38</v>
      </c>
      <c r="K2860" t="str">
        <f t="shared" si="44"/>
        <v>Pré</v>
      </c>
      <c r="L2860" t="s">
        <v>457</v>
      </c>
      <c r="M2860" t="s">
        <v>118</v>
      </c>
    </row>
    <row r="2861" spans="1:13">
      <c r="A2861" t="s">
        <v>8902</v>
      </c>
      <c r="B2861" t="s">
        <v>2457</v>
      </c>
      <c r="C2861" t="s">
        <v>2451</v>
      </c>
      <c r="D2861" s="176">
        <v>38735</v>
      </c>
      <c r="E2861" t="s">
        <v>122</v>
      </c>
      <c r="F2861" t="s">
        <v>123</v>
      </c>
      <c r="G2861" t="s">
        <v>124</v>
      </c>
      <c r="H2861" t="s">
        <v>8903</v>
      </c>
      <c r="I2861" t="s">
        <v>283</v>
      </c>
      <c r="J2861" t="s">
        <v>38</v>
      </c>
      <c r="K2861" t="str">
        <f t="shared" si="44"/>
        <v>Min</v>
      </c>
      <c r="L2861" t="s">
        <v>127</v>
      </c>
      <c r="M2861" t="s">
        <v>118</v>
      </c>
    </row>
    <row r="2862" spans="1:13">
      <c r="A2862" t="s">
        <v>8904</v>
      </c>
      <c r="B2862" t="s">
        <v>8905</v>
      </c>
      <c r="C2862" t="s">
        <v>157</v>
      </c>
      <c r="D2862" s="176">
        <v>30107</v>
      </c>
      <c r="E2862" t="s">
        <v>122</v>
      </c>
      <c r="F2862" t="s">
        <v>123</v>
      </c>
      <c r="G2862" t="s">
        <v>124</v>
      </c>
      <c r="H2862" t="s">
        <v>8906</v>
      </c>
      <c r="I2862" t="s">
        <v>132</v>
      </c>
      <c r="J2862" t="s">
        <v>396</v>
      </c>
      <c r="K2862" t="str">
        <f t="shared" si="44"/>
        <v>D2</v>
      </c>
      <c r="L2862" t="s">
        <v>955</v>
      </c>
      <c r="M2862" t="s">
        <v>118</v>
      </c>
    </row>
    <row r="2863" spans="1:13">
      <c r="A2863" t="s">
        <v>8907</v>
      </c>
      <c r="B2863" t="s">
        <v>7492</v>
      </c>
      <c r="C2863" t="s">
        <v>8908</v>
      </c>
      <c r="D2863" s="176">
        <v>25825</v>
      </c>
      <c r="E2863" t="s">
        <v>179</v>
      </c>
      <c r="F2863" t="s">
        <v>123</v>
      </c>
      <c r="G2863" t="s">
        <v>124</v>
      </c>
      <c r="H2863" t="s">
        <v>8909</v>
      </c>
      <c r="I2863" t="s">
        <v>181</v>
      </c>
      <c r="J2863" t="s">
        <v>182</v>
      </c>
      <c r="K2863" t="str">
        <f t="shared" si="44"/>
        <v>Enc</v>
      </c>
      <c r="L2863" t="s">
        <v>265</v>
      </c>
      <c r="M2863" t="s">
        <v>118</v>
      </c>
    </row>
    <row r="2864" spans="1:13">
      <c r="A2864" t="s">
        <v>8910</v>
      </c>
      <c r="B2864" t="s">
        <v>7275</v>
      </c>
      <c r="C2864" t="s">
        <v>232</v>
      </c>
      <c r="D2864" s="176">
        <v>30465</v>
      </c>
      <c r="E2864" t="s">
        <v>122</v>
      </c>
      <c r="F2864" t="s">
        <v>123</v>
      </c>
      <c r="G2864" t="s">
        <v>124</v>
      </c>
      <c r="H2864" t="s">
        <v>8911</v>
      </c>
      <c r="I2864" t="s">
        <v>168</v>
      </c>
      <c r="J2864" t="s">
        <v>38</v>
      </c>
      <c r="K2864" t="str">
        <f t="shared" si="44"/>
        <v>2èm</v>
      </c>
      <c r="L2864" t="s">
        <v>104</v>
      </c>
      <c r="M2864" t="s">
        <v>118</v>
      </c>
    </row>
    <row r="2865" spans="1:13">
      <c r="A2865" t="s">
        <v>8912</v>
      </c>
      <c r="B2865" t="s">
        <v>3465</v>
      </c>
      <c r="C2865" t="s">
        <v>389</v>
      </c>
      <c r="D2865" s="176">
        <v>23385</v>
      </c>
      <c r="E2865" t="s">
        <v>122</v>
      </c>
      <c r="F2865" t="s">
        <v>123</v>
      </c>
      <c r="G2865" t="s">
        <v>124</v>
      </c>
      <c r="H2865" t="s">
        <v>8913</v>
      </c>
      <c r="I2865" t="s">
        <v>139</v>
      </c>
      <c r="J2865" t="s">
        <v>38</v>
      </c>
      <c r="K2865" t="str">
        <f t="shared" si="44"/>
        <v>Sig</v>
      </c>
      <c r="L2865" t="s">
        <v>590</v>
      </c>
      <c r="M2865" t="s">
        <v>118</v>
      </c>
    </row>
    <row r="2866" spans="1:13">
      <c r="A2866" t="s">
        <v>8914</v>
      </c>
      <c r="B2866" t="s">
        <v>8915</v>
      </c>
      <c r="C2866" t="s">
        <v>8916</v>
      </c>
      <c r="D2866" s="176">
        <v>40335</v>
      </c>
      <c r="E2866" t="s">
        <v>122</v>
      </c>
      <c r="F2866" t="s">
        <v>123</v>
      </c>
      <c r="G2866" t="s">
        <v>124</v>
      </c>
      <c r="H2866" t="s">
        <v>8917</v>
      </c>
      <c r="I2866" t="s">
        <v>151</v>
      </c>
      <c r="J2866" t="s">
        <v>38</v>
      </c>
      <c r="K2866" t="str">
        <f t="shared" si="44"/>
        <v>Pup</v>
      </c>
      <c r="L2866" t="s">
        <v>447</v>
      </c>
      <c r="M2866" t="s">
        <v>118</v>
      </c>
    </row>
    <row r="2867" spans="1:13">
      <c r="A2867" t="s">
        <v>8918</v>
      </c>
      <c r="B2867" t="s">
        <v>4292</v>
      </c>
      <c r="C2867" t="s">
        <v>8919</v>
      </c>
      <c r="D2867" s="176">
        <v>28173</v>
      </c>
      <c r="E2867" t="s">
        <v>179</v>
      </c>
      <c r="F2867" t="s">
        <v>123</v>
      </c>
      <c r="G2867" t="s">
        <v>124</v>
      </c>
      <c r="H2867" t="s">
        <v>8920</v>
      </c>
      <c r="I2867" t="s">
        <v>145</v>
      </c>
      <c r="J2867" t="s">
        <v>38</v>
      </c>
      <c r="K2867" t="str">
        <f t="shared" si="44"/>
        <v>Pas</v>
      </c>
      <c r="L2867" t="s">
        <v>104</v>
      </c>
      <c r="M2867" t="s">
        <v>118</v>
      </c>
    </row>
    <row r="2868" spans="1:13">
      <c r="A2868" t="s">
        <v>8921</v>
      </c>
      <c r="B2868" t="s">
        <v>8922</v>
      </c>
      <c r="C2868" t="s">
        <v>1236</v>
      </c>
      <c r="D2868" s="176">
        <v>33416</v>
      </c>
      <c r="E2868" t="s">
        <v>122</v>
      </c>
      <c r="F2868" t="s">
        <v>123</v>
      </c>
      <c r="G2868" t="s">
        <v>124</v>
      </c>
      <c r="H2868" t="s">
        <v>8923</v>
      </c>
      <c r="I2868" t="s">
        <v>132</v>
      </c>
      <c r="J2868" t="s">
        <v>234</v>
      </c>
      <c r="K2868" t="str">
        <f t="shared" si="44"/>
        <v>D3</v>
      </c>
      <c r="L2868" t="s">
        <v>464</v>
      </c>
      <c r="M2868" t="s">
        <v>118</v>
      </c>
    </row>
    <row r="2869" spans="1:13">
      <c r="A2869" t="s">
        <v>8924</v>
      </c>
      <c r="B2869" t="s">
        <v>3266</v>
      </c>
      <c r="C2869" t="s">
        <v>1789</v>
      </c>
      <c r="D2869" s="176">
        <v>21729</v>
      </c>
      <c r="E2869" t="s">
        <v>179</v>
      </c>
      <c r="F2869" t="s">
        <v>123</v>
      </c>
      <c r="G2869" t="s">
        <v>124</v>
      </c>
      <c r="H2869" t="s">
        <v>8925</v>
      </c>
      <c r="I2869" t="s">
        <v>145</v>
      </c>
      <c r="J2869" t="s">
        <v>38</v>
      </c>
      <c r="K2869" t="str">
        <f t="shared" si="44"/>
        <v>Pas</v>
      </c>
      <c r="L2869" t="s">
        <v>563</v>
      </c>
      <c r="M2869" t="s">
        <v>118</v>
      </c>
    </row>
    <row r="2870" spans="1:13">
      <c r="A2870" t="s">
        <v>8926</v>
      </c>
      <c r="B2870" t="s">
        <v>8927</v>
      </c>
      <c r="C2870" t="s">
        <v>8928</v>
      </c>
      <c r="D2870" s="176">
        <v>39661</v>
      </c>
      <c r="E2870" t="s">
        <v>122</v>
      </c>
      <c r="F2870" t="s">
        <v>123</v>
      </c>
      <c r="G2870" t="s">
        <v>124</v>
      </c>
      <c r="H2870" t="s">
        <v>8929</v>
      </c>
      <c r="I2870" t="s">
        <v>157</v>
      </c>
      <c r="J2870" t="s">
        <v>38</v>
      </c>
      <c r="K2870" t="str">
        <f t="shared" si="44"/>
        <v>Ben</v>
      </c>
      <c r="L2870" t="s">
        <v>493</v>
      </c>
      <c r="M2870" t="s">
        <v>118</v>
      </c>
    </row>
    <row r="2871" spans="1:13">
      <c r="A2871" t="s">
        <v>8930</v>
      </c>
      <c r="B2871" t="s">
        <v>8931</v>
      </c>
      <c r="C2871" t="s">
        <v>868</v>
      </c>
      <c r="D2871" s="176">
        <v>25332</v>
      </c>
      <c r="E2871" t="s">
        <v>122</v>
      </c>
      <c r="F2871" t="s">
        <v>123</v>
      </c>
      <c r="G2871" t="s">
        <v>124</v>
      </c>
      <c r="H2871" t="s">
        <v>8932</v>
      </c>
      <c r="I2871" t="s">
        <v>132</v>
      </c>
      <c r="J2871" t="s">
        <v>234</v>
      </c>
      <c r="K2871" t="str">
        <f t="shared" si="44"/>
        <v>D3</v>
      </c>
      <c r="L2871" t="s">
        <v>407</v>
      </c>
      <c r="M2871" t="s">
        <v>118</v>
      </c>
    </row>
    <row r="2872" spans="1:13">
      <c r="A2872" t="s">
        <v>8933</v>
      </c>
      <c r="B2872" t="s">
        <v>8934</v>
      </c>
      <c r="C2872" t="s">
        <v>143</v>
      </c>
      <c r="D2872" s="176">
        <v>36774</v>
      </c>
      <c r="E2872" t="s">
        <v>122</v>
      </c>
      <c r="F2872" t="s">
        <v>123</v>
      </c>
      <c r="G2872" t="s">
        <v>124</v>
      </c>
      <c r="H2872" t="s">
        <v>8935</v>
      </c>
      <c r="I2872" t="s">
        <v>181</v>
      </c>
      <c r="J2872" t="s">
        <v>182</v>
      </c>
      <c r="K2872" t="str">
        <f t="shared" si="44"/>
        <v>Enc</v>
      </c>
      <c r="L2872" t="s">
        <v>215</v>
      </c>
      <c r="M2872" t="s">
        <v>118</v>
      </c>
    </row>
    <row r="2873" spans="1:13">
      <c r="A2873" t="s">
        <v>8936</v>
      </c>
      <c r="B2873" t="s">
        <v>8937</v>
      </c>
      <c r="C2873" t="s">
        <v>454</v>
      </c>
      <c r="D2873" s="176">
        <v>37299</v>
      </c>
      <c r="E2873" t="s">
        <v>122</v>
      </c>
      <c r="F2873" t="s">
        <v>123</v>
      </c>
      <c r="G2873" t="s">
        <v>124</v>
      </c>
      <c r="H2873" t="s">
        <v>8938</v>
      </c>
      <c r="I2873" t="s">
        <v>126</v>
      </c>
      <c r="J2873" t="s">
        <v>469</v>
      </c>
      <c r="K2873" t="str">
        <f t="shared" si="44"/>
        <v>Jun</v>
      </c>
      <c r="L2873" t="s">
        <v>270</v>
      </c>
      <c r="M2873" t="s">
        <v>118</v>
      </c>
    </row>
    <row r="2874" spans="1:13">
      <c r="A2874" t="s">
        <v>8939</v>
      </c>
      <c r="B2874" t="s">
        <v>8940</v>
      </c>
      <c r="C2874" t="s">
        <v>2908</v>
      </c>
      <c r="D2874" s="176">
        <v>39180</v>
      </c>
      <c r="E2874" t="s">
        <v>122</v>
      </c>
      <c r="F2874" t="s">
        <v>123</v>
      </c>
      <c r="G2874" t="s">
        <v>124</v>
      </c>
      <c r="H2874" t="s">
        <v>8941</v>
      </c>
      <c r="I2874" t="s">
        <v>157</v>
      </c>
      <c r="J2874" t="s">
        <v>38</v>
      </c>
      <c r="K2874" t="str">
        <f t="shared" si="44"/>
        <v>Ben</v>
      </c>
      <c r="L2874" t="s">
        <v>664</v>
      </c>
      <c r="M2874" t="s">
        <v>118</v>
      </c>
    </row>
    <row r="2875" spans="1:13">
      <c r="A2875" t="s">
        <v>8942</v>
      </c>
      <c r="B2875" t="s">
        <v>8392</v>
      </c>
      <c r="C2875" t="s">
        <v>2345</v>
      </c>
      <c r="D2875" s="176">
        <v>41097</v>
      </c>
      <c r="E2875" t="s">
        <v>122</v>
      </c>
      <c r="F2875" t="s">
        <v>123</v>
      </c>
      <c r="G2875" t="s">
        <v>124</v>
      </c>
      <c r="H2875" t="s">
        <v>8943</v>
      </c>
      <c r="I2875" t="s">
        <v>188</v>
      </c>
      <c r="J2875" t="s">
        <v>38</v>
      </c>
      <c r="K2875" t="str">
        <f t="shared" si="44"/>
        <v>Pou</v>
      </c>
      <c r="L2875" t="s">
        <v>152</v>
      </c>
      <c r="M2875" t="s">
        <v>118</v>
      </c>
    </row>
    <row r="2876" spans="1:13">
      <c r="A2876" t="s">
        <v>8944</v>
      </c>
      <c r="B2876" t="s">
        <v>8945</v>
      </c>
      <c r="C2876" t="s">
        <v>4645</v>
      </c>
      <c r="D2876" s="176">
        <v>40257</v>
      </c>
      <c r="E2876" t="s">
        <v>122</v>
      </c>
      <c r="F2876" t="s">
        <v>123</v>
      </c>
      <c r="G2876" t="s">
        <v>124</v>
      </c>
      <c r="H2876" t="s">
        <v>8946</v>
      </c>
      <c r="I2876" t="s">
        <v>151</v>
      </c>
      <c r="J2876" t="s">
        <v>38</v>
      </c>
      <c r="K2876" t="str">
        <f t="shared" si="44"/>
        <v>Pup</v>
      </c>
      <c r="L2876" t="s">
        <v>103</v>
      </c>
      <c r="M2876" t="s">
        <v>118</v>
      </c>
    </row>
    <row r="2877" spans="1:13">
      <c r="A2877" t="s">
        <v>8947</v>
      </c>
      <c r="B2877" t="s">
        <v>8948</v>
      </c>
      <c r="C2877" t="s">
        <v>8949</v>
      </c>
      <c r="D2877" s="176">
        <v>41612</v>
      </c>
      <c r="E2877" t="s">
        <v>122</v>
      </c>
      <c r="F2877" t="s">
        <v>123</v>
      </c>
      <c r="G2877" t="s">
        <v>124</v>
      </c>
      <c r="H2877" t="s">
        <v>8950</v>
      </c>
      <c r="I2877" t="s">
        <v>909</v>
      </c>
      <c r="J2877" t="s">
        <v>38</v>
      </c>
      <c r="K2877" t="str">
        <f t="shared" si="44"/>
        <v>Pré</v>
      </c>
      <c r="L2877" t="s">
        <v>265</v>
      </c>
      <c r="M2877" t="s">
        <v>118</v>
      </c>
    </row>
    <row r="2878" spans="1:13">
      <c r="A2878" t="s">
        <v>8951</v>
      </c>
      <c r="B2878" t="s">
        <v>5623</v>
      </c>
      <c r="C2878" t="s">
        <v>933</v>
      </c>
      <c r="D2878" s="176">
        <v>29843</v>
      </c>
      <c r="E2878" t="s">
        <v>122</v>
      </c>
      <c r="F2878" t="s">
        <v>123</v>
      </c>
      <c r="G2878" t="s">
        <v>124</v>
      </c>
      <c r="H2878" t="s">
        <v>8952</v>
      </c>
      <c r="I2878" t="s">
        <v>259</v>
      </c>
      <c r="J2878" t="s">
        <v>38</v>
      </c>
      <c r="K2878" t="str">
        <f t="shared" si="44"/>
        <v>Pas</v>
      </c>
      <c r="L2878" t="s">
        <v>229</v>
      </c>
      <c r="M2878" t="s">
        <v>118</v>
      </c>
    </row>
    <row r="2879" spans="1:13">
      <c r="A2879" t="s">
        <v>8953</v>
      </c>
      <c r="B2879" t="s">
        <v>1994</v>
      </c>
      <c r="C2879" t="s">
        <v>441</v>
      </c>
      <c r="D2879" s="176">
        <v>25427</v>
      </c>
      <c r="E2879" t="s">
        <v>122</v>
      </c>
      <c r="F2879" t="s">
        <v>123</v>
      </c>
      <c r="G2879" t="s">
        <v>124</v>
      </c>
      <c r="H2879" t="s">
        <v>8954</v>
      </c>
      <c r="I2879" t="s">
        <v>275</v>
      </c>
      <c r="J2879" t="s">
        <v>38</v>
      </c>
      <c r="K2879" t="str">
        <f t="shared" si="44"/>
        <v>Mot</v>
      </c>
      <c r="L2879" t="s">
        <v>439</v>
      </c>
      <c r="M2879" t="s">
        <v>118</v>
      </c>
    </row>
    <row r="2880" spans="1:13">
      <c r="A2880" t="s">
        <v>8955</v>
      </c>
      <c r="B2880" t="s">
        <v>4542</v>
      </c>
      <c r="C2880" t="s">
        <v>2329</v>
      </c>
      <c r="D2880" s="176">
        <v>20383</v>
      </c>
      <c r="E2880" t="s">
        <v>122</v>
      </c>
      <c r="F2880" t="s">
        <v>123</v>
      </c>
      <c r="G2880" t="s">
        <v>124</v>
      </c>
      <c r="H2880" t="s">
        <v>8956</v>
      </c>
      <c r="I2880" t="s">
        <v>145</v>
      </c>
      <c r="J2880" t="s">
        <v>38</v>
      </c>
      <c r="K2880" t="str">
        <f t="shared" si="44"/>
        <v>Pas</v>
      </c>
      <c r="L2880" t="s">
        <v>1299</v>
      </c>
      <c r="M2880" t="s">
        <v>118</v>
      </c>
    </row>
    <row r="2881" spans="1:13">
      <c r="A2881" t="s">
        <v>8957</v>
      </c>
      <c r="B2881" t="s">
        <v>8958</v>
      </c>
      <c r="C2881" t="s">
        <v>8959</v>
      </c>
      <c r="D2881" s="176">
        <v>41089</v>
      </c>
      <c r="E2881" t="s">
        <v>179</v>
      </c>
      <c r="F2881" t="s">
        <v>123</v>
      </c>
      <c r="G2881" t="s">
        <v>124</v>
      </c>
      <c r="H2881" t="s">
        <v>8960</v>
      </c>
      <c r="I2881" t="s">
        <v>188</v>
      </c>
      <c r="J2881" t="s">
        <v>38</v>
      </c>
      <c r="K2881" t="str">
        <f t="shared" si="44"/>
        <v>Pou</v>
      </c>
      <c r="L2881" t="s">
        <v>104</v>
      </c>
      <c r="M2881" t="s">
        <v>118</v>
      </c>
    </row>
    <row r="2882" spans="1:13">
      <c r="A2882" t="s">
        <v>8961</v>
      </c>
      <c r="B2882" t="s">
        <v>7195</v>
      </c>
      <c r="C2882" t="s">
        <v>418</v>
      </c>
      <c r="D2882" s="176">
        <v>37703</v>
      </c>
      <c r="E2882" t="s">
        <v>122</v>
      </c>
      <c r="F2882" t="s">
        <v>123</v>
      </c>
      <c r="G2882" t="s">
        <v>124</v>
      </c>
      <c r="H2882" t="s">
        <v>8962</v>
      </c>
      <c r="I2882" t="s">
        <v>174</v>
      </c>
      <c r="J2882" t="s">
        <v>38</v>
      </c>
      <c r="K2882" t="str">
        <f t="shared" si="44"/>
        <v>Cad</v>
      </c>
      <c r="L2882" t="s">
        <v>447</v>
      </c>
      <c r="M2882" t="s">
        <v>118</v>
      </c>
    </row>
    <row r="2883" spans="1:13">
      <c r="A2883" t="s">
        <v>8963</v>
      </c>
      <c r="B2883" t="s">
        <v>8964</v>
      </c>
      <c r="C2883" t="s">
        <v>394</v>
      </c>
      <c r="D2883" s="176">
        <v>20100</v>
      </c>
      <c r="E2883" t="s">
        <v>122</v>
      </c>
      <c r="F2883" t="s">
        <v>123</v>
      </c>
      <c r="G2883" t="s">
        <v>124</v>
      </c>
      <c r="H2883" t="s">
        <v>8965</v>
      </c>
      <c r="I2883" t="s">
        <v>145</v>
      </c>
      <c r="J2883" t="s">
        <v>38</v>
      </c>
      <c r="K2883" t="str">
        <f t="shared" ref="K2883:K2946" si="45">IF(I2883="pass'cyclisme",J2883,LEFT(I2883,3))</f>
        <v>Pas</v>
      </c>
      <c r="L2883" t="s">
        <v>536</v>
      </c>
      <c r="M2883" t="s">
        <v>118</v>
      </c>
    </row>
    <row r="2884" spans="1:13">
      <c r="A2884" t="s">
        <v>8966</v>
      </c>
      <c r="B2884" t="s">
        <v>8967</v>
      </c>
      <c r="C2884" t="s">
        <v>3908</v>
      </c>
      <c r="D2884" s="176">
        <v>31388</v>
      </c>
      <c r="E2884" t="s">
        <v>122</v>
      </c>
      <c r="F2884" t="s">
        <v>123</v>
      </c>
      <c r="G2884" t="s">
        <v>124</v>
      </c>
      <c r="H2884" t="s">
        <v>8968</v>
      </c>
      <c r="I2884" t="s">
        <v>243</v>
      </c>
      <c r="J2884" t="s">
        <v>38</v>
      </c>
      <c r="K2884" t="str">
        <f t="shared" si="45"/>
        <v>3èm</v>
      </c>
      <c r="L2884" t="s">
        <v>598</v>
      </c>
      <c r="M2884" t="s">
        <v>118</v>
      </c>
    </row>
    <row r="2885" spans="1:13">
      <c r="A2885" t="s">
        <v>8969</v>
      </c>
      <c r="B2885" t="s">
        <v>8970</v>
      </c>
      <c r="C2885" t="s">
        <v>337</v>
      </c>
      <c r="D2885" s="176">
        <v>35329</v>
      </c>
      <c r="E2885" t="s">
        <v>122</v>
      </c>
      <c r="F2885" t="s">
        <v>123</v>
      </c>
      <c r="G2885" t="s">
        <v>124</v>
      </c>
      <c r="H2885" t="s">
        <v>8971</v>
      </c>
      <c r="I2885" t="s">
        <v>145</v>
      </c>
      <c r="J2885" t="s">
        <v>38</v>
      </c>
      <c r="K2885" t="str">
        <f t="shared" si="45"/>
        <v>Pas</v>
      </c>
      <c r="L2885" t="s">
        <v>183</v>
      </c>
      <c r="M2885" t="s">
        <v>118</v>
      </c>
    </row>
    <row r="2886" spans="1:13">
      <c r="A2886" t="s">
        <v>8972</v>
      </c>
      <c r="B2886" t="s">
        <v>5611</v>
      </c>
      <c r="C2886" t="s">
        <v>750</v>
      </c>
      <c r="D2886" s="176">
        <v>23143</v>
      </c>
      <c r="E2886" t="s">
        <v>122</v>
      </c>
      <c r="F2886" t="s">
        <v>123</v>
      </c>
      <c r="G2886" t="s">
        <v>124</v>
      </c>
      <c r="H2886" t="s">
        <v>8973</v>
      </c>
      <c r="I2886" t="s">
        <v>181</v>
      </c>
      <c r="J2886" t="s">
        <v>182</v>
      </c>
      <c r="K2886" t="str">
        <f t="shared" si="45"/>
        <v>Enc</v>
      </c>
      <c r="L2886" t="s">
        <v>195</v>
      </c>
      <c r="M2886" t="s">
        <v>118</v>
      </c>
    </row>
    <row r="2887" spans="1:13">
      <c r="A2887" t="s">
        <v>8974</v>
      </c>
      <c r="B2887" t="s">
        <v>8975</v>
      </c>
      <c r="C2887" t="s">
        <v>472</v>
      </c>
      <c r="D2887" s="176">
        <v>28741</v>
      </c>
      <c r="E2887" t="s">
        <v>122</v>
      </c>
      <c r="F2887" t="s">
        <v>123</v>
      </c>
      <c r="G2887" t="s">
        <v>124</v>
      </c>
      <c r="H2887" t="s">
        <v>8976</v>
      </c>
      <c r="I2887" t="s">
        <v>243</v>
      </c>
      <c r="J2887" t="s">
        <v>38</v>
      </c>
      <c r="K2887" t="str">
        <f t="shared" si="45"/>
        <v>3èm</v>
      </c>
      <c r="L2887" t="s">
        <v>518</v>
      </c>
      <c r="M2887" t="s">
        <v>118</v>
      </c>
    </row>
    <row r="2888" spans="1:13">
      <c r="A2888" t="s">
        <v>8977</v>
      </c>
      <c r="B2888" t="s">
        <v>8978</v>
      </c>
      <c r="C2888" t="s">
        <v>1922</v>
      </c>
      <c r="D2888" s="176">
        <v>26547</v>
      </c>
      <c r="E2888" t="s">
        <v>122</v>
      </c>
      <c r="F2888" t="s">
        <v>123</v>
      </c>
      <c r="G2888" t="s">
        <v>124</v>
      </c>
      <c r="H2888" t="s">
        <v>8979</v>
      </c>
      <c r="I2888" t="s">
        <v>307</v>
      </c>
      <c r="J2888" t="s">
        <v>194</v>
      </c>
      <c r="K2888" t="str">
        <f t="shared" si="45"/>
        <v>Pas</v>
      </c>
      <c r="L2888" t="s">
        <v>200</v>
      </c>
      <c r="M2888" t="s">
        <v>118</v>
      </c>
    </row>
    <row r="2889" spans="1:13">
      <c r="A2889" t="s">
        <v>8980</v>
      </c>
      <c r="B2889" t="s">
        <v>8981</v>
      </c>
      <c r="C2889" t="s">
        <v>8982</v>
      </c>
      <c r="D2889" s="176">
        <v>33698</v>
      </c>
      <c r="E2889" t="s">
        <v>122</v>
      </c>
      <c r="F2889" t="s">
        <v>123</v>
      </c>
      <c r="G2889" t="s">
        <v>124</v>
      </c>
      <c r="H2889" t="s">
        <v>8983</v>
      </c>
      <c r="I2889" t="s">
        <v>259</v>
      </c>
      <c r="J2889" t="s">
        <v>38</v>
      </c>
      <c r="K2889" t="str">
        <f t="shared" si="45"/>
        <v>Pas</v>
      </c>
      <c r="L2889" t="s">
        <v>284</v>
      </c>
      <c r="M2889" t="s">
        <v>118</v>
      </c>
    </row>
    <row r="2890" spans="1:13">
      <c r="A2890" t="s">
        <v>8984</v>
      </c>
      <c r="B2890" t="s">
        <v>8985</v>
      </c>
      <c r="C2890" t="s">
        <v>1894</v>
      </c>
      <c r="D2890" s="176">
        <v>28001</v>
      </c>
      <c r="E2890" t="s">
        <v>122</v>
      </c>
      <c r="F2890" t="s">
        <v>123</v>
      </c>
      <c r="G2890" t="s">
        <v>124</v>
      </c>
      <c r="H2890" t="s">
        <v>8986</v>
      </c>
      <c r="I2890" t="s">
        <v>307</v>
      </c>
      <c r="J2890" t="s">
        <v>194</v>
      </c>
      <c r="K2890" t="str">
        <f t="shared" si="45"/>
        <v>Pas</v>
      </c>
      <c r="L2890" t="s">
        <v>734</v>
      </c>
      <c r="M2890" t="s">
        <v>118</v>
      </c>
    </row>
    <row r="2891" spans="1:13">
      <c r="A2891" t="s">
        <v>8987</v>
      </c>
      <c r="B2891" t="s">
        <v>8988</v>
      </c>
      <c r="C2891" t="s">
        <v>729</v>
      </c>
      <c r="D2891" s="176">
        <v>25369</v>
      </c>
      <c r="E2891" t="s">
        <v>122</v>
      </c>
      <c r="F2891" t="s">
        <v>123</v>
      </c>
      <c r="G2891" t="s">
        <v>124</v>
      </c>
      <c r="H2891" t="s">
        <v>8989</v>
      </c>
      <c r="I2891" t="s">
        <v>132</v>
      </c>
      <c r="J2891" t="s">
        <v>234</v>
      </c>
      <c r="K2891" t="str">
        <f t="shared" si="45"/>
        <v>D3</v>
      </c>
      <c r="L2891" t="s">
        <v>482</v>
      </c>
      <c r="M2891" t="s">
        <v>118</v>
      </c>
    </row>
    <row r="2892" spans="1:13">
      <c r="A2892" t="s">
        <v>8990</v>
      </c>
      <c r="B2892" t="s">
        <v>8991</v>
      </c>
      <c r="C2892" t="s">
        <v>252</v>
      </c>
      <c r="D2892" s="176">
        <v>20211</v>
      </c>
      <c r="E2892" t="s">
        <v>122</v>
      </c>
      <c r="F2892" t="s">
        <v>123</v>
      </c>
      <c r="G2892" t="s">
        <v>124</v>
      </c>
      <c r="H2892" t="s">
        <v>8992</v>
      </c>
      <c r="I2892" t="s">
        <v>264</v>
      </c>
      <c r="J2892" t="s">
        <v>38</v>
      </c>
      <c r="K2892" t="str">
        <f t="shared" si="45"/>
        <v>Arb</v>
      </c>
      <c r="L2892" t="s">
        <v>1357</v>
      </c>
      <c r="M2892" t="s">
        <v>118</v>
      </c>
    </row>
    <row r="2893" spans="1:13">
      <c r="A2893" t="s">
        <v>8993</v>
      </c>
      <c r="B2893" t="s">
        <v>8994</v>
      </c>
      <c r="C2893" t="s">
        <v>8995</v>
      </c>
      <c r="D2893" s="176">
        <v>21988</v>
      </c>
      <c r="E2893" t="s">
        <v>122</v>
      </c>
      <c r="F2893" t="s">
        <v>123</v>
      </c>
      <c r="G2893" t="s">
        <v>124</v>
      </c>
      <c r="H2893" t="s">
        <v>8996</v>
      </c>
      <c r="I2893" t="s">
        <v>275</v>
      </c>
      <c r="J2893" t="s">
        <v>38</v>
      </c>
      <c r="K2893" t="str">
        <f t="shared" si="45"/>
        <v>Mot</v>
      </c>
      <c r="L2893" t="s">
        <v>439</v>
      </c>
      <c r="M2893" t="s">
        <v>118</v>
      </c>
    </row>
    <row r="2894" spans="1:13">
      <c r="A2894" t="s">
        <v>8997</v>
      </c>
      <c r="B2894" t="s">
        <v>8998</v>
      </c>
      <c r="C2894" t="s">
        <v>232</v>
      </c>
      <c r="D2894" s="176">
        <v>37170</v>
      </c>
      <c r="E2894" t="s">
        <v>122</v>
      </c>
      <c r="F2894" t="s">
        <v>123</v>
      </c>
      <c r="G2894" t="s">
        <v>124</v>
      </c>
      <c r="H2894" t="s">
        <v>8999</v>
      </c>
      <c r="I2894" t="s">
        <v>259</v>
      </c>
      <c r="J2894" t="s">
        <v>38</v>
      </c>
      <c r="K2894" t="str">
        <f t="shared" si="45"/>
        <v>Pas</v>
      </c>
      <c r="L2894" t="s">
        <v>482</v>
      </c>
      <c r="M2894" t="s">
        <v>118</v>
      </c>
    </row>
    <row r="2895" spans="1:13">
      <c r="A2895" t="s">
        <v>9000</v>
      </c>
      <c r="B2895" t="s">
        <v>9001</v>
      </c>
      <c r="C2895" t="s">
        <v>5449</v>
      </c>
      <c r="D2895" s="176">
        <v>25842</v>
      </c>
      <c r="E2895" t="s">
        <v>179</v>
      </c>
      <c r="F2895" t="s">
        <v>123</v>
      </c>
      <c r="G2895" t="s">
        <v>124</v>
      </c>
      <c r="H2895" t="s">
        <v>9002</v>
      </c>
      <c r="I2895" t="s">
        <v>264</v>
      </c>
      <c r="J2895" t="s">
        <v>38</v>
      </c>
      <c r="K2895" t="str">
        <f t="shared" si="45"/>
        <v>Arb</v>
      </c>
      <c r="L2895" t="s">
        <v>103</v>
      </c>
      <c r="M2895" t="s">
        <v>118</v>
      </c>
    </row>
    <row r="2896" spans="1:13">
      <c r="A2896" t="s">
        <v>9003</v>
      </c>
      <c r="B2896" t="s">
        <v>9004</v>
      </c>
      <c r="C2896" t="s">
        <v>5745</v>
      </c>
      <c r="D2896" s="176">
        <v>21775</v>
      </c>
      <c r="E2896" t="s">
        <v>122</v>
      </c>
      <c r="F2896" t="s">
        <v>123</v>
      </c>
      <c r="G2896" t="s">
        <v>124</v>
      </c>
      <c r="H2896" t="s">
        <v>9005</v>
      </c>
      <c r="I2896" t="s">
        <v>7827</v>
      </c>
      <c r="J2896" t="s">
        <v>38</v>
      </c>
      <c r="K2896" t="str">
        <f t="shared" si="45"/>
        <v>Arb</v>
      </c>
      <c r="L2896" t="s">
        <v>680</v>
      </c>
      <c r="M2896" t="s">
        <v>118</v>
      </c>
    </row>
    <row r="2897" spans="1:13">
      <c r="A2897" t="s">
        <v>38</v>
      </c>
      <c r="B2897" t="s">
        <v>3802</v>
      </c>
      <c r="C2897" t="s">
        <v>1587</v>
      </c>
      <c r="D2897" s="176">
        <v>32990</v>
      </c>
      <c r="E2897" t="s">
        <v>122</v>
      </c>
      <c r="F2897" t="s">
        <v>123</v>
      </c>
      <c r="G2897" t="s">
        <v>124</v>
      </c>
      <c r="H2897" t="s">
        <v>38</v>
      </c>
      <c r="I2897" t="s">
        <v>145</v>
      </c>
      <c r="J2897" t="s">
        <v>38</v>
      </c>
      <c r="K2897" t="str">
        <f t="shared" si="45"/>
        <v>Pas</v>
      </c>
      <c r="L2897" t="s">
        <v>541</v>
      </c>
      <c r="M2897" t="s">
        <v>118</v>
      </c>
    </row>
    <row r="2898" spans="1:13">
      <c r="A2898" t="s">
        <v>9006</v>
      </c>
      <c r="B2898" t="s">
        <v>9007</v>
      </c>
      <c r="C2898" t="s">
        <v>9008</v>
      </c>
      <c r="D2898" s="176">
        <v>26575</v>
      </c>
      <c r="E2898" t="s">
        <v>179</v>
      </c>
      <c r="F2898" t="s">
        <v>123</v>
      </c>
      <c r="G2898" t="s">
        <v>124</v>
      </c>
      <c r="H2898" t="s">
        <v>38</v>
      </c>
      <c r="I2898" t="s">
        <v>132</v>
      </c>
      <c r="J2898" t="s">
        <v>133</v>
      </c>
      <c r="K2898" t="str">
        <f t="shared" si="45"/>
        <v>D4</v>
      </c>
      <c r="L2898" t="s">
        <v>1200</v>
      </c>
      <c r="M2898" t="s">
        <v>118</v>
      </c>
    </row>
    <row r="2899" spans="1:13">
      <c r="A2899" t="s">
        <v>9009</v>
      </c>
      <c r="B2899" t="s">
        <v>4110</v>
      </c>
      <c r="C2899" t="s">
        <v>418</v>
      </c>
      <c r="D2899" s="176">
        <v>40960</v>
      </c>
      <c r="E2899" t="s">
        <v>122</v>
      </c>
      <c r="F2899" t="s">
        <v>123</v>
      </c>
      <c r="G2899" t="s">
        <v>124</v>
      </c>
      <c r="H2899" t="s">
        <v>9010</v>
      </c>
      <c r="I2899" t="s">
        <v>188</v>
      </c>
      <c r="J2899" t="s">
        <v>38</v>
      </c>
      <c r="K2899" t="str">
        <f t="shared" si="45"/>
        <v>Pou</v>
      </c>
      <c r="L2899" t="s">
        <v>447</v>
      </c>
      <c r="M2899" t="s">
        <v>118</v>
      </c>
    </row>
    <row r="2900" spans="1:13">
      <c r="A2900" t="s">
        <v>9011</v>
      </c>
      <c r="B2900" t="s">
        <v>5849</v>
      </c>
      <c r="C2900" t="s">
        <v>7667</v>
      </c>
      <c r="D2900" s="176">
        <v>27619</v>
      </c>
      <c r="E2900" t="s">
        <v>122</v>
      </c>
      <c r="F2900" t="s">
        <v>123</v>
      </c>
      <c r="G2900" t="s">
        <v>124</v>
      </c>
      <c r="H2900" t="s">
        <v>9012</v>
      </c>
      <c r="I2900" t="s">
        <v>132</v>
      </c>
      <c r="J2900" t="s">
        <v>234</v>
      </c>
      <c r="K2900" t="str">
        <f t="shared" si="45"/>
        <v>D3</v>
      </c>
      <c r="L2900" t="s">
        <v>814</v>
      </c>
      <c r="M2900" t="s">
        <v>118</v>
      </c>
    </row>
    <row r="2901" spans="1:13">
      <c r="A2901" t="s">
        <v>9013</v>
      </c>
      <c r="B2901" t="s">
        <v>9014</v>
      </c>
      <c r="C2901" t="s">
        <v>3011</v>
      </c>
      <c r="D2901" s="176">
        <v>40494</v>
      </c>
      <c r="E2901" t="s">
        <v>179</v>
      </c>
      <c r="F2901" t="s">
        <v>123</v>
      </c>
      <c r="G2901" t="s">
        <v>124</v>
      </c>
      <c r="H2901" t="s">
        <v>9015</v>
      </c>
      <c r="I2901" t="s">
        <v>151</v>
      </c>
      <c r="J2901" t="s">
        <v>38</v>
      </c>
      <c r="K2901" t="str">
        <f t="shared" si="45"/>
        <v>Pup</v>
      </c>
      <c r="L2901" t="s">
        <v>686</v>
      </c>
      <c r="M2901" t="s">
        <v>118</v>
      </c>
    </row>
    <row r="2902" spans="1:13">
      <c r="A2902" t="s">
        <v>9016</v>
      </c>
      <c r="B2902" t="s">
        <v>9017</v>
      </c>
      <c r="C2902" t="s">
        <v>842</v>
      </c>
      <c r="D2902" s="176">
        <v>36278</v>
      </c>
      <c r="E2902" t="s">
        <v>122</v>
      </c>
      <c r="F2902" t="s">
        <v>123</v>
      </c>
      <c r="G2902" t="s">
        <v>124</v>
      </c>
      <c r="H2902" t="s">
        <v>9018</v>
      </c>
      <c r="I2902" t="s">
        <v>132</v>
      </c>
      <c r="J2902" t="s">
        <v>194</v>
      </c>
      <c r="K2902" t="str">
        <f t="shared" si="45"/>
        <v>D1</v>
      </c>
      <c r="L2902" t="s">
        <v>590</v>
      </c>
      <c r="M2902" t="s">
        <v>118</v>
      </c>
    </row>
    <row r="2903" spans="1:13">
      <c r="A2903" t="s">
        <v>9019</v>
      </c>
      <c r="B2903" t="s">
        <v>9020</v>
      </c>
      <c r="C2903" t="s">
        <v>5745</v>
      </c>
      <c r="D2903" s="176">
        <v>18325</v>
      </c>
      <c r="E2903" t="s">
        <v>122</v>
      </c>
      <c r="F2903" t="s">
        <v>123</v>
      </c>
      <c r="G2903" t="s">
        <v>124</v>
      </c>
      <c r="H2903" t="s">
        <v>9021</v>
      </c>
      <c r="I2903" t="s">
        <v>145</v>
      </c>
      <c r="J2903" t="s">
        <v>38</v>
      </c>
      <c r="K2903" t="str">
        <f t="shared" si="45"/>
        <v>Pas</v>
      </c>
      <c r="L2903" t="s">
        <v>501</v>
      </c>
      <c r="M2903" t="s">
        <v>118</v>
      </c>
    </row>
    <row r="2904" spans="1:13">
      <c r="A2904" t="s">
        <v>9022</v>
      </c>
      <c r="B2904" t="s">
        <v>9023</v>
      </c>
      <c r="C2904" t="s">
        <v>701</v>
      </c>
      <c r="D2904" s="176">
        <v>41218</v>
      </c>
      <c r="E2904" t="s">
        <v>122</v>
      </c>
      <c r="F2904" t="s">
        <v>123</v>
      </c>
      <c r="G2904" t="s">
        <v>124</v>
      </c>
      <c r="H2904" t="s">
        <v>9024</v>
      </c>
      <c r="I2904" t="s">
        <v>188</v>
      </c>
      <c r="J2904" t="s">
        <v>38</v>
      </c>
      <c r="K2904" t="str">
        <f t="shared" si="45"/>
        <v>Pou</v>
      </c>
      <c r="L2904" t="s">
        <v>439</v>
      </c>
      <c r="M2904" t="s">
        <v>118</v>
      </c>
    </row>
    <row r="2905" spans="1:13">
      <c r="A2905" t="s">
        <v>9025</v>
      </c>
      <c r="B2905" t="s">
        <v>9026</v>
      </c>
      <c r="C2905" t="s">
        <v>9027</v>
      </c>
      <c r="D2905" s="176">
        <v>33518</v>
      </c>
      <c r="E2905" t="s">
        <v>122</v>
      </c>
      <c r="F2905" t="s">
        <v>123</v>
      </c>
      <c r="G2905" t="s">
        <v>124</v>
      </c>
      <c r="H2905" t="s">
        <v>9028</v>
      </c>
      <c r="I2905" t="s">
        <v>168</v>
      </c>
      <c r="J2905" t="s">
        <v>38</v>
      </c>
      <c r="K2905" t="str">
        <f t="shared" si="45"/>
        <v>2èm</v>
      </c>
      <c r="L2905" t="s">
        <v>493</v>
      </c>
      <c r="M2905" t="s">
        <v>118</v>
      </c>
    </row>
    <row r="2906" spans="1:13">
      <c r="A2906" t="s">
        <v>9029</v>
      </c>
      <c r="B2906" t="s">
        <v>9030</v>
      </c>
      <c r="C2906" t="s">
        <v>257</v>
      </c>
      <c r="D2906" s="176">
        <v>27773</v>
      </c>
      <c r="E2906" t="s">
        <v>122</v>
      </c>
      <c r="F2906" t="s">
        <v>123</v>
      </c>
      <c r="G2906" t="s">
        <v>124</v>
      </c>
      <c r="H2906" t="s">
        <v>9031</v>
      </c>
      <c r="I2906" t="s">
        <v>307</v>
      </c>
      <c r="J2906" t="s">
        <v>194</v>
      </c>
      <c r="K2906" t="str">
        <f t="shared" si="45"/>
        <v>Pas</v>
      </c>
      <c r="L2906" t="s">
        <v>966</v>
      </c>
      <c r="M2906" t="s">
        <v>118</v>
      </c>
    </row>
    <row r="2907" spans="1:13">
      <c r="A2907" t="s">
        <v>9032</v>
      </c>
      <c r="B2907" t="s">
        <v>6787</v>
      </c>
      <c r="C2907" t="s">
        <v>1203</v>
      </c>
      <c r="D2907" s="176">
        <v>35928</v>
      </c>
      <c r="E2907" t="s">
        <v>122</v>
      </c>
      <c r="F2907" t="s">
        <v>123</v>
      </c>
      <c r="G2907" t="s">
        <v>124</v>
      </c>
      <c r="H2907" t="s">
        <v>9033</v>
      </c>
      <c r="I2907" t="s">
        <v>168</v>
      </c>
      <c r="J2907" t="s">
        <v>38</v>
      </c>
      <c r="K2907" t="str">
        <f t="shared" si="45"/>
        <v>2èm</v>
      </c>
      <c r="L2907" t="s">
        <v>585</v>
      </c>
      <c r="M2907" t="s">
        <v>118</v>
      </c>
    </row>
    <row r="2908" spans="1:13">
      <c r="A2908" t="s">
        <v>9034</v>
      </c>
      <c r="B2908" t="s">
        <v>9035</v>
      </c>
      <c r="C2908" t="s">
        <v>362</v>
      </c>
      <c r="D2908" s="176">
        <v>39968</v>
      </c>
      <c r="E2908" t="s">
        <v>122</v>
      </c>
      <c r="F2908" t="s">
        <v>123</v>
      </c>
      <c r="G2908" t="s">
        <v>124</v>
      </c>
      <c r="H2908" t="s">
        <v>9036</v>
      </c>
      <c r="I2908" t="s">
        <v>151</v>
      </c>
      <c r="J2908" t="s">
        <v>38</v>
      </c>
      <c r="K2908" t="str">
        <f t="shared" si="45"/>
        <v>Pup</v>
      </c>
      <c r="L2908" t="s">
        <v>501</v>
      </c>
      <c r="M2908" t="s">
        <v>118</v>
      </c>
    </row>
    <row r="2909" spans="1:13">
      <c r="A2909" t="s">
        <v>9037</v>
      </c>
      <c r="B2909" t="s">
        <v>3379</v>
      </c>
      <c r="C2909" t="s">
        <v>149</v>
      </c>
      <c r="D2909" s="176">
        <v>35863</v>
      </c>
      <c r="E2909" t="s">
        <v>122</v>
      </c>
      <c r="F2909" t="s">
        <v>123</v>
      </c>
      <c r="G2909" t="s">
        <v>124</v>
      </c>
      <c r="H2909" t="s">
        <v>9038</v>
      </c>
      <c r="I2909" t="s">
        <v>168</v>
      </c>
      <c r="J2909" t="s">
        <v>38</v>
      </c>
      <c r="K2909" t="str">
        <f t="shared" si="45"/>
        <v>2èm</v>
      </c>
      <c r="L2909" t="s">
        <v>2678</v>
      </c>
      <c r="M2909" t="s">
        <v>118</v>
      </c>
    </row>
    <row r="2910" spans="1:13">
      <c r="A2910" t="s">
        <v>9039</v>
      </c>
      <c r="B2910" t="s">
        <v>5505</v>
      </c>
      <c r="C2910" t="s">
        <v>305</v>
      </c>
      <c r="D2910" s="176">
        <v>36891</v>
      </c>
      <c r="E2910" t="s">
        <v>122</v>
      </c>
      <c r="F2910" t="s">
        <v>123</v>
      </c>
      <c r="G2910" t="s">
        <v>124</v>
      </c>
      <c r="H2910" t="s">
        <v>9040</v>
      </c>
      <c r="I2910" t="s">
        <v>259</v>
      </c>
      <c r="J2910" t="s">
        <v>38</v>
      </c>
      <c r="K2910" t="str">
        <f t="shared" si="45"/>
        <v>Pas</v>
      </c>
      <c r="L2910" t="s">
        <v>224</v>
      </c>
      <c r="M2910" t="s">
        <v>118</v>
      </c>
    </row>
    <row r="2911" spans="1:13">
      <c r="A2911" t="s">
        <v>9041</v>
      </c>
      <c r="B2911" t="s">
        <v>1698</v>
      </c>
      <c r="C2911" t="s">
        <v>2245</v>
      </c>
      <c r="D2911" s="176">
        <v>31212</v>
      </c>
      <c r="E2911" t="s">
        <v>122</v>
      </c>
      <c r="F2911" t="s">
        <v>123</v>
      </c>
      <c r="G2911" t="s">
        <v>124</v>
      </c>
      <c r="H2911" t="s">
        <v>9042</v>
      </c>
      <c r="I2911" t="s">
        <v>132</v>
      </c>
      <c r="J2911" t="s">
        <v>396</v>
      </c>
      <c r="K2911" t="str">
        <f t="shared" si="45"/>
        <v>D2</v>
      </c>
      <c r="L2911" t="s">
        <v>809</v>
      </c>
      <c r="M2911" t="s">
        <v>118</v>
      </c>
    </row>
    <row r="2912" spans="1:13">
      <c r="A2912" t="s">
        <v>9043</v>
      </c>
      <c r="B2912" t="s">
        <v>9044</v>
      </c>
      <c r="C2912" t="s">
        <v>418</v>
      </c>
      <c r="D2912" s="176">
        <v>38492</v>
      </c>
      <c r="E2912" t="s">
        <v>122</v>
      </c>
      <c r="F2912" t="s">
        <v>123</v>
      </c>
      <c r="G2912" t="s">
        <v>124</v>
      </c>
      <c r="H2912" t="s">
        <v>9045</v>
      </c>
      <c r="I2912" t="s">
        <v>283</v>
      </c>
      <c r="J2912" t="s">
        <v>38</v>
      </c>
      <c r="K2912" t="str">
        <f t="shared" si="45"/>
        <v>Min</v>
      </c>
      <c r="L2912" t="s">
        <v>536</v>
      </c>
      <c r="M2912" t="s">
        <v>118</v>
      </c>
    </row>
    <row r="2913" spans="1:13">
      <c r="A2913" t="s">
        <v>9046</v>
      </c>
      <c r="B2913" t="s">
        <v>9047</v>
      </c>
      <c r="C2913" t="s">
        <v>367</v>
      </c>
      <c r="D2913" s="176">
        <v>28834</v>
      </c>
      <c r="E2913" t="s">
        <v>122</v>
      </c>
      <c r="F2913" t="s">
        <v>123</v>
      </c>
      <c r="G2913" t="s">
        <v>124</v>
      </c>
      <c r="H2913" t="s">
        <v>9048</v>
      </c>
      <c r="I2913" t="s">
        <v>264</v>
      </c>
      <c r="J2913" t="s">
        <v>38</v>
      </c>
      <c r="K2913" t="str">
        <f t="shared" si="45"/>
        <v>Arb</v>
      </c>
      <c r="L2913" t="s">
        <v>127</v>
      </c>
      <c r="M2913" t="s">
        <v>118</v>
      </c>
    </row>
    <row r="2914" spans="1:13">
      <c r="A2914" t="s">
        <v>9049</v>
      </c>
      <c r="B2914" t="s">
        <v>3483</v>
      </c>
      <c r="C2914" t="s">
        <v>9050</v>
      </c>
      <c r="D2914" s="176">
        <v>20678</v>
      </c>
      <c r="E2914" t="s">
        <v>179</v>
      </c>
      <c r="F2914" t="s">
        <v>123</v>
      </c>
      <c r="G2914" t="s">
        <v>124</v>
      </c>
      <c r="H2914" t="s">
        <v>9051</v>
      </c>
      <c r="I2914" t="s">
        <v>181</v>
      </c>
      <c r="J2914" t="s">
        <v>182</v>
      </c>
      <c r="K2914" t="str">
        <f t="shared" si="45"/>
        <v>Enc</v>
      </c>
      <c r="L2914" t="s">
        <v>101</v>
      </c>
      <c r="M2914" t="s">
        <v>118</v>
      </c>
    </row>
    <row r="2915" spans="1:13">
      <c r="A2915" t="s">
        <v>9052</v>
      </c>
      <c r="B2915" t="s">
        <v>9053</v>
      </c>
      <c r="C2915" t="s">
        <v>2018</v>
      </c>
      <c r="D2915" s="176">
        <v>20153</v>
      </c>
      <c r="E2915" t="s">
        <v>122</v>
      </c>
      <c r="F2915" t="s">
        <v>123</v>
      </c>
      <c r="G2915" t="s">
        <v>124</v>
      </c>
      <c r="H2915" t="s">
        <v>9054</v>
      </c>
      <c r="I2915" t="s">
        <v>145</v>
      </c>
      <c r="J2915" t="s">
        <v>38</v>
      </c>
      <c r="K2915" t="str">
        <f t="shared" si="45"/>
        <v>Pas</v>
      </c>
      <c r="L2915" t="s">
        <v>355</v>
      </c>
      <c r="M2915" t="s">
        <v>118</v>
      </c>
    </row>
    <row r="2916" spans="1:13">
      <c r="A2916" t="s">
        <v>9055</v>
      </c>
      <c r="B2916" t="s">
        <v>2996</v>
      </c>
      <c r="C2916" t="s">
        <v>1147</v>
      </c>
      <c r="D2916" s="176">
        <v>22621</v>
      </c>
      <c r="E2916" t="s">
        <v>179</v>
      </c>
      <c r="F2916" t="s">
        <v>123</v>
      </c>
      <c r="G2916" t="s">
        <v>124</v>
      </c>
      <c r="H2916" t="s">
        <v>9056</v>
      </c>
      <c r="I2916" t="s">
        <v>181</v>
      </c>
      <c r="J2916" t="s">
        <v>182</v>
      </c>
      <c r="K2916" t="str">
        <f t="shared" si="45"/>
        <v>Enc</v>
      </c>
      <c r="L2916" t="s">
        <v>229</v>
      </c>
      <c r="M2916" t="s">
        <v>118</v>
      </c>
    </row>
    <row r="2917" spans="1:13">
      <c r="A2917" t="s">
        <v>9057</v>
      </c>
      <c r="B2917" t="s">
        <v>9058</v>
      </c>
      <c r="C2917" t="s">
        <v>1688</v>
      </c>
      <c r="D2917" s="176">
        <v>34149</v>
      </c>
      <c r="E2917" t="s">
        <v>122</v>
      </c>
      <c r="F2917" t="s">
        <v>123</v>
      </c>
      <c r="G2917" t="s">
        <v>124</v>
      </c>
      <c r="H2917" t="s">
        <v>9059</v>
      </c>
      <c r="I2917" t="s">
        <v>132</v>
      </c>
      <c r="J2917" t="s">
        <v>194</v>
      </c>
      <c r="K2917" t="str">
        <f t="shared" si="45"/>
        <v>D1</v>
      </c>
      <c r="L2917" t="s">
        <v>606</v>
      </c>
      <c r="M2917" t="s">
        <v>118</v>
      </c>
    </row>
    <row r="2918" spans="1:13">
      <c r="A2918" t="s">
        <v>9060</v>
      </c>
      <c r="B2918" t="s">
        <v>9061</v>
      </c>
      <c r="C2918" t="s">
        <v>991</v>
      </c>
      <c r="D2918" s="176">
        <v>34253</v>
      </c>
      <c r="E2918" t="s">
        <v>122</v>
      </c>
      <c r="F2918" t="s">
        <v>123</v>
      </c>
      <c r="G2918" t="s">
        <v>124</v>
      </c>
      <c r="H2918" t="s">
        <v>9062</v>
      </c>
      <c r="I2918" t="s">
        <v>307</v>
      </c>
      <c r="J2918" t="s">
        <v>194</v>
      </c>
      <c r="K2918" t="str">
        <f t="shared" si="45"/>
        <v>Pas</v>
      </c>
      <c r="L2918" t="s">
        <v>2678</v>
      </c>
      <c r="M2918" t="s">
        <v>118</v>
      </c>
    </row>
    <row r="2919" spans="1:13">
      <c r="A2919" t="s">
        <v>9063</v>
      </c>
      <c r="B2919" t="s">
        <v>8340</v>
      </c>
      <c r="C2919" t="s">
        <v>3715</v>
      </c>
      <c r="D2919" s="176">
        <v>42008</v>
      </c>
      <c r="E2919" t="s">
        <v>122</v>
      </c>
      <c r="F2919" t="s">
        <v>123</v>
      </c>
      <c r="G2919" t="s">
        <v>124</v>
      </c>
      <c r="H2919" t="s">
        <v>9064</v>
      </c>
      <c r="I2919" t="s">
        <v>456</v>
      </c>
      <c r="J2919" t="s">
        <v>38</v>
      </c>
      <c r="K2919" t="str">
        <f t="shared" si="45"/>
        <v>Bab</v>
      </c>
      <c r="L2919" t="s">
        <v>183</v>
      </c>
      <c r="M2919" t="s">
        <v>118</v>
      </c>
    </row>
    <row r="2920" spans="1:13">
      <c r="A2920" t="s">
        <v>9065</v>
      </c>
      <c r="B2920" t="s">
        <v>8594</v>
      </c>
      <c r="C2920" t="s">
        <v>1154</v>
      </c>
      <c r="D2920" s="176">
        <v>25710</v>
      </c>
      <c r="E2920" t="s">
        <v>122</v>
      </c>
      <c r="F2920" t="s">
        <v>123</v>
      </c>
      <c r="G2920" t="s">
        <v>124</v>
      </c>
      <c r="H2920" t="s">
        <v>9066</v>
      </c>
      <c r="I2920" t="s">
        <v>898</v>
      </c>
      <c r="J2920" t="s">
        <v>38</v>
      </c>
      <c r="K2920" t="str">
        <f t="shared" si="45"/>
        <v>Cha</v>
      </c>
      <c r="L2920" t="s">
        <v>276</v>
      </c>
      <c r="M2920" t="s">
        <v>118</v>
      </c>
    </row>
    <row r="2921" spans="1:13">
      <c r="A2921" t="s">
        <v>9067</v>
      </c>
      <c r="B2921" t="s">
        <v>1649</v>
      </c>
      <c r="C2921" t="s">
        <v>257</v>
      </c>
      <c r="D2921" s="176">
        <v>27087</v>
      </c>
      <c r="E2921" t="s">
        <v>122</v>
      </c>
      <c r="F2921" t="s">
        <v>123</v>
      </c>
      <c r="G2921" t="s">
        <v>124</v>
      </c>
      <c r="H2921" t="s">
        <v>9068</v>
      </c>
      <c r="I2921" t="s">
        <v>275</v>
      </c>
      <c r="J2921" t="s">
        <v>38</v>
      </c>
      <c r="K2921" t="str">
        <f t="shared" si="45"/>
        <v>Mot</v>
      </c>
      <c r="L2921" t="s">
        <v>439</v>
      </c>
      <c r="M2921" t="s">
        <v>118</v>
      </c>
    </row>
    <row r="2922" spans="1:13">
      <c r="A2922" t="s">
        <v>9069</v>
      </c>
      <c r="B2922" t="s">
        <v>3523</v>
      </c>
      <c r="C2922" t="s">
        <v>1991</v>
      </c>
      <c r="D2922" s="176">
        <v>38471</v>
      </c>
      <c r="E2922" t="s">
        <v>122</v>
      </c>
      <c r="F2922" t="s">
        <v>123</v>
      </c>
      <c r="G2922" t="s">
        <v>124</v>
      </c>
      <c r="H2922" t="s">
        <v>9070</v>
      </c>
      <c r="I2922" t="s">
        <v>283</v>
      </c>
      <c r="J2922" t="s">
        <v>38</v>
      </c>
      <c r="K2922" t="str">
        <f t="shared" si="45"/>
        <v>Min</v>
      </c>
      <c r="L2922" t="s">
        <v>585</v>
      </c>
      <c r="M2922" t="s">
        <v>118</v>
      </c>
    </row>
    <row r="2923" spans="1:13">
      <c r="A2923" t="s">
        <v>9071</v>
      </c>
      <c r="B2923" t="s">
        <v>9072</v>
      </c>
      <c r="C2923" t="s">
        <v>192</v>
      </c>
      <c r="D2923" s="176">
        <v>25836</v>
      </c>
      <c r="E2923" t="s">
        <v>122</v>
      </c>
      <c r="F2923" t="s">
        <v>123</v>
      </c>
      <c r="G2923" t="s">
        <v>124</v>
      </c>
      <c r="H2923" t="s">
        <v>9073</v>
      </c>
      <c r="I2923" t="s">
        <v>132</v>
      </c>
      <c r="J2923" t="s">
        <v>234</v>
      </c>
      <c r="K2923" t="str">
        <f t="shared" si="45"/>
        <v>D3</v>
      </c>
      <c r="L2923" t="s">
        <v>809</v>
      </c>
      <c r="M2923" t="s">
        <v>118</v>
      </c>
    </row>
    <row r="2924" spans="1:13">
      <c r="A2924" t="s">
        <v>9074</v>
      </c>
      <c r="B2924" t="s">
        <v>9075</v>
      </c>
      <c r="C2924" t="s">
        <v>252</v>
      </c>
      <c r="D2924" s="176">
        <v>19866</v>
      </c>
      <c r="E2924" t="s">
        <v>122</v>
      </c>
      <c r="F2924" t="s">
        <v>123</v>
      </c>
      <c r="G2924" t="s">
        <v>124</v>
      </c>
      <c r="H2924" t="s">
        <v>9076</v>
      </c>
      <c r="I2924" t="s">
        <v>209</v>
      </c>
      <c r="J2924" t="s">
        <v>38</v>
      </c>
      <c r="K2924" t="str">
        <f t="shared" si="45"/>
        <v>Pas</v>
      </c>
      <c r="L2924" t="s">
        <v>4140</v>
      </c>
      <c r="M2924" t="s">
        <v>118</v>
      </c>
    </row>
    <row r="2925" spans="1:13">
      <c r="A2925" t="s">
        <v>9077</v>
      </c>
      <c r="B2925" t="s">
        <v>9078</v>
      </c>
      <c r="C2925" t="s">
        <v>9079</v>
      </c>
      <c r="D2925" s="176">
        <v>38873</v>
      </c>
      <c r="E2925" t="s">
        <v>122</v>
      </c>
      <c r="F2925" t="s">
        <v>123</v>
      </c>
      <c r="G2925" t="s">
        <v>124</v>
      </c>
      <c r="H2925" t="s">
        <v>9080</v>
      </c>
      <c r="I2925" t="s">
        <v>283</v>
      </c>
      <c r="J2925" t="s">
        <v>38</v>
      </c>
      <c r="K2925" t="str">
        <f t="shared" si="45"/>
        <v>Min</v>
      </c>
      <c r="L2925" t="s">
        <v>1144</v>
      </c>
      <c r="M2925" t="s">
        <v>118</v>
      </c>
    </row>
    <row r="2926" spans="1:13">
      <c r="A2926" t="s">
        <v>9081</v>
      </c>
      <c r="B2926" t="s">
        <v>9082</v>
      </c>
      <c r="C2926" t="s">
        <v>9083</v>
      </c>
      <c r="D2926" s="176">
        <v>38594</v>
      </c>
      <c r="E2926" t="s">
        <v>122</v>
      </c>
      <c r="F2926" t="s">
        <v>123</v>
      </c>
      <c r="G2926" t="s">
        <v>124</v>
      </c>
      <c r="H2926" t="s">
        <v>9084</v>
      </c>
      <c r="I2926" t="s">
        <v>283</v>
      </c>
      <c r="J2926" t="s">
        <v>38</v>
      </c>
      <c r="K2926" t="str">
        <f t="shared" si="45"/>
        <v>Min</v>
      </c>
      <c r="L2926" t="s">
        <v>1192</v>
      </c>
      <c r="M2926" t="s">
        <v>118</v>
      </c>
    </row>
    <row r="2927" spans="1:13">
      <c r="A2927" t="s">
        <v>9085</v>
      </c>
      <c r="B2927" t="s">
        <v>2268</v>
      </c>
      <c r="C2927" t="s">
        <v>516</v>
      </c>
      <c r="D2927" s="176">
        <v>28537</v>
      </c>
      <c r="E2927" t="s">
        <v>122</v>
      </c>
      <c r="F2927" t="s">
        <v>123</v>
      </c>
      <c r="G2927" t="s">
        <v>124</v>
      </c>
      <c r="H2927" t="s">
        <v>9086</v>
      </c>
      <c r="I2927" t="s">
        <v>275</v>
      </c>
      <c r="J2927" t="s">
        <v>38</v>
      </c>
      <c r="K2927" t="str">
        <f t="shared" si="45"/>
        <v>Mot</v>
      </c>
      <c r="L2927" t="s">
        <v>598</v>
      </c>
      <c r="M2927" t="s">
        <v>118</v>
      </c>
    </row>
    <row r="2928" spans="1:13">
      <c r="A2928" t="s">
        <v>9087</v>
      </c>
      <c r="B2928" t="s">
        <v>9088</v>
      </c>
      <c r="C2928" t="s">
        <v>1692</v>
      </c>
      <c r="D2928" s="176">
        <v>21520</v>
      </c>
      <c r="E2928" t="s">
        <v>122</v>
      </c>
      <c r="F2928" t="s">
        <v>123</v>
      </c>
      <c r="G2928" t="s">
        <v>124</v>
      </c>
      <c r="H2928" t="s">
        <v>9089</v>
      </c>
      <c r="I2928" t="s">
        <v>145</v>
      </c>
      <c r="J2928" t="s">
        <v>38</v>
      </c>
      <c r="K2928" t="str">
        <f t="shared" si="45"/>
        <v>Pas</v>
      </c>
      <c r="L2928" t="s">
        <v>563</v>
      </c>
      <c r="M2928" t="s">
        <v>118</v>
      </c>
    </row>
    <row r="2929" spans="1:13">
      <c r="A2929" t="s">
        <v>9090</v>
      </c>
      <c r="B2929" t="s">
        <v>5519</v>
      </c>
      <c r="C2929" t="s">
        <v>972</v>
      </c>
      <c r="D2929" s="176">
        <v>28267</v>
      </c>
      <c r="E2929" t="s">
        <v>122</v>
      </c>
      <c r="F2929" t="s">
        <v>123</v>
      </c>
      <c r="G2929" t="s">
        <v>124</v>
      </c>
      <c r="H2929" t="s">
        <v>9091</v>
      </c>
      <c r="I2929" t="s">
        <v>275</v>
      </c>
      <c r="J2929" t="s">
        <v>38</v>
      </c>
      <c r="K2929" t="str">
        <f t="shared" si="45"/>
        <v>Mot</v>
      </c>
      <c r="L2929" t="s">
        <v>169</v>
      </c>
      <c r="M2929" t="s">
        <v>118</v>
      </c>
    </row>
    <row r="2930" spans="1:13">
      <c r="A2930" t="s">
        <v>9092</v>
      </c>
      <c r="B2930" t="s">
        <v>9093</v>
      </c>
      <c r="C2930" t="s">
        <v>137</v>
      </c>
      <c r="D2930" s="176">
        <v>20199</v>
      </c>
      <c r="E2930" t="s">
        <v>122</v>
      </c>
      <c r="F2930" t="s">
        <v>123</v>
      </c>
      <c r="G2930" t="s">
        <v>124</v>
      </c>
      <c r="H2930" t="s">
        <v>9094</v>
      </c>
      <c r="I2930" t="s">
        <v>275</v>
      </c>
      <c r="J2930" t="s">
        <v>38</v>
      </c>
      <c r="K2930" t="str">
        <f t="shared" si="45"/>
        <v>Mot</v>
      </c>
      <c r="L2930" t="s">
        <v>623</v>
      </c>
      <c r="M2930" t="s">
        <v>118</v>
      </c>
    </row>
    <row r="2931" spans="1:13">
      <c r="A2931" t="s">
        <v>9095</v>
      </c>
      <c r="B2931" t="s">
        <v>9096</v>
      </c>
      <c r="C2931" t="s">
        <v>310</v>
      </c>
      <c r="D2931" s="176">
        <v>38844</v>
      </c>
      <c r="E2931" t="s">
        <v>122</v>
      </c>
      <c r="F2931" t="s">
        <v>123</v>
      </c>
      <c r="G2931" t="s">
        <v>124</v>
      </c>
      <c r="H2931" t="s">
        <v>9097</v>
      </c>
      <c r="I2931" t="s">
        <v>283</v>
      </c>
      <c r="J2931" t="s">
        <v>38</v>
      </c>
      <c r="K2931" t="str">
        <f t="shared" si="45"/>
        <v>Min</v>
      </c>
      <c r="L2931" t="s">
        <v>169</v>
      </c>
      <c r="M2931" t="s">
        <v>118</v>
      </c>
    </row>
    <row r="2932" spans="1:13">
      <c r="A2932" t="s">
        <v>9098</v>
      </c>
      <c r="B2932" t="s">
        <v>9099</v>
      </c>
      <c r="C2932" t="s">
        <v>9100</v>
      </c>
      <c r="D2932" s="176">
        <v>34957</v>
      </c>
      <c r="E2932" t="s">
        <v>179</v>
      </c>
      <c r="F2932" t="s">
        <v>123</v>
      </c>
      <c r="G2932" t="s">
        <v>124</v>
      </c>
      <c r="H2932" t="s">
        <v>9101</v>
      </c>
      <c r="I2932" t="s">
        <v>1091</v>
      </c>
      <c r="J2932" t="s">
        <v>38</v>
      </c>
      <c r="K2932" t="str">
        <f t="shared" si="45"/>
        <v>Per</v>
      </c>
      <c r="L2932" t="s">
        <v>215</v>
      </c>
      <c r="M2932" t="s">
        <v>118</v>
      </c>
    </row>
    <row r="2933" spans="1:13">
      <c r="A2933" t="s">
        <v>9102</v>
      </c>
      <c r="B2933" t="s">
        <v>9103</v>
      </c>
      <c r="C2933" t="s">
        <v>9104</v>
      </c>
      <c r="D2933" s="176">
        <v>40714</v>
      </c>
      <c r="E2933" t="s">
        <v>122</v>
      </c>
      <c r="F2933" t="s">
        <v>123</v>
      </c>
      <c r="G2933" t="s">
        <v>124</v>
      </c>
      <c r="H2933" t="s">
        <v>9105</v>
      </c>
      <c r="I2933" t="s">
        <v>188</v>
      </c>
      <c r="J2933" t="s">
        <v>38</v>
      </c>
      <c r="K2933" t="str">
        <f t="shared" si="45"/>
        <v>Pou</v>
      </c>
      <c r="L2933" t="s">
        <v>457</v>
      </c>
      <c r="M2933" t="s">
        <v>118</v>
      </c>
    </row>
    <row r="2934" spans="1:13">
      <c r="A2934" t="s">
        <v>9106</v>
      </c>
      <c r="B2934" t="s">
        <v>895</v>
      </c>
      <c r="C2934" t="s">
        <v>1195</v>
      </c>
      <c r="D2934" s="176">
        <v>40072</v>
      </c>
      <c r="E2934" t="s">
        <v>122</v>
      </c>
      <c r="F2934" t="s">
        <v>123</v>
      </c>
      <c r="G2934" t="s">
        <v>124</v>
      </c>
      <c r="H2934" t="s">
        <v>9107</v>
      </c>
      <c r="I2934" t="s">
        <v>151</v>
      </c>
      <c r="J2934" t="s">
        <v>38</v>
      </c>
      <c r="K2934" t="str">
        <f t="shared" si="45"/>
        <v>Pup</v>
      </c>
      <c r="L2934" t="s">
        <v>169</v>
      </c>
      <c r="M2934" t="s">
        <v>118</v>
      </c>
    </row>
    <row r="2935" spans="1:13">
      <c r="A2935" t="s">
        <v>9108</v>
      </c>
      <c r="B2935" t="s">
        <v>3451</v>
      </c>
      <c r="C2935" t="s">
        <v>4050</v>
      </c>
      <c r="D2935" s="176">
        <v>22797</v>
      </c>
      <c r="E2935" t="s">
        <v>179</v>
      </c>
      <c r="F2935" t="s">
        <v>123</v>
      </c>
      <c r="G2935" t="s">
        <v>124</v>
      </c>
      <c r="H2935" t="s">
        <v>9109</v>
      </c>
      <c r="I2935" t="s">
        <v>685</v>
      </c>
      <c r="J2935" t="s">
        <v>38</v>
      </c>
      <c r="K2935" t="str">
        <f t="shared" si="45"/>
        <v>Sym</v>
      </c>
      <c r="L2935" t="s">
        <v>3454</v>
      </c>
      <c r="M2935" t="s">
        <v>118</v>
      </c>
    </row>
    <row r="2936" spans="1:13">
      <c r="A2936" t="s">
        <v>9110</v>
      </c>
      <c r="B2936" t="s">
        <v>4754</v>
      </c>
      <c r="C2936" t="s">
        <v>711</v>
      </c>
      <c r="D2936" s="176">
        <v>38847</v>
      </c>
      <c r="E2936" t="s">
        <v>122</v>
      </c>
      <c r="F2936" t="s">
        <v>123</v>
      </c>
      <c r="G2936" t="s">
        <v>124</v>
      </c>
      <c r="H2936" t="s">
        <v>9111</v>
      </c>
      <c r="I2936" t="s">
        <v>283</v>
      </c>
      <c r="J2936" t="s">
        <v>38</v>
      </c>
      <c r="K2936" t="str">
        <f t="shared" si="45"/>
        <v>Min</v>
      </c>
      <c r="L2936" t="s">
        <v>447</v>
      </c>
      <c r="M2936" t="s">
        <v>118</v>
      </c>
    </row>
    <row r="2937" spans="1:13">
      <c r="A2937" t="s">
        <v>9112</v>
      </c>
      <c r="B2937" t="s">
        <v>9113</v>
      </c>
      <c r="C2937" t="s">
        <v>512</v>
      </c>
      <c r="D2937" s="176">
        <v>22339</v>
      </c>
      <c r="E2937" t="s">
        <v>122</v>
      </c>
      <c r="F2937" t="s">
        <v>123</v>
      </c>
      <c r="G2937" t="s">
        <v>124</v>
      </c>
      <c r="H2937" t="s">
        <v>9114</v>
      </c>
      <c r="I2937" t="s">
        <v>132</v>
      </c>
      <c r="J2937" t="s">
        <v>133</v>
      </c>
      <c r="K2937" t="str">
        <f t="shared" si="45"/>
        <v>D4</v>
      </c>
      <c r="L2937" t="s">
        <v>1239</v>
      </c>
      <c r="M2937" t="s">
        <v>118</v>
      </c>
    </row>
    <row r="2938" spans="1:13">
      <c r="A2938" t="s">
        <v>9115</v>
      </c>
      <c r="B2938" t="s">
        <v>1313</v>
      </c>
      <c r="C2938" t="s">
        <v>178</v>
      </c>
      <c r="D2938" s="176">
        <v>26229</v>
      </c>
      <c r="E2938" t="s">
        <v>179</v>
      </c>
      <c r="F2938" t="s">
        <v>123</v>
      </c>
      <c r="G2938" t="s">
        <v>124</v>
      </c>
      <c r="H2938" t="s">
        <v>9116</v>
      </c>
      <c r="I2938" t="s">
        <v>145</v>
      </c>
      <c r="J2938" t="s">
        <v>38</v>
      </c>
      <c r="K2938" t="str">
        <f t="shared" si="45"/>
        <v>Pas</v>
      </c>
      <c r="L2938" t="s">
        <v>536</v>
      </c>
      <c r="M2938" t="s">
        <v>118</v>
      </c>
    </row>
    <row r="2939" spans="1:13">
      <c r="A2939" t="s">
        <v>9117</v>
      </c>
      <c r="B2939" t="s">
        <v>1695</v>
      </c>
      <c r="C2939" t="s">
        <v>398</v>
      </c>
      <c r="D2939" s="176">
        <v>38705</v>
      </c>
      <c r="E2939" t="s">
        <v>122</v>
      </c>
      <c r="F2939" t="s">
        <v>123</v>
      </c>
      <c r="G2939" t="s">
        <v>124</v>
      </c>
      <c r="H2939" t="s">
        <v>9118</v>
      </c>
      <c r="I2939" t="s">
        <v>283</v>
      </c>
      <c r="J2939" t="s">
        <v>38</v>
      </c>
      <c r="K2939" t="str">
        <f t="shared" si="45"/>
        <v>Min</v>
      </c>
      <c r="L2939" t="s">
        <v>175</v>
      </c>
      <c r="M2939" t="s">
        <v>118</v>
      </c>
    </row>
    <row r="2940" spans="1:13">
      <c r="A2940" t="s">
        <v>9119</v>
      </c>
      <c r="B2940" t="s">
        <v>9120</v>
      </c>
      <c r="C2940" t="s">
        <v>2342</v>
      </c>
      <c r="D2940" s="176">
        <v>38714</v>
      </c>
      <c r="E2940" t="s">
        <v>122</v>
      </c>
      <c r="F2940" t="s">
        <v>123</v>
      </c>
      <c r="G2940" t="s">
        <v>124</v>
      </c>
      <c r="H2940" t="s">
        <v>9121</v>
      </c>
      <c r="I2940" t="s">
        <v>283</v>
      </c>
      <c r="J2940" t="s">
        <v>38</v>
      </c>
      <c r="K2940" t="str">
        <f t="shared" si="45"/>
        <v>Min</v>
      </c>
      <c r="L2940" t="s">
        <v>284</v>
      </c>
      <c r="M2940" t="s">
        <v>118</v>
      </c>
    </row>
    <row r="2941" spans="1:13">
      <c r="A2941" t="s">
        <v>9122</v>
      </c>
      <c r="B2941" t="s">
        <v>9123</v>
      </c>
      <c r="C2941" t="s">
        <v>130</v>
      </c>
      <c r="D2941" s="176">
        <v>18466</v>
      </c>
      <c r="E2941" t="s">
        <v>122</v>
      </c>
      <c r="F2941" t="s">
        <v>123</v>
      </c>
      <c r="G2941" t="s">
        <v>124</v>
      </c>
      <c r="H2941" t="s">
        <v>9124</v>
      </c>
      <c r="I2941" t="s">
        <v>209</v>
      </c>
      <c r="J2941" t="s">
        <v>38</v>
      </c>
      <c r="K2941" t="str">
        <f t="shared" si="45"/>
        <v>Pas</v>
      </c>
      <c r="L2941" t="s">
        <v>563</v>
      </c>
      <c r="M2941" t="s">
        <v>118</v>
      </c>
    </row>
    <row r="2942" spans="1:13">
      <c r="A2942" t="s">
        <v>9125</v>
      </c>
      <c r="B2942" t="s">
        <v>9126</v>
      </c>
      <c r="C2942" t="s">
        <v>9127</v>
      </c>
      <c r="D2942" s="176">
        <v>32034</v>
      </c>
      <c r="E2942" t="s">
        <v>122</v>
      </c>
      <c r="F2942" t="s">
        <v>123</v>
      </c>
      <c r="G2942" t="s">
        <v>124</v>
      </c>
      <c r="H2942" t="s">
        <v>9128</v>
      </c>
      <c r="I2942" t="s">
        <v>132</v>
      </c>
      <c r="J2942" t="s">
        <v>396</v>
      </c>
      <c r="K2942" t="str">
        <f t="shared" si="45"/>
        <v>D2</v>
      </c>
      <c r="L2942" t="s">
        <v>276</v>
      </c>
      <c r="M2942" t="s">
        <v>118</v>
      </c>
    </row>
    <row r="2943" spans="1:13">
      <c r="A2943" t="s">
        <v>9129</v>
      </c>
      <c r="B2943" t="s">
        <v>9130</v>
      </c>
      <c r="C2943" t="s">
        <v>3517</v>
      </c>
      <c r="D2943" s="176">
        <v>23198</v>
      </c>
      <c r="E2943" t="s">
        <v>122</v>
      </c>
      <c r="F2943" t="s">
        <v>123</v>
      </c>
      <c r="G2943" t="s">
        <v>124</v>
      </c>
      <c r="H2943" t="s">
        <v>9131</v>
      </c>
      <c r="I2943" t="s">
        <v>145</v>
      </c>
      <c r="J2943" t="s">
        <v>38</v>
      </c>
      <c r="K2943" t="str">
        <f t="shared" si="45"/>
        <v>Pas</v>
      </c>
      <c r="L2943" t="s">
        <v>38</v>
      </c>
      <c r="M2943" t="s">
        <v>118</v>
      </c>
    </row>
    <row r="2944" spans="1:13">
      <c r="A2944" t="s">
        <v>9132</v>
      </c>
      <c r="B2944" t="s">
        <v>129</v>
      </c>
      <c r="C2944" t="s">
        <v>3456</v>
      </c>
      <c r="D2944" s="176">
        <v>26856</v>
      </c>
      <c r="E2944" t="s">
        <v>122</v>
      </c>
      <c r="F2944" t="s">
        <v>123</v>
      </c>
      <c r="G2944" t="s">
        <v>124</v>
      </c>
      <c r="H2944" t="s">
        <v>9133</v>
      </c>
      <c r="I2944" t="s">
        <v>132</v>
      </c>
      <c r="J2944" t="s">
        <v>234</v>
      </c>
      <c r="K2944" t="str">
        <f t="shared" si="45"/>
        <v>D3</v>
      </c>
      <c r="L2944" t="s">
        <v>2506</v>
      </c>
      <c r="M2944" t="s">
        <v>118</v>
      </c>
    </row>
    <row r="2945" spans="1:13">
      <c r="A2945" t="s">
        <v>9134</v>
      </c>
      <c r="B2945" t="s">
        <v>9135</v>
      </c>
      <c r="C2945" t="s">
        <v>9136</v>
      </c>
      <c r="D2945" s="176">
        <v>28074</v>
      </c>
      <c r="E2945" t="s">
        <v>122</v>
      </c>
      <c r="F2945" t="s">
        <v>123</v>
      </c>
      <c r="G2945" t="s">
        <v>124</v>
      </c>
      <c r="H2945" t="s">
        <v>9137</v>
      </c>
      <c r="I2945" t="s">
        <v>181</v>
      </c>
      <c r="J2945" t="s">
        <v>535</v>
      </c>
      <c r="K2945" t="str">
        <f t="shared" si="45"/>
        <v>Enc</v>
      </c>
      <c r="L2945" t="s">
        <v>628</v>
      </c>
      <c r="M2945" t="s">
        <v>118</v>
      </c>
    </row>
    <row r="2946" spans="1:13">
      <c r="A2946" t="s">
        <v>9138</v>
      </c>
      <c r="B2946" t="s">
        <v>9139</v>
      </c>
      <c r="C2946" t="s">
        <v>9140</v>
      </c>
      <c r="D2946" s="176">
        <v>38816</v>
      </c>
      <c r="E2946" t="s">
        <v>122</v>
      </c>
      <c r="F2946" t="s">
        <v>123</v>
      </c>
      <c r="G2946" t="s">
        <v>124</v>
      </c>
      <c r="H2946" t="s">
        <v>9141</v>
      </c>
      <c r="I2946" t="s">
        <v>283</v>
      </c>
      <c r="J2946" t="s">
        <v>38</v>
      </c>
      <c r="K2946" t="str">
        <f t="shared" si="45"/>
        <v>Min</v>
      </c>
      <c r="L2946" t="s">
        <v>183</v>
      </c>
      <c r="M2946" t="s">
        <v>118</v>
      </c>
    </row>
    <row r="2947" spans="1:13">
      <c r="A2947" t="s">
        <v>9142</v>
      </c>
      <c r="B2947" t="s">
        <v>6193</v>
      </c>
      <c r="C2947" t="s">
        <v>1629</v>
      </c>
      <c r="D2947" s="176">
        <v>17427</v>
      </c>
      <c r="E2947" t="s">
        <v>122</v>
      </c>
      <c r="F2947" t="s">
        <v>123</v>
      </c>
      <c r="G2947" t="s">
        <v>124</v>
      </c>
      <c r="H2947" t="s">
        <v>9143</v>
      </c>
      <c r="I2947" t="s">
        <v>898</v>
      </c>
      <c r="J2947" t="s">
        <v>38</v>
      </c>
      <c r="K2947" t="str">
        <f t="shared" ref="K2947:K3010" si="46">IF(I2947="pass'cyclisme",J2947,LEFT(I2947,3))</f>
        <v>Cha</v>
      </c>
      <c r="L2947" t="s">
        <v>101</v>
      </c>
      <c r="M2947" t="s">
        <v>118</v>
      </c>
    </row>
    <row r="2948" spans="1:13">
      <c r="A2948" t="s">
        <v>9144</v>
      </c>
      <c r="B2948" t="s">
        <v>4966</v>
      </c>
      <c r="C2948" t="s">
        <v>651</v>
      </c>
      <c r="D2948" s="176">
        <v>36218</v>
      </c>
      <c r="E2948" t="s">
        <v>122</v>
      </c>
      <c r="F2948" t="s">
        <v>123</v>
      </c>
      <c r="G2948" t="s">
        <v>124</v>
      </c>
      <c r="H2948" t="s">
        <v>9145</v>
      </c>
      <c r="I2948" t="s">
        <v>243</v>
      </c>
      <c r="J2948" t="s">
        <v>38</v>
      </c>
      <c r="K2948" t="str">
        <f t="shared" si="46"/>
        <v>3èm</v>
      </c>
      <c r="L2948" t="s">
        <v>493</v>
      </c>
      <c r="M2948" t="s">
        <v>118</v>
      </c>
    </row>
    <row r="2949" spans="1:13">
      <c r="A2949" t="s">
        <v>9146</v>
      </c>
      <c r="B2949" t="s">
        <v>9147</v>
      </c>
      <c r="C2949" t="s">
        <v>5960</v>
      </c>
      <c r="D2949" s="176">
        <v>20557</v>
      </c>
      <c r="E2949" t="s">
        <v>122</v>
      </c>
      <c r="F2949" t="s">
        <v>123</v>
      </c>
      <c r="G2949" t="s">
        <v>124</v>
      </c>
      <c r="H2949" t="s">
        <v>9148</v>
      </c>
      <c r="I2949" t="s">
        <v>132</v>
      </c>
      <c r="J2949" t="s">
        <v>133</v>
      </c>
      <c r="K2949" t="str">
        <f t="shared" si="46"/>
        <v>D4</v>
      </c>
      <c r="L2949" t="s">
        <v>618</v>
      </c>
      <c r="M2949" t="s">
        <v>118</v>
      </c>
    </row>
    <row r="2950" spans="1:13">
      <c r="A2950" t="s">
        <v>9149</v>
      </c>
      <c r="B2950" t="s">
        <v>9150</v>
      </c>
      <c r="C2950" t="s">
        <v>1664</v>
      </c>
      <c r="D2950" s="176">
        <v>40551</v>
      </c>
      <c r="E2950" t="s">
        <v>122</v>
      </c>
      <c r="F2950" t="s">
        <v>123</v>
      </c>
      <c r="G2950" t="s">
        <v>124</v>
      </c>
      <c r="H2950" t="s">
        <v>9151</v>
      </c>
      <c r="I2950" t="s">
        <v>188</v>
      </c>
      <c r="J2950" t="s">
        <v>38</v>
      </c>
      <c r="K2950" t="str">
        <f t="shared" si="46"/>
        <v>Pou</v>
      </c>
      <c r="L2950" t="s">
        <v>302</v>
      </c>
      <c r="M2950" t="s">
        <v>118</v>
      </c>
    </row>
    <row r="2951" spans="1:13">
      <c r="A2951" t="s">
        <v>9152</v>
      </c>
      <c r="B2951" t="s">
        <v>2670</v>
      </c>
      <c r="C2951" t="s">
        <v>9153</v>
      </c>
      <c r="D2951" s="176">
        <v>41271</v>
      </c>
      <c r="E2951" t="s">
        <v>122</v>
      </c>
      <c r="F2951" t="s">
        <v>123</v>
      </c>
      <c r="G2951" t="s">
        <v>124</v>
      </c>
      <c r="H2951" t="s">
        <v>9154</v>
      </c>
      <c r="I2951" t="s">
        <v>188</v>
      </c>
      <c r="J2951" t="s">
        <v>38</v>
      </c>
      <c r="K2951" t="str">
        <f t="shared" si="46"/>
        <v>Pou</v>
      </c>
      <c r="L2951" t="s">
        <v>152</v>
      </c>
      <c r="M2951" t="s">
        <v>118</v>
      </c>
    </row>
    <row r="2952" spans="1:13">
      <c r="A2952" t="s">
        <v>9155</v>
      </c>
      <c r="B2952" t="s">
        <v>1726</v>
      </c>
      <c r="C2952" t="s">
        <v>7927</v>
      </c>
      <c r="D2952" s="176">
        <v>33920</v>
      </c>
      <c r="E2952" t="s">
        <v>122</v>
      </c>
      <c r="F2952" t="s">
        <v>123</v>
      </c>
      <c r="G2952" t="s">
        <v>124</v>
      </c>
      <c r="H2952" t="s">
        <v>9156</v>
      </c>
      <c r="I2952" t="s">
        <v>307</v>
      </c>
      <c r="J2952" t="s">
        <v>194</v>
      </c>
      <c r="K2952" t="str">
        <f t="shared" si="46"/>
        <v>Pas</v>
      </c>
      <c r="L2952" t="s">
        <v>276</v>
      </c>
      <c r="M2952" t="s">
        <v>118</v>
      </c>
    </row>
    <row r="2953" spans="1:13">
      <c r="A2953" t="s">
        <v>9157</v>
      </c>
      <c r="B2953" t="s">
        <v>1248</v>
      </c>
      <c r="C2953" t="s">
        <v>1922</v>
      </c>
      <c r="D2953" s="176">
        <v>26177</v>
      </c>
      <c r="E2953" t="s">
        <v>122</v>
      </c>
      <c r="F2953" t="s">
        <v>123</v>
      </c>
      <c r="G2953" t="s">
        <v>124</v>
      </c>
      <c r="H2953" t="s">
        <v>9158</v>
      </c>
      <c r="I2953" t="s">
        <v>145</v>
      </c>
      <c r="J2953" t="s">
        <v>38</v>
      </c>
      <c r="K2953" t="str">
        <f t="shared" si="46"/>
        <v>Pas</v>
      </c>
      <c r="L2953" t="s">
        <v>169</v>
      </c>
      <c r="M2953" t="s">
        <v>118</v>
      </c>
    </row>
    <row r="2954" spans="1:13">
      <c r="A2954" t="s">
        <v>9159</v>
      </c>
      <c r="B2954" t="s">
        <v>9160</v>
      </c>
      <c r="C2954" t="s">
        <v>3756</v>
      </c>
      <c r="D2954" s="176">
        <v>20499</v>
      </c>
      <c r="E2954" t="s">
        <v>122</v>
      </c>
      <c r="F2954" t="s">
        <v>123</v>
      </c>
      <c r="G2954" t="s">
        <v>124</v>
      </c>
      <c r="H2954" t="s">
        <v>9161</v>
      </c>
      <c r="I2954" t="s">
        <v>181</v>
      </c>
      <c r="J2954" t="s">
        <v>535</v>
      </c>
      <c r="K2954" t="str">
        <f t="shared" si="46"/>
        <v>Enc</v>
      </c>
      <c r="L2954" t="s">
        <v>493</v>
      </c>
      <c r="M2954" t="s">
        <v>118</v>
      </c>
    </row>
    <row r="2955" spans="1:13">
      <c r="A2955" t="s">
        <v>9162</v>
      </c>
      <c r="B2955" t="s">
        <v>9163</v>
      </c>
      <c r="C2955" t="s">
        <v>504</v>
      </c>
      <c r="D2955" s="176">
        <v>37302</v>
      </c>
      <c r="E2955" t="s">
        <v>122</v>
      </c>
      <c r="F2955" t="s">
        <v>123</v>
      </c>
      <c r="G2955" t="s">
        <v>124</v>
      </c>
      <c r="H2955" t="s">
        <v>9164</v>
      </c>
      <c r="I2955" t="s">
        <v>126</v>
      </c>
      <c r="J2955" t="s">
        <v>469</v>
      </c>
      <c r="K2955" t="str">
        <f t="shared" si="46"/>
        <v>Jun</v>
      </c>
      <c r="L2955" t="s">
        <v>244</v>
      </c>
      <c r="M2955" t="s">
        <v>118</v>
      </c>
    </row>
    <row r="2956" spans="1:13">
      <c r="A2956" t="s">
        <v>9165</v>
      </c>
      <c r="B2956" t="s">
        <v>9166</v>
      </c>
      <c r="C2956" t="s">
        <v>1577</v>
      </c>
      <c r="D2956" s="176">
        <v>20071</v>
      </c>
      <c r="E2956" t="s">
        <v>122</v>
      </c>
      <c r="F2956" t="s">
        <v>123</v>
      </c>
      <c r="G2956" t="s">
        <v>124</v>
      </c>
      <c r="H2956" t="s">
        <v>9167</v>
      </c>
      <c r="I2956" t="s">
        <v>132</v>
      </c>
      <c r="J2956" t="s">
        <v>133</v>
      </c>
      <c r="K2956" t="str">
        <f t="shared" si="46"/>
        <v>D4</v>
      </c>
      <c r="L2956" t="s">
        <v>439</v>
      </c>
      <c r="M2956" t="s">
        <v>118</v>
      </c>
    </row>
    <row r="2957" spans="1:13">
      <c r="A2957" t="s">
        <v>9168</v>
      </c>
      <c r="B2957" t="s">
        <v>7138</v>
      </c>
      <c r="C2957" t="s">
        <v>601</v>
      </c>
      <c r="D2957" s="176">
        <v>21862</v>
      </c>
      <c r="E2957" t="s">
        <v>179</v>
      </c>
      <c r="F2957" t="s">
        <v>123</v>
      </c>
      <c r="G2957" t="s">
        <v>124</v>
      </c>
      <c r="H2957" t="s">
        <v>9169</v>
      </c>
      <c r="I2957" t="s">
        <v>181</v>
      </c>
      <c r="J2957" t="s">
        <v>182</v>
      </c>
      <c r="K2957" t="str">
        <f t="shared" si="46"/>
        <v>Enc</v>
      </c>
      <c r="L2957" t="s">
        <v>2002</v>
      </c>
      <c r="M2957" t="s">
        <v>118</v>
      </c>
    </row>
    <row r="2958" spans="1:13">
      <c r="A2958" t="s">
        <v>9170</v>
      </c>
      <c r="B2958" t="s">
        <v>9171</v>
      </c>
      <c r="C2958" t="s">
        <v>149</v>
      </c>
      <c r="D2958" s="176">
        <v>37987</v>
      </c>
      <c r="E2958" t="s">
        <v>122</v>
      </c>
      <c r="F2958" t="s">
        <v>123</v>
      </c>
      <c r="G2958" t="s">
        <v>124</v>
      </c>
      <c r="H2958" t="s">
        <v>9172</v>
      </c>
      <c r="I2958" t="s">
        <v>174</v>
      </c>
      <c r="J2958" t="s">
        <v>38</v>
      </c>
      <c r="K2958" t="str">
        <f t="shared" si="46"/>
        <v>Cad</v>
      </c>
      <c r="L2958" t="s">
        <v>364</v>
      </c>
      <c r="M2958" t="s">
        <v>118</v>
      </c>
    </row>
    <row r="2959" spans="1:13">
      <c r="A2959" t="s">
        <v>9173</v>
      </c>
      <c r="B2959" t="s">
        <v>9174</v>
      </c>
      <c r="C2959" t="s">
        <v>3756</v>
      </c>
      <c r="D2959" s="176">
        <v>28017</v>
      </c>
      <c r="E2959" t="s">
        <v>122</v>
      </c>
      <c r="F2959" t="s">
        <v>123</v>
      </c>
      <c r="G2959" t="s">
        <v>124</v>
      </c>
      <c r="H2959" t="s">
        <v>9175</v>
      </c>
      <c r="I2959" t="s">
        <v>132</v>
      </c>
      <c r="J2959" t="s">
        <v>234</v>
      </c>
      <c r="K2959" t="str">
        <f t="shared" si="46"/>
        <v>D3</v>
      </c>
      <c r="L2959" t="s">
        <v>548</v>
      </c>
      <c r="M2959" t="s">
        <v>118</v>
      </c>
    </row>
    <row r="2960" spans="1:13">
      <c r="A2960" t="s">
        <v>9176</v>
      </c>
      <c r="B2960" t="s">
        <v>9177</v>
      </c>
      <c r="C2960" t="s">
        <v>1384</v>
      </c>
      <c r="D2960" s="176">
        <v>32631</v>
      </c>
      <c r="E2960" t="s">
        <v>122</v>
      </c>
      <c r="F2960" t="s">
        <v>123</v>
      </c>
      <c r="G2960" t="s">
        <v>124</v>
      </c>
      <c r="H2960" t="s">
        <v>9178</v>
      </c>
      <c r="I2960" t="s">
        <v>132</v>
      </c>
      <c r="J2960" t="s">
        <v>396</v>
      </c>
      <c r="K2960" t="str">
        <f t="shared" si="46"/>
        <v>D2</v>
      </c>
      <c r="L2960" t="s">
        <v>548</v>
      </c>
      <c r="M2960" t="s">
        <v>118</v>
      </c>
    </row>
    <row r="2961" spans="1:13">
      <c r="A2961" t="s">
        <v>9179</v>
      </c>
      <c r="B2961" t="s">
        <v>9180</v>
      </c>
      <c r="C2961" t="s">
        <v>1455</v>
      </c>
      <c r="D2961" s="176">
        <v>39707</v>
      </c>
      <c r="E2961" t="s">
        <v>179</v>
      </c>
      <c r="F2961" t="s">
        <v>123</v>
      </c>
      <c r="G2961" t="s">
        <v>124</v>
      </c>
      <c r="H2961" t="s">
        <v>9181</v>
      </c>
      <c r="I2961" t="s">
        <v>157</v>
      </c>
      <c r="J2961" t="s">
        <v>38</v>
      </c>
      <c r="K2961" t="str">
        <f t="shared" si="46"/>
        <v>Ben</v>
      </c>
      <c r="L2961" t="s">
        <v>322</v>
      </c>
      <c r="M2961" t="s">
        <v>118</v>
      </c>
    </row>
    <row r="2962" spans="1:13">
      <c r="A2962" t="s">
        <v>9182</v>
      </c>
      <c r="B2962" t="s">
        <v>8289</v>
      </c>
      <c r="C2962" t="s">
        <v>1451</v>
      </c>
      <c r="D2962" s="176">
        <v>19519</v>
      </c>
      <c r="E2962" t="s">
        <v>122</v>
      </c>
      <c r="F2962" t="s">
        <v>123</v>
      </c>
      <c r="G2962" t="s">
        <v>124</v>
      </c>
      <c r="H2962" t="s">
        <v>9183</v>
      </c>
      <c r="I2962" t="s">
        <v>132</v>
      </c>
      <c r="J2962" t="s">
        <v>133</v>
      </c>
      <c r="K2962" t="str">
        <f t="shared" si="46"/>
        <v>D4</v>
      </c>
      <c r="L2962" t="s">
        <v>664</v>
      </c>
      <c r="M2962" t="s">
        <v>118</v>
      </c>
    </row>
    <row r="2963" spans="1:13">
      <c r="A2963" t="s">
        <v>9184</v>
      </c>
      <c r="B2963" t="s">
        <v>2808</v>
      </c>
      <c r="C2963" t="s">
        <v>3490</v>
      </c>
      <c r="D2963" s="176">
        <v>24246</v>
      </c>
      <c r="E2963" t="s">
        <v>122</v>
      </c>
      <c r="F2963" t="s">
        <v>123</v>
      </c>
      <c r="G2963" t="s">
        <v>124</v>
      </c>
      <c r="H2963" t="s">
        <v>9185</v>
      </c>
      <c r="I2963" t="s">
        <v>132</v>
      </c>
      <c r="J2963" t="s">
        <v>234</v>
      </c>
      <c r="K2963" t="str">
        <f t="shared" si="46"/>
        <v>D3</v>
      </c>
      <c r="L2963" t="s">
        <v>434</v>
      </c>
      <c r="M2963" t="s">
        <v>118</v>
      </c>
    </row>
    <row r="2964" spans="1:13">
      <c r="A2964" t="s">
        <v>9186</v>
      </c>
      <c r="B2964" t="s">
        <v>2210</v>
      </c>
      <c r="C2964" t="s">
        <v>9187</v>
      </c>
      <c r="D2964" s="176">
        <v>40156</v>
      </c>
      <c r="E2964" t="s">
        <v>179</v>
      </c>
      <c r="F2964" t="s">
        <v>123</v>
      </c>
      <c r="G2964" t="s">
        <v>124</v>
      </c>
      <c r="H2964" t="s">
        <v>9188</v>
      </c>
      <c r="I2964" t="s">
        <v>151</v>
      </c>
      <c r="J2964" t="s">
        <v>38</v>
      </c>
      <c r="K2964" t="str">
        <f t="shared" si="46"/>
        <v>Pup</v>
      </c>
      <c r="L2964" t="s">
        <v>169</v>
      </c>
      <c r="M2964" t="s">
        <v>118</v>
      </c>
    </row>
    <row r="2965" spans="1:13">
      <c r="A2965" t="s">
        <v>9189</v>
      </c>
      <c r="B2965" t="s">
        <v>2344</v>
      </c>
      <c r="C2965" t="s">
        <v>9190</v>
      </c>
      <c r="D2965" s="176">
        <v>40889</v>
      </c>
      <c r="E2965" t="s">
        <v>179</v>
      </c>
      <c r="F2965" t="s">
        <v>123</v>
      </c>
      <c r="G2965" t="s">
        <v>124</v>
      </c>
      <c r="H2965" t="s">
        <v>9191</v>
      </c>
      <c r="I2965" t="s">
        <v>188</v>
      </c>
      <c r="J2965" t="s">
        <v>38</v>
      </c>
      <c r="K2965" t="str">
        <f t="shared" si="46"/>
        <v>Pou</v>
      </c>
      <c r="L2965" t="s">
        <v>169</v>
      </c>
      <c r="M2965" t="s">
        <v>118</v>
      </c>
    </row>
    <row r="2966" spans="1:13">
      <c r="A2966" t="s">
        <v>9192</v>
      </c>
      <c r="B2966" t="s">
        <v>9193</v>
      </c>
      <c r="C2966" t="s">
        <v>4293</v>
      </c>
      <c r="D2966" s="176">
        <v>39354</v>
      </c>
      <c r="E2966" t="s">
        <v>122</v>
      </c>
      <c r="F2966" t="s">
        <v>123</v>
      </c>
      <c r="G2966" t="s">
        <v>124</v>
      </c>
      <c r="H2966" t="s">
        <v>9194</v>
      </c>
      <c r="I2966" t="s">
        <v>157</v>
      </c>
      <c r="J2966" t="s">
        <v>38</v>
      </c>
      <c r="K2966" t="str">
        <f t="shared" si="46"/>
        <v>Ben</v>
      </c>
      <c r="L2966" t="s">
        <v>163</v>
      </c>
      <c r="M2966" t="s">
        <v>118</v>
      </c>
    </row>
    <row r="2967" spans="1:13">
      <c r="A2967" t="s">
        <v>9195</v>
      </c>
      <c r="B2967" t="s">
        <v>3058</v>
      </c>
      <c r="C2967" t="s">
        <v>1222</v>
      </c>
      <c r="D2967" s="176">
        <v>38388</v>
      </c>
      <c r="E2967" t="s">
        <v>179</v>
      </c>
      <c r="F2967" t="s">
        <v>123</v>
      </c>
      <c r="G2967" t="s">
        <v>124</v>
      </c>
      <c r="H2967" t="s">
        <v>9196</v>
      </c>
      <c r="I2967" t="s">
        <v>283</v>
      </c>
      <c r="J2967" t="s">
        <v>38</v>
      </c>
      <c r="K2967" t="str">
        <f t="shared" si="46"/>
        <v>Min</v>
      </c>
      <c r="L2967" t="s">
        <v>1575</v>
      </c>
      <c r="M2967" t="s">
        <v>118</v>
      </c>
    </row>
    <row r="2968" spans="1:13">
      <c r="A2968" t="s">
        <v>9197</v>
      </c>
      <c r="B2968" t="s">
        <v>9198</v>
      </c>
      <c r="C2968" t="s">
        <v>2220</v>
      </c>
      <c r="D2968" s="176">
        <v>42288</v>
      </c>
      <c r="E2968" t="s">
        <v>122</v>
      </c>
      <c r="F2968" t="s">
        <v>123</v>
      </c>
      <c r="G2968" t="s">
        <v>124</v>
      </c>
      <c r="H2968" t="s">
        <v>9199</v>
      </c>
      <c r="I2968" t="s">
        <v>456</v>
      </c>
      <c r="J2968" t="s">
        <v>38</v>
      </c>
      <c r="K2968" t="str">
        <f t="shared" si="46"/>
        <v>Bab</v>
      </c>
      <c r="L2968" t="s">
        <v>175</v>
      </c>
      <c r="M2968" t="s">
        <v>118</v>
      </c>
    </row>
    <row r="2969" spans="1:13">
      <c r="A2969" t="s">
        <v>9200</v>
      </c>
      <c r="B2969" t="s">
        <v>8612</v>
      </c>
      <c r="C2969" t="s">
        <v>792</v>
      </c>
      <c r="D2969" s="176">
        <v>17781</v>
      </c>
      <c r="E2969" t="s">
        <v>122</v>
      </c>
      <c r="F2969" t="s">
        <v>123</v>
      </c>
      <c r="G2969" t="s">
        <v>124</v>
      </c>
      <c r="H2969" t="s">
        <v>9201</v>
      </c>
      <c r="I2969" t="s">
        <v>181</v>
      </c>
      <c r="J2969" t="s">
        <v>182</v>
      </c>
      <c r="K2969" t="str">
        <f t="shared" si="46"/>
        <v>Enc</v>
      </c>
      <c r="L2969" t="s">
        <v>276</v>
      </c>
      <c r="M2969" t="s">
        <v>118</v>
      </c>
    </row>
    <row r="2970" spans="1:13">
      <c r="A2970" t="s">
        <v>9202</v>
      </c>
      <c r="B2970" t="s">
        <v>9203</v>
      </c>
      <c r="C2970" t="s">
        <v>7024</v>
      </c>
      <c r="D2970" s="176">
        <v>25401</v>
      </c>
      <c r="E2970" t="s">
        <v>122</v>
      </c>
      <c r="F2970" t="s">
        <v>123</v>
      </c>
      <c r="G2970" t="s">
        <v>124</v>
      </c>
      <c r="H2970" t="s">
        <v>9204</v>
      </c>
      <c r="I2970" t="s">
        <v>132</v>
      </c>
      <c r="J2970" t="s">
        <v>194</v>
      </c>
      <c r="K2970" t="str">
        <f t="shared" si="46"/>
        <v>D1</v>
      </c>
      <c r="L2970" t="s">
        <v>1392</v>
      </c>
      <c r="M2970" t="s">
        <v>118</v>
      </c>
    </row>
    <row r="2971" spans="1:13">
      <c r="A2971" t="s">
        <v>9205</v>
      </c>
      <c r="B2971" t="s">
        <v>9206</v>
      </c>
      <c r="C2971" t="s">
        <v>613</v>
      </c>
      <c r="D2971" s="176">
        <v>36964</v>
      </c>
      <c r="E2971" t="s">
        <v>122</v>
      </c>
      <c r="F2971" t="s">
        <v>123</v>
      </c>
      <c r="G2971" t="s">
        <v>124</v>
      </c>
      <c r="H2971" t="s">
        <v>9207</v>
      </c>
      <c r="I2971" t="s">
        <v>126</v>
      </c>
      <c r="J2971" t="s">
        <v>126</v>
      </c>
      <c r="K2971" t="str">
        <f t="shared" si="46"/>
        <v>Jun</v>
      </c>
      <c r="L2971" t="s">
        <v>215</v>
      </c>
      <c r="M2971" t="s">
        <v>118</v>
      </c>
    </row>
    <row r="2972" spans="1:13">
      <c r="A2972" t="s">
        <v>9208</v>
      </c>
      <c r="B2972" t="s">
        <v>328</v>
      </c>
      <c r="C2972" t="s">
        <v>358</v>
      </c>
      <c r="D2972" s="176">
        <v>25306</v>
      </c>
      <c r="E2972" t="s">
        <v>122</v>
      </c>
      <c r="F2972" t="s">
        <v>123</v>
      </c>
      <c r="G2972" t="s">
        <v>124</v>
      </c>
      <c r="H2972" t="s">
        <v>9209</v>
      </c>
      <c r="I2972" t="s">
        <v>132</v>
      </c>
      <c r="J2972" t="s">
        <v>133</v>
      </c>
      <c r="K2972" t="str">
        <f t="shared" si="46"/>
        <v>D4</v>
      </c>
      <c r="L2972" t="s">
        <v>331</v>
      </c>
      <c r="M2972" t="s">
        <v>118</v>
      </c>
    </row>
    <row r="2973" spans="1:13">
      <c r="A2973" t="s">
        <v>9210</v>
      </c>
      <c r="B2973" t="s">
        <v>9211</v>
      </c>
      <c r="C2973" t="s">
        <v>6488</v>
      </c>
      <c r="D2973" s="176">
        <v>40737</v>
      </c>
      <c r="E2973" t="s">
        <v>122</v>
      </c>
      <c r="F2973" t="s">
        <v>123</v>
      </c>
      <c r="G2973" t="s">
        <v>124</v>
      </c>
      <c r="H2973" t="s">
        <v>9212</v>
      </c>
      <c r="I2973" t="s">
        <v>188</v>
      </c>
      <c r="J2973" t="s">
        <v>38</v>
      </c>
      <c r="K2973" t="str">
        <f t="shared" si="46"/>
        <v>Pou</v>
      </c>
      <c r="L2973" t="s">
        <v>439</v>
      </c>
      <c r="M2973" t="s">
        <v>118</v>
      </c>
    </row>
    <row r="2974" spans="1:13">
      <c r="A2974" t="s">
        <v>9213</v>
      </c>
      <c r="B2974" t="s">
        <v>9214</v>
      </c>
      <c r="C2974" t="s">
        <v>9215</v>
      </c>
      <c r="D2974" s="176">
        <v>36985</v>
      </c>
      <c r="E2974" t="s">
        <v>122</v>
      </c>
      <c r="F2974" t="s">
        <v>123</v>
      </c>
      <c r="G2974" t="s">
        <v>124</v>
      </c>
      <c r="H2974" t="s">
        <v>9216</v>
      </c>
      <c r="I2974" t="s">
        <v>126</v>
      </c>
      <c r="J2974" t="s">
        <v>469</v>
      </c>
      <c r="K2974" t="str">
        <f t="shared" si="46"/>
        <v>Jun</v>
      </c>
      <c r="L2974" t="s">
        <v>244</v>
      </c>
      <c r="M2974" t="s">
        <v>118</v>
      </c>
    </row>
    <row r="2975" spans="1:13">
      <c r="A2975" t="s">
        <v>9217</v>
      </c>
      <c r="B2975" t="s">
        <v>620</v>
      </c>
      <c r="C2975" t="s">
        <v>350</v>
      </c>
      <c r="D2975" s="176">
        <v>22923</v>
      </c>
      <c r="E2975" t="s">
        <v>122</v>
      </c>
      <c r="F2975" t="s">
        <v>123</v>
      </c>
      <c r="G2975" t="s">
        <v>124</v>
      </c>
      <c r="H2975" t="s">
        <v>9218</v>
      </c>
      <c r="I2975" t="s">
        <v>132</v>
      </c>
      <c r="J2975" t="s">
        <v>133</v>
      </c>
      <c r="K2975" t="str">
        <f t="shared" si="46"/>
        <v>D4</v>
      </c>
      <c r="L2975" t="s">
        <v>140</v>
      </c>
      <c r="M2975" t="s">
        <v>118</v>
      </c>
    </row>
    <row r="2976" spans="1:13">
      <c r="A2976" t="s">
        <v>9219</v>
      </c>
      <c r="B2976" t="s">
        <v>9220</v>
      </c>
      <c r="C2976" t="s">
        <v>746</v>
      </c>
      <c r="D2976" s="176">
        <v>19740</v>
      </c>
      <c r="E2976" t="s">
        <v>122</v>
      </c>
      <c r="F2976" t="s">
        <v>123</v>
      </c>
      <c r="G2976" t="s">
        <v>124</v>
      </c>
      <c r="H2976" t="s">
        <v>9221</v>
      </c>
      <c r="I2976" t="s">
        <v>275</v>
      </c>
      <c r="J2976" t="s">
        <v>38</v>
      </c>
      <c r="K2976" t="str">
        <f t="shared" si="46"/>
        <v>Mot</v>
      </c>
      <c r="L2976" t="s">
        <v>501</v>
      </c>
      <c r="M2976" t="s">
        <v>118</v>
      </c>
    </row>
    <row r="2977" spans="1:13">
      <c r="A2977" t="s">
        <v>9222</v>
      </c>
      <c r="B2977" t="s">
        <v>728</v>
      </c>
      <c r="C2977" t="s">
        <v>432</v>
      </c>
      <c r="D2977" s="176">
        <v>39669</v>
      </c>
      <c r="E2977" t="s">
        <v>122</v>
      </c>
      <c r="F2977" t="s">
        <v>123</v>
      </c>
      <c r="G2977" t="s">
        <v>124</v>
      </c>
      <c r="H2977" t="s">
        <v>9223</v>
      </c>
      <c r="I2977" t="s">
        <v>157</v>
      </c>
      <c r="J2977" t="s">
        <v>38</v>
      </c>
      <c r="K2977" t="str">
        <f t="shared" si="46"/>
        <v>Ben</v>
      </c>
      <c r="L2977" t="s">
        <v>183</v>
      </c>
      <c r="M2977" t="s">
        <v>118</v>
      </c>
    </row>
    <row r="2978" spans="1:13">
      <c r="A2978" t="s">
        <v>9224</v>
      </c>
      <c r="B2978" t="s">
        <v>5663</v>
      </c>
      <c r="C2978" t="s">
        <v>896</v>
      </c>
      <c r="D2978" s="176">
        <v>23302</v>
      </c>
      <c r="E2978" t="s">
        <v>122</v>
      </c>
      <c r="F2978" t="s">
        <v>123</v>
      </c>
      <c r="G2978" t="s">
        <v>124</v>
      </c>
      <c r="H2978" t="s">
        <v>9225</v>
      </c>
      <c r="I2978" t="s">
        <v>132</v>
      </c>
      <c r="J2978" t="s">
        <v>133</v>
      </c>
      <c r="K2978" t="str">
        <f t="shared" si="46"/>
        <v>D4</v>
      </c>
      <c r="L2978" t="s">
        <v>331</v>
      </c>
      <c r="M2978" t="s">
        <v>118</v>
      </c>
    </row>
    <row r="2979" spans="1:13">
      <c r="A2979" t="s">
        <v>9226</v>
      </c>
      <c r="B2979" t="s">
        <v>9227</v>
      </c>
      <c r="C2979" t="s">
        <v>925</v>
      </c>
      <c r="D2979" s="176">
        <v>22402</v>
      </c>
      <c r="E2979" t="s">
        <v>122</v>
      </c>
      <c r="F2979" t="s">
        <v>123</v>
      </c>
      <c r="G2979" t="s">
        <v>124</v>
      </c>
      <c r="H2979" t="s">
        <v>9228</v>
      </c>
      <c r="I2979" t="s">
        <v>132</v>
      </c>
      <c r="J2979" t="s">
        <v>133</v>
      </c>
      <c r="K2979" t="str">
        <f t="shared" si="46"/>
        <v>D4</v>
      </c>
      <c r="L2979" t="s">
        <v>215</v>
      </c>
      <c r="M2979" t="s">
        <v>118</v>
      </c>
    </row>
    <row r="2980" spans="1:13">
      <c r="A2980" t="s">
        <v>9229</v>
      </c>
      <c r="B2980" t="s">
        <v>1907</v>
      </c>
      <c r="C2980" t="s">
        <v>613</v>
      </c>
      <c r="D2980" s="176">
        <v>38814</v>
      </c>
      <c r="E2980" t="s">
        <v>122</v>
      </c>
      <c r="F2980" t="s">
        <v>123</v>
      </c>
      <c r="G2980" t="s">
        <v>124</v>
      </c>
      <c r="H2980" t="s">
        <v>9230</v>
      </c>
      <c r="I2980" t="s">
        <v>283</v>
      </c>
      <c r="J2980" t="s">
        <v>38</v>
      </c>
      <c r="K2980" t="str">
        <f t="shared" si="46"/>
        <v>Min</v>
      </c>
      <c r="L2980" t="s">
        <v>447</v>
      </c>
      <c r="M2980" t="s">
        <v>118</v>
      </c>
    </row>
    <row r="2981" spans="1:13">
      <c r="A2981" t="s">
        <v>9231</v>
      </c>
      <c r="B2981" t="s">
        <v>9232</v>
      </c>
      <c r="C2981" t="s">
        <v>166</v>
      </c>
      <c r="D2981" s="176">
        <v>34391</v>
      </c>
      <c r="E2981" t="s">
        <v>122</v>
      </c>
      <c r="F2981" t="s">
        <v>123</v>
      </c>
      <c r="G2981" t="s">
        <v>124</v>
      </c>
      <c r="H2981" t="s">
        <v>9233</v>
      </c>
      <c r="I2981" t="s">
        <v>339</v>
      </c>
      <c r="J2981" t="s">
        <v>38</v>
      </c>
      <c r="K2981" t="str">
        <f t="shared" si="46"/>
        <v>1èr</v>
      </c>
      <c r="L2981" t="s">
        <v>1055</v>
      </c>
      <c r="M2981" t="s">
        <v>118</v>
      </c>
    </row>
    <row r="2982" spans="1:13">
      <c r="A2982" t="s">
        <v>9234</v>
      </c>
      <c r="B2982" t="s">
        <v>9235</v>
      </c>
      <c r="C2982" t="s">
        <v>9236</v>
      </c>
      <c r="D2982" s="176">
        <v>28106</v>
      </c>
      <c r="E2982" t="s">
        <v>179</v>
      </c>
      <c r="F2982" t="s">
        <v>123</v>
      </c>
      <c r="G2982" t="s">
        <v>124</v>
      </c>
      <c r="H2982" t="s">
        <v>9237</v>
      </c>
      <c r="I2982" t="s">
        <v>181</v>
      </c>
      <c r="J2982" t="s">
        <v>182</v>
      </c>
      <c r="K2982" t="str">
        <f t="shared" si="46"/>
        <v>Enc</v>
      </c>
      <c r="L2982" t="s">
        <v>457</v>
      </c>
      <c r="M2982" t="s">
        <v>118</v>
      </c>
    </row>
    <row r="2983" spans="1:13">
      <c r="A2983" t="s">
        <v>9238</v>
      </c>
      <c r="B2983" t="s">
        <v>1494</v>
      </c>
      <c r="C2983" t="s">
        <v>758</v>
      </c>
      <c r="D2983" s="176">
        <v>28663</v>
      </c>
      <c r="E2983" t="s">
        <v>122</v>
      </c>
      <c r="F2983" t="s">
        <v>123</v>
      </c>
      <c r="G2983" t="s">
        <v>124</v>
      </c>
      <c r="H2983" t="s">
        <v>9239</v>
      </c>
      <c r="I2983" t="s">
        <v>132</v>
      </c>
      <c r="J2983" t="s">
        <v>194</v>
      </c>
      <c r="K2983" t="str">
        <f t="shared" si="46"/>
        <v>D1</v>
      </c>
      <c r="L2983" t="s">
        <v>200</v>
      </c>
      <c r="M2983" t="s">
        <v>118</v>
      </c>
    </row>
    <row r="2984" spans="1:13">
      <c r="A2984" t="s">
        <v>9240</v>
      </c>
      <c r="B2984" t="s">
        <v>9241</v>
      </c>
      <c r="C2984" t="s">
        <v>310</v>
      </c>
      <c r="D2984" s="176">
        <v>39544</v>
      </c>
      <c r="E2984" t="s">
        <v>122</v>
      </c>
      <c r="F2984" t="s">
        <v>123</v>
      </c>
      <c r="G2984" t="s">
        <v>124</v>
      </c>
      <c r="H2984" t="s">
        <v>9242</v>
      </c>
      <c r="I2984" t="s">
        <v>157</v>
      </c>
      <c r="J2984" t="s">
        <v>38</v>
      </c>
      <c r="K2984" t="str">
        <f t="shared" si="46"/>
        <v>Ben</v>
      </c>
      <c r="L2984" t="s">
        <v>215</v>
      </c>
      <c r="M2984" t="s">
        <v>118</v>
      </c>
    </row>
    <row r="2985" spans="1:13">
      <c r="A2985" t="s">
        <v>9243</v>
      </c>
      <c r="B2985" t="s">
        <v>7809</v>
      </c>
      <c r="C2985" t="s">
        <v>991</v>
      </c>
      <c r="D2985" s="176">
        <v>32135</v>
      </c>
      <c r="E2985" t="s">
        <v>122</v>
      </c>
      <c r="F2985" t="s">
        <v>123</v>
      </c>
      <c r="G2985" t="s">
        <v>124</v>
      </c>
      <c r="H2985" t="s">
        <v>9244</v>
      </c>
      <c r="I2985" t="s">
        <v>243</v>
      </c>
      <c r="J2985" t="s">
        <v>38</v>
      </c>
      <c r="K2985" t="str">
        <f t="shared" si="46"/>
        <v>3èm</v>
      </c>
      <c r="L2985" t="s">
        <v>104</v>
      </c>
      <c r="M2985" t="s">
        <v>118</v>
      </c>
    </row>
    <row r="2986" spans="1:13">
      <c r="A2986" t="s">
        <v>9245</v>
      </c>
      <c r="B2986" t="s">
        <v>9246</v>
      </c>
      <c r="C2986" t="s">
        <v>296</v>
      </c>
      <c r="D2986" s="176">
        <v>37022</v>
      </c>
      <c r="E2986" t="s">
        <v>122</v>
      </c>
      <c r="F2986" t="s">
        <v>123</v>
      </c>
      <c r="G2986" t="s">
        <v>124</v>
      </c>
      <c r="H2986" t="s">
        <v>9247</v>
      </c>
      <c r="I2986" t="s">
        <v>126</v>
      </c>
      <c r="J2986" t="s">
        <v>126</v>
      </c>
      <c r="K2986" t="str">
        <f t="shared" si="46"/>
        <v>Jun</v>
      </c>
      <c r="L2986" t="s">
        <v>780</v>
      </c>
      <c r="M2986" t="s">
        <v>118</v>
      </c>
    </row>
    <row r="2987" spans="1:13">
      <c r="A2987" t="s">
        <v>9248</v>
      </c>
      <c r="B2987" t="s">
        <v>6411</v>
      </c>
      <c r="C2987" t="s">
        <v>1008</v>
      </c>
      <c r="D2987" s="176">
        <v>29983</v>
      </c>
      <c r="E2987" t="s">
        <v>122</v>
      </c>
      <c r="F2987" t="s">
        <v>123</v>
      </c>
      <c r="G2987" t="s">
        <v>124</v>
      </c>
      <c r="H2987" t="s">
        <v>9249</v>
      </c>
      <c r="I2987" t="s">
        <v>307</v>
      </c>
      <c r="J2987" t="s">
        <v>194</v>
      </c>
      <c r="K2987" t="str">
        <f t="shared" si="46"/>
        <v>Pas</v>
      </c>
      <c r="L2987" t="s">
        <v>1559</v>
      </c>
      <c r="M2987" t="s">
        <v>118</v>
      </c>
    </row>
    <row r="2988" spans="1:13">
      <c r="A2988" t="s">
        <v>9250</v>
      </c>
      <c r="B2988" t="s">
        <v>9251</v>
      </c>
      <c r="C2988" t="s">
        <v>358</v>
      </c>
      <c r="D2988" s="176">
        <v>26084</v>
      </c>
      <c r="E2988" t="s">
        <v>122</v>
      </c>
      <c r="F2988" t="s">
        <v>123</v>
      </c>
      <c r="G2988" t="s">
        <v>124</v>
      </c>
      <c r="H2988" t="s">
        <v>9252</v>
      </c>
      <c r="I2988" t="s">
        <v>307</v>
      </c>
      <c r="J2988" t="s">
        <v>194</v>
      </c>
      <c r="K2988" t="str">
        <f t="shared" si="46"/>
        <v>Pas</v>
      </c>
      <c r="L2988" t="s">
        <v>734</v>
      </c>
      <c r="M2988" t="s">
        <v>118</v>
      </c>
    </row>
    <row r="2989" spans="1:13">
      <c r="A2989" t="s">
        <v>9253</v>
      </c>
      <c r="B2989" t="s">
        <v>3826</v>
      </c>
      <c r="C2989" t="s">
        <v>638</v>
      </c>
      <c r="D2989" s="176">
        <v>23072</v>
      </c>
      <c r="E2989" t="s">
        <v>179</v>
      </c>
      <c r="F2989" t="s">
        <v>123</v>
      </c>
      <c r="G2989" t="s">
        <v>124</v>
      </c>
      <c r="H2989" t="s">
        <v>9254</v>
      </c>
      <c r="I2989" t="s">
        <v>259</v>
      </c>
      <c r="J2989" t="s">
        <v>38</v>
      </c>
      <c r="K2989" t="str">
        <f t="shared" si="46"/>
        <v>Pas</v>
      </c>
      <c r="L2989" t="s">
        <v>224</v>
      </c>
      <c r="M2989" t="s">
        <v>118</v>
      </c>
    </row>
    <row r="2990" spans="1:13">
      <c r="A2990" t="s">
        <v>9255</v>
      </c>
      <c r="B2990" t="s">
        <v>6298</v>
      </c>
      <c r="C2990" t="s">
        <v>9256</v>
      </c>
      <c r="D2990" s="176">
        <v>40183</v>
      </c>
      <c r="E2990" t="s">
        <v>179</v>
      </c>
      <c r="F2990" t="s">
        <v>123</v>
      </c>
      <c r="G2990" t="s">
        <v>124</v>
      </c>
      <c r="H2990" t="s">
        <v>9257</v>
      </c>
      <c r="I2990" t="s">
        <v>151</v>
      </c>
      <c r="J2990" t="s">
        <v>38</v>
      </c>
      <c r="K2990" t="str">
        <f t="shared" si="46"/>
        <v>Pup</v>
      </c>
      <c r="L2990" t="s">
        <v>189</v>
      </c>
      <c r="M2990" t="s">
        <v>118</v>
      </c>
    </row>
    <row r="2991" spans="1:13">
      <c r="A2991" t="s">
        <v>9258</v>
      </c>
      <c r="B2991" t="s">
        <v>9259</v>
      </c>
      <c r="C2991" t="s">
        <v>9260</v>
      </c>
      <c r="D2991" s="176">
        <v>40212</v>
      </c>
      <c r="E2991" t="s">
        <v>122</v>
      </c>
      <c r="F2991" t="s">
        <v>123</v>
      </c>
      <c r="G2991" t="s">
        <v>124</v>
      </c>
      <c r="H2991" t="s">
        <v>9261</v>
      </c>
      <c r="I2991" t="s">
        <v>151</v>
      </c>
      <c r="J2991" t="s">
        <v>38</v>
      </c>
      <c r="K2991" t="str">
        <f t="shared" si="46"/>
        <v>Pup</v>
      </c>
      <c r="L2991" t="s">
        <v>805</v>
      </c>
      <c r="M2991" t="s">
        <v>118</v>
      </c>
    </row>
    <row r="2992" spans="1:13">
      <c r="A2992" t="s">
        <v>9262</v>
      </c>
      <c r="B2992" t="s">
        <v>9263</v>
      </c>
      <c r="C2992" t="s">
        <v>2698</v>
      </c>
      <c r="D2992" s="176">
        <v>20047</v>
      </c>
      <c r="E2992" t="s">
        <v>122</v>
      </c>
      <c r="F2992" t="s">
        <v>123</v>
      </c>
      <c r="G2992" t="s">
        <v>124</v>
      </c>
      <c r="H2992" t="s">
        <v>9264</v>
      </c>
      <c r="I2992" t="s">
        <v>132</v>
      </c>
      <c r="J2992" t="s">
        <v>133</v>
      </c>
      <c r="K2992" t="str">
        <f t="shared" si="46"/>
        <v>D4</v>
      </c>
      <c r="L2992" t="s">
        <v>270</v>
      </c>
      <c r="M2992" t="s">
        <v>118</v>
      </c>
    </row>
    <row r="2993" spans="1:13">
      <c r="A2993" t="s">
        <v>9265</v>
      </c>
      <c r="B2993" t="s">
        <v>3396</v>
      </c>
      <c r="C2993" t="s">
        <v>192</v>
      </c>
      <c r="D2993" s="176">
        <v>40973</v>
      </c>
      <c r="E2993" t="s">
        <v>122</v>
      </c>
      <c r="F2993" t="s">
        <v>123</v>
      </c>
      <c r="G2993" t="s">
        <v>124</v>
      </c>
      <c r="H2993" t="s">
        <v>9266</v>
      </c>
      <c r="I2993" t="s">
        <v>188</v>
      </c>
      <c r="J2993" t="s">
        <v>38</v>
      </c>
      <c r="K2993" t="str">
        <f t="shared" si="46"/>
        <v>Pou</v>
      </c>
      <c r="L2993" t="s">
        <v>169</v>
      </c>
      <c r="M2993" t="s">
        <v>118</v>
      </c>
    </row>
    <row r="2994" spans="1:13">
      <c r="A2994" t="s">
        <v>9267</v>
      </c>
      <c r="B2994" t="s">
        <v>9268</v>
      </c>
      <c r="C2994" t="s">
        <v>3876</v>
      </c>
      <c r="D2994" s="176">
        <v>40554</v>
      </c>
      <c r="E2994" t="s">
        <v>122</v>
      </c>
      <c r="F2994" t="s">
        <v>123</v>
      </c>
      <c r="G2994" t="s">
        <v>124</v>
      </c>
      <c r="H2994" t="s">
        <v>9269</v>
      </c>
      <c r="I2994" t="s">
        <v>188</v>
      </c>
      <c r="J2994" t="s">
        <v>38</v>
      </c>
      <c r="K2994" t="str">
        <f t="shared" si="46"/>
        <v>Pou</v>
      </c>
      <c r="L2994" t="s">
        <v>447</v>
      </c>
      <c r="M2994" t="s">
        <v>118</v>
      </c>
    </row>
    <row r="2995" spans="1:13">
      <c r="A2995" t="s">
        <v>9270</v>
      </c>
      <c r="B2995" t="s">
        <v>6149</v>
      </c>
      <c r="C2995" t="s">
        <v>1271</v>
      </c>
      <c r="D2995" s="176">
        <v>27790</v>
      </c>
      <c r="E2995" t="s">
        <v>122</v>
      </c>
      <c r="F2995" t="s">
        <v>123</v>
      </c>
      <c r="G2995" t="s">
        <v>124</v>
      </c>
      <c r="H2995" t="s">
        <v>9271</v>
      </c>
      <c r="I2995" t="s">
        <v>132</v>
      </c>
      <c r="J2995" t="s">
        <v>234</v>
      </c>
      <c r="K2995" t="str">
        <f t="shared" si="46"/>
        <v>D3</v>
      </c>
      <c r="L2995" t="s">
        <v>1192</v>
      </c>
      <c r="M2995" t="s">
        <v>118</v>
      </c>
    </row>
    <row r="2996" spans="1:13">
      <c r="A2996" t="s">
        <v>9272</v>
      </c>
      <c r="B2996" t="s">
        <v>191</v>
      </c>
      <c r="C2996" t="s">
        <v>969</v>
      </c>
      <c r="D2996" s="176">
        <v>24202</v>
      </c>
      <c r="E2996" t="s">
        <v>122</v>
      </c>
      <c r="F2996" t="s">
        <v>123</v>
      </c>
      <c r="G2996" t="s">
        <v>124</v>
      </c>
      <c r="H2996" t="s">
        <v>9273</v>
      </c>
      <c r="I2996" t="s">
        <v>145</v>
      </c>
      <c r="J2996" t="s">
        <v>38</v>
      </c>
      <c r="K2996" t="str">
        <f t="shared" si="46"/>
        <v>Pas</v>
      </c>
      <c r="L2996" t="s">
        <v>439</v>
      </c>
      <c r="M2996" t="s">
        <v>118</v>
      </c>
    </row>
    <row r="2997" spans="1:13">
      <c r="A2997" t="s">
        <v>9274</v>
      </c>
      <c r="B2997" t="s">
        <v>8035</v>
      </c>
      <c r="C2997" t="s">
        <v>398</v>
      </c>
      <c r="D2997" s="176">
        <v>40735</v>
      </c>
      <c r="E2997" t="s">
        <v>122</v>
      </c>
      <c r="F2997" t="s">
        <v>123</v>
      </c>
      <c r="G2997" t="s">
        <v>124</v>
      </c>
      <c r="H2997" t="s">
        <v>9275</v>
      </c>
      <c r="I2997" t="s">
        <v>188</v>
      </c>
      <c r="J2997" t="s">
        <v>38</v>
      </c>
      <c r="K2997" t="str">
        <f t="shared" si="46"/>
        <v>Pou</v>
      </c>
      <c r="L2997" t="s">
        <v>623</v>
      </c>
      <c r="M2997" t="s">
        <v>118</v>
      </c>
    </row>
    <row r="2998" spans="1:13">
      <c r="A2998" t="s">
        <v>9276</v>
      </c>
      <c r="B2998" t="s">
        <v>1695</v>
      </c>
      <c r="C2998" t="s">
        <v>1643</v>
      </c>
      <c r="D2998" s="176">
        <v>25899</v>
      </c>
      <c r="E2998" t="s">
        <v>122</v>
      </c>
      <c r="F2998" t="s">
        <v>123</v>
      </c>
      <c r="G2998" t="s">
        <v>124</v>
      </c>
      <c r="H2998" t="s">
        <v>9277</v>
      </c>
      <c r="I2998" t="s">
        <v>209</v>
      </c>
      <c r="J2998" t="s">
        <v>38</v>
      </c>
      <c r="K2998" t="str">
        <f t="shared" si="46"/>
        <v>Pas</v>
      </c>
      <c r="L2998" t="s">
        <v>1096</v>
      </c>
      <c r="M2998" t="s">
        <v>118</v>
      </c>
    </row>
    <row r="2999" spans="1:13">
      <c r="A2999" t="s">
        <v>9278</v>
      </c>
      <c r="B2999" t="s">
        <v>2255</v>
      </c>
      <c r="C2999" t="s">
        <v>9279</v>
      </c>
      <c r="D2999" s="176">
        <v>41334</v>
      </c>
      <c r="E2999" t="s">
        <v>122</v>
      </c>
      <c r="F2999" t="s">
        <v>123</v>
      </c>
      <c r="G2999" t="s">
        <v>124</v>
      </c>
      <c r="H2999" t="s">
        <v>9280</v>
      </c>
      <c r="I2999" t="s">
        <v>909</v>
      </c>
      <c r="J2999" t="s">
        <v>38</v>
      </c>
      <c r="K2999" t="str">
        <f t="shared" si="46"/>
        <v>Pré</v>
      </c>
      <c r="L2999" t="s">
        <v>152</v>
      </c>
      <c r="M2999" t="s">
        <v>118</v>
      </c>
    </row>
    <row r="3000" spans="1:13">
      <c r="A3000" t="s">
        <v>9281</v>
      </c>
      <c r="B3000" t="s">
        <v>4530</v>
      </c>
      <c r="C3000" t="s">
        <v>1672</v>
      </c>
      <c r="D3000" s="176">
        <v>38890</v>
      </c>
      <c r="E3000" t="s">
        <v>122</v>
      </c>
      <c r="F3000" t="s">
        <v>123</v>
      </c>
      <c r="G3000" t="s">
        <v>124</v>
      </c>
      <c r="H3000" t="s">
        <v>9282</v>
      </c>
      <c r="I3000" t="s">
        <v>283</v>
      </c>
      <c r="J3000" t="s">
        <v>38</v>
      </c>
      <c r="K3000" t="str">
        <f t="shared" si="46"/>
        <v>Min</v>
      </c>
      <c r="L3000" t="s">
        <v>780</v>
      </c>
      <c r="M3000" t="s">
        <v>118</v>
      </c>
    </row>
    <row r="3001" spans="1:13">
      <c r="A3001" t="s">
        <v>9283</v>
      </c>
      <c r="B3001" t="s">
        <v>6594</v>
      </c>
      <c r="C3001" t="s">
        <v>2795</v>
      </c>
      <c r="D3001" s="176">
        <v>39508</v>
      </c>
      <c r="E3001" t="s">
        <v>122</v>
      </c>
      <c r="F3001" t="s">
        <v>123</v>
      </c>
      <c r="G3001" t="s">
        <v>124</v>
      </c>
      <c r="H3001" t="s">
        <v>9284</v>
      </c>
      <c r="I3001" t="s">
        <v>157</v>
      </c>
      <c r="J3001" t="s">
        <v>38</v>
      </c>
      <c r="K3001" t="str">
        <f t="shared" si="46"/>
        <v>Ben</v>
      </c>
      <c r="L3001" t="s">
        <v>152</v>
      </c>
      <c r="M3001" t="s">
        <v>118</v>
      </c>
    </row>
    <row r="3002" spans="1:13">
      <c r="A3002" t="s">
        <v>9285</v>
      </c>
      <c r="B3002" t="s">
        <v>9286</v>
      </c>
      <c r="C3002" t="s">
        <v>137</v>
      </c>
      <c r="D3002" s="176">
        <v>17570</v>
      </c>
      <c r="E3002" t="s">
        <v>122</v>
      </c>
      <c r="F3002" t="s">
        <v>123</v>
      </c>
      <c r="G3002" t="s">
        <v>124</v>
      </c>
      <c r="H3002" t="s">
        <v>9287</v>
      </c>
      <c r="I3002" t="s">
        <v>181</v>
      </c>
      <c r="J3002" t="s">
        <v>182</v>
      </c>
      <c r="K3002" t="str">
        <f t="shared" si="46"/>
        <v>Enc</v>
      </c>
      <c r="L3002" t="s">
        <v>493</v>
      </c>
      <c r="M3002" t="s">
        <v>118</v>
      </c>
    </row>
    <row r="3003" spans="1:13">
      <c r="A3003" t="s">
        <v>9288</v>
      </c>
      <c r="B3003" t="s">
        <v>9289</v>
      </c>
      <c r="C3003" t="s">
        <v>9290</v>
      </c>
      <c r="D3003" s="176">
        <v>41989</v>
      </c>
      <c r="E3003" t="s">
        <v>179</v>
      </c>
      <c r="F3003" t="s">
        <v>123</v>
      </c>
      <c r="G3003" t="s">
        <v>124</v>
      </c>
      <c r="H3003" t="s">
        <v>9291</v>
      </c>
      <c r="I3003" t="s">
        <v>909</v>
      </c>
      <c r="J3003" t="s">
        <v>38</v>
      </c>
      <c r="K3003" t="str">
        <f t="shared" si="46"/>
        <v>Pré</v>
      </c>
      <c r="L3003" t="s">
        <v>457</v>
      </c>
      <c r="M3003" t="s">
        <v>118</v>
      </c>
    </row>
    <row r="3004" spans="1:13">
      <c r="A3004" t="s">
        <v>9292</v>
      </c>
      <c r="B3004" t="s">
        <v>9293</v>
      </c>
      <c r="C3004" t="s">
        <v>2587</v>
      </c>
      <c r="D3004" s="176">
        <v>18018</v>
      </c>
      <c r="E3004" t="s">
        <v>122</v>
      </c>
      <c r="F3004" t="s">
        <v>123</v>
      </c>
      <c r="G3004" t="s">
        <v>124</v>
      </c>
      <c r="H3004" t="s">
        <v>9294</v>
      </c>
      <c r="I3004" t="s">
        <v>132</v>
      </c>
      <c r="J3004" t="s">
        <v>133</v>
      </c>
      <c r="K3004" t="str">
        <f t="shared" si="46"/>
        <v>D4</v>
      </c>
      <c r="L3004" t="s">
        <v>501</v>
      </c>
      <c r="M3004" t="s">
        <v>118</v>
      </c>
    </row>
    <row r="3005" spans="1:13">
      <c r="A3005" t="s">
        <v>9295</v>
      </c>
      <c r="B3005" t="s">
        <v>6796</v>
      </c>
      <c r="C3005" t="s">
        <v>729</v>
      </c>
      <c r="D3005" s="176">
        <v>18108</v>
      </c>
      <c r="E3005" t="s">
        <v>122</v>
      </c>
      <c r="F3005" t="s">
        <v>123</v>
      </c>
      <c r="G3005" t="s">
        <v>124</v>
      </c>
      <c r="H3005" t="s">
        <v>9296</v>
      </c>
      <c r="I3005" t="s">
        <v>181</v>
      </c>
      <c r="J3005" t="s">
        <v>182</v>
      </c>
      <c r="K3005" t="str">
        <f t="shared" si="46"/>
        <v>Enc</v>
      </c>
      <c r="L3005" t="s">
        <v>548</v>
      </c>
      <c r="M3005" t="s">
        <v>118</v>
      </c>
    </row>
    <row r="3006" spans="1:13">
      <c r="A3006" t="s">
        <v>9297</v>
      </c>
      <c r="B3006" t="s">
        <v>4247</v>
      </c>
      <c r="C3006" t="s">
        <v>1688</v>
      </c>
      <c r="D3006" s="176">
        <v>37833</v>
      </c>
      <c r="E3006" t="s">
        <v>122</v>
      </c>
      <c r="F3006" t="s">
        <v>123</v>
      </c>
      <c r="G3006" t="s">
        <v>124</v>
      </c>
      <c r="H3006" t="s">
        <v>9298</v>
      </c>
      <c r="I3006" t="s">
        <v>174</v>
      </c>
      <c r="J3006" t="s">
        <v>38</v>
      </c>
      <c r="K3006" t="str">
        <f t="shared" si="46"/>
        <v>Cad</v>
      </c>
      <c r="L3006" t="s">
        <v>284</v>
      </c>
      <c r="M3006" t="s">
        <v>118</v>
      </c>
    </row>
    <row r="3007" spans="1:13">
      <c r="A3007" t="s">
        <v>9299</v>
      </c>
      <c r="B3007" t="s">
        <v>8382</v>
      </c>
      <c r="C3007" t="s">
        <v>638</v>
      </c>
      <c r="D3007" s="176">
        <v>21557</v>
      </c>
      <c r="E3007" t="s">
        <v>179</v>
      </c>
      <c r="F3007" t="s">
        <v>123</v>
      </c>
      <c r="G3007" t="s">
        <v>124</v>
      </c>
      <c r="H3007" t="s">
        <v>9300</v>
      </c>
      <c r="I3007" t="s">
        <v>139</v>
      </c>
      <c r="J3007" t="s">
        <v>38</v>
      </c>
      <c r="K3007" t="str">
        <f t="shared" si="46"/>
        <v>Sig</v>
      </c>
      <c r="L3007" t="s">
        <v>140</v>
      </c>
      <c r="M3007" t="s">
        <v>118</v>
      </c>
    </row>
    <row r="3008" spans="1:13">
      <c r="A3008" t="s">
        <v>9301</v>
      </c>
      <c r="B3008" t="s">
        <v>9302</v>
      </c>
      <c r="C3008" t="s">
        <v>741</v>
      </c>
      <c r="D3008" s="176">
        <v>21223</v>
      </c>
      <c r="E3008" t="s">
        <v>179</v>
      </c>
      <c r="F3008" t="s">
        <v>123</v>
      </c>
      <c r="G3008" t="s">
        <v>124</v>
      </c>
      <c r="H3008" t="s">
        <v>9303</v>
      </c>
      <c r="I3008" t="s">
        <v>685</v>
      </c>
      <c r="J3008" t="s">
        <v>38</v>
      </c>
      <c r="K3008" t="str">
        <f t="shared" si="46"/>
        <v>Sym</v>
      </c>
      <c r="L3008" t="s">
        <v>686</v>
      </c>
      <c r="M3008" t="s">
        <v>118</v>
      </c>
    </row>
    <row r="3009" spans="1:13">
      <c r="A3009" t="s">
        <v>9304</v>
      </c>
      <c r="B3009" t="s">
        <v>9305</v>
      </c>
      <c r="C3009" t="s">
        <v>3914</v>
      </c>
      <c r="D3009" s="176">
        <v>21450</v>
      </c>
      <c r="E3009" t="s">
        <v>122</v>
      </c>
      <c r="F3009" t="s">
        <v>123</v>
      </c>
      <c r="G3009" t="s">
        <v>124</v>
      </c>
      <c r="H3009" t="s">
        <v>9306</v>
      </c>
      <c r="I3009" t="s">
        <v>145</v>
      </c>
      <c r="J3009" t="s">
        <v>38</v>
      </c>
      <c r="K3009" t="str">
        <f t="shared" si="46"/>
        <v>Pas</v>
      </c>
      <c r="L3009" t="s">
        <v>210</v>
      </c>
      <c r="M3009" t="s">
        <v>118</v>
      </c>
    </row>
    <row r="3010" spans="1:13">
      <c r="A3010" t="s">
        <v>9307</v>
      </c>
      <c r="B3010" t="s">
        <v>9308</v>
      </c>
      <c r="C3010" t="s">
        <v>9309</v>
      </c>
      <c r="D3010" s="176">
        <v>41805</v>
      </c>
      <c r="E3010" t="s">
        <v>122</v>
      </c>
      <c r="F3010" t="s">
        <v>123</v>
      </c>
      <c r="G3010" t="s">
        <v>124</v>
      </c>
      <c r="H3010" t="s">
        <v>9310</v>
      </c>
      <c r="I3010" t="s">
        <v>909</v>
      </c>
      <c r="J3010" t="s">
        <v>38</v>
      </c>
      <c r="K3010" t="str">
        <f t="shared" si="46"/>
        <v>Pré</v>
      </c>
      <c r="L3010" t="s">
        <v>680</v>
      </c>
      <c r="M3010" t="s">
        <v>118</v>
      </c>
    </row>
    <row r="3011" spans="1:13">
      <c r="A3011" t="s">
        <v>9311</v>
      </c>
      <c r="B3011" t="s">
        <v>9312</v>
      </c>
      <c r="C3011" t="s">
        <v>9313</v>
      </c>
      <c r="D3011" s="176">
        <v>30173</v>
      </c>
      <c r="E3011" t="s">
        <v>122</v>
      </c>
      <c r="F3011" t="s">
        <v>123</v>
      </c>
      <c r="G3011" t="s">
        <v>124</v>
      </c>
      <c r="H3011" t="s">
        <v>9314</v>
      </c>
      <c r="I3011" t="s">
        <v>259</v>
      </c>
      <c r="J3011" t="s">
        <v>38</v>
      </c>
      <c r="K3011" t="str">
        <f t="shared" ref="K3011:K3074" si="47">IF(I3011="pass'cyclisme",J3011,LEFT(I3011,3))</f>
        <v>Pas</v>
      </c>
      <c r="L3011" t="s">
        <v>464</v>
      </c>
      <c r="M3011" t="s">
        <v>118</v>
      </c>
    </row>
    <row r="3012" spans="1:13">
      <c r="A3012" t="s">
        <v>9315</v>
      </c>
      <c r="B3012" t="s">
        <v>9316</v>
      </c>
      <c r="C3012" t="s">
        <v>9317</v>
      </c>
      <c r="D3012" s="176">
        <v>26339</v>
      </c>
      <c r="E3012" t="s">
        <v>122</v>
      </c>
      <c r="F3012" t="s">
        <v>123</v>
      </c>
      <c r="G3012" t="s">
        <v>124</v>
      </c>
      <c r="H3012" t="s">
        <v>9318</v>
      </c>
      <c r="I3012" t="s">
        <v>145</v>
      </c>
      <c r="J3012" t="s">
        <v>38</v>
      </c>
      <c r="K3012" t="str">
        <f t="shared" si="47"/>
        <v>Pas</v>
      </c>
      <c r="L3012" t="s">
        <v>536</v>
      </c>
      <c r="M3012" t="s">
        <v>118</v>
      </c>
    </row>
    <row r="3013" spans="1:13">
      <c r="A3013" t="s">
        <v>9319</v>
      </c>
      <c r="B3013" t="s">
        <v>9320</v>
      </c>
      <c r="C3013" t="s">
        <v>3400</v>
      </c>
      <c r="D3013" s="176">
        <v>22129</v>
      </c>
      <c r="E3013" t="s">
        <v>122</v>
      </c>
      <c r="F3013" t="s">
        <v>123</v>
      </c>
      <c r="G3013" t="s">
        <v>124</v>
      </c>
      <c r="H3013" t="s">
        <v>9321</v>
      </c>
      <c r="I3013" t="s">
        <v>181</v>
      </c>
      <c r="J3013" t="s">
        <v>182</v>
      </c>
      <c r="K3013" t="str">
        <f t="shared" si="47"/>
        <v>Enc</v>
      </c>
      <c r="L3013" t="s">
        <v>1251</v>
      </c>
      <c r="M3013" t="s">
        <v>118</v>
      </c>
    </row>
    <row r="3014" spans="1:13">
      <c r="A3014" t="s">
        <v>9322</v>
      </c>
      <c r="B3014" t="s">
        <v>3225</v>
      </c>
      <c r="C3014" t="s">
        <v>596</v>
      </c>
      <c r="D3014" s="176">
        <v>40122</v>
      </c>
      <c r="E3014" t="s">
        <v>122</v>
      </c>
      <c r="F3014" t="s">
        <v>123</v>
      </c>
      <c r="G3014" t="s">
        <v>124</v>
      </c>
      <c r="H3014" t="s">
        <v>9323</v>
      </c>
      <c r="I3014" t="s">
        <v>151</v>
      </c>
      <c r="J3014" t="s">
        <v>38</v>
      </c>
      <c r="K3014" t="str">
        <f t="shared" si="47"/>
        <v>Pup</v>
      </c>
      <c r="L3014" t="s">
        <v>391</v>
      </c>
      <c r="M3014" t="s">
        <v>118</v>
      </c>
    </row>
    <row r="3015" spans="1:13">
      <c r="A3015" t="s">
        <v>9324</v>
      </c>
      <c r="B3015" t="s">
        <v>6146</v>
      </c>
      <c r="C3015" t="s">
        <v>9325</v>
      </c>
      <c r="D3015" s="176">
        <v>28555</v>
      </c>
      <c r="E3015" t="s">
        <v>122</v>
      </c>
      <c r="F3015" t="s">
        <v>123</v>
      </c>
      <c r="G3015" t="s">
        <v>124</v>
      </c>
      <c r="H3015" t="s">
        <v>9326</v>
      </c>
      <c r="I3015" t="s">
        <v>132</v>
      </c>
      <c r="J3015" t="s">
        <v>194</v>
      </c>
      <c r="K3015" t="str">
        <f t="shared" si="47"/>
        <v>D1</v>
      </c>
      <c r="L3015" t="s">
        <v>457</v>
      </c>
      <c r="M3015" t="s">
        <v>118</v>
      </c>
    </row>
    <row r="3016" spans="1:13">
      <c r="A3016" t="s">
        <v>9327</v>
      </c>
      <c r="B3016" t="s">
        <v>5462</v>
      </c>
      <c r="C3016" t="s">
        <v>472</v>
      </c>
      <c r="D3016" s="176">
        <v>35231</v>
      </c>
      <c r="E3016" t="s">
        <v>122</v>
      </c>
      <c r="F3016" t="s">
        <v>123</v>
      </c>
      <c r="G3016" t="s">
        <v>124</v>
      </c>
      <c r="H3016" t="s">
        <v>9328</v>
      </c>
      <c r="I3016" t="s">
        <v>243</v>
      </c>
      <c r="J3016" t="s">
        <v>38</v>
      </c>
      <c r="K3016" t="str">
        <f t="shared" si="47"/>
        <v>3èm</v>
      </c>
      <c r="L3016" t="s">
        <v>2865</v>
      </c>
      <c r="M3016" t="s">
        <v>118</v>
      </c>
    </row>
    <row r="3017" spans="1:13">
      <c r="A3017" t="s">
        <v>9329</v>
      </c>
      <c r="B3017" t="s">
        <v>874</v>
      </c>
      <c r="C3017" t="s">
        <v>3998</v>
      </c>
      <c r="D3017" s="176">
        <v>36933</v>
      </c>
      <c r="E3017" t="s">
        <v>179</v>
      </c>
      <c r="F3017" t="s">
        <v>123</v>
      </c>
      <c r="G3017" t="s">
        <v>124</v>
      </c>
      <c r="H3017" t="s">
        <v>9330</v>
      </c>
      <c r="I3017" t="s">
        <v>126</v>
      </c>
      <c r="J3017" t="s">
        <v>126</v>
      </c>
      <c r="K3017" t="str">
        <f t="shared" si="47"/>
        <v>Jun</v>
      </c>
      <c r="L3017" t="s">
        <v>439</v>
      </c>
      <c r="M3017" t="s">
        <v>118</v>
      </c>
    </row>
    <row r="3018" spans="1:13">
      <c r="A3018" t="s">
        <v>9331</v>
      </c>
      <c r="B3018" t="s">
        <v>9332</v>
      </c>
      <c r="C3018" t="s">
        <v>838</v>
      </c>
      <c r="D3018" s="176">
        <v>39730</v>
      </c>
      <c r="E3018" t="s">
        <v>122</v>
      </c>
      <c r="F3018" t="s">
        <v>123</v>
      </c>
      <c r="G3018" t="s">
        <v>124</v>
      </c>
      <c r="H3018" t="s">
        <v>9333</v>
      </c>
      <c r="I3018" t="s">
        <v>157</v>
      </c>
      <c r="J3018" t="s">
        <v>38</v>
      </c>
      <c r="K3018" t="str">
        <f t="shared" si="47"/>
        <v>Ben</v>
      </c>
      <c r="L3018" t="s">
        <v>364</v>
      </c>
      <c r="M3018" t="s">
        <v>118</v>
      </c>
    </row>
    <row r="3019" spans="1:13">
      <c r="A3019" t="s">
        <v>9334</v>
      </c>
      <c r="B3019" t="s">
        <v>2207</v>
      </c>
      <c r="C3019" t="s">
        <v>2930</v>
      </c>
      <c r="D3019" s="176">
        <v>37377</v>
      </c>
      <c r="E3019" t="s">
        <v>122</v>
      </c>
      <c r="F3019" t="s">
        <v>123</v>
      </c>
      <c r="G3019" t="s">
        <v>124</v>
      </c>
      <c r="H3019" t="s">
        <v>9335</v>
      </c>
      <c r="I3019" t="s">
        <v>126</v>
      </c>
      <c r="J3019" t="s">
        <v>126</v>
      </c>
      <c r="K3019" t="str">
        <f t="shared" si="47"/>
        <v>Jun</v>
      </c>
      <c r="L3019" t="s">
        <v>102</v>
      </c>
      <c r="M3019" t="s">
        <v>118</v>
      </c>
    </row>
    <row r="3020" spans="1:13">
      <c r="A3020" t="s">
        <v>9336</v>
      </c>
      <c r="B3020" t="s">
        <v>9337</v>
      </c>
      <c r="C3020" t="s">
        <v>711</v>
      </c>
      <c r="D3020" s="176">
        <v>38514</v>
      </c>
      <c r="E3020" t="s">
        <v>122</v>
      </c>
      <c r="F3020" t="s">
        <v>123</v>
      </c>
      <c r="G3020" t="s">
        <v>124</v>
      </c>
      <c r="H3020" t="s">
        <v>9338</v>
      </c>
      <c r="I3020" t="s">
        <v>283</v>
      </c>
      <c r="J3020" t="s">
        <v>38</v>
      </c>
      <c r="K3020" t="str">
        <f t="shared" si="47"/>
        <v>Min</v>
      </c>
      <c r="L3020" t="s">
        <v>260</v>
      </c>
      <c r="M3020" t="s">
        <v>118</v>
      </c>
    </row>
    <row r="3021" spans="1:13">
      <c r="A3021" t="s">
        <v>9339</v>
      </c>
      <c r="B3021" t="s">
        <v>4534</v>
      </c>
      <c r="C3021" t="s">
        <v>711</v>
      </c>
      <c r="D3021" s="176">
        <v>39666</v>
      </c>
      <c r="E3021" t="s">
        <v>122</v>
      </c>
      <c r="F3021" t="s">
        <v>123</v>
      </c>
      <c r="G3021" t="s">
        <v>124</v>
      </c>
      <c r="H3021" t="s">
        <v>9340</v>
      </c>
      <c r="I3021" t="s">
        <v>157</v>
      </c>
      <c r="J3021" t="s">
        <v>38</v>
      </c>
      <c r="K3021" t="str">
        <f t="shared" si="47"/>
        <v>Ben</v>
      </c>
      <c r="L3021" t="s">
        <v>794</v>
      </c>
      <c r="M3021" t="s">
        <v>118</v>
      </c>
    </row>
    <row r="3022" spans="1:13">
      <c r="A3022" t="s">
        <v>9341</v>
      </c>
      <c r="B3022" t="s">
        <v>9342</v>
      </c>
      <c r="C3022" t="s">
        <v>232</v>
      </c>
      <c r="D3022" s="176">
        <v>30821</v>
      </c>
      <c r="E3022" t="s">
        <v>122</v>
      </c>
      <c r="F3022" t="s">
        <v>123</v>
      </c>
      <c r="G3022" t="s">
        <v>124</v>
      </c>
      <c r="H3022" t="s">
        <v>9343</v>
      </c>
      <c r="I3022" t="s">
        <v>145</v>
      </c>
      <c r="J3022" t="s">
        <v>38</v>
      </c>
      <c r="K3022" t="str">
        <f t="shared" si="47"/>
        <v>Pas</v>
      </c>
      <c r="L3022" t="s">
        <v>447</v>
      </c>
      <c r="M3022" t="s">
        <v>118</v>
      </c>
    </row>
    <row r="3023" spans="1:13">
      <c r="A3023" t="s">
        <v>9344</v>
      </c>
      <c r="B3023" t="s">
        <v>9345</v>
      </c>
      <c r="C3023" t="s">
        <v>609</v>
      </c>
      <c r="D3023" s="176">
        <v>38755</v>
      </c>
      <c r="E3023" t="s">
        <v>122</v>
      </c>
      <c r="F3023" t="s">
        <v>123</v>
      </c>
      <c r="G3023" t="s">
        <v>124</v>
      </c>
      <c r="H3023" t="s">
        <v>9346</v>
      </c>
      <c r="I3023" t="s">
        <v>283</v>
      </c>
      <c r="J3023" t="s">
        <v>38</v>
      </c>
      <c r="K3023" t="str">
        <f t="shared" si="47"/>
        <v>Min</v>
      </c>
      <c r="L3023" t="s">
        <v>189</v>
      </c>
      <c r="M3023" t="s">
        <v>118</v>
      </c>
    </row>
    <row r="3024" spans="1:13">
      <c r="A3024" t="s">
        <v>9347</v>
      </c>
      <c r="B3024" t="s">
        <v>9348</v>
      </c>
      <c r="C3024" t="s">
        <v>9349</v>
      </c>
      <c r="D3024" s="176">
        <v>37035</v>
      </c>
      <c r="E3024" t="s">
        <v>122</v>
      </c>
      <c r="F3024" t="s">
        <v>123</v>
      </c>
      <c r="G3024" t="s">
        <v>124</v>
      </c>
      <c r="H3024" t="s">
        <v>9350</v>
      </c>
      <c r="I3024" t="s">
        <v>126</v>
      </c>
      <c r="J3024" t="s">
        <v>126</v>
      </c>
      <c r="K3024" t="str">
        <f t="shared" si="47"/>
        <v>Jun</v>
      </c>
      <c r="L3024" t="s">
        <v>1144</v>
      </c>
      <c r="M3024" t="s">
        <v>118</v>
      </c>
    </row>
    <row r="3025" spans="1:13">
      <c r="A3025" t="s">
        <v>9351</v>
      </c>
      <c r="B3025" t="s">
        <v>9352</v>
      </c>
      <c r="C3025" t="s">
        <v>9353</v>
      </c>
      <c r="D3025" s="176">
        <v>27155</v>
      </c>
      <c r="E3025" t="s">
        <v>122</v>
      </c>
      <c r="F3025" t="s">
        <v>4406</v>
      </c>
      <c r="G3025" t="s">
        <v>4407</v>
      </c>
      <c r="H3025" t="s">
        <v>9354</v>
      </c>
      <c r="I3025" t="s">
        <v>132</v>
      </c>
      <c r="J3025" t="s">
        <v>396</v>
      </c>
      <c r="K3025" t="str">
        <f t="shared" si="47"/>
        <v>D2</v>
      </c>
      <c r="L3025" t="s">
        <v>794</v>
      </c>
      <c r="M3025" t="s">
        <v>118</v>
      </c>
    </row>
    <row r="3026" spans="1:13">
      <c r="A3026" t="s">
        <v>9355</v>
      </c>
      <c r="B3026" t="s">
        <v>1320</v>
      </c>
      <c r="C3026" t="s">
        <v>1271</v>
      </c>
      <c r="D3026" s="176">
        <v>29344</v>
      </c>
      <c r="E3026" t="s">
        <v>122</v>
      </c>
      <c r="F3026" t="s">
        <v>123</v>
      </c>
      <c r="G3026" t="s">
        <v>124</v>
      </c>
      <c r="H3026" t="s">
        <v>9356</v>
      </c>
      <c r="I3026" t="s">
        <v>132</v>
      </c>
      <c r="J3026" t="s">
        <v>396</v>
      </c>
      <c r="K3026" t="str">
        <f t="shared" si="47"/>
        <v>D2</v>
      </c>
      <c r="L3026" t="s">
        <v>270</v>
      </c>
      <c r="M3026" t="s">
        <v>118</v>
      </c>
    </row>
    <row r="3027" spans="1:13">
      <c r="A3027" t="s">
        <v>9357</v>
      </c>
      <c r="B3027" t="s">
        <v>9358</v>
      </c>
      <c r="C3027" t="s">
        <v>1716</v>
      </c>
      <c r="D3027" s="176">
        <v>40221</v>
      </c>
      <c r="E3027" t="s">
        <v>122</v>
      </c>
      <c r="F3027" t="s">
        <v>123</v>
      </c>
      <c r="G3027" t="s">
        <v>124</v>
      </c>
      <c r="H3027" t="s">
        <v>9359</v>
      </c>
      <c r="I3027" t="s">
        <v>151</v>
      </c>
      <c r="J3027" t="s">
        <v>38</v>
      </c>
      <c r="K3027" t="str">
        <f t="shared" si="47"/>
        <v>Pup</v>
      </c>
      <c r="L3027" t="s">
        <v>163</v>
      </c>
      <c r="M3027" t="s">
        <v>118</v>
      </c>
    </row>
    <row r="3028" spans="1:13">
      <c r="A3028" t="s">
        <v>9360</v>
      </c>
      <c r="B3028" t="s">
        <v>9361</v>
      </c>
      <c r="C3028" t="s">
        <v>9362</v>
      </c>
      <c r="D3028" s="176">
        <v>40885</v>
      </c>
      <c r="E3028" t="s">
        <v>122</v>
      </c>
      <c r="F3028" t="s">
        <v>123</v>
      </c>
      <c r="G3028" t="s">
        <v>124</v>
      </c>
      <c r="H3028" t="s">
        <v>9363</v>
      </c>
      <c r="I3028" t="s">
        <v>188</v>
      </c>
      <c r="J3028" t="s">
        <v>38</v>
      </c>
      <c r="K3028" t="str">
        <f t="shared" si="47"/>
        <v>Pou</v>
      </c>
      <c r="L3028" t="s">
        <v>265</v>
      </c>
      <c r="M3028" t="s">
        <v>118</v>
      </c>
    </row>
    <row r="3029" spans="1:13">
      <c r="A3029" t="s">
        <v>9364</v>
      </c>
      <c r="B3029" t="s">
        <v>9365</v>
      </c>
      <c r="C3029" t="s">
        <v>273</v>
      </c>
      <c r="D3029" s="176">
        <v>15515</v>
      </c>
      <c r="E3029" t="s">
        <v>122</v>
      </c>
      <c r="F3029" t="s">
        <v>123</v>
      </c>
      <c r="G3029" t="s">
        <v>124</v>
      </c>
      <c r="H3029" t="s">
        <v>9366</v>
      </c>
      <c r="I3029" t="s">
        <v>181</v>
      </c>
      <c r="J3029" t="s">
        <v>182</v>
      </c>
      <c r="K3029" t="str">
        <f t="shared" si="47"/>
        <v>Enc</v>
      </c>
      <c r="L3029" t="s">
        <v>5357</v>
      </c>
      <c r="M3029" t="s">
        <v>118</v>
      </c>
    </row>
    <row r="3030" spans="1:13">
      <c r="A3030" t="s">
        <v>9367</v>
      </c>
      <c r="B3030" t="s">
        <v>9368</v>
      </c>
      <c r="C3030" t="s">
        <v>9369</v>
      </c>
      <c r="D3030" s="176">
        <v>20191</v>
      </c>
      <c r="E3030" t="s">
        <v>122</v>
      </c>
      <c r="F3030" t="s">
        <v>123</v>
      </c>
      <c r="G3030" t="s">
        <v>124</v>
      </c>
      <c r="H3030" t="s">
        <v>9370</v>
      </c>
      <c r="I3030" t="s">
        <v>181</v>
      </c>
      <c r="J3030" t="s">
        <v>182</v>
      </c>
      <c r="K3030" t="str">
        <f t="shared" si="47"/>
        <v>Enc</v>
      </c>
      <c r="L3030" t="s">
        <v>2002</v>
      </c>
      <c r="M3030" t="s">
        <v>118</v>
      </c>
    </row>
    <row r="3031" spans="1:13">
      <c r="A3031" t="s">
        <v>9371</v>
      </c>
      <c r="B3031" t="s">
        <v>9372</v>
      </c>
      <c r="C3031" t="s">
        <v>3313</v>
      </c>
      <c r="D3031" s="176">
        <v>29283</v>
      </c>
      <c r="E3031" t="s">
        <v>122</v>
      </c>
      <c r="F3031" t="s">
        <v>123</v>
      </c>
      <c r="G3031" t="s">
        <v>124</v>
      </c>
      <c r="H3031" t="s">
        <v>9373</v>
      </c>
      <c r="I3031" t="s">
        <v>243</v>
      </c>
      <c r="J3031" t="s">
        <v>38</v>
      </c>
      <c r="K3031" t="str">
        <f t="shared" si="47"/>
        <v>3èm</v>
      </c>
      <c r="L3031" t="s">
        <v>163</v>
      </c>
      <c r="M3031" t="s">
        <v>118</v>
      </c>
    </row>
    <row r="3032" spans="1:13">
      <c r="A3032" t="s">
        <v>9374</v>
      </c>
      <c r="B3032" t="s">
        <v>1119</v>
      </c>
      <c r="C3032" t="s">
        <v>1577</v>
      </c>
      <c r="D3032" s="176">
        <v>23846</v>
      </c>
      <c r="E3032" t="s">
        <v>122</v>
      </c>
      <c r="F3032" t="s">
        <v>123</v>
      </c>
      <c r="G3032" t="s">
        <v>124</v>
      </c>
      <c r="H3032" t="s">
        <v>9375</v>
      </c>
      <c r="I3032" t="s">
        <v>181</v>
      </c>
      <c r="J3032" t="s">
        <v>535</v>
      </c>
      <c r="K3032" t="str">
        <f t="shared" si="47"/>
        <v>Enc</v>
      </c>
      <c r="L3032" t="s">
        <v>195</v>
      </c>
      <c r="M3032" t="s">
        <v>118</v>
      </c>
    </row>
    <row r="3033" spans="1:13">
      <c r="A3033" t="s">
        <v>9376</v>
      </c>
      <c r="B3033" t="s">
        <v>9377</v>
      </c>
      <c r="C3033" t="s">
        <v>6866</v>
      </c>
      <c r="D3033" s="176">
        <v>38348</v>
      </c>
      <c r="E3033" t="s">
        <v>179</v>
      </c>
      <c r="F3033" t="s">
        <v>123</v>
      </c>
      <c r="G3033" t="s">
        <v>124</v>
      </c>
      <c r="H3033" t="s">
        <v>9378</v>
      </c>
      <c r="I3033" t="s">
        <v>174</v>
      </c>
      <c r="J3033" t="s">
        <v>38</v>
      </c>
      <c r="K3033" t="str">
        <f t="shared" si="47"/>
        <v>Cad</v>
      </c>
      <c r="L3033" t="s">
        <v>355</v>
      </c>
      <c r="M3033" t="s">
        <v>118</v>
      </c>
    </row>
    <row r="3034" spans="1:13">
      <c r="A3034" t="s">
        <v>9379</v>
      </c>
      <c r="B3034" t="s">
        <v>9380</v>
      </c>
      <c r="C3034" t="s">
        <v>613</v>
      </c>
      <c r="D3034" s="176">
        <v>39630</v>
      </c>
      <c r="E3034" t="s">
        <v>122</v>
      </c>
      <c r="F3034" t="s">
        <v>123</v>
      </c>
      <c r="G3034" t="s">
        <v>124</v>
      </c>
      <c r="H3034" t="s">
        <v>9381</v>
      </c>
      <c r="I3034" t="s">
        <v>157</v>
      </c>
      <c r="J3034" t="s">
        <v>38</v>
      </c>
      <c r="K3034" t="str">
        <f t="shared" si="47"/>
        <v>Ben</v>
      </c>
      <c r="L3034" t="s">
        <v>1096</v>
      </c>
      <c r="M3034" t="s">
        <v>118</v>
      </c>
    </row>
    <row r="3035" spans="1:13">
      <c r="A3035" t="s">
        <v>9382</v>
      </c>
      <c r="B3035" t="s">
        <v>9383</v>
      </c>
      <c r="C3035" t="s">
        <v>2245</v>
      </c>
      <c r="D3035" s="176">
        <v>25965</v>
      </c>
      <c r="E3035" t="s">
        <v>122</v>
      </c>
      <c r="F3035" t="s">
        <v>123</v>
      </c>
      <c r="G3035" t="s">
        <v>124</v>
      </c>
      <c r="H3035" t="s">
        <v>9384</v>
      </c>
      <c r="I3035" t="s">
        <v>132</v>
      </c>
      <c r="J3035" t="s">
        <v>396</v>
      </c>
      <c r="K3035" t="str">
        <f t="shared" si="47"/>
        <v>D2</v>
      </c>
      <c r="L3035" t="s">
        <v>215</v>
      </c>
      <c r="M3035" t="s">
        <v>118</v>
      </c>
    </row>
    <row r="3036" spans="1:13">
      <c r="A3036" t="s">
        <v>9385</v>
      </c>
      <c r="B3036" t="s">
        <v>9386</v>
      </c>
      <c r="C3036" t="s">
        <v>1203</v>
      </c>
      <c r="D3036" s="176">
        <v>39791</v>
      </c>
      <c r="E3036" t="s">
        <v>122</v>
      </c>
      <c r="F3036" t="s">
        <v>123</v>
      </c>
      <c r="G3036" t="s">
        <v>124</v>
      </c>
      <c r="H3036" t="s">
        <v>9387</v>
      </c>
      <c r="I3036" t="s">
        <v>157</v>
      </c>
      <c r="J3036" t="s">
        <v>38</v>
      </c>
      <c r="K3036" t="str">
        <f t="shared" si="47"/>
        <v>Ben</v>
      </c>
      <c r="L3036" t="s">
        <v>200</v>
      </c>
      <c r="M3036" t="s">
        <v>118</v>
      </c>
    </row>
    <row r="3037" spans="1:13">
      <c r="A3037" t="s">
        <v>9388</v>
      </c>
      <c r="B3037" t="s">
        <v>9389</v>
      </c>
      <c r="C3037" t="s">
        <v>6736</v>
      </c>
      <c r="D3037" s="176">
        <v>38338</v>
      </c>
      <c r="E3037" t="s">
        <v>122</v>
      </c>
      <c r="F3037" t="s">
        <v>123</v>
      </c>
      <c r="G3037" t="s">
        <v>124</v>
      </c>
      <c r="H3037" t="s">
        <v>9390</v>
      </c>
      <c r="I3037" t="s">
        <v>174</v>
      </c>
      <c r="J3037" t="s">
        <v>38</v>
      </c>
      <c r="K3037" t="str">
        <f t="shared" si="47"/>
        <v>Cad</v>
      </c>
      <c r="L3037" t="s">
        <v>4363</v>
      </c>
      <c r="M3037" t="s">
        <v>118</v>
      </c>
    </row>
    <row r="3038" spans="1:13">
      <c r="A3038" t="s">
        <v>9391</v>
      </c>
      <c r="B3038" t="s">
        <v>957</v>
      </c>
      <c r="C3038" t="s">
        <v>3456</v>
      </c>
      <c r="D3038" s="176">
        <v>29337</v>
      </c>
      <c r="E3038" t="s">
        <v>122</v>
      </c>
      <c r="F3038" t="s">
        <v>123</v>
      </c>
      <c r="G3038" t="s">
        <v>124</v>
      </c>
      <c r="H3038" t="s">
        <v>9392</v>
      </c>
      <c r="I3038" t="s">
        <v>168</v>
      </c>
      <c r="J3038" t="s">
        <v>38</v>
      </c>
      <c r="K3038" t="str">
        <f t="shared" si="47"/>
        <v>2èm</v>
      </c>
      <c r="L3038" t="s">
        <v>814</v>
      </c>
      <c r="M3038" t="s">
        <v>118</v>
      </c>
    </row>
    <row r="3039" spans="1:13">
      <c r="A3039" t="s">
        <v>9393</v>
      </c>
      <c r="B3039" t="s">
        <v>9394</v>
      </c>
      <c r="C3039" t="s">
        <v>3129</v>
      </c>
      <c r="D3039" s="176">
        <v>38322</v>
      </c>
      <c r="E3039" t="s">
        <v>122</v>
      </c>
      <c r="F3039" t="s">
        <v>123</v>
      </c>
      <c r="G3039" t="s">
        <v>124</v>
      </c>
      <c r="H3039" t="s">
        <v>9395</v>
      </c>
      <c r="I3039" t="s">
        <v>174</v>
      </c>
      <c r="J3039" t="s">
        <v>38</v>
      </c>
      <c r="K3039" t="str">
        <f t="shared" si="47"/>
        <v>Cad</v>
      </c>
      <c r="L3039" t="s">
        <v>260</v>
      </c>
      <c r="M3039" t="s">
        <v>118</v>
      </c>
    </row>
    <row r="3040" spans="1:13">
      <c r="A3040" t="s">
        <v>9396</v>
      </c>
      <c r="B3040" t="s">
        <v>9397</v>
      </c>
      <c r="C3040" t="s">
        <v>896</v>
      </c>
      <c r="D3040" s="176">
        <v>25653</v>
      </c>
      <c r="E3040" t="s">
        <v>122</v>
      </c>
      <c r="F3040" t="s">
        <v>123</v>
      </c>
      <c r="G3040" t="s">
        <v>124</v>
      </c>
      <c r="H3040" t="s">
        <v>9398</v>
      </c>
      <c r="I3040" t="s">
        <v>307</v>
      </c>
      <c r="J3040" t="s">
        <v>194</v>
      </c>
      <c r="K3040" t="str">
        <f t="shared" si="47"/>
        <v>Pas</v>
      </c>
      <c r="L3040" t="s">
        <v>997</v>
      </c>
      <c r="M3040" t="s">
        <v>118</v>
      </c>
    </row>
    <row r="3041" spans="1:13">
      <c r="A3041" t="s">
        <v>9399</v>
      </c>
      <c r="B3041" t="s">
        <v>1632</v>
      </c>
      <c r="C3041" t="s">
        <v>675</v>
      </c>
      <c r="D3041" s="176">
        <v>30148</v>
      </c>
      <c r="E3041" t="s">
        <v>122</v>
      </c>
      <c r="F3041" t="s">
        <v>123</v>
      </c>
      <c r="G3041" t="s">
        <v>124</v>
      </c>
      <c r="H3041" t="s">
        <v>9400</v>
      </c>
      <c r="I3041" t="s">
        <v>275</v>
      </c>
      <c r="J3041" t="s">
        <v>38</v>
      </c>
      <c r="K3041" t="str">
        <f t="shared" si="47"/>
        <v>Mot</v>
      </c>
      <c r="L3041" t="s">
        <v>439</v>
      </c>
      <c r="M3041" t="s">
        <v>118</v>
      </c>
    </row>
    <row r="3042" spans="1:13">
      <c r="A3042" t="s">
        <v>9401</v>
      </c>
      <c r="B3042" t="s">
        <v>2914</v>
      </c>
      <c r="C3042" t="s">
        <v>631</v>
      </c>
      <c r="D3042" s="176">
        <v>40808</v>
      </c>
      <c r="E3042" t="s">
        <v>122</v>
      </c>
      <c r="F3042" t="s">
        <v>123</v>
      </c>
      <c r="G3042" t="s">
        <v>124</v>
      </c>
      <c r="H3042" t="s">
        <v>9402</v>
      </c>
      <c r="I3042" t="s">
        <v>188</v>
      </c>
      <c r="J3042" t="s">
        <v>38</v>
      </c>
      <c r="K3042" t="str">
        <f t="shared" si="47"/>
        <v>Pou</v>
      </c>
      <c r="L3042" t="s">
        <v>175</v>
      </c>
      <c r="M3042" t="s">
        <v>118</v>
      </c>
    </row>
    <row r="3043" spans="1:13">
      <c r="A3043" t="s">
        <v>9403</v>
      </c>
      <c r="B3043" t="s">
        <v>9404</v>
      </c>
      <c r="C3043" t="s">
        <v>346</v>
      </c>
      <c r="D3043" s="176">
        <v>39360</v>
      </c>
      <c r="E3043" t="s">
        <v>122</v>
      </c>
      <c r="F3043" t="s">
        <v>123</v>
      </c>
      <c r="G3043" t="s">
        <v>124</v>
      </c>
      <c r="H3043" t="s">
        <v>9405</v>
      </c>
      <c r="I3043" t="s">
        <v>157</v>
      </c>
      <c r="J3043" t="s">
        <v>38</v>
      </c>
      <c r="K3043" t="str">
        <f t="shared" si="47"/>
        <v>Ben</v>
      </c>
      <c r="L3043" t="s">
        <v>415</v>
      </c>
      <c r="M3043" t="s">
        <v>118</v>
      </c>
    </row>
    <row r="3044" spans="1:13">
      <c r="A3044" t="s">
        <v>9406</v>
      </c>
      <c r="B3044" t="s">
        <v>2550</v>
      </c>
      <c r="C3044" t="s">
        <v>432</v>
      </c>
      <c r="D3044" s="176">
        <v>40591</v>
      </c>
      <c r="E3044" t="s">
        <v>122</v>
      </c>
      <c r="F3044" t="s">
        <v>123</v>
      </c>
      <c r="G3044" t="s">
        <v>124</v>
      </c>
      <c r="H3044" t="s">
        <v>9407</v>
      </c>
      <c r="I3044" t="s">
        <v>188</v>
      </c>
      <c r="J3044" t="s">
        <v>38</v>
      </c>
      <c r="K3044" t="str">
        <f t="shared" si="47"/>
        <v>Pou</v>
      </c>
      <c r="L3044" t="s">
        <v>254</v>
      </c>
      <c r="M3044" t="s">
        <v>118</v>
      </c>
    </row>
    <row r="3045" spans="1:13">
      <c r="A3045" t="s">
        <v>9408</v>
      </c>
      <c r="B3045" t="s">
        <v>9409</v>
      </c>
      <c r="C3045" t="s">
        <v>4769</v>
      </c>
      <c r="D3045" s="176">
        <v>16428</v>
      </c>
      <c r="E3045" t="s">
        <v>122</v>
      </c>
      <c r="F3045" t="s">
        <v>123</v>
      </c>
      <c r="G3045" t="s">
        <v>124</v>
      </c>
      <c r="H3045" t="s">
        <v>9410</v>
      </c>
      <c r="I3045" t="s">
        <v>898</v>
      </c>
      <c r="J3045" t="s">
        <v>38</v>
      </c>
      <c r="K3045" t="str">
        <f t="shared" si="47"/>
        <v>Cha</v>
      </c>
      <c r="L3045" t="s">
        <v>104</v>
      </c>
      <c r="M3045" t="s">
        <v>118</v>
      </c>
    </row>
    <row r="3046" spans="1:13">
      <c r="A3046" t="s">
        <v>9411</v>
      </c>
      <c r="B3046" t="s">
        <v>9412</v>
      </c>
      <c r="C3046" t="s">
        <v>166</v>
      </c>
      <c r="D3046" s="176">
        <v>40528</v>
      </c>
      <c r="E3046" t="s">
        <v>122</v>
      </c>
      <c r="F3046" t="s">
        <v>123</v>
      </c>
      <c r="G3046" t="s">
        <v>124</v>
      </c>
      <c r="H3046" t="s">
        <v>9413</v>
      </c>
      <c r="I3046" t="s">
        <v>151</v>
      </c>
      <c r="J3046" t="s">
        <v>38</v>
      </c>
      <c r="K3046" t="str">
        <f t="shared" si="47"/>
        <v>Pup</v>
      </c>
      <c r="L3046" t="s">
        <v>331</v>
      </c>
      <c r="M3046" t="s">
        <v>118</v>
      </c>
    </row>
    <row r="3047" spans="1:13">
      <c r="A3047" t="s">
        <v>9414</v>
      </c>
      <c r="B3047" t="s">
        <v>9415</v>
      </c>
      <c r="C3047" t="s">
        <v>389</v>
      </c>
      <c r="D3047" s="176">
        <v>26365</v>
      </c>
      <c r="E3047" t="s">
        <v>122</v>
      </c>
      <c r="F3047" t="s">
        <v>123</v>
      </c>
      <c r="G3047" t="s">
        <v>124</v>
      </c>
      <c r="H3047" t="s">
        <v>9416</v>
      </c>
      <c r="I3047" t="s">
        <v>209</v>
      </c>
      <c r="J3047" t="s">
        <v>38</v>
      </c>
      <c r="K3047" t="str">
        <f t="shared" si="47"/>
        <v>Pas</v>
      </c>
      <c r="L3047" t="s">
        <v>331</v>
      </c>
      <c r="M3047" t="s">
        <v>118</v>
      </c>
    </row>
    <row r="3048" spans="1:13">
      <c r="A3048" t="s">
        <v>9417</v>
      </c>
      <c r="B3048" t="s">
        <v>9418</v>
      </c>
      <c r="C3048" t="s">
        <v>849</v>
      </c>
      <c r="D3048" s="176">
        <v>39446</v>
      </c>
      <c r="E3048" t="s">
        <v>122</v>
      </c>
      <c r="F3048" t="s">
        <v>123</v>
      </c>
      <c r="G3048" t="s">
        <v>124</v>
      </c>
      <c r="H3048" t="s">
        <v>9419</v>
      </c>
      <c r="I3048" t="s">
        <v>157</v>
      </c>
      <c r="J3048" t="s">
        <v>38</v>
      </c>
      <c r="K3048" t="str">
        <f t="shared" si="47"/>
        <v>Ben</v>
      </c>
      <c r="L3048" t="s">
        <v>794</v>
      </c>
      <c r="M3048" t="s">
        <v>118</v>
      </c>
    </row>
    <row r="3049" spans="1:13">
      <c r="A3049" t="s">
        <v>9420</v>
      </c>
      <c r="B3049" t="s">
        <v>9421</v>
      </c>
      <c r="C3049" t="s">
        <v>9422</v>
      </c>
      <c r="D3049" s="176">
        <v>39640</v>
      </c>
      <c r="E3049" t="s">
        <v>122</v>
      </c>
      <c r="F3049" t="s">
        <v>123</v>
      </c>
      <c r="G3049" t="s">
        <v>124</v>
      </c>
      <c r="H3049" t="s">
        <v>9423</v>
      </c>
      <c r="I3049" t="s">
        <v>157</v>
      </c>
      <c r="J3049" t="s">
        <v>38</v>
      </c>
      <c r="K3049" t="str">
        <f t="shared" si="47"/>
        <v>Ben</v>
      </c>
      <c r="L3049" t="s">
        <v>434</v>
      </c>
      <c r="M3049" t="s">
        <v>118</v>
      </c>
    </row>
    <row r="3050" spans="1:13">
      <c r="A3050" t="s">
        <v>9424</v>
      </c>
      <c r="B3050" t="s">
        <v>9425</v>
      </c>
      <c r="C3050" t="s">
        <v>1577</v>
      </c>
      <c r="D3050" s="176">
        <v>21759</v>
      </c>
      <c r="E3050" t="s">
        <v>122</v>
      </c>
      <c r="F3050" t="s">
        <v>123</v>
      </c>
      <c r="G3050" t="s">
        <v>124</v>
      </c>
      <c r="H3050" t="s">
        <v>9426</v>
      </c>
      <c r="I3050" t="s">
        <v>132</v>
      </c>
      <c r="J3050" t="s">
        <v>133</v>
      </c>
      <c r="K3050" t="str">
        <f t="shared" si="47"/>
        <v>D4</v>
      </c>
      <c r="L3050" t="s">
        <v>102</v>
      </c>
      <c r="M3050" t="s">
        <v>118</v>
      </c>
    </row>
    <row r="3051" spans="1:13">
      <c r="A3051" t="s">
        <v>9427</v>
      </c>
      <c r="B3051" t="s">
        <v>9428</v>
      </c>
      <c r="C3051" t="s">
        <v>4645</v>
      </c>
      <c r="D3051" s="176">
        <v>39185</v>
      </c>
      <c r="E3051" t="s">
        <v>122</v>
      </c>
      <c r="F3051" t="s">
        <v>123</v>
      </c>
      <c r="G3051" t="s">
        <v>124</v>
      </c>
      <c r="H3051" t="s">
        <v>9429</v>
      </c>
      <c r="I3051" t="s">
        <v>157</v>
      </c>
      <c r="J3051" t="s">
        <v>38</v>
      </c>
      <c r="K3051" t="str">
        <f t="shared" si="47"/>
        <v>Ben</v>
      </c>
      <c r="L3051" t="s">
        <v>169</v>
      </c>
      <c r="M3051" t="s">
        <v>118</v>
      </c>
    </row>
    <row r="3052" spans="1:13">
      <c r="A3052" t="s">
        <v>9430</v>
      </c>
      <c r="B3052" t="s">
        <v>9431</v>
      </c>
      <c r="C3052" t="s">
        <v>2547</v>
      </c>
      <c r="D3052" s="176">
        <v>40637</v>
      </c>
      <c r="E3052" t="s">
        <v>122</v>
      </c>
      <c r="F3052" t="s">
        <v>123</v>
      </c>
      <c r="G3052" t="s">
        <v>124</v>
      </c>
      <c r="H3052" t="s">
        <v>9432</v>
      </c>
      <c r="I3052" t="s">
        <v>188</v>
      </c>
      <c r="J3052" t="s">
        <v>38</v>
      </c>
      <c r="K3052" t="str">
        <f t="shared" si="47"/>
        <v>Pou</v>
      </c>
      <c r="L3052" t="s">
        <v>102</v>
      </c>
      <c r="M3052" t="s">
        <v>118</v>
      </c>
    </row>
    <row r="3053" spans="1:13">
      <c r="A3053" t="s">
        <v>9433</v>
      </c>
      <c r="B3053" t="s">
        <v>9434</v>
      </c>
      <c r="C3053" t="s">
        <v>746</v>
      </c>
      <c r="D3053" s="176">
        <v>22281</v>
      </c>
      <c r="E3053" t="s">
        <v>122</v>
      </c>
      <c r="F3053" t="s">
        <v>123</v>
      </c>
      <c r="G3053" t="s">
        <v>124</v>
      </c>
      <c r="H3053" t="s">
        <v>9435</v>
      </c>
      <c r="I3053" t="s">
        <v>145</v>
      </c>
      <c r="J3053" t="s">
        <v>38</v>
      </c>
      <c r="K3053" t="str">
        <f t="shared" si="47"/>
        <v>Pas</v>
      </c>
      <c r="L3053" t="s">
        <v>102</v>
      </c>
      <c r="M3053" t="s">
        <v>118</v>
      </c>
    </row>
    <row r="3054" spans="1:13">
      <c r="A3054" t="s">
        <v>9436</v>
      </c>
      <c r="B3054" t="s">
        <v>9437</v>
      </c>
      <c r="C3054" t="s">
        <v>613</v>
      </c>
      <c r="D3054" s="176">
        <v>37718</v>
      </c>
      <c r="E3054" t="s">
        <v>122</v>
      </c>
      <c r="F3054" t="s">
        <v>123</v>
      </c>
      <c r="G3054" t="s">
        <v>124</v>
      </c>
      <c r="H3054" t="s">
        <v>9438</v>
      </c>
      <c r="I3054" t="s">
        <v>174</v>
      </c>
      <c r="J3054" t="s">
        <v>38</v>
      </c>
      <c r="K3054" t="str">
        <f t="shared" si="47"/>
        <v>Cad</v>
      </c>
      <c r="L3054" t="s">
        <v>2865</v>
      </c>
      <c r="M3054" t="s">
        <v>118</v>
      </c>
    </row>
    <row r="3055" spans="1:13">
      <c r="A3055" t="s">
        <v>9439</v>
      </c>
      <c r="B3055" t="s">
        <v>4731</v>
      </c>
      <c r="C3055" t="s">
        <v>1596</v>
      </c>
      <c r="D3055" s="176">
        <v>37356</v>
      </c>
      <c r="E3055" t="s">
        <v>122</v>
      </c>
      <c r="F3055" t="s">
        <v>123</v>
      </c>
      <c r="G3055" t="s">
        <v>124</v>
      </c>
      <c r="H3055" t="s">
        <v>9440</v>
      </c>
      <c r="I3055" t="s">
        <v>126</v>
      </c>
      <c r="J3055" t="s">
        <v>126</v>
      </c>
      <c r="K3055" t="str">
        <f t="shared" si="47"/>
        <v>Jun</v>
      </c>
      <c r="L3055" t="s">
        <v>447</v>
      </c>
      <c r="M3055" t="s">
        <v>118</v>
      </c>
    </row>
    <row r="3056" spans="1:13">
      <c r="A3056" t="s">
        <v>9441</v>
      </c>
      <c r="B3056" t="s">
        <v>9442</v>
      </c>
      <c r="C3056" t="s">
        <v>976</v>
      </c>
      <c r="D3056" s="176">
        <v>38176</v>
      </c>
      <c r="E3056" t="s">
        <v>122</v>
      </c>
      <c r="F3056" t="s">
        <v>123</v>
      </c>
      <c r="G3056" t="s">
        <v>124</v>
      </c>
      <c r="H3056" t="s">
        <v>9443</v>
      </c>
      <c r="I3056" t="s">
        <v>174</v>
      </c>
      <c r="J3056" t="s">
        <v>38</v>
      </c>
      <c r="K3056" t="str">
        <f t="shared" si="47"/>
        <v>Cad</v>
      </c>
      <c r="L3056" t="s">
        <v>434</v>
      </c>
      <c r="M3056" t="s">
        <v>118</v>
      </c>
    </row>
    <row r="3057" spans="1:13">
      <c r="A3057" t="s">
        <v>9444</v>
      </c>
      <c r="B3057" t="s">
        <v>7215</v>
      </c>
      <c r="C3057" t="s">
        <v>9445</v>
      </c>
      <c r="D3057" s="176">
        <v>39482</v>
      </c>
      <c r="E3057" t="s">
        <v>179</v>
      </c>
      <c r="F3057" t="s">
        <v>123</v>
      </c>
      <c r="G3057" t="s">
        <v>124</v>
      </c>
      <c r="H3057" t="s">
        <v>9446</v>
      </c>
      <c r="I3057" t="s">
        <v>157</v>
      </c>
      <c r="J3057" t="s">
        <v>38</v>
      </c>
      <c r="K3057" t="str">
        <f t="shared" si="47"/>
        <v>Ben</v>
      </c>
      <c r="L3057" t="s">
        <v>439</v>
      </c>
      <c r="M3057" t="s">
        <v>118</v>
      </c>
    </row>
    <row r="3058" spans="1:13">
      <c r="A3058" t="s">
        <v>9447</v>
      </c>
      <c r="B3058" t="s">
        <v>2877</v>
      </c>
      <c r="C3058" t="s">
        <v>130</v>
      </c>
      <c r="D3058" s="176">
        <v>21052</v>
      </c>
      <c r="E3058" t="s">
        <v>122</v>
      </c>
      <c r="F3058" t="s">
        <v>123</v>
      </c>
      <c r="G3058" t="s">
        <v>124</v>
      </c>
      <c r="H3058" t="s">
        <v>9448</v>
      </c>
      <c r="I3058" t="s">
        <v>145</v>
      </c>
      <c r="J3058" t="s">
        <v>38</v>
      </c>
      <c r="K3058" t="str">
        <f t="shared" si="47"/>
        <v>Pas</v>
      </c>
      <c r="L3058" t="s">
        <v>2659</v>
      </c>
      <c r="M3058" t="s">
        <v>118</v>
      </c>
    </row>
    <row r="3059" spans="1:13">
      <c r="A3059" t="s">
        <v>9449</v>
      </c>
      <c r="B3059" t="s">
        <v>9450</v>
      </c>
      <c r="C3059" t="s">
        <v>512</v>
      </c>
      <c r="D3059" s="176">
        <v>22668</v>
      </c>
      <c r="E3059" t="s">
        <v>122</v>
      </c>
      <c r="F3059" t="s">
        <v>123</v>
      </c>
      <c r="G3059" t="s">
        <v>124</v>
      </c>
      <c r="H3059" t="s">
        <v>9451</v>
      </c>
      <c r="I3059" t="s">
        <v>209</v>
      </c>
      <c r="J3059" t="s">
        <v>38</v>
      </c>
      <c r="K3059" t="str">
        <f t="shared" si="47"/>
        <v>Pas</v>
      </c>
      <c r="L3059" t="s">
        <v>563</v>
      </c>
      <c r="M3059" t="s">
        <v>118</v>
      </c>
    </row>
    <row r="3060" spans="1:13">
      <c r="A3060" t="s">
        <v>9452</v>
      </c>
      <c r="B3060" t="s">
        <v>9453</v>
      </c>
      <c r="C3060" t="s">
        <v>651</v>
      </c>
      <c r="D3060" s="176">
        <v>40764</v>
      </c>
      <c r="E3060" t="s">
        <v>122</v>
      </c>
      <c r="F3060" t="s">
        <v>123</v>
      </c>
      <c r="G3060" t="s">
        <v>124</v>
      </c>
      <c r="H3060" t="s">
        <v>9454</v>
      </c>
      <c r="I3060" t="s">
        <v>188</v>
      </c>
      <c r="J3060" t="s">
        <v>38</v>
      </c>
      <c r="K3060" t="str">
        <f t="shared" si="47"/>
        <v>Pou</v>
      </c>
      <c r="L3060" t="s">
        <v>598</v>
      </c>
      <c r="M3060" t="s">
        <v>118</v>
      </c>
    </row>
    <row r="3061" spans="1:13">
      <c r="A3061" t="s">
        <v>9455</v>
      </c>
      <c r="B3061" t="s">
        <v>2216</v>
      </c>
      <c r="C3061" t="s">
        <v>398</v>
      </c>
      <c r="D3061" s="176">
        <v>36656</v>
      </c>
      <c r="E3061" t="s">
        <v>122</v>
      </c>
      <c r="F3061" t="s">
        <v>123</v>
      </c>
      <c r="G3061" t="s">
        <v>124</v>
      </c>
      <c r="H3061" t="s">
        <v>9456</v>
      </c>
      <c r="I3061" t="s">
        <v>145</v>
      </c>
      <c r="J3061" t="s">
        <v>38</v>
      </c>
      <c r="K3061" t="str">
        <f t="shared" si="47"/>
        <v>Pas</v>
      </c>
      <c r="L3061" t="s">
        <v>302</v>
      </c>
      <c r="M3061" t="s">
        <v>118</v>
      </c>
    </row>
    <row r="3062" spans="1:13">
      <c r="A3062" t="s">
        <v>9457</v>
      </c>
      <c r="B3062" t="s">
        <v>503</v>
      </c>
      <c r="C3062" t="s">
        <v>9458</v>
      </c>
      <c r="D3062" s="176">
        <v>38981</v>
      </c>
      <c r="E3062" t="s">
        <v>122</v>
      </c>
      <c r="F3062" t="s">
        <v>123</v>
      </c>
      <c r="G3062" t="s">
        <v>124</v>
      </c>
      <c r="H3062" t="s">
        <v>9459</v>
      </c>
      <c r="I3062" t="s">
        <v>283</v>
      </c>
      <c r="J3062" t="s">
        <v>38</v>
      </c>
      <c r="K3062" t="str">
        <f t="shared" si="47"/>
        <v>Min</v>
      </c>
      <c r="L3062" t="s">
        <v>439</v>
      </c>
      <c r="M3062" t="s">
        <v>118</v>
      </c>
    </row>
    <row r="3063" spans="1:13">
      <c r="A3063" t="s">
        <v>9460</v>
      </c>
      <c r="B3063" t="s">
        <v>3899</v>
      </c>
      <c r="C3063" t="s">
        <v>849</v>
      </c>
      <c r="D3063" s="176">
        <v>38324</v>
      </c>
      <c r="E3063" t="s">
        <v>122</v>
      </c>
      <c r="F3063" t="s">
        <v>123</v>
      </c>
      <c r="G3063" t="s">
        <v>124</v>
      </c>
      <c r="H3063" t="s">
        <v>9461</v>
      </c>
      <c r="I3063" t="s">
        <v>174</v>
      </c>
      <c r="J3063" t="s">
        <v>38</v>
      </c>
      <c r="K3063" t="str">
        <f t="shared" si="47"/>
        <v>Cad</v>
      </c>
      <c r="L3063" t="s">
        <v>391</v>
      </c>
      <c r="M3063" t="s">
        <v>118</v>
      </c>
    </row>
    <row r="3064" spans="1:13">
      <c r="A3064" t="s">
        <v>9462</v>
      </c>
      <c r="B3064" t="s">
        <v>9463</v>
      </c>
      <c r="C3064" t="s">
        <v>3469</v>
      </c>
      <c r="D3064" s="176">
        <v>39182</v>
      </c>
      <c r="E3064" t="s">
        <v>179</v>
      </c>
      <c r="F3064" t="s">
        <v>123</v>
      </c>
      <c r="G3064" t="s">
        <v>124</v>
      </c>
      <c r="H3064" t="s">
        <v>9464</v>
      </c>
      <c r="I3064" t="s">
        <v>157</v>
      </c>
      <c r="J3064" t="s">
        <v>38</v>
      </c>
      <c r="K3064" t="str">
        <f t="shared" si="47"/>
        <v>Ben</v>
      </c>
      <c r="L3064" t="s">
        <v>814</v>
      </c>
      <c r="M3064" t="s">
        <v>118</v>
      </c>
    </row>
    <row r="3065" spans="1:13">
      <c r="A3065" t="s">
        <v>9465</v>
      </c>
      <c r="B3065" t="s">
        <v>4145</v>
      </c>
      <c r="C3065" t="s">
        <v>9466</v>
      </c>
      <c r="D3065" s="176">
        <v>40737</v>
      </c>
      <c r="E3065" t="s">
        <v>122</v>
      </c>
      <c r="F3065" t="s">
        <v>123</v>
      </c>
      <c r="G3065" t="s">
        <v>124</v>
      </c>
      <c r="H3065" t="s">
        <v>9467</v>
      </c>
      <c r="I3065" t="s">
        <v>188</v>
      </c>
      <c r="J3065" t="s">
        <v>38</v>
      </c>
      <c r="K3065" t="str">
        <f t="shared" si="47"/>
        <v>Pou</v>
      </c>
      <c r="L3065" t="s">
        <v>326</v>
      </c>
      <c r="M3065" t="s">
        <v>118</v>
      </c>
    </row>
    <row r="3066" spans="1:13">
      <c r="A3066" t="s">
        <v>9468</v>
      </c>
      <c r="B3066" t="s">
        <v>3465</v>
      </c>
      <c r="C3066" t="s">
        <v>2512</v>
      </c>
      <c r="D3066" s="176">
        <v>32112</v>
      </c>
      <c r="E3066" t="s">
        <v>122</v>
      </c>
      <c r="F3066" t="s">
        <v>123</v>
      </c>
      <c r="G3066" t="s">
        <v>124</v>
      </c>
      <c r="H3066" t="s">
        <v>9469</v>
      </c>
      <c r="I3066" t="s">
        <v>132</v>
      </c>
      <c r="J3066" t="s">
        <v>396</v>
      </c>
      <c r="K3066" t="str">
        <f t="shared" si="47"/>
        <v>D2</v>
      </c>
      <c r="L3066" t="s">
        <v>606</v>
      </c>
      <c r="M3066" t="s">
        <v>118</v>
      </c>
    </row>
    <row r="3067" spans="1:13">
      <c r="A3067" t="s">
        <v>9470</v>
      </c>
      <c r="B3067" t="s">
        <v>2184</v>
      </c>
      <c r="C3067" t="s">
        <v>1395</v>
      </c>
      <c r="D3067" s="176">
        <v>22186</v>
      </c>
      <c r="E3067" t="s">
        <v>122</v>
      </c>
      <c r="F3067" t="s">
        <v>123</v>
      </c>
      <c r="G3067" t="s">
        <v>124</v>
      </c>
      <c r="H3067" t="s">
        <v>9471</v>
      </c>
      <c r="I3067" t="s">
        <v>145</v>
      </c>
      <c r="J3067" t="s">
        <v>38</v>
      </c>
      <c r="K3067" t="str">
        <f t="shared" si="47"/>
        <v>Pas</v>
      </c>
      <c r="L3067" t="s">
        <v>686</v>
      </c>
      <c r="M3067" t="s">
        <v>118</v>
      </c>
    </row>
    <row r="3068" spans="1:13">
      <c r="A3068" t="s">
        <v>9472</v>
      </c>
      <c r="B3068" t="s">
        <v>6314</v>
      </c>
      <c r="C3068" t="s">
        <v>9473</v>
      </c>
      <c r="D3068" s="176">
        <v>25632</v>
      </c>
      <c r="E3068" t="s">
        <v>122</v>
      </c>
      <c r="F3068" t="s">
        <v>123</v>
      </c>
      <c r="G3068" t="s">
        <v>124</v>
      </c>
      <c r="H3068" t="s">
        <v>9474</v>
      </c>
      <c r="I3068" t="s">
        <v>181</v>
      </c>
      <c r="J3068" t="s">
        <v>182</v>
      </c>
      <c r="K3068" t="str">
        <f t="shared" si="47"/>
        <v>Enc</v>
      </c>
      <c r="L3068" t="s">
        <v>623</v>
      </c>
      <c r="M3068" t="s">
        <v>118</v>
      </c>
    </row>
    <row r="3069" spans="1:13">
      <c r="A3069" t="s">
        <v>9475</v>
      </c>
      <c r="B3069" t="s">
        <v>9476</v>
      </c>
      <c r="C3069" t="s">
        <v>2345</v>
      </c>
      <c r="D3069" s="176">
        <v>41206</v>
      </c>
      <c r="E3069" t="s">
        <v>122</v>
      </c>
      <c r="F3069" t="s">
        <v>123</v>
      </c>
      <c r="G3069" t="s">
        <v>124</v>
      </c>
      <c r="H3069" t="s">
        <v>9477</v>
      </c>
      <c r="I3069" t="s">
        <v>188</v>
      </c>
      <c r="J3069" t="s">
        <v>38</v>
      </c>
      <c r="K3069" t="str">
        <f t="shared" si="47"/>
        <v>Pou</v>
      </c>
      <c r="L3069" t="s">
        <v>439</v>
      </c>
      <c r="M3069" t="s">
        <v>118</v>
      </c>
    </row>
    <row r="3070" spans="1:13">
      <c r="A3070" t="s">
        <v>9478</v>
      </c>
      <c r="B3070" t="s">
        <v>9479</v>
      </c>
      <c r="C3070" t="s">
        <v>4786</v>
      </c>
      <c r="D3070" s="176">
        <v>39370</v>
      </c>
      <c r="E3070" t="s">
        <v>122</v>
      </c>
      <c r="F3070" t="s">
        <v>123</v>
      </c>
      <c r="G3070" t="s">
        <v>124</v>
      </c>
      <c r="H3070" t="s">
        <v>9480</v>
      </c>
      <c r="I3070" t="s">
        <v>157</v>
      </c>
      <c r="J3070" t="s">
        <v>38</v>
      </c>
      <c r="K3070" t="str">
        <f t="shared" si="47"/>
        <v>Ben</v>
      </c>
      <c r="L3070" t="s">
        <v>127</v>
      </c>
      <c r="M3070" t="s">
        <v>118</v>
      </c>
    </row>
    <row r="3071" spans="1:13">
      <c r="A3071" t="s">
        <v>9481</v>
      </c>
      <c r="B3071" t="s">
        <v>9482</v>
      </c>
      <c r="C3071" t="s">
        <v>896</v>
      </c>
      <c r="D3071" s="176">
        <v>27730</v>
      </c>
      <c r="E3071" t="s">
        <v>122</v>
      </c>
      <c r="F3071" t="s">
        <v>123</v>
      </c>
      <c r="G3071" t="s">
        <v>124</v>
      </c>
      <c r="H3071" t="s">
        <v>9483</v>
      </c>
      <c r="I3071" t="s">
        <v>243</v>
      </c>
      <c r="J3071" t="s">
        <v>38</v>
      </c>
      <c r="K3071" t="str">
        <f t="shared" si="47"/>
        <v>3èm</v>
      </c>
      <c r="L3071" t="s">
        <v>780</v>
      </c>
      <c r="M3071" t="s">
        <v>118</v>
      </c>
    </row>
    <row r="3072" spans="1:13">
      <c r="A3072" t="s">
        <v>9484</v>
      </c>
      <c r="B3072" t="s">
        <v>9485</v>
      </c>
      <c r="C3072" t="s">
        <v>257</v>
      </c>
      <c r="D3072" s="176">
        <v>31401</v>
      </c>
      <c r="E3072" t="s">
        <v>122</v>
      </c>
      <c r="F3072" t="s">
        <v>123</v>
      </c>
      <c r="G3072" t="s">
        <v>124</v>
      </c>
      <c r="H3072" t="s">
        <v>9486</v>
      </c>
      <c r="I3072" t="s">
        <v>132</v>
      </c>
      <c r="J3072" t="s">
        <v>396</v>
      </c>
      <c r="K3072" t="str">
        <f t="shared" si="47"/>
        <v>D2</v>
      </c>
      <c r="L3072" t="s">
        <v>794</v>
      </c>
      <c r="M3072" t="s">
        <v>118</v>
      </c>
    </row>
    <row r="3073" spans="1:13">
      <c r="A3073" t="s">
        <v>9487</v>
      </c>
      <c r="B3073" t="s">
        <v>9488</v>
      </c>
      <c r="C3073" t="s">
        <v>296</v>
      </c>
      <c r="D3073" s="176">
        <v>29236</v>
      </c>
      <c r="E3073" t="s">
        <v>122</v>
      </c>
      <c r="F3073" t="s">
        <v>123</v>
      </c>
      <c r="G3073" t="s">
        <v>124</v>
      </c>
      <c r="H3073" t="s">
        <v>9489</v>
      </c>
      <c r="I3073" t="s">
        <v>168</v>
      </c>
      <c r="J3073" t="s">
        <v>38</v>
      </c>
      <c r="K3073" t="str">
        <f t="shared" si="47"/>
        <v>2èm</v>
      </c>
      <c r="L3073" t="s">
        <v>734</v>
      </c>
      <c r="M3073" t="s">
        <v>118</v>
      </c>
    </row>
    <row r="3074" spans="1:13">
      <c r="A3074" t="s">
        <v>9490</v>
      </c>
      <c r="B3074" t="s">
        <v>9491</v>
      </c>
      <c r="C3074" t="s">
        <v>279</v>
      </c>
      <c r="D3074" s="176">
        <v>39918</v>
      </c>
      <c r="E3074" t="s">
        <v>122</v>
      </c>
      <c r="F3074" t="s">
        <v>123</v>
      </c>
      <c r="G3074" t="s">
        <v>124</v>
      </c>
      <c r="H3074" t="s">
        <v>9492</v>
      </c>
      <c r="I3074" t="s">
        <v>151</v>
      </c>
      <c r="J3074" t="s">
        <v>38</v>
      </c>
      <c r="K3074" t="str">
        <f t="shared" si="47"/>
        <v>Pup</v>
      </c>
      <c r="L3074" t="s">
        <v>364</v>
      </c>
      <c r="M3074" t="s">
        <v>118</v>
      </c>
    </row>
    <row r="3075" spans="1:13">
      <c r="A3075" t="s">
        <v>9493</v>
      </c>
      <c r="B3075" t="s">
        <v>9494</v>
      </c>
      <c r="C3075" t="s">
        <v>896</v>
      </c>
      <c r="D3075" s="176">
        <v>26990</v>
      </c>
      <c r="E3075" t="s">
        <v>122</v>
      </c>
      <c r="F3075" t="s">
        <v>123</v>
      </c>
      <c r="G3075" t="s">
        <v>124</v>
      </c>
      <c r="H3075" t="s">
        <v>9495</v>
      </c>
      <c r="I3075" t="s">
        <v>132</v>
      </c>
      <c r="J3075" t="s">
        <v>234</v>
      </c>
      <c r="K3075" t="str">
        <f t="shared" ref="K3075:K3138" si="48">IF(I3075="pass'cyclisme",J3075,LEFT(I3075,3))</f>
        <v>D3</v>
      </c>
      <c r="L3075" t="s">
        <v>249</v>
      </c>
      <c r="M3075" t="s">
        <v>118</v>
      </c>
    </row>
    <row r="3076" spans="1:13">
      <c r="A3076" t="s">
        <v>9496</v>
      </c>
      <c r="B3076" t="s">
        <v>9497</v>
      </c>
      <c r="C3076" t="s">
        <v>3876</v>
      </c>
      <c r="D3076" s="176">
        <v>40660</v>
      </c>
      <c r="E3076" t="s">
        <v>122</v>
      </c>
      <c r="F3076" t="s">
        <v>123</v>
      </c>
      <c r="G3076" t="s">
        <v>124</v>
      </c>
      <c r="H3076" t="s">
        <v>9498</v>
      </c>
      <c r="I3076" t="s">
        <v>188</v>
      </c>
      <c r="J3076" t="s">
        <v>38</v>
      </c>
      <c r="K3076" t="str">
        <f t="shared" si="48"/>
        <v>Pou</v>
      </c>
      <c r="L3076" t="s">
        <v>183</v>
      </c>
      <c r="M3076" t="s">
        <v>118</v>
      </c>
    </row>
    <row r="3077" spans="1:13">
      <c r="A3077" t="s">
        <v>9499</v>
      </c>
      <c r="B3077" t="s">
        <v>9500</v>
      </c>
      <c r="C3077" t="s">
        <v>9501</v>
      </c>
      <c r="D3077" s="176">
        <v>38279</v>
      </c>
      <c r="E3077" t="s">
        <v>122</v>
      </c>
      <c r="F3077" t="s">
        <v>123</v>
      </c>
      <c r="G3077" t="s">
        <v>124</v>
      </c>
      <c r="H3077" t="s">
        <v>9502</v>
      </c>
      <c r="I3077" t="s">
        <v>174</v>
      </c>
      <c r="J3077" t="s">
        <v>38</v>
      </c>
      <c r="K3077" t="str">
        <f t="shared" si="48"/>
        <v>Cad</v>
      </c>
      <c r="L3077" t="s">
        <v>146</v>
      </c>
      <c r="M3077" t="s">
        <v>118</v>
      </c>
    </row>
    <row r="3078" spans="1:13">
      <c r="A3078" t="s">
        <v>9503</v>
      </c>
      <c r="B3078" t="s">
        <v>6727</v>
      </c>
      <c r="C3078" t="s">
        <v>291</v>
      </c>
      <c r="D3078" s="176">
        <v>27554</v>
      </c>
      <c r="E3078" t="s">
        <v>122</v>
      </c>
      <c r="F3078" t="s">
        <v>123</v>
      </c>
      <c r="G3078" t="s">
        <v>124</v>
      </c>
      <c r="H3078" t="s">
        <v>9504</v>
      </c>
      <c r="I3078" t="s">
        <v>132</v>
      </c>
      <c r="J3078" t="s">
        <v>234</v>
      </c>
      <c r="K3078" t="str">
        <f t="shared" si="48"/>
        <v>D3</v>
      </c>
      <c r="L3078" t="s">
        <v>1575</v>
      </c>
      <c r="M3078" t="s">
        <v>118</v>
      </c>
    </row>
    <row r="3079" spans="1:13">
      <c r="A3079" t="s">
        <v>9505</v>
      </c>
      <c r="B3079" t="s">
        <v>9506</v>
      </c>
      <c r="C3079" t="s">
        <v>9507</v>
      </c>
      <c r="D3079" s="176">
        <v>29019</v>
      </c>
      <c r="E3079" t="s">
        <v>122</v>
      </c>
      <c r="F3079" t="s">
        <v>123</v>
      </c>
      <c r="G3079" t="s">
        <v>124</v>
      </c>
      <c r="H3079" t="s">
        <v>9508</v>
      </c>
      <c r="I3079" t="s">
        <v>209</v>
      </c>
      <c r="J3079" t="s">
        <v>38</v>
      </c>
      <c r="K3079" t="str">
        <f t="shared" si="48"/>
        <v>Pas</v>
      </c>
      <c r="L3079" t="s">
        <v>146</v>
      </c>
      <c r="M3079" t="s">
        <v>118</v>
      </c>
    </row>
    <row r="3080" spans="1:13">
      <c r="A3080" t="s">
        <v>9509</v>
      </c>
      <c r="B3080" t="s">
        <v>3875</v>
      </c>
      <c r="C3080" t="s">
        <v>1058</v>
      </c>
      <c r="D3080" s="176">
        <v>24270</v>
      </c>
      <c r="E3080" t="s">
        <v>122</v>
      </c>
      <c r="F3080" t="s">
        <v>123</v>
      </c>
      <c r="G3080" t="s">
        <v>124</v>
      </c>
      <c r="H3080" t="s">
        <v>9510</v>
      </c>
      <c r="I3080" t="s">
        <v>209</v>
      </c>
      <c r="J3080" t="s">
        <v>38</v>
      </c>
      <c r="K3080" t="str">
        <f t="shared" si="48"/>
        <v>Pas</v>
      </c>
      <c r="L3080" t="s">
        <v>249</v>
      </c>
      <c r="M3080" t="s">
        <v>118</v>
      </c>
    </row>
    <row r="3081" spans="1:13">
      <c r="A3081" t="s">
        <v>9511</v>
      </c>
      <c r="B3081" t="s">
        <v>9512</v>
      </c>
      <c r="C3081" t="s">
        <v>504</v>
      </c>
      <c r="D3081" s="176">
        <v>37588</v>
      </c>
      <c r="E3081" t="s">
        <v>122</v>
      </c>
      <c r="F3081" t="s">
        <v>123</v>
      </c>
      <c r="G3081" t="s">
        <v>124</v>
      </c>
      <c r="H3081" t="s">
        <v>9513</v>
      </c>
      <c r="I3081" t="s">
        <v>126</v>
      </c>
      <c r="J3081" t="s">
        <v>126</v>
      </c>
      <c r="K3081" t="str">
        <f t="shared" si="48"/>
        <v>Jun</v>
      </c>
      <c r="L3081" t="s">
        <v>276</v>
      </c>
      <c r="M3081" t="s">
        <v>118</v>
      </c>
    </row>
    <row r="3082" spans="1:13">
      <c r="A3082" t="s">
        <v>9514</v>
      </c>
      <c r="B3082" t="s">
        <v>9515</v>
      </c>
      <c r="C3082" t="s">
        <v>9516</v>
      </c>
      <c r="D3082" s="176">
        <v>37450</v>
      </c>
      <c r="E3082" t="s">
        <v>122</v>
      </c>
      <c r="F3082" t="s">
        <v>123</v>
      </c>
      <c r="G3082" t="s">
        <v>124</v>
      </c>
      <c r="H3082" t="s">
        <v>9517</v>
      </c>
      <c r="I3082" t="s">
        <v>126</v>
      </c>
      <c r="J3082" t="s">
        <v>126</v>
      </c>
      <c r="K3082" t="str">
        <f t="shared" si="48"/>
        <v>Jun</v>
      </c>
      <c r="L3082" t="s">
        <v>104</v>
      </c>
      <c r="M3082" t="s">
        <v>118</v>
      </c>
    </row>
    <row r="3083" spans="1:13">
      <c r="A3083" t="s">
        <v>9518</v>
      </c>
      <c r="B3083" t="s">
        <v>9519</v>
      </c>
      <c r="C3083" t="s">
        <v>305</v>
      </c>
      <c r="D3083" s="176">
        <v>29508</v>
      </c>
      <c r="E3083" t="s">
        <v>122</v>
      </c>
      <c r="F3083" t="s">
        <v>123</v>
      </c>
      <c r="G3083" t="s">
        <v>124</v>
      </c>
      <c r="H3083" t="s">
        <v>9520</v>
      </c>
      <c r="I3083" t="s">
        <v>132</v>
      </c>
      <c r="J3083" t="s">
        <v>396</v>
      </c>
      <c r="K3083" t="str">
        <f t="shared" si="48"/>
        <v>D2</v>
      </c>
      <c r="L3083" t="s">
        <v>249</v>
      </c>
      <c r="M3083" t="s">
        <v>118</v>
      </c>
    </row>
    <row r="3084" spans="1:13">
      <c r="A3084" t="s">
        <v>9521</v>
      </c>
      <c r="B3084" t="s">
        <v>5291</v>
      </c>
      <c r="C3084" t="s">
        <v>5977</v>
      </c>
      <c r="D3084" s="176">
        <v>39646</v>
      </c>
      <c r="E3084" t="s">
        <v>179</v>
      </c>
      <c r="F3084" t="s">
        <v>123</v>
      </c>
      <c r="G3084" t="s">
        <v>124</v>
      </c>
      <c r="H3084" t="s">
        <v>9522</v>
      </c>
      <c r="I3084" t="s">
        <v>157</v>
      </c>
      <c r="J3084" t="s">
        <v>38</v>
      </c>
      <c r="K3084" t="str">
        <f t="shared" si="48"/>
        <v>Ben</v>
      </c>
      <c r="L3084" t="s">
        <v>244</v>
      </c>
      <c r="M3084" t="s">
        <v>118</v>
      </c>
    </row>
    <row r="3085" spans="1:13">
      <c r="A3085" t="s">
        <v>9523</v>
      </c>
      <c r="B3085" t="s">
        <v>9524</v>
      </c>
      <c r="C3085" t="s">
        <v>350</v>
      </c>
      <c r="D3085" s="176">
        <v>24444</v>
      </c>
      <c r="E3085" t="s">
        <v>122</v>
      </c>
      <c r="F3085" t="s">
        <v>123</v>
      </c>
      <c r="G3085" t="s">
        <v>124</v>
      </c>
      <c r="H3085" t="s">
        <v>9525</v>
      </c>
      <c r="I3085" t="s">
        <v>209</v>
      </c>
      <c r="J3085" t="s">
        <v>38</v>
      </c>
      <c r="K3085" t="str">
        <f t="shared" si="48"/>
        <v>Pas</v>
      </c>
      <c r="L3085" t="s">
        <v>195</v>
      </c>
      <c r="M3085" t="s">
        <v>118</v>
      </c>
    </row>
    <row r="3086" spans="1:13">
      <c r="A3086" t="s">
        <v>9526</v>
      </c>
      <c r="B3086" t="s">
        <v>9527</v>
      </c>
      <c r="C3086" t="s">
        <v>842</v>
      </c>
      <c r="D3086" s="176">
        <v>39697</v>
      </c>
      <c r="E3086" t="s">
        <v>122</v>
      </c>
      <c r="F3086" t="s">
        <v>123</v>
      </c>
      <c r="G3086" t="s">
        <v>124</v>
      </c>
      <c r="H3086" t="s">
        <v>9528</v>
      </c>
      <c r="I3086" t="s">
        <v>157</v>
      </c>
      <c r="J3086" t="s">
        <v>38</v>
      </c>
      <c r="K3086" t="str">
        <f t="shared" si="48"/>
        <v>Ben</v>
      </c>
      <c r="L3086" t="s">
        <v>415</v>
      </c>
      <c r="M3086" t="s">
        <v>118</v>
      </c>
    </row>
    <row r="3087" spans="1:13">
      <c r="A3087" t="s">
        <v>9529</v>
      </c>
      <c r="B3087" t="s">
        <v>9530</v>
      </c>
      <c r="C3087" t="s">
        <v>1451</v>
      </c>
      <c r="D3087" s="176">
        <v>20431</v>
      </c>
      <c r="E3087" t="s">
        <v>122</v>
      </c>
      <c r="F3087" t="s">
        <v>123</v>
      </c>
      <c r="G3087" t="s">
        <v>124</v>
      </c>
      <c r="H3087" t="s">
        <v>9531</v>
      </c>
      <c r="I3087" t="s">
        <v>181</v>
      </c>
      <c r="J3087" t="s">
        <v>535</v>
      </c>
      <c r="K3087" t="str">
        <f t="shared" si="48"/>
        <v>Enc</v>
      </c>
      <c r="L3087" t="s">
        <v>210</v>
      </c>
      <c r="M3087" t="s">
        <v>118</v>
      </c>
    </row>
    <row r="3088" spans="1:13">
      <c r="A3088" t="s">
        <v>9532</v>
      </c>
      <c r="B3088" t="s">
        <v>9533</v>
      </c>
      <c r="C3088" t="s">
        <v>432</v>
      </c>
      <c r="D3088" s="176">
        <v>37943</v>
      </c>
      <c r="E3088" t="s">
        <v>122</v>
      </c>
      <c r="F3088" t="s">
        <v>123</v>
      </c>
      <c r="G3088" t="s">
        <v>124</v>
      </c>
      <c r="H3088" t="s">
        <v>9534</v>
      </c>
      <c r="I3088" t="s">
        <v>174</v>
      </c>
      <c r="J3088" t="s">
        <v>38</v>
      </c>
      <c r="K3088" t="str">
        <f t="shared" si="48"/>
        <v>Cad</v>
      </c>
      <c r="L3088" t="s">
        <v>493</v>
      </c>
      <c r="M3088" t="s">
        <v>118</v>
      </c>
    </row>
    <row r="3089" spans="1:13">
      <c r="A3089" t="s">
        <v>9535</v>
      </c>
      <c r="B3089" t="s">
        <v>824</v>
      </c>
      <c r="C3089" t="s">
        <v>385</v>
      </c>
      <c r="D3089" s="176">
        <v>34362</v>
      </c>
      <c r="E3089" t="s">
        <v>122</v>
      </c>
      <c r="F3089" t="s">
        <v>123</v>
      </c>
      <c r="G3089" t="s">
        <v>124</v>
      </c>
      <c r="H3089" t="s">
        <v>9536</v>
      </c>
      <c r="I3089" t="s">
        <v>307</v>
      </c>
      <c r="J3089" t="s">
        <v>194</v>
      </c>
      <c r="K3089" t="str">
        <f t="shared" si="48"/>
        <v>Pas</v>
      </c>
      <c r="L3089" t="s">
        <v>518</v>
      </c>
      <c r="M3089" t="s">
        <v>118</v>
      </c>
    </row>
    <row r="3090" spans="1:13">
      <c r="A3090" t="s">
        <v>9537</v>
      </c>
      <c r="B3090" t="s">
        <v>1160</v>
      </c>
      <c r="C3090" t="s">
        <v>9538</v>
      </c>
      <c r="D3090" s="176">
        <v>32794</v>
      </c>
      <c r="E3090" t="s">
        <v>179</v>
      </c>
      <c r="F3090" t="s">
        <v>123</v>
      </c>
      <c r="G3090" t="s">
        <v>124</v>
      </c>
      <c r="H3090" t="s">
        <v>9539</v>
      </c>
      <c r="I3090" t="s">
        <v>139</v>
      </c>
      <c r="J3090" t="s">
        <v>38</v>
      </c>
      <c r="K3090" t="str">
        <f t="shared" si="48"/>
        <v>Sig</v>
      </c>
      <c r="L3090" t="s">
        <v>1163</v>
      </c>
      <c r="M3090" t="s">
        <v>118</v>
      </c>
    </row>
    <row r="3091" spans="1:13">
      <c r="A3091" t="s">
        <v>9540</v>
      </c>
      <c r="B3091" t="s">
        <v>9541</v>
      </c>
      <c r="C3091" t="s">
        <v>512</v>
      </c>
      <c r="D3091" s="176">
        <v>23639</v>
      </c>
      <c r="E3091" t="s">
        <v>122</v>
      </c>
      <c r="F3091" t="s">
        <v>123</v>
      </c>
      <c r="G3091" t="s">
        <v>124</v>
      </c>
      <c r="H3091" t="s">
        <v>9542</v>
      </c>
      <c r="I3091" t="s">
        <v>474</v>
      </c>
      <c r="J3091" t="s">
        <v>38</v>
      </c>
      <c r="K3091" t="str">
        <f t="shared" si="48"/>
        <v>Arb</v>
      </c>
      <c r="L3091" t="s">
        <v>585</v>
      </c>
      <c r="M3091" t="s">
        <v>118</v>
      </c>
    </row>
    <row r="3092" spans="1:13">
      <c r="A3092" t="s">
        <v>9543</v>
      </c>
      <c r="B3092" t="s">
        <v>6417</v>
      </c>
      <c r="C3092" t="s">
        <v>305</v>
      </c>
      <c r="D3092" s="176">
        <v>29860</v>
      </c>
      <c r="E3092" t="s">
        <v>122</v>
      </c>
      <c r="F3092" t="s">
        <v>123</v>
      </c>
      <c r="G3092" t="s">
        <v>124</v>
      </c>
      <c r="H3092" t="s">
        <v>9544</v>
      </c>
      <c r="I3092" t="s">
        <v>132</v>
      </c>
      <c r="J3092" t="s">
        <v>396</v>
      </c>
      <c r="K3092" t="str">
        <f t="shared" si="48"/>
        <v>D2</v>
      </c>
      <c r="L3092" t="s">
        <v>195</v>
      </c>
      <c r="M3092" t="s">
        <v>118</v>
      </c>
    </row>
    <row r="3093" spans="1:13">
      <c r="A3093" t="s">
        <v>38</v>
      </c>
      <c r="B3093" t="s">
        <v>9545</v>
      </c>
      <c r="C3093" t="s">
        <v>9546</v>
      </c>
      <c r="D3093" s="176">
        <v>40796</v>
      </c>
      <c r="E3093" t="s">
        <v>122</v>
      </c>
      <c r="F3093" t="s">
        <v>123</v>
      </c>
      <c r="G3093" t="s">
        <v>124</v>
      </c>
      <c r="H3093" t="s">
        <v>38</v>
      </c>
      <c r="I3093" t="s">
        <v>188</v>
      </c>
      <c r="J3093" t="s">
        <v>38</v>
      </c>
      <c r="K3093" t="str">
        <f t="shared" si="48"/>
        <v>Pou</v>
      </c>
      <c r="L3093" t="s">
        <v>229</v>
      </c>
      <c r="M3093" t="s">
        <v>118</v>
      </c>
    </row>
    <row r="3094" spans="1:13">
      <c r="A3094" t="s">
        <v>9547</v>
      </c>
      <c r="B3094" t="s">
        <v>5648</v>
      </c>
      <c r="C3094" t="s">
        <v>554</v>
      </c>
      <c r="D3094" s="176">
        <v>28605</v>
      </c>
      <c r="E3094" t="s">
        <v>179</v>
      </c>
      <c r="F3094" t="s">
        <v>123</v>
      </c>
      <c r="G3094" t="s">
        <v>124</v>
      </c>
      <c r="H3094" t="s">
        <v>9548</v>
      </c>
      <c r="I3094" t="s">
        <v>145</v>
      </c>
      <c r="J3094" t="s">
        <v>38</v>
      </c>
      <c r="K3094" t="str">
        <f t="shared" si="48"/>
        <v>Pas</v>
      </c>
      <c r="L3094" t="s">
        <v>541</v>
      </c>
      <c r="M3094" t="s">
        <v>118</v>
      </c>
    </row>
    <row r="3095" spans="1:13">
      <c r="A3095" t="s">
        <v>9549</v>
      </c>
      <c r="B3095" t="s">
        <v>9550</v>
      </c>
      <c r="C3095" t="s">
        <v>367</v>
      </c>
      <c r="D3095" s="176">
        <v>40272</v>
      </c>
      <c r="E3095" t="s">
        <v>122</v>
      </c>
      <c r="F3095" t="s">
        <v>123</v>
      </c>
      <c r="G3095" t="s">
        <v>124</v>
      </c>
      <c r="H3095" t="s">
        <v>9551</v>
      </c>
      <c r="I3095" t="s">
        <v>151</v>
      </c>
      <c r="J3095" t="s">
        <v>38</v>
      </c>
      <c r="K3095" t="str">
        <f t="shared" si="48"/>
        <v>Pup</v>
      </c>
      <c r="L3095" t="s">
        <v>302</v>
      </c>
      <c r="M3095" t="s">
        <v>118</v>
      </c>
    </row>
    <row r="3096" spans="1:13">
      <c r="A3096" t="s">
        <v>9552</v>
      </c>
      <c r="B3096" t="s">
        <v>9553</v>
      </c>
      <c r="C3096" t="s">
        <v>817</v>
      </c>
      <c r="D3096" s="176">
        <v>41547</v>
      </c>
      <c r="E3096" t="s">
        <v>122</v>
      </c>
      <c r="F3096" t="s">
        <v>123</v>
      </c>
      <c r="G3096" t="s">
        <v>124</v>
      </c>
      <c r="H3096" t="s">
        <v>9554</v>
      </c>
      <c r="I3096" t="s">
        <v>909</v>
      </c>
      <c r="J3096" t="s">
        <v>38</v>
      </c>
      <c r="K3096" t="str">
        <f t="shared" si="48"/>
        <v>Pré</v>
      </c>
      <c r="L3096" t="s">
        <v>189</v>
      </c>
      <c r="M3096" t="s">
        <v>118</v>
      </c>
    </row>
    <row r="3097" spans="1:13">
      <c r="A3097" t="s">
        <v>9555</v>
      </c>
      <c r="B3097" t="s">
        <v>5623</v>
      </c>
      <c r="C3097" t="s">
        <v>933</v>
      </c>
      <c r="D3097" s="176">
        <v>16283</v>
      </c>
      <c r="E3097" t="s">
        <v>122</v>
      </c>
      <c r="F3097" t="s">
        <v>123</v>
      </c>
      <c r="G3097" t="s">
        <v>124</v>
      </c>
      <c r="H3097" t="s">
        <v>9556</v>
      </c>
      <c r="I3097" t="s">
        <v>181</v>
      </c>
      <c r="J3097" t="s">
        <v>182</v>
      </c>
      <c r="K3097" t="str">
        <f t="shared" si="48"/>
        <v>Enc</v>
      </c>
      <c r="L3097" t="s">
        <v>618</v>
      </c>
      <c r="M3097" t="s">
        <v>118</v>
      </c>
    </row>
    <row r="3098" spans="1:13">
      <c r="A3098" t="s">
        <v>9557</v>
      </c>
      <c r="B3098" t="s">
        <v>9558</v>
      </c>
      <c r="C3098" t="s">
        <v>2220</v>
      </c>
      <c r="D3098" s="176">
        <v>38396</v>
      </c>
      <c r="E3098" t="s">
        <v>122</v>
      </c>
      <c r="F3098" t="s">
        <v>123</v>
      </c>
      <c r="G3098" t="s">
        <v>124</v>
      </c>
      <c r="H3098" t="s">
        <v>9559</v>
      </c>
      <c r="I3098" t="s">
        <v>283</v>
      </c>
      <c r="J3098" t="s">
        <v>38</v>
      </c>
      <c r="K3098" t="str">
        <f t="shared" si="48"/>
        <v>Min</v>
      </c>
      <c r="L3098" t="s">
        <v>814</v>
      </c>
      <c r="M3098" t="s">
        <v>118</v>
      </c>
    </row>
    <row r="3099" spans="1:13">
      <c r="A3099" t="s">
        <v>9560</v>
      </c>
      <c r="B3099" t="s">
        <v>3257</v>
      </c>
      <c r="C3099" t="s">
        <v>394</v>
      </c>
      <c r="D3099" s="176">
        <v>24476</v>
      </c>
      <c r="E3099" t="s">
        <v>122</v>
      </c>
      <c r="F3099" t="s">
        <v>123</v>
      </c>
      <c r="G3099" t="s">
        <v>124</v>
      </c>
      <c r="H3099" t="s">
        <v>9561</v>
      </c>
      <c r="I3099" t="s">
        <v>132</v>
      </c>
      <c r="J3099" t="s">
        <v>234</v>
      </c>
      <c r="K3099" t="str">
        <f t="shared" si="48"/>
        <v>D3</v>
      </c>
      <c r="L3099" t="s">
        <v>598</v>
      </c>
      <c r="M3099" t="s">
        <v>118</v>
      </c>
    </row>
    <row r="3100" spans="1:13">
      <c r="A3100" t="s">
        <v>9562</v>
      </c>
      <c r="B3100" t="s">
        <v>9563</v>
      </c>
      <c r="C3100" t="s">
        <v>9564</v>
      </c>
      <c r="D3100" s="176">
        <v>40457</v>
      </c>
      <c r="E3100" t="s">
        <v>122</v>
      </c>
      <c r="F3100" t="s">
        <v>123</v>
      </c>
      <c r="G3100" t="s">
        <v>124</v>
      </c>
      <c r="H3100" t="s">
        <v>9565</v>
      </c>
      <c r="I3100" t="s">
        <v>151</v>
      </c>
      <c r="J3100" t="s">
        <v>38</v>
      </c>
      <c r="K3100" t="str">
        <f t="shared" si="48"/>
        <v>Pup</v>
      </c>
      <c r="L3100" t="s">
        <v>457</v>
      </c>
      <c r="M3100" t="s">
        <v>118</v>
      </c>
    </row>
    <row r="3101" spans="1:13">
      <c r="A3101" t="s">
        <v>9566</v>
      </c>
      <c r="B3101" t="s">
        <v>1494</v>
      </c>
      <c r="C3101" t="s">
        <v>1577</v>
      </c>
      <c r="D3101" s="176">
        <v>20382</v>
      </c>
      <c r="E3101" t="s">
        <v>122</v>
      </c>
      <c r="F3101" t="s">
        <v>123</v>
      </c>
      <c r="G3101" t="s">
        <v>124</v>
      </c>
      <c r="H3101" t="s">
        <v>9567</v>
      </c>
      <c r="I3101" t="s">
        <v>132</v>
      </c>
      <c r="J3101" t="s">
        <v>133</v>
      </c>
      <c r="K3101" t="str">
        <f t="shared" si="48"/>
        <v>D4</v>
      </c>
      <c r="L3101" t="s">
        <v>364</v>
      </c>
      <c r="M3101" t="s">
        <v>118</v>
      </c>
    </row>
    <row r="3102" spans="1:13">
      <c r="A3102" t="s">
        <v>9568</v>
      </c>
      <c r="B3102" t="s">
        <v>2305</v>
      </c>
      <c r="C3102" t="s">
        <v>969</v>
      </c>
      <c r="D3102" s="176">
        <v>19689</v>
      </c>
      <c r="E3102" t="s">
        <v>122</v>
      </c>
      <c r="F3102" t="s">
        <v>123</v>
      </c>
      <c r="G3102" t="s">
        <v>124</v>
      </c>
      <c r="H3102" t="s">
        <v>9569</v>
      </c>
      <c r="I3102" t="s">
        <v>139</v>
      </c>
      <c r="J3102" t="s">
        <v>38</v>
      </c>
      <c r="K3102" t="str">
        <f t="shared" si="48"/>
        <v>Sig</v>
      </c>
      <c r="L3102" t="s">
        <v>424</v>
      </c>
      <c r="M3102" t="s">
        <v>118</v>
      </c>
    </row>
    <row r="3103" spans="1:13">
      <c r="A3103" t="s">
        <v>9570</v>
      </c>
      <c r="B3103" t="s">
        <v>7010</v>
      </c>
      <c r="C3103" t="s">
        <v>2282</v>
      </c>
      <c r="D3103" s="176">
        <v>17353</v>
      </c>
      <c r="E3103" t="s">
        <v>122</v>
      </c>
      <c r="F3103" t="s">
        <v>123</v>
      </c>
      <c r="G3103" t="s">
        <v>124</v>
      </c>
      <c r="H3103" t="s">
        <v>9571</v>
      </c>
      <c r="I3103" t="s">
        <v>181</v>
      </c>
      <c r="J3103" t="s">
        <v>182</v>
      </c>
      <c r="K3103" t="str">
        <f t="shared" si="48"/>
        <v>Enc</v>
      </c>
      <c r="L3103" t="s">
        <v>623</v>
      </c>
      <c r="M3103" t="s">
        <v>118</v>
      </c>
    </row>
    <row r="3104" spans="1:13">
      <c r="A3104" t="s">
        <v>9572</v>
      </c>
      <c r="B3104" t="s">
        <v>4615</v>
      </c>
      <c r="C3104" t="s">
        <v>2378</v>
      </c>
      <c r="D3104" s="176">
        <v>38359</v>
      </c>
      <c r="E3104" t="s">
        <v>122</v>
      </c>
      <c r="F3104" t="s">
        <v>123</v>
      </c>
      <c r="G3104" t="s">
        <v>124</v>
      </c>
      <c r="H3104" t="s">
        <v>9573</v>
      </c>
      <c r="I3104" t="s">
        <v>283</v>
      </c>
      <c r="J3104" t="s">
        <v>38</v>
      </c>
      <c r="K3104" t="str">
        <f t="shared" si="48"/>
        <v>Min</v>
      </c>
      <c r="L3104" t="s">
        <v>623</v>
      </c>
      <c r="M3104" t="s">
        <v>118</v>
      </c>
    </row>
    <row r="3105" spans="1:13">
      <c r="A3105" t="s">
        <v>9574</v>
      </c>
      <c r="B3105" t="s">
        <v>9575</v>
      </c>
      <c r="C3105" t="s">
        <v>1172</v>
      </c>
      <c r="D3105" s="176">
        <v>36122</v>
      </c>
      <c r="E3105" t="s">
        <v>122</v>
      </c>
      <c r="F3105" t="s">
        <v>123</v>
      </c>
      <c r="G3105" t="s">
        <v>124</v>
      </c>
      <c r="H3105" t="s">
        <v>9576</v>
      </c>
      <c r="I3105" t="s">
        <v>243</v>
      </c>
      <c r="J3105" t="s">
        <v>38</v>
      </c>
      <c r="K3105" t="str">
        <f t="shared" si="48"/>
        <v>3èm</v>
      </c>
      <c r="L3105" t="s">
        <v>276</v>
      </c>
      <c r="M3105" t="s">
        <v>118</v>
      </c>
    </row>
    <row r="3106" spans="1:13">
      <c r="A3106" t="s">
        <v>9577</v>
      </c>
      <c r="B3106" t="s">
        <v>9578</v>
      </c>
      <c r="C3106" t="s">
        <v>1116</v>
      </c>
      <c r="D3106" s="176">
        <v>38851</v>
      </c>
      <c r="E3106" t="s">
        <v>122</v>
      </c>
      <c r="F3106" t="s">
        <v>123</v>
      </c>
      <c r="G3106" t="s">
        <v>124</v>
      </c>
      <c r="H3106" t="s">
        <v>9579</v>
      </c>
      <c r="I3106" t="s">
        <v>283</v>
      </c>
      <c r="J3106" t="s">
        <v>38</v>
      </c>
      <c r="K3106" t="str">
        <f t="shared" si="48"/>
        <v>Min</v>
      </c>
      <c r="L3106" t="s">
        <v>229</v>
      </c>
      <c r="M3106" t="s">
        <v>118</v>
      </c>
    </row>
    <row r="3107" spans="1:13">
      <c r="A3107" t="s">
        <v>9580</v>
      </c>
      <c r="B3107" t="s">
        <v>9581</v>
      </c>
      <c r="C3107" t="s">
        <v>437</v>
      </c>
      <c r="D3107" s="176">
        <v>40669</v>
      </c>
      <c r="E3107" t="s">
        <v>122</v>
      </c>
      <c r="F3107" t="s">
        <v>123</v>
      </c>
      <c r="G3107" t="s">
        <v>124</v>
      </c>
      <c r="H3107" t="s">
        <v>9582</v>
      </c>
      <c r="I3107" t="s">
        <v>188</v>
      </c>
      <c r="J3107" t="s">
        <v>38</v>
      </c>
      <c r="K3107" t="str">
        <f t="shared" si="48"/>
        <v>Pou</v>
      </c>
      <c r="L3107" t="s">
        <v>244</v>
      </c>
      <c r="M3107" t="s">
        <v>118</v>
      </c>
    </row>
    <row r="3108" spans="1:13">
      <c r="A3108" t="s">
        <v>9583</v>
      </c>
      <c r="B3108" t="s">
        <v>129</v>
      </c>
      <c r="C3108" t="s">
        <v>232</v>
      </c>
      <c r="D3108" s="176">
        <v>29680</v>
      </c>
      <c r="E3108" t="s">
        <v>122</v>
      </c>
      <c r="F3108" t="s">
        <v>123</v>
      </c>
      <c r="G3108" t="s">
        <v>124</v>
      </c>
      <c r="H3108" t="s">
        <v>9584</v>
      </c>
      <c r="I3108" t="s">
        <v>132</v>
      </c>
      <c r="J3108" t="s">
        <v>396</v>
      </c>
      <c r="K3108" t="str">
        <f t="shared" si="48"/>
        <v>D2</v>
      </c>
      <c r="L3108" t="s">
        <v>548</v>
      </c>
      <c r="M3108" t="s">
        <v>118</v>
      </c>
    </row>
    <row r="3109" spans="1:13">
      <c r="A3109" t="s">
        <v>9585</v>
      </c>
      <c r="B3109" t="s">
        <v>9586</v>
      </c>
      <c r="C3109" t="s">
        <v>566</v>
      </c>
      <c r="D3109" s="176">
        <v>19385</v>
      </c>
      <c r="E3109" t="s">
        <v>122</v>
      </c>
      <c r="F3109" t="s">
        <v>123</v>
      </c>
      <c r="G3109" t="s">
        <v>124</v>
      </c>
      <c r="H3109" t="s">
        <v>9587</v>
      </c>
      <c r="I3109" t="s">
        <v>209</v>
      </c>
      <c r="J3109" t="s">
        <v>38</v>
      </c>
      <c r="K3109" t="str">
        <f t="shared" si="48"/>
        <v>Pas</v>
      </c>
      <c r="L3109" t="s">
        <v>1357</v>
      </c>
      <c r="M3109" t="s">
        <v>118</v>
      </c>
    </row>
    <row r="3110" spans="1:13">
      <c r="A3110" t="s">
        <v>9588</v>
      </c>
      <c r="B3110" t="s">
        <v>9589</v>
      </c>
      <c r="C3110" t="s">
        <v>3917</v>
      </c>
      <c r="D3110" s="176">
        <v>36386</v>
      </c>
      <c r="E3110" t="s">
        <v>122</v>
      </c>
      <c r="F3110" t="s">
        <v>123</v>
      </c>
      <c r="G3110" t="s">
        <v>124</v>
      </c>
      <c r="H3110" t="s">
        <v>9590</v>
      </c>
      <c r="I3110" t="s">
        <v>243</v>
      </c>
      <c r="J3110" t="s">
        <v>38</v>
      </c>
      <c r="K3110" t="str">
        <f t="shared" si="48"/>
        <v>3èm</v>
      </c>
      <c r="L3110" t="s">
        <v>276</v>
      </c>
      <c r="M3110" t="s">
        <v>118</v>
      </c>
    </row>
    <row r="3111" spans="1:13">
      <c r="A3111" t="s">
        <v>9591</v>
      </c>
      <c r="B3111" t="s">
        <v>9592</v>
      </c>
      <c r="C3111" t="s">
        <v>1688</v>
      </c>
      <c r="D3111" s="176">
        <v>37382</v>
      </c>
      <c r="E3111" t="s">
        <v>122</v>
      </c>
      <c r="F3111" t="s">
        <v>123</v>
      </c>
      <c r="G3111" t="s">
        <v>124</v>
      </c>
      <c r="H3111" t="s">
        <v>9593</v>
      </c>
      <c r="I3111" t="s">
        <v>126</v>
      </c>
      <c r="J3111" t="s">
        <v>126</v>
      </c>
      <c r="K3111" t="str">
        <f t="shared" si="48"/>
        <v>Jun</v>
      </c>
      <c r="L3111" t="s">
        <v>457</v>
      </c>
      <c r="M3111" t="s">
        <v>118</v>
      </c>
    </row>
    <row r="3112" spans="1:13">
      <c r="A3112" t="s">
        <v>9594</v>
      </c>
      <c r="B3112" t="s">
        <v>9595</v>
      </c>
      <c r="C3112" t="s">
        <v>6038</v>
      </c>
      <c r="D3112" s="176">
        <v>31315</v>
      </c>
      <c r="E3112" t="s">
        <v>122</v>
      </c>
      <c r="F3112" t="s">
        <v>123</v>
      </c>
      <c r="G3112" t="s">
        <v>124</v>
      </c>
      <c r="H3112" t="s">
        <v>9596</v>
      </c>
      <c r="I3112" t="s">
        <v>259</v>
      </c>
      <c r="J3112" t="s">
        <v>38</v>
      </c>
      <c r="K3112" t="str">
        <f t="shared" si="48"/>
        <v>Pas</v>
      </c>
      <c r="L3112" t="s">
        <v>590</v>
      </c>
      <c r="M3112" t="s">
        <v>118</v>
      </c>
    </row>
    <row r="3113" spans="1:13">
      <c r="A3113" t="s">
        <v>9597</v>
      </c>
      <c r="B3113" t="s">
        <v>9598</v>
      </c>
      <c r="C3113" t="s">
        <v>1692</v>
      </c>
      <c r="D3113" s="176">
        <v>20403</v>
      </c>
      <c r="E3113" t="s">
        <v>122</v>
      </c>
      <c r="F3113" t="s">
        <v>123</v>
      </c>
      <c r="G3113" t="s">
        <v>124</v>
      </c>
      <c r="H3113" t="s">
        <v>9599</v>
      </c>
      <c r="I3113" t="s">
        <v>132</v>
      </c>
      <c r="J3113" t="s">
        <v>133</v>
      </c>
      <c r="K3113" t="str">
        <f t="shared" si="48"/>
        <v>D4</v>
      </c>
      <c r="L3113" t="s">
        <v>959</v>
      </c>
      <c r="M3113" t="s">
        <v>118</v>
      </c>
    </row>
    <row r="3114" spans="1:13">
      <c r="A3114" t="s">
        <v>9600</v>
      </c>
      <c r="B3114" t="s">
        <v>5013</v>
      </c>
      <c r="C3114" t="s">
        <v>596</v>
      </c>
      <c r="D3114" s="176">
        <v>38462</v>
      </c>
      <c r="E3114" t="s">
        <v>122</v>
      </c>
      <c r="F3114" t="s">
        <v>123</v>
      </c>
      <c r="G3114" t="s">
        <v>124</v>
      </c>
      <c r="H3114" t="s">
        <v>9601</v>
      </c>
      <c r="I3114" t="s">
        <v>283</v>
      </c>
      <c r="J3114" t="s">
        <v>38</v>
      </c>
      <c r="K3114" t="str">
        <f t="shared" si="48"/>
        <v>Min</v>
      </c>
      <c r="L3114" t="s">
        <v>326</v>
      </c>
      <c r="M3114" t="s">
        <v>118</v>
      </c>
    </row>
    <row r="3115" spans="1:13">
      <c r="A3115" t="s">
        <v>9602</v>
      </c>
      <c r="B3115" t="s">
        <v>9603</v>
      </c>
      <c r="C3115" t="s">
        <v>2473</v>
      </c>
      <c r="D3115" s="176">
        <v>16637</v>
      </c>
      <c r="E3115" t="s">
        <v>122</v>
      </c>
      <c r="F3115" t="s">
        <v>123</v>
      </c>
      <c r="G3115" t="s">
        <v>124</v>
      </c>
      <c r="H3115" t="s">
        <v>9604</v>
      </c>
      <c r="I3115" t="s">
        <v>259</v>
      </c>
      <c r="J3115" t="s">
        <v>38</v>
      </c>
      <c r="K3115" t="str">
        <f t="shared" si="48"/>
        <v>Pas</v>
      </c>
      <c r="L3115" t="s">
        <v>331</v>
      </c>
      <c r="M3115" t="s">
        <v>118</v>
      </c>
    </row>
    <row r="3116" spans="1:13">
      <c r="A3116" t="s">
        <v>9605</v>
      </c>
      <c r="B3116" t="s">
        <v>9606</v>
      </c>
      <c r="C3116" t="s">
        <v>524</v>
      </c>
      <c r="D3116" s="176">
        <v>38465</v>
      </c>
      <c r="E3116" t="s">
        <v>122</v>
      </c>
      <c r="F3116" t="s">
        <v>123</v>
      </c>
      <c r="G3116" t="s">
        <v>124</v>
      </c>
      <c r="H3116" t="s">
        <v>9607</v>
      </c>
      <c r="I3116" t="s">
        <v>283</v>
      </c>
      <c r="J3116" t="s">
        <v>38</v>
      </c>
      <c r="K3116" t="str">
        <f t="shared" si="48"/>
        <v>Min</v>
      </c>
      <c r="L3116" t="s">
        <v>163</v>
      </c>
      <c r="M3116" t="s">
        <v>118</v>
      </c>
    </row>
    <row r="3117" spans="1:13">
      <c r="A3117" t="s">
        <v>9608</v>
      </c>
      <c r="B3117" t="s">
        <v>3116</v>
      </c>
      <c r="C3117" t="s">
        <v>398</v>
      </c>
      <c r="D3117" s="176">
        <v>40682</v>
      </c>
      <c r="E3117" t="s">
        <v>122</v>
      </c>
      <c r="F3117" t="s">
        <v>123</v>
      </c>
      <c r="G3117" t="s">
        <v>124</v>
      </c>
      <c r="H3117" t="s">
        <v>9609</v>
      </c>
      <c r="I3117" t="s">
        <v>188</v>
      </c>
      <c r="J3117" t="s">
        <v>38</v>
      </c>
      <c r="K3117" t="str">
        <f t="shared" si="48"/>
        <v>Pou</v>
      </c>
      <c r="L3117" t="s">
        <v>1345</v>
      </c>
      <c r="M3117" t="s">
        <v>118</v>
      </c>
    </row>
    <row r="3118" spans="1:13">
      <c r="A3118" t="s">
        <v>9610</v>
      </c>
      <c r="B3118" t="s">
        <v>2293</v>
      </c>
      <c r="C3118" t="s">
        <v>746</v>
      </c>
      <c r="D3118" s="176">
        <v>25499</v>
      </c>
      <c r="E3118" t="s">
        <v>122</v>
      </c>
      <c r="F3118" t="s">
        <v>123</v>
      </c>
      <c r="G3118" t="s">
        <v>124</v>
      </c>
      <c r="H3118" t="s">
        <v>9611</v>
      </c>
      <c r="I3118" t="s">
        <v>145</v>
      </c>
      <c r="J3118" t="s">
        <v>38</v>
      </c>
      <c r="K3118" t="str">
        <f t="shared" si="48"/>
        <v>Pas</v>
      </c>
      <c r="L3118" t="s">
        <v>760</v>
      </c>
      <c r="M3118" t="s">
        <v>118</v>
      </c>
    </row>
    <row r="3119" spans="1:13">
      <c r="A3119" t="s">
        <v>9612</v>
      </c>
      <c r="B3119" t="s">
        <v>1260</v>
      </c>
      <c r="C3119" t="s">
        <v>2178</v>
      </c>
      <c r="D3119" s="176">
        <v>29316</v>
      </c>
      <c r="E3119" t="s">
        <v>122</v>
      </c>
      <c r="F3119" t="s">
        <v>123</v>
      </c>
      <c r="G3119" t="s">
        <v>124</v>
      </c>
      <c r="H3119" t="s">
        <v>9613</v>
      </c>
      <c r="I3119" t="s">
        <v>132</v>
      </c>
      <c r="J3119" t="s">
        <v>396</v>
      </c>
      <c r="K3119" t="str">
        <f t="shared" si="48"/>
        <v>D2</v>
      </c>
      <c r="L3119" t="s">
        <v>1144</v>
      </c>
      <c r="M3119" t="s">
        <v>118</v>
      </c>
    </row>
    <row r="3120" spans="1:13">
      <c r="A3120" t="s">
        <v>9614</v>
      </c>
      <c r="B3120" t="s">
        <v>1494</v>
      </c>
      <c r="C3120" t="s">
        <v>9615</v>
      </c>
      <c r="D3120" s="176">
        <v>29620</v>
      </c>
      <c r="E3120" t="s">
        <v>122</v>
      </c>
      <c r="F3120" t="s">
        <v>123</v>
      </c>
      <c r="G3120" t="s">
        <v>124</v>
      </c>
      <c r="H3120" t="s">
        <v>9616</v>
      </c>
      <c r="I3120" t="s">
        <v>307</v>
      </c>
      <c r="J3120" t="s">
        <v>194</v>
      </c>
      <c r="K3120" t="str">
        <f t="shared" si="48"/>
        <v>Pas</v>
      </c>
      <c r="L3120" t="s">
        <v>101</v>
      </c>
      <c r="M3120" t="s">
        <v>118</v>
      </c>
    </row>
    <row r="3121" spans="1:13">
      <c r="A3121" t="s">
        <v>9617</v>
      </c>
      <c r="B3121" t="s">
        <v>9618</v>
      </c>
      <c r="C3121" t="s">
        <v>729</v>
      </c>
      <c r="D3121" s="176">
        <v>19615</v>
      </c>
      <c r="E3121" t="s">
        <v>122</v>
      </c>
      <c r="F3121" t="s">
        <v>123</v>
      </c>
      <c r="G3121" t="s">
        <v>124</v>
      </c>
      <c r="H3121" t="s">
        <v>9619</v>
      </c>
      <c r="I3121" t="s">
        <v>132</v>
      </c>
      <c r="J3121" t="s">
        <v>133</v>
      </c>
      <c r="K3121" t="str">
        <f t="shared" si="48"/>
        <v>D4</v>
      </c>
      <c r="L3121" t="s">
        <v>407</v>
      </c>
      <c r="M3121" t="s">
        <v>118</v>
      </c>
    </row>
    <row r="3122" spans="1:13">
      <c r="A3122" t="s">
        <v>9620</v>
      </c>
      <c r="B3122" t="s">
        <v>9621</v>
      </c>
      <c r="C3122" t="s">
        <v>121</v>
      </c>
      <c r="D3122" s="176">
        <v>17345</v>
      </c>
      <c r="E3122" t="s">
        <v>179</v>
      </c>
      <c r="F3122" t="s">
        <v>123</v>
      </c>
      <c r="G3122" t="s">
        <v>124</v>
      </c>
      <c r="H3122" t="s">
        <v>9622</v>
      </c>
      <c r="I3122" t="s">
        <v>181</v>
      </c>
      <c r="J3122" t="s">
        <v>182</v>
      </c>
      <c r="K3122" t="str">
        <f t="shared" si="48"/>
        <v>Enc</v>
      </c>
      <c r="L3122" t="s">
        <v>1251</v>
      </c>
      <c r="M3122" t="s">
        <v>118</v>
      </c>
    </row>
    <row r="3123" spans="1:13">
      <c r="A3123" t="s">
        <v>9623</v>
      </c>
      <c r="B3123" t="s">
        <v>9624</v>
      </c>
      <c r="C3123" t="s">
        <v>1643</v>
      </c>
      <c r="D3123" s="176">
        <v>26857</v>
      </c>
      <c r="E3123" t="s">
        <v>122</v>
      </c>
      <c r="F3123" t="s">
        <v>123</v>
      </c>
      <c r="G3123" t="s">
        <v>124</v>
      </c>
      <c r="H3123" t="s">
        <v>9625</v>
      </c>
      <c r="I3123" t="s">
        <v>132</v>
      </c>
      <c r="J3123" t="s">
        <v>234</v>
      </c>
      <c r="K3123" t="str">
        <f t="shared" si="48"/>
        <v>D3</v>
      </c>
      <c r="L3123" t="s">
        <v>618</v>
      </c>
      <c r="M3123" t="s">
        <v>118</v>
      </c>
    </row>
    <row r="3124" spans="1:13">
      <c r="A3124" t="s">
        <v>9626</v>
      </c>
      <c r="B3124" t="s">
        <v>9627</v>
      </c>
      <c r="C3124" t="s">
        <v>729</v>
      </c>
      <c r="D3124" s="176">
        <v>18834</v>
      </c>
      <c r="E3124" t="s">
        <v>122</v>
      </c>
      <c r="F3124" t="s">
        <v>123</v>
      </c>
      <c r="G3124" t="s">
        <v>124</v>
      </c>
      <c r="H3124" t="s">
        <v>9628</v>
      </c>
      <c r="I3124" t="s">
        <v>898</v>
      </c>
      <c r="J3124" t="s">
        <v>38</v>
      </c>
      <c r="K3124" t="str">
        <f t="shared" si="48"/>
        <v>Cha</v>
      </c>
      <c r="L3124" t="s">
        <v>326</v>
      </c>
      <c r="M3124" t="s">
        <v>118</v>
      </c>
    </row>
    <row r="3125" spans="1:13">
      <c r="A3125" t="s">
        <v>9629</v>
      </c>
      <c r="B3125" t="s">
        <v>9630</v>
      </c>
      <c r="C3125" t="s">
        <v>5745</v>
      </c>
      <c r="D3125" s="176">
        <v>19613</v>
      </c>
      <c r="E3125" t="s">
        <v>122</v>
      </c>
      <c r="F3125" t="s">
        <v>123</v>
      </c>
      <c r="G3125" t="s">
        <v>124</v>
      </c>
      <c r="H3125" t="s">
        <v>9631</v>
      </c>
      <c r="I3125" t="s">
        <v>275</v>
      </c>
      <c r="J3125" t="s">
        <v>38</v>
      </c>
      <c r="K3125" t="str">
        <f t="shared" si="48"/>
        <v>Mot</v>
      </c>
      <c r="L3125" t="s">
        <v>276</v>
      </c>
      <c r="M3125" t="s">
        <v>118</v>
      </c>
    </row>
    <row r="3126" spans="1:13">
      <c r="A3126" t="s">
        <v>9632</v>
      </c>
      <c r="B3126" t="s">
        <v>5959</v>
      </c>
      <c r="C3126" t="s">
        <v>9633</v>
      </c>
      <c r="D3126" s="176">
        <v>38363</v>
      </c>
      <c r="E3126" t="s">
        <v>122</v>
      </c>
      <c r="F3126" t="s">
        <v>123</v>
      </c>
      <c r="G3126" t="s">
        <v>124</v>
      </c>
      <c r="H3126" t="s">
        <v>9634</v>
      </c>
      <c r="I3126" t="s">
        <v>283</v>
      </c>
      <c r="J3126" t="s">
        <v>38</v>
      </c>
      <c r="K3126" t="str">
        <f t="shared" si="48"/>
        <v>Min</v>
      </c>
      <c r="L3126" t="s">
        <v>794</v>
      </c>
      <c r="M3126" t="s">
        <v>118</v>
      </c>
    </row>
    <row r="3127" spans="1:13">
      <c r="A3127" t="s">
        <v>9635</v>
      </c>
      <c r="B3127" t="s">
        <v>1035</v>
      </c>
      <c r="C3127" t="s">
        <v>2608</v>
      </c>
      <c r="D3127" s="176">
        <v>26526</v>
      </c>
      <c r="E3127" t="s">
        <v>122</v>
      </c>
      <c r="F3127" t="s">
        <v>123</v>
      </c>
      <c r="G3127" t="s">
        <v>124</v>
      </c>
      <c r="H3127" t="s">
        <v>9636</v>
      </c>
      <c r="I3127" t="s">
        <v>307</v>
      </c>
      <c r="J3127" t="s">
        <v>194</v>
      </c>
      <c r="K3127" t="str">
        <f t="shared" si="48"/>
        <v>Pas</v>
      </c>
      <c r="L3127" t="s">
        <v>548</v>
      </c>
      <c r="M3127" t="s">
        <v>118</v>
      </c>
    </row>
    <row r="3128" spans="1:13">
      <c r="A3128" t="s">
        <v>9637</v>
      </c>
      <c r="B3128" t="s">
        <v>3033</v>
      </c>
      <c r="C3128" t="s">
        <v>554</v>
      </c>
      <c r="D3128" s="176">
        <v>25892</v>
      </c>
      <c r="E3128" t="s">
        <v>179</v>
      </c>
      <c r="F3128" t="s">
        <v>123</v>
      </c>
      <c r="G3128" t="s">
        <v>124</v>
      </c>
      <c r="H3128" t="s">
        <v>9638</v>
      </c>
      <c r="I3128" t="s">
        <v>132</v>
      </c>
      <c r="J3128" t="s">
        <v>234</v>
      </c>
      <c r="K3128" t="str">
        <f t="shared" si="48"/>
        <v>D3</v>
      </c>
      <c r="L3128" t="s">
        <v>140</v>
      </c>
      <c r="M3128" t="s">
        <v>118</v>
      </c>
    </row>
    <row r="3129" spans="1:13">
      <c r="A3129" t="s">
        <v>9639</v>
      </c>
      <c r="B3129" t="s">
        <v>9640</v>
      </c>
      <c r="C3129" t="s">
        <v>1573</v>
      </c>
      <c r="D3129" s="176">
        <v>22041</v>
      </c>
      <c r="E3129" t="s">
        <v>179</v>
      </c>
      <c r="F3129" t="s">
        <v>123</v>
      </c>
      <c r="G3129" t="s">
        <v>124</v>
      </c>
      <c r="H3129" t="s">
        <v>9641</v>
      </c>
      <c r="I3129" t="s">
        <v>181</v>
      </c>
      <c r="J3129" t="s">
        <v>182</v>
      </c>
      <c r="K3129" t="str">
        <f t="shared" si="48"/>
        <v>Enc</v>
      </c>
      <c r="L3129" t="s">
        <v>623</v>
      </c>
      <c r="M3129" t="s">
        <v>118</v>
      </c>
    </row>
    <row r="3130" spans="1:13">
      <c r="A3130" t="s">
        <v>9642</v>
      </c>
      <c r="B3130" t="s">
        <v>6869</v>
      </c>
      <c r="C3130" t="s">
        <v>350</v>
      </c>
      <c r="D3130" s="176">
        <v>27597</v>
      </c>
      <c r="E3130" t="s">
        <v>122</v>
      </c>
      <c r="F3130" t="s">
        <v>123</v>
      </c>
      <c r="G3130" t="s">
        <v>124</v>
      </c>
      <c r="H3130" t="s">
        <v>9643</v>
      </c>
      <c r="I3130" t="s">
        <v>898</v>
      </c>
      <c r="J3130" t="s">
        <v>38</v>
      </c>
      <c r="K3130" t="str">
        <f t="shared" si="48"/>
        <v>Cha</v>
      </c>
      <c r="L3130" t="s">
        <v>215</v>
      </c>
      <c r="M3130" t="s">
        <v>118</v>
      </c>
    </row>
    <row r="3131" spans="1:13">
      <c r="A3131" t="s">
        <v>9644</v>
      </c>
      <c r="B3131" t="s">
        <v>9645</v>
      </c>
      <c r="C3131" t="s">
        <v>4390</v>
      </c>
      <c r="D3131" s="176">
        <v>37162</v>
      </c>
      <c r="E3131" t="s">
        <v>179</v>
      </c>
      <c r="F3131" t="s">
        <v>123</v>
      </c>
      <c r="G3131" t="s">
        <v>124</v>
      </c>
      <c r="H3131" t="s">
        <v>9646</v>
      </c>
      <c r="I3131" t="s">
        <v>126</v>
      </c>
      <c r="J3131" t="s">
        <v>126</v>
      </c>
      <c r="K3131" t="str">
        <f t="shared" si="48"/>
        <v>Jun</v>
      </c>
      <c r="L3131" t="s">
        <v>195</v>
      </c>
      <c r="M3131" t="s">
        <v>118</v>
      </c>
    </row>
    <row r="3132" spans="1:13">
      <c r="A3132" t="s">
        <v>9647</v>
      </c>
      <c r="B3132" t="s">
        <v>9648</v>
      </c>
      <c r="C3132" t="s">
        <v>821</v>
      </c>
      <c r="D3132" s="176">
        <v>37958</v>
      </c>
      <c r="E3132" t="s">
        <v>122</v>
      </c>
      <c r="F3132" t="s">
        <v>123</v>
      </c>
      <c r="G3132" t="s">
        <v>124</v>
      </c>
      <c r="H3132" t="s">
        <v>9649</v>
      </c>
      <c r="I3132" t="s">
        <v>174</v>
      </c>
      <c r="J3132" t="s">
        <v>38</v>
      </c>
      <c r="K3132" t="str">
        <f t="shared" si="48"/>
        <v>Cad</v>
      </c>
      <c r="L3132" t="s">
        <v>103</v>
      </c>
      <c r="M3132" t="s">
        <v>118</v>
      </c>
    </row>
    <row r="3133" spans="1:13">
      <c r="A3133" t="s">
        <v>9650</v>
      </c>
      <c r="B3133" t="s">
        <v>538</v>
      </c>
      <c r="C3133" t="s">
        <v>350</v>
      </c>
      <c r="D3133" s="176">
        <v>20654</v>
      </c>
      <c r="E3133" t="s">
        <v>122</v>
      </c>
      <c r="F3133" t="s">
        <v>123</v>
      </c>
      <c r="G3133" t="s">
        <v>124</v>
      </c>
      <c r="H3133" t="s">
        <v>9651</v>
      </c>
      <c r="I3133" t="s">
        <v>209</v>
      </c>
      <c r="J3133" t="s">
        <v>38</v>
      </c>
      <c r="K3133" t="str">
        <f t="shared" si="48"/>
        <v>Pas</v>
      </c>
      <c r="L3133" t="s">
        <v>563</v>
      </c>
      <c r="M3133" t="s">
        <v>118</v>
      </c>
    </row>
    <row r="3134" spans="1:13">
      <c r="A3134" t="s">
        <v>9652</v>
      </c>
      <c r="B3134" t="s">
        <v>9653</v>
      </c>
      <c r="C3134" t="s">
        <v>1271</v>
      </c>
      <c r="D3134" s="176">
        <v>35354</v>
      </c>
      <c r="E3134" t="s">
        <v>122</v>
      </c>
      <c r="F3134" t="s">
        <v>123</v>
      </c>
      <c r="G3134" t="s">
        <v>124</v>
      </c>
      <c r="H3134" t="s">
        <v>9654</v>
      </c>
      <c r="I3134" t="s">
        <v>168</v>
      </c>
      <c r="J3134" t="s">
        <v>38</v>
      </c>
      <c r="K3134" t="str">
        <f t="shared" si="48"/>
        <v>2èm</v>
      </c>
      <c r="L3134" t="s">
        <v>1055</v>
      </c>
      <c r="M3134" t="s">
        <v>118</v>
      </c>
    </row>
    <row r="3135" spans="1:13">
      <c r="A3135" t="s">
        <v>9655</v>
      </c>
      <c r="B3135" t="s">
        <v>9404</v>
      </c>
      <c r="C3135" t="s">
        <v>2028</v>
      </c>
      <c r="D3135" s="176">
        <v>38174</v>
      </c>
      <c r="E3135" t="s">
        <v>122</v>
      </c>
      <c r="F3135" t="s">
        <v>123</v>
      </c>
      <c r="G3135" t="s">
        <v>124</v>
      </c>
      <c r="H3135" t="s">
        <v>9656</v>
      </c>
      <c r="I3135" t="s">
        <v>174</v>
      </c>
      <c r="J3135" t="s">
        <v>38</v>
      </c>
      <c r="K3135" t="str">
        <f t="shared" si="48"/>
        <v>Cad</v>
      </c>
      <c r="L3135" t="s">
        <v>415</v>
      </c>
      <c r="M3135" t="s">
        <v>118</v>
      </c>
    </row>
    <row r="3136" spans="1:13">
      <c r="A3136" t="s">
        <v>9657</v>
      </c>
      <c r="B3136" t="s">
        <v>9658</v>
      </c>
      <c r="C3136" t="s">
        <v>279</v>
      </c>
      <c r="D3136" s="176">
        <v>40795</v>
      </c>
      <c r="E3136" t="s">
        <v>122</v>
      </c>
      <c r="F3136" t="s">
        <v>123</v>
      </c>
      <c r="G3136" t="s">
        <v>124</v>
      </c>
      <c r="H3136" t="s">
        <v>9659</v>
      </c>
      <c r="I3136" t="s">
        <v>188</v>
      </c>
      <c r="J3136" t="s">
        <v>38</v>
      </c>
      <c r="K3136" t="str">
        <f t="shared" si="48"/>
        <v>Pou</v>
      </c>
      <c r="L3136" t="s">
        <v>1192</v>
      </c>
      <c r="M3136" t="s">
        <v>118</v>
      </c>
    </row>
    <row r="3137" spans="1:13">
      <c r="A3137" t="s">
        <v>9660</v>
      </c>
      <c r="B3137" t="s">
        <v>9661</v>
      </c>
      <c r="C3137" t="s">
        <v>1596</v>
      </c>
      <c r="D3137" s="176">
        <v>18412</v>
      </c>
      <c r="E3137" t="s">
        <v>122</v>
      </c>
      <c r="F3137" t="s">
        <v>123</v>
      </c>
      <c r="G3137" t="s">
        <v>124</v>
      </c>
      <c r="H3137" t="s">
        <v>9662</v>
      </c>
      <c r="I3137" t="s">
        <v>181</v>
      </c>
      <c r="J3137" t="s">
        <v>182</v>
      </c>
      <c r="K3137" t="str">
        <f t="shared" si="48"/>
        <v>Enc</v>
      </c>
      <c r="L3137" t="s">
        <v>1055</v>
      </c>
      <c r="M3137" t="s">
        <v>118</v>
      </c>
    </row>
    <row r="3138" spans="1:13">
      <c r="A3138" t="s">
        <v>9663</v>
      </c>
      <c r="B3138" t="s">
        <v>3030</v>
      </c>
      <c r="C3138" t="s">
        <v>9664</v>
      </c>
      <c r="D3138" s="176">
        <v>37383</v>
      </c>
      <c r="E3138" t="s">
        <v>179</v>
      </c>
      <c r="F3138" t="s">
        <v>123</v>
      </c>
      <c r="G3138" t="s">
        <v>124</v>
      </c>
      <c r="H3138" t="s">
        <v>9665</v>
      </c>
      <c r="I3138" t="s">
        <v>126</v>
      </c>
      <c r="J3138" t="s">
        <v>126</v>
      </c>
      <c r="K3138" t="str">
        <f t="shared" si="48"/>
        <v>Jun</v>
      </c>
      <c r="L3138" t="s">
        <v>640</v>
      </c>
      <c r="M3138" t="s">
        <v>118</v>
      </c>
    </row>
    <row r="3139" spans="1:13">
      <c r="A3139" t="s">
        <v>9666</v>
      </c>
      <c r="B3139" t="s">
        <v>9667</v>
      </c>
      <c r="C3139" t="s">
        <v>2547</v>
      </c>
      <c r="D3139" s="176">
        <v>39356</v>
      </c>
      <c r="E3139" t="s">
        <v>122</v>
      </c>
      <c r="F3139" t="s">
        <v>123</v>
      </c>
      <c r="G3139" t="s">
        <v>124</v>
      </c>
      <c r="H3139" t="s">
        <v>9668</v>
      </c>
      <c r="I3139" t="s">
        <v>157</v>
      </c>
      <c r="J3139" t="s">
        <v>38</v>
      </c>
      <c r="K3139" t="str">
        <f t="shared" ref="K3139:K3202" si="49">IF(I3139="pass'cyclisme",J3139,LEFT(I3139,3))</f>
        <v>Ben</v>
      </c>
      <c r="L3139" t="s">
        <v>434</v>
      </c>
      <c r="M3139" t="s">
        <v>118</v>
      </c>
    </row>
    <row r="3140" spans="1:13">
      <c r="A3140" t="s">
        <v>9669</v>
      </c>
      <c r="B3140" t="s">
        <v>9670</v>
      </c>
      <c r="C3140" t="s">
        <v>9671</v>
      </c>
      <c r="D3140" s="176">
        <v>17775</v>
      </c>
      <c r="E3140" t="s">
        <v>179</v>
      </c>
      <c r="F3140" t="s">
        <v>123</v>
      </c>
      <c r="G3140" t="s">
        <v>124</v>
      </c>
      <c r="H3140" t="s">
        <v>9672</v>
      </c>
      <c r="I3140" t="s">
        <v>1091</v>
      </c>
      <c r="J3140" t="s">
        <v>38</v>
      </c>
      <c r="K3140" t="str">
        <f t="shared" si="49"/>
        <v>Per</v>
      </c>
      <c r="L3140" t="s">
        <v>686</v>
      </c>
      <c r="M3140" t="s">
        <v>118</v>
      </c>
    </row>
    <row r="3141" spans="1:13">
      <c r="A3141" t="s">
        <v>9673</v>
      </c>
      <c r="B3141" t="s">
        <v>9674</v>
      </c>
      <c r="C3141" t="s">
        <v>3258</v>
      </c>
      <c r="D3141" s="176">
        <v>34356</v>
      </c>
      <c r="E3141" t="s">
        <v>122</v>
      </c>
      <c r="F3141" t="s">
        <v>123</v>
      </c>
      <c r="G3141" t="s">
        <v>124</v>
      </c>
      <c r="H3141" t="s">
        <v>9675</v>
      </c>
      <c r="I3141" t="s">
        <v>132</v>
      </c>
      <c r="J3141" t="s">
        <v>194</v>
      </c>
      <c r="K3141" t="str">
        <f t="shared" si="49"/>
        <v>D1</v>
      </c>
      <c r="L3141" t="s">
        <v>276</v>
      </c>
      <c r="M3141" t="s">
        <v>118</v>
      </c>
    </row>
    <row r="3142" spans="1:13">
      <c r="A3142" t="s">
        <v>9676</v>
      </c>
      <c r="B3142" t="s">
        <v>754</v>
      </c>
      <c r="C3142" t="s">
        <v>1161</v>
      </c>
      <c r="D3142" s="176">
        <v>38815</v>
      </c>
      <c r="E3142" t="s">
        <v>122</v>
      </c>
      <c r="F3142" t="s">
        <v>123</v>
      </c>
      <c r="G3142" t="s">
        <v>124</v>
      </c>
      <c r="H3142" t="s">
        <v>9677</v>
      </c>
      <c r="I3142" t="s">
        <v>283</v>
      </c>
      <c r="J3142" t="s">
        <v>38</v>
      </c>
      <c r="K3142" t="str">
        <f t="shared" si="49"/>
        <v>Min</v>
      </c>
      <c r="L3142" t="s">
        <v>1144</v>
      </c>
      <c r="M3142" t="s">
        <v>118</v>
      </c>
    </row>
    <row r="3143" spans="1:13">
      <c r="A3143" t="s">
        <v>9678</v>
      </c>
      <c r="B3143" t="s">
        <v>1979</v>
      </c>
      <c r="C3143" t="s">
        <v>817</v>
      </c>
      <c r="D3143" s="176">
        <v>41870</v>
      </c>
      <c r="E3143" t="s">
        <v>122</v>
      </c>
      <c r="F3143" t="s">
        <v>123</v>
      </c>
      <c r="G3143" t="s">
        <v>124</v>
      </c>
      <c r="H3143" t="s">
        <v>9679</v>
      </c>
      <c r="I3143" t="s">
        <v>909</v>
      </c>
      <c r="J3143" t="s">
        <v>38</v>
      </c>
      <c r="K3143" t="str">
        <f t="shared" si="49"/>
        <v>Pré</v>
      </c>
      <c r="L3143" t="s">
        <v>183</v>
      </c>
      <c r="M3143" t="s">
        <v>118</v>
      </c>
    </row>
    <row r="3144" spans="1:13">
      <c r="A3144" t="s">
        <v>9680</v>
      </c>
      <c r="B3144" t="s">
        <v>7776</v>
      </c>
      <c r="C3144" t="s">
        <v>2018</v>
      </c>
      <c r="D3144" s="176">
        <v>39232</v>
      </c>
      <c r="E3144" t="s">
        <v>122</v>
      </c>
      <c r="F3144" t="s">
        <v>123</v>
      </c>
      <c r="G3144" t="s">
        <v>124</v>
      </c>
      <c r="H3144" t="s">
        <v>9681</v>
      </c>
      <c r="I3144" t="s">
        <v>157</v>
      </c>
      <c r="J3144" t="s">
        <v>38</v>
      </c>
      <c r="K3144" t="str">
        <f t="shared" si="49"/>
        <v>Ben</v>
      </c>
      <c r="L3144" t="s">
        <v>224</v>
      </c>
      <c r="M3144" t="s">
        <v>118</v>
      </c>
    </row>
    <row r="3145" spans="1:13">
      <c r="A3145" t="s">
        <v>9682</v>
      </c>
      <c r="B3145" t="s">
        <v>5856</v>
      </c>
      <c r="C3145" t="s">
        <v>6160</v>
      </c>
      <c r="D3145" s="176">
        <v>25933</v>
      </c>
      <c r="E3145" t="s">
        <v>179</v>
      </c>
      <c r="F3145" t="s">
        <v>123</v>
      </c>
      <c r="G3145" t="s">
        <v>124</v>
      </c>
      <c r="H3145" t="s">
        <v>9683</v>
      </c>
      <c r="I3145" t="s">
        <v>132</v>
      </c>
      <c r="J3145" t="s">
        <v>234</v>
      </c>
      <c r="K3145" t="str">
        <f t="shared" si="49"/>
        <v>D3</v>
      </c>
      <c r="L3145" t="s">
        <v>244</v>
      </c>
      <c r="M3145" t="s">
        <v>118</v>
      </c>
    </row>
    <row r="3146" spans="1:13">
      <c r="A3146" t="s">
        <v>9684</v>
      </c>
      <c r="B3146" t="s">
        <v>9685</v>
      </c>
      <c r="C3146" t="s">
        <v>2028</v>
      </c>
      <c r="D3146" s="176">
        <v>41210</v>
      </c>
      <c r="E3146" t="s">
        <v>122</v>
      </c>
      <c r="F3146" t="s">
        <v>123</v>
      </c>
      <c r="G3146" t="s">
        <v>124</v>
      </c>
      <c r="H3146" t="s">
        <v>9686</v>
      </c>
      <c r="I3146" t="s">
        <v>188</v>
      </c>
      <c r="J3146" t="s">
        <v>38</v>
      </c>
      <c r="K3146" t="str">
        <f t="shared" si="49"/>
        <v>Pou</v>
      </c>
      <c r="L3146" t="s">
        <v>1096</v>
      </c>
      <c r="M3146" t="s">
        <v>118</v>
      </c>
    </row>
    <row r="3147" spans="1:13">
      <c r="A3147" t="s">
        <v>9687</v>
      </c>
      <c r="B3147" t="s">
        <v>6542</v>
      </c>
      <c r="C3147" t="s">
        <v>389</v>
      </c>
      <c r="D3147" s="176">
        <v>28139</v>
      </c>
      <c r="E3147" t="s">
        <v>122</v>
      </c>
      <c r="F3147" t="s">
        <v>123</v>
      </c>
      <c r="G3147" t="s">
        <v>124</v>
      </c>
      <c r="H3147" t="s">
        <v>9688</v>
      </c>
      <c r="I3147" t="s">
        <v>243</v>
      </c>
      <c r="J3147" t="s">
        <v>38</v>
      </c>
      <c r="K3147" t="str">
        <f t="shared" si="49"/>
        <v>3èm</v>
      </c>
      <c r="L3147" t="s">
        <v>966</v>
      </c>
      <c r="M3147" t="s">
        <v>118</v>
      </c>
    </row>
    <row r="3148" spans="1:13">
      <c r="A3148" t="s">
        <v>9689</v>
      </c>
      <c r="B3148" t="s">
        <v>9690</v>
      </c>
      <c r="C3148" t="s">
        <v>1094</v>
      </c>
      <c r="D3148" s="176">
        <v>26753</v>
      </c>
      <c r="E3148" t="s">
        <v>179</v>
      </c>
      <c r="F3148" t="s">
        <v>123</v>
      </c>
      <c r="G3148" t="s">
        <v>124</v>
      </c>
      <c r="H3148" t="s">
        <v>9691</v>
      </c>
      <c r="I3148" t="s">
        <v>181</v>
      </c>
      <c r="J3148" t="s">
        <v>182</v>
      </c>
      <c r="K3148" t="str">
        <f t="shared" si="49"/>
        <v>Enc</v>
      </c>
      <c r="L3148" t="s">
        <v>260</v>
      </c>
      <c r="M3148" t="s">
        <v>118</v>
      </c>
    </row>
    <row r="3149" spans="1:13">
      <c r="A3149" t="s">
        <v>9692</v>
      </c>
      <c r="B3149" t="s">
        <v>2210</v>
      </c>
      <c r="C3149" t="s">
        <v>2608</v>
      </c>
      <c r="D3149" s="176">
        <v>28294</v>
      </c>
      <c r="E3149" t="s">
        <v>122</v>
      </c>
      <c r="F3149" t="s">
        <v>123</v>
      </c>
      <c r="G3149" t="s">
        <v>124</v>
      </c>
      <c r="H3149" t="s">
        <v>9693</v>
      </c>
      <c r="I3149" t="s">
        <v>132</v>
      </c>
      <c r="J3149" t="s">
        <v>234</v>
      </c>
      <c r="K3149" t="str">
        <f t="shared" si="49"/>
        <v>D3</v>
      </c>
      <c r="L3149" t="s">
        <v>439</v>
      </c>
      <c r="M3149" t="s">
        <v>118</v>
      </c>
    </row>
    <row r="3150" spans="1:13">
      <c r="A3150" t="s">
        <v>9694</v>
      </c>
      <c r="B3150" t="s">
        <v>9695</v>
      </c>
      <c r="C3150" t="s">
        <v>222</v>
      </c>
      <c r="D3150" s="176">
        <v>38641</v>
      </c>
      <c r="E3150" t="s">
        <v>122</v>
      </c>
      <c r="F3150" t="s">
        <v>123</v>
      </c>
      <c r="G3150" t="s">
        <v>124</v>
      </c>
      <c r="H3150" t="s">
        <v>9696</v>
      </c>
      <c r="I3150" t="s">
        <v>283</v>
      </c>
      <c r="J3150" t="s">
        <v>38</v>
      </c>
      <c r="K3150" t="str">
        <f t="shared" si="49"/>
        <v>Min</v>
      </c>
      <c r="L3150" t="s">
        <v>355</v>
      </c>
      <c r="M3150" t="s">
        <v>118</v>
      </c>
    </row>
    <row r="3151" spans="1:13">
      <c r="A3151" t="s">
        <v>9697</v>
      </c>
      <c r="B3151" t="s">
        <v>2264</v>
      </c>
      <c r="C3151" t="s">
        <v>969</v>
      </c>
      <c r="D3151" s="176">
        <v>24706</v>
      </c>
      <c r="E3151" t="s">
        <v>122</v>
      </c>
      <c r="F3151" t="s">
        <v>123</v>
      </c>
      <c r="G3151" t="s">
        <v>124</v>
      </c>
      <c r="H3151" t="s">
        <v>9698</v>
      </c>
      <c r="I3151" t="s">
        <v>132</v>
      </c>
      <c r="J3151" t="s">
        <v>133</v>
      </c>
      <c r="K3151" t="str">
        <f t="shared" si="49"/>
        <v>D4</v>
      </c>
      <c r="L3151" t="s">
        <v>140</v>
      </c>
      <c r="M3151" t="s">
        <v>118</v>
      </c>
    </row>
    <row r="3152" spans="1:13">
      <c r="A3152" t="s">
        <v>9699</v>
      </c>
      <c r="B3152" t="s">
        <v>9700</v>
      </c>
      <c r="C3152" t="s">
        <v>178</v>
      </c>
      <c r="D3152" s="176">
        <v>25041</v>
      </c>
      <c r="E3152" t="s">
        <v>179</v>
      </c>
      <c r="F3152" t="s">
        <v>123</v>
      </c>
      <c r="G3152" t="s">
        <v>124</v>
      </c>
      <c r="H3152" t="s">
        <v>9701</v>
      </c>
      <c r="I3152" t="s">
        <v>264</v>
      </c>
      <c r="J3152" t="s">
        <v>38</v>
      </c>
      <c r="K3152" t="str">
        <f t="shared" si="49"/>
        <v>Arb</v>
      </c>
      <c r="L3152" t="s">
        <v>464</v>
      </c>
      <c r="M3152" t="s">
        <v>118</v>
      </c>
    </row>
    <row r="3153" spans="1:13">
      <c r="A3153" t="s">
        <v>9702</v>
      </c>
      <c r="B3153" t="s">
        <v>2344</v>
      </c>
      <c r="C3153" t="s">
        <v>394</v>
      </c>
      <c r="D3153" s="176">
        <v>28214</v>
      </c>
      <c r="E3153" t="s">
        <v>122</v>
      </c>
      <c r="F3153" t="s">
        <v>123</v>
      </c>
      <c r="G3153" t="s">
        <v>124</v>
      </c>
      <c r="H3153" t="s">
        <v>9703</v>
      </c>
      <c r="I3153" t="s">
        <v>132</v>
      </c>
      <c r="J3153" t="s">
        <v>234</v>
      </c>
      <c r="K3153" t="str">
        <f t="shared" si="49"/>
        <v>D3</v>
      </c>
      <c r="L3153" t="s">
        <v>169</v>
      </c>
      <c r="M3153" t="s">
        <v>118</v>
      </c>
    </row>
    <row r="3154" spans="1:13">
      <c r="A3154" t="s">
        <v>9704</v>
      </c>
      <c r="B3154" t="s">
        <v>9705</v>
      </c>
      <c r="C3154" t="s">
        <v>528</v>
      </c>
      <c r="D3154" s="176">
        <v>23628</v>
      </c>
      <c r="E3154" t="s">
        <v>122</v>
      </c>
      <c r="F3154" t="s">
        <v>123</v>
      </c>
      <c r="G3154" t="s">
        <v>124</v>
      </c>
      <c r="H3154" t="s">
        <v>9706</v>
      </c>
      <c r="I3154" t="s">
        <v>275</v>
      </c>
      <c r="J3154" t="s">
        <v>38</v>
      </c>
      <c r="K3154" t="str">
        <f t="shared" si="49"/>
        <v>Mot</v>
      </c>
      <c r="L3154" t="s">
        <v>966</v>
      </c>
      <c r="M3154" t="s">
        <v>118</v>
      </c>
    </row>
    <row r="3155" spans="1:13">
      <c r="A3155" t="s">
        <v>9707</v>
      </c>
      <c r="B3155" t="s">
        <v>2550</v>
      </c>
      <c r="C3155" t="s">
        <v>2245</v>
      </c>
      <c r="D3155" s="176">
        <v>24922</v>
      </c>
      <c r="E3155" t="s">
        <v>122</v>
      </c>
      <c r="F3155" t="s">
        <v>123</v>
      </c>
      <c r="G3155" t="s">
        <v>124</v>
      </c>
      <c r="H3155" t="s">
        <v>9708</v>
      </c>
      <c r="I3155" t="s">
        <v>132</v>
      </c>
      <c r="J3155" t="s">
        <v>133</v>
      </c>
      <c r="K3155" t="str">
        <f t="shared" si="49"/>
        <v>D4</v>
      </c>
      <c r="L3155" t="s">
        <v>102</v>
      </c>
      <c r="M3155" t="s">
        <v>118</v>
      </c>
    </row>
    <row r="3156" spans="1:13">
      <c r="A3156" t="s">
        <v>9709</v>
      </c>
      <c r="B3156" t="s">
        <v>1986</v>
      </c>
      <c r="C3156" t="s">
        <v>2232</v>
      </c>
      <c r="D3156" s="176">
        <v>38674</v>
      </c>
      <c r="E3156" t="s">
        <v>122</v>
      </c>
      <c r="F3156" t="s">
        <v>123</v>
      </c>
      <c r="G3156" t="s">
        <v>124</v>
      </c>
      <c r="H3156" t="s">
        <v>9710</v>
      </c>
      <c r="I3156" t="s">
        <v>283</v>
      </c>
      <c r="J3156" t="s">
        <v>38</v>
      </c>
      <c r="K3156" t="str">
        <f t="shared" si="49"/>
        <v>Min</v>
      </c>
      <c r="L3156" t="s">
        <v>590</v>
      </c>
      <c r="M3156" t="s">
        <v>118</v>
      </c>
    </row>
    <row r="3157" spans="1:13">
      <c r="A3157" t="s">
        <v>9711</v>
      </c>
      <c r="B3157" t="s">
        <v>9431</v>
      </c>
      <c r="C3157" t="s">
        <v>9712</v>
      </c>
      <c r="D3157" s="176">
        <v>34515</v>
      </c>
      <c r="E3157" t="s">
        <v>179</v>
      </c>
      <c r="F3157" t="s">
        <v>123</v>
      </c>
      <c r="G3157" t="s">
        <v>124</v>
      </c>
      <c r="H3157" t="s">
        <v>9713</v>
      </c>
      <c r="I3157" t="s">
        <v>243</v>
      </c>
      <c r="J3157" t="s">
        <v>38</v>
      </c>
      <c r="K3157" t="str">
        <f t="shared" si="49"/>
        <v>3èm</v>
      </c>
      <c r="L3157" t="s">
        <v>623</v>
      </c>
      <c r="M3157" t="s">
        <v>118</v>
      </c>
    </row>
    <row r="3158" spans="1:13">
      <c r="A3158" t="s">
        <v>9714</v>
      </c>
      <c r="B3158" t="s">
        <v>2877</v>
      </c>
      <c r="C3158" t="s">
        <v>137</v>
      </c>
      <c r="D3158" s="176">
        <v>27319</v>
      </c>
      <c r="E3158" t="s">
        <v>122</v>
      </c>
      <c r="F3158" t="s">
        <v>123</v>
      </c>
      <c r="G3158" t="s">
        <v>124</v>
      </c>
      <c r="H3158" t="s">
        <v>9715</v>
      </c>
      <c r="I3158" t="s">
        <v>181</v>
      </c>
      <c r="J3158" t="s">
        <v>182</v>
      </c>
      <c r="K3158" t="str">
        <f t="shared" si="49"/>
        <v>Enc</v>
      </c>
      <c r="L3158" t="s">
        <v>302</v>
      </c>
      <c r="M3158" t="s">
        <v>118</v>
      </c>
    </row>
    <row r="3159" spans="1:13">
      <c r="A3159" t="s">
        <v>9716</v>
      </c>
      <c r="B3159" t="s">
        <v>9717</v>
      </c>
      <c r="C3159" t="s">
        <v>157</v>
      </c>
      <c r="D3159" s="176">
        <v>27760</v>
      </c>
      <c r="E3159" t="s">
        <v>122</v>
      </c>
      <c r="F3159" t="s">
        <v>123</v>
      </c>
      <c r="G3159" t="s">
        <v>124</v>
      </c>
      <c r="H3159" t="s">
        <v>9718</v>
      </c>
      <c r="I3159" t="s">
        <v>145</v>
      </c>
      <c r="J3159" t="s">
        <v>38</v>
      </c>
      <c r="K3159" t="str">
        <f t="shared" si="49"/>
        <v>Pas</v>
      </c>
      <c r="L3159" t="s">
        <v>457</v>
      </c>
      <c r="M3159" t="s">
        <v>118</v>
      </c>
    </row>
    <row r="3160" spans="1:13">
      <c r="A3160" t="s">
        <v>9719</v>
      </c>
      <c r="B3160" t="s">
        <v>9720</v>
      </c>
      <c r="C3160" t="s">
        <v>9721</v>
      </c>
      <c r="D3160" s="176">
        <v>31869</v>
      </c>
      <c r="E3160" t="s">
        <v>122</v>
      </c>
      <c r="F3160" t="s">
        <v>123</v>
      </c>
      <c r="G3160" t="s">
        <v>124</v>
      </c>
      <c r="H3160" t="s">
        <v>9722</v>
      </c>
      <c r="I3160" t="s">
        <v>132</v>
      </c>
      <c r="J3160" t="s">
        <v>396</v>
      </c>
      <c r="K3160" t="str">
        <f t="shared" si="49"/>
        <v>D2</v>
      </c>
      <c r="L3160" t="s">
        <v>215</v>
      </c>
      <c r="M3160" t="s">
        <v>118</v>
      </c>
    </row>
    <row r="3161" spans="1:13">
      <c r="A3161" t="s">
        <v>9723</v>
      </c>
      <c r="B3161" t="s">
        <v>2207</v>
      </c>
      <c r="C3161" t="s">
        <v>454</v>
      </c>
      <c r="D3161" s="176">
        <v>37345</v>
      </c>
      <c r="E3161" t="s">
        <v>122</v>
      </c>
      <c r="F3161" t="s">
        <v>123</v>
      </c>
      <c r="G3161" t="s">
        <v>124</v>
      </c>
      <c r="H3161" t="s">
        <v>9724</v>
      </c>
      <c r="I3161" t="s">
        <v>126</v>
      </c>
      <c r="J3161" t="s">
        <v>126</v>
      </c>
      <c r="K3161" t="str">
        <f t="shared" si="49"/>
        <v>Jun</v>
      </c>
      <c r="L3161" t="s">
        <v>548</v>
      </c>
      <c r="M3161" t="s">
        <v>118</v>
      </c>
    </row>
    <row r="3162" spans="1:13">
      <c r="A3162" t="s">
        <v>9725</v>
      </c>
      <c r="B3162" t="s">
        <v>9726</v>
      </c>
      <c r="C3162" t="s">
        <v>257</v>
      </c>
      <c r="D3162" s="176">
        <v>27653</v>
      </c>
      <c r="E3162" t="s">
        <v>122</v>
      </c>
      <c r="F3162" t="s">
        <v>123</v>
      </c>
      <c r="G3162" t="s">
        <v>124</v>
      </c>
      <c r="H3162" t="s">
        <v>9727</v>
      </c>
      <c r="I3162" t="s">
        <v>145</v>
      </c>
      <c r="J3162" t="s">
        <v>38</v>
      </c>
      <c r="K3162" t="str">
        <f t="shared" si="49"/>
        <v>Pas</v>
      </c>
      <c r="L3162" t="s">
        <v>244</v>
      </c>
      <c r="M3162" t="s">
        <v>118</v>
      </c>
    </row>
    <row r="3163" spans="1:13">
      <c r="A3163" t="s">
        <v>9728</v>
      </c>
      <c r="B3163" t="s">
        <v>9729</v>
      </c>
      <c r="C3163" t="s">
        <v>8697</v>
      </c>
      <c r="D3163" s="176">
        <v>41796</v>
      </c>
      <c r="E3163" t="s">
        <v>122</v>
      </c>
      <c r="F3163" t="s">
        <v>123</v>
      </c>
      <c r="G3163" t="s">
        <v>124</v>
      </c>
      <c r="H3163" t="s">
        <v>9730</v>
      </c>
      <c r="I3163" t="s">
        <v>909</v>
      </c>
      <c r="J3163" t="s">
        <v>38</v>
      </c>
      <c r="K3163" t="str">
        <f t="shared" si="49"/>
        <v>Pré</v>
      </c>
      <c r="L3163" t="s">
        <v>1345</v>
      </c>
      <c r="M3163" t="s">
        <v>118</v>
      </c>
    </row>
    <row r="3164" spans="1:13">
      <c r="A3164" t="s">
        <v>9731</v>
      </c>
      <c r="B3164" t="s">
        <v>2188</v>
      </c>
      <c r="C3164" t="s">
        <v>613</v>
      </c>
      <c r="D3164" s="176">
        <v>37428</v>
      </c>
      <c r="E3164" t="s">
        <v>122</v>
      </c>
      <c r="F3164" t="s">
        <v>123</v>
      </c>
      <c r="G3164" t="s">
        <v>124</v>
      </c>
      <c r="H3164" t="s">
        <v>9732</v>
      </c>
      <c r="I3164" t="s">
        <v>126</v>
      </c>
      <c r="J3164" t="s">
        <v>126</v>
      </c>
      <c r="K3164" t="str">
        <f t="shared" si="49"/>
        <v>Jun</v>
      </c>
      <c r="L3164" t="s">
        <v>415</v>
      </c>
      <c r="M3164" t="s">
        <v>118</v>
      </c>
    </row>
    <row r="3165" spans="1:13">
      <c r="A3165" t="s">
        <v>9733</v>
      </c>
      <c r="B3165" t="s">
        <v>9734</v>
      </c>
      <c r="C3165" t="s">
        <v>2245</v>
      </c>
      <c r="D3165" s="176">
        <v>25861</v>
      </c>
      <c r="E3165" t="s">
        <v>122</v>
      </c>
      <c r="F3165" t="s">
        <v>123</v>
      </c>
      <c r="G3165" t="s">
        <v>124</v>
      </c>
      <c r="H3165" t="s">
        <v>9735</v>
      </c>
      <c r="I3165" t="s">
        <v>132</v>
      </c>
      <c r="J3165" t="s">
        <v>234</v>
      </c>
      <c r="K3165" t="str">
        <f t="shared" si="49"/>
        <v>D3</v>
      </c>
      <c r="L3165" t="s">
        <v>809</v>
      </c>
      <c r="M3165" t="s">
        <v>118</v>
      </c>
    </row>
    <row r="3166" spans="1:13">
      <c r="A3166" t="s">
        <v>9736</v>
      </c>
      <c r="B3166" t="s">
        <v>9737</v>
      </c>
      <c r="C3166" t="s">
        <v>130</v>
      </c>
      <c r="D3166" s="176">
        <v>20185</v>
      </c>
      <c r="E3166" t="s">
        <v>122</v>
      </c>
      <c r="F3166" t="s">
        <v>123</v>
      </c>
      <c r="G3166" t="s">
        <v>124</v>
      </c>
      <c r="H3166" t="s">
        <v>9738</v>
      </c>
      <c r="I3166" t="s">
        <v>181</v>
      </c>
      <c r="J3166" t="s">
        <v>535</v>
      </c>
      <c r="K3166" t="str">
        <f t="shared" si="49"/>
        <v>Enc</v>
      </c>
      <c r="L3166" t="s">
        <v>391</v>
      </c>
      <c r="M3166" t="s">
        <v>118</v>
      </c>
    </row>
    <row r="3167" spans="1:13">
      <c r="A3167" t="s">
        <v>9739</v>
      </c>
      <c r="B3167" t="s">
        <v>6549</v>
      </c>
      <c r="C3167" t="s">
        <v>655</v>
      </c>
      <c r="D3167" s="176">
        <v>23033</v>
      </c>
      <c r="E3167" t="s">
        <v>122</v>
      </c>
      <c r="F3167" t="s">
        <v>123</v>
      </c>
      <c r="G3167" t="s">
        <v>124</v>
      </c>
      <c r="H3167" t="s">
        <v>9740</v>
      </c>
      <c r="I3167" t="s">
        <v>132</v>
      </c>
      <c r="J3167" t="s">
        <v>234</v>
      </c>
      <c r="K3167" t="str">
        <f t="shared" si="49"/>
        <v>D3</v>
      </c>
      <c r="L3167" t="s">
        <v>493</v>
      </c>
      <c r="M3167" t="s">
        <v>118</v>
      </c>
    </row>
    <row r="3168" spans="1:13">
      <c r="A3168" t="s">
        <v>9741</v>
      </c>
      <c r="B3168" t="s">
        <v>9742</v>
      </c>
      <c r="C3168" t="s">
        <v>976</v>
      </c>
      <c r="D3168" s="176">
        <v>40999</v>
      </c>
      <c r="E3168" t="s">
        <v>122</v>
      </c>
      <c r="F3168" t="s">
        <v>123</v>
      </c>
      <c r="G3168" t="s">
        <v>124</v>
      </c>
      <c r="H3168" t="s">
        <v>9743</v>
      </c>
      <c r="I3168" t="s">
        <v>188</v>
      </c>
      <c r="J3168" t="s">
        <v>38</v>
      </c>
      <c r="K3168" t="str">
        <f t="shared" si="49"/>
        <v>Pou</v>
      </c>
      <c r="L3168" t="s">
        <v>195</v>
      </c>
      <c r="M3168" t="s">
        <v>118</v>
      </c>
    </row>
    <row r="3169" spans="1:13">
      <c r="A3169" t="s">
        <v>9744</v>
      </c>
      <c r="B3169" t="s">
        <v>9745</v>
      </c>
      <c r="C3169" t="s">
        <v>1147</v>
      </c>
      <c r="D3169" s="176">
        <v>23641</v>
      </c>
      <c r="E3169" t="s">
        <v>179</v>
      </c>
      <c r="F3169" t="s">
        <v>123</v>
      </c>
      <c r="G3169" t="s">
        <v>124</v>
      </c>
      <c r="H3169" t="s">
        <v>9746</v>
      </c>
      <c r="I3169" t="s">
        <v>898</v>
      </c>
      <c r="J3169" t="s">
        <v>38</v>
      </c>
      <c r="K3169" t="str">
        <f t="shared" si="49"/>
        <v>Cha</v>
      </c>
      <c r="L3169" t="s">
        <v>276</v>
      </c>
      <c r="M3169" t="s">
        <v>118</v>
      </c>
    </row>
    <row r="3170" spans="1:13">
      <c r="A3170" t="s">
        <v>9747</v>
      </c>
      <c r="B3170" t="s">
        <v>413</v>
      </c>
      <c r="C3170" t="s">
        <v>1203</v>
      </c>
      <c r="D3170" s="176">
        <v>37833</v>
      </c>
      <c r="E3170" t="s">
        <v>122</v>
      </c>
      <c r="F3170" t="s">
        <v>123</v>
      </c>
      <c r="G3170" t="s">
        <v>124</v>
      </c>
      <c r="H3170" t="s">
        <v>9748</v>
      </c>
      <c r="I3170" t="s">
        <v>174</v>
      </c>
      <c r="J3170" t="s">
        <v>38</v>
      </c>
      <c r="K3170" t="str">
        <f t="shared" si="49"/>
        <v>Cad</v>
      </c>
      <c r="L3170" t="s">
        <v>183</v>
      </c>
      <c r="M3170" t="s">
        <v>118</v>
      </c>
    </row>
    <row r="3171" spans="1:13">
      <c r="A3171" t="s">
        <v>9749</v>
      </c>
      <c r="B3171" t="s">
        <v>9750</v>
      </c>
      <c r="C3171" t="s">
        <v>166</v>
      </c>
      <c r="D3171" s="176">
        <v>40369</v>
      </c>
      <c r="E3171" t="s">
        <v>122</v>
      </c>
      <c r="F3171" t="s">
        <v>123</v>
      </c>
      <c r="G3171" t="s">
        <v>124</v>
      </c>
      <c r="H3171" t="s">
        <v>9751</v>
      </c>
      <c r="I3171" t="s">
        <v>151</v>
      </c>
      <c r="J3171" t="s">
        <v>38</v>
      </c>
      <c r="K3171" t="str">
        <f t="shared" si="49"/>
        <v>Pup</v>
      </c>
      <c r="L3171" t="s">
        <v>439</v>
      </c>
      <c r="M3171" t="s">
        <v>118</v>
      </c>
    </row>
    <row r="3172" spans="1:13">
      <c r="A3172" t="s">
        <v>9752</v>
      </c>
      <c r="B3172" t="s">
        <v>9753</v>
      </c>
      <c r="C3172" t="s">
        <v>273</v>
      </c>
      <c r="D3172" s="176">
        <v>22991</v>
      </c>
      <c r="E3172" t="s">
        <v>122</v>
      </c>
      <c r="F3172" t="s">
        <v>123</v>
      </c>
      <c r="G3172" t="s">
        <v>124</v>
      </c>
      <c r="H3172" t="s">
        <v>9754</v>
      </c>
      <c r="I3172" t="s">
        <v>209</v>
      </c>
      <c r="J3172" t="s">
        <v>38</v>
      </c>
      <c r="K3172" t="str">
        <f t="shared" si="49"/>
        <v>Pas</v>
      </c>
      <c r="L3172" t="s">
        <v>563</v>
      </c>
      <c r="M3172" t="s">
        <v>118</v>
      </c>
    </row>
    <row r="3173" spans="1:13">
      <c r="A3173" t="s">
        <v>9755</v>
      </c>
      <c r="B3173" t="s">
        <v>2034</v>
      </c>
      <c r="C3173" t="s">
        <v>121</v>
      </c>
      <c r="D3173" s="176">
        <v>13835</v>
      </c>
      <c r="E3173" t="s">
        <v>122</v>
      </c>
      <c r="F3173" t="s">
        <v>123</v>
      </c>
      <c r="G3173" t="s">
        <v>124</v>
      </c>
      <c r="H3173" t="s">
        <v>9756</v>
      </c>
      <c r="I3173" t="s">
        <v>139</v>
      </c>
      <c r="J3173" t="s">
        <v>38</v>
      </c>
      <c r="K3173" t="str">
        <f t="shared" si="49"/>
        <v>Sig</v>
      </c>
      <c r="L3173" t="s">
        <v>780</v>
      </c>
      <c r="M3173" t="s">
        <v>118</v>
      </c>
    </row>
    <row r="3174" spans="1:13">
      <c r="A3174" t="s">
        <v>9757</v>
      </c>
      <c r="B3174" t="s">
        <v>9758</v>
      </c>
      <c r="C3174" t="s">
        <v>1343</v>
      </c>
      <c r="D3174" s="176">
        <v>41698</v>
      </c>
      <c r="E3174" t="s">
        <v>122</v>
      </c>
      <c r="F3174" t="s">
        <v>123</v>
      </c>
      <c r="G3174" t="s">
        <v>124</v>
      </c>
      <c r="H3174" t="s">
        <v>9759</v>
      </c>
      <c r="I3174" t="s">
        <v>909</v>
      </c>
      <c r="J3174" t="s">
        <v>38</v>
      </c>
      <c r="K3174" t="str">
        <f t="shared" si="49"/>
        <v>Pré</v>
      </c>
      <c r="L3174" t="s">
        <v>169</v>
      </c>
      <c r="M3174" t="s">
        <v>118</v>
      </c>
    </row>
    <row r="3175" spans="1:13">
      <c r="A3175" t="s">
        <v>9760</v>
      </c>
      <c r="B3175" t="s">
        <v>9761</v>
      </c>
      <c r="C3175" t="s">
        <v>279</v>
      </c>
      <c r="D3175" s="176">
        <v>38182</v>
      </c>
      <c r="E3175" t="s">
        <v>122</v>
      </c>
      <c r="F3175" t="s">
        <v>123</v>
      </c>
      <c r="G3175" t="s">
        <v>124</v>
      </c>
      <c r="H3175" t="s">
        <v>9762</v>
      </c>
      <c r="I3175" t="s">
        <v>174</v>
      </c>
      <c r="J3175" t="s">
        <v>38</v>
      </c>
      <c r="K3175" t="str">
        <f t="shared" si="49"/>
        <v>Cad</v>
      </c>
      <c r="L3175" t="s">
        <v>447</v>
      </c>
      <c r="M3175" t="s">
        <v>118</v>
      </c>
    </row>
    <row r="3176" spans="1:13">
      <c r="A3176" t="s">
        <v>9763</v>
      </c>
      <c r="B3176" t="s">
        <v>2550</v>
      </c>
      <c r="C3176" t="s">
        <v>9764</v>
      </c>
      <c r="D3176" s="176">
        <v>26431</v>
      </c>
      <c r="E3176" t="s">
        <v>122</v>
      </c>
      <c r="F3176" t="s">
        <v>123</v>
      </c>
      <c r="G3176" t="s">
        <v>124</v>
      </c>
      <c r="H3176" t="s">
        <v>9765</v>
      </c>
      <c r="I3176" t="s">
        <v>145</v>
      </c>
      <c r="J3176" t="s">
        <v>38</v>
      </c>
      <c r="K3176" t="str">
        <f t="shared" si="49"/>
        <v>Pas</v>
      </c>
      <c r="L3176" t="s">
        <v>103</v>
      </c>
      <c r="M3176" t="s">
        <v>118</v>
      </c>
    </row>
    <row r="3177" spans="1:13">
      <c r="A3177" t="s">
        <v>9766</v>
      </c>
      <c r="B3177" t="s">
        <v>9767</v>
      </c>
      <c r="C3177" t="s">
        <v>257</v>
      </c>
      <c r="D3177" s="176">
        <v>37727</v>
      </c>
      <c r="E3177" t="s">
        <v>122</v>
      </c>
      <c r="F3177" t="s">
        <v>123</v>
      </c>
      <c r="G3177" t="s">
        <v>124</v>
      </c>
      <c r="H3177" t="s">
        <v>9768</v>
      </c>
      <c r="I3177" t="s">
        <v>174</v>
      </c>
      <c r="J3177" t="s">
        <v>38</v>
      </c>
      <c r="K3177" t="str">
        <f t="shared" si="49"/>
        <v>Cad</v>
      </c>
      <c r="L3177" t="s">
        <v>195</v>
      </c>
      <c r="M3177" t="s">
        <v>118</v>
      </c>
    </row>
    <row r="3178" spans="1:13">
      <c r="A3178" t="s">
        <v>9769</v>
      </c>
      <c r="B3178" t="s">
        <v>9770</v>
      </c>
      <c r="C3178" t="s">
        <v>121</v>
      </c>
      <c r="D3178" s="176">
        <v>14716</v>
      </c>
      <c r="E3178" t="s">
        <v>122</v>
      </c>
      <c r="F3178" t="s">
        <v>123</v>
      </c>
      <c r="G3178" t="s">
        <v>124</v>
      </c>
      <c r="H3178" t="s">
        <v>9771</v>
      </c>
      <c r="I3178" t="s">
        <v>685</v>
      </c>
      <c r="J3178" t="s">
        <v>38</v>
      </c>
      <c r="K3178" t="str">
        <f t="shared" si="49"/>
        <v>Sym</v>
      </c>
      <c r="L3178" t="s">
        <v>501</v>
      </c>
      <c r="M3178" t="s">
        <v>118</v>
      </c>
    </row>
    <row r="3179" spans="1:13">
      <c r="A3179" t="s">
        <v>9772</v>
      </c>
      <c r="B3179" t="s">
        <v>5000</v>
      </c>
      <c r="C3179" t="s">
        <v>1203</v>
      </c>
      <c r="D3179" s="176">
        <v>38459</v>
      </c>
      <c r="E3179" t="s">
        <v>122</v>
      </c>
      <c r="F3179" t="s">
        <v>123</v>
      </c>
      <c r="G3179" t="s">
        <v>124</v>
      </c>
      <c r="H3179" t="s">
        <v>9773</v>
      </c>
      <c r="I3179" t="s">
        <v>283</v>
      </c>
      <c r="J3179" t="s">
        <v>38</v>
      </c>
      <c r="K3179" t="str">
        <f t="shared" si="49"/>
        <v>Min</v>
      </c>
      <c r="L3179" t="s">
        <v>3549</v>
      </c>
      <c r="M3179" t="s">
        <v>118</v>
      </c>
    </row>
    <row r="3180" spans="1:13">
      <c r="A3180" t="s">
        <v>9774</v>
      </c>
      <c r="B3180" t="s">
        <v>2198</v>
      </c>
      <c r="C3180" t="s">
        <v>3258</v>
      </c>
      <c r="D3180" s="176">
        <v>38762</v>
      </c>
      <c r="E3180" t="s">
        <v>122</v>
      </c>
      <c r="F3180" t="s">
        <v>123</v>
      </c>
      <c r="G3180" t="s">
        <v>124</v>
      </c>
      <c r="H3180" t="s">
        <v>9775</v>
      </c>
      <c r="I3180" t="s">
        <v>283</v>
      </c>
      <c r="J3180" t="s">
        <v>38</v>
      </c>
      <c r="K3180" t="str">
        <f t="shared" si="49"/>
        <v>Min</v>
      </c>
      <c r="L3180" t="s">
        <v>103</v>
      </c>
      <c r="M3180" t="s">
        <v>118</v>
      </c>
    </row>
    <row r="3181" spans="1:13">
      <c r="A3181" t="s">
        <v>9776</v>
      </c>
      <c r="B3181" t="s">
        <v>1517</v>
      </c>
      <c r="C3181" t="s">
        <v>512</v>
      </c>
      <c r="D3181" s="176">
        <v>18205</v>
      </c>
      <c r="E3181" t="s">
        <v>122</v>
      </c>
      <c r="F3181" t="s">
        <v>123</v>
      </c>
      <c r="G3181" t="s">
        <v>124</v>
      </c>
      <c r="H3181" t="s">
        <v>9777</v>
      </c>
      <c r="I3181" t="s">
        <v>132</v>
      </c>
      <c r="J3181" t="s">
        <v>133</v>
      </c>
      <c r="K3181" t="str">
        <f t="shared" si="49"/>
        <v>D4</v>
      </c>
      <c r="L3181" t="s">
        <v>6167</v>
      </c>
      <c r="M3181" t="s">
        <v>118</v>
      </c>
    </row>
    <row r="3182" spans="1:13">
      <c r="A3182" t="s">
        <v>9778</v>
      </c>
      <c r="B3182" t="s">
        <v>3790</v>
      </c>
      <c r="C3182" t="s">
        <v>3347</v>
      </c>
      <c r="D3182" s="176">
        <v>39925</v>
      </c>
      <c r="E3182" t="s">
        <v>179</v>
      </c>
      <c r="F3182" t="s">
        <v>123</v>
      </c>
      <c r="G3182" t="s">
        <v>124</v>
      </c>
      <c r="H3182" t="s">
        <v>9779</v>
      </c>
      <c r="I3182" t="s">
        <v>151</v>
      </c>
      <c r="J3182" t="s">
        <v>38</v>
      </c>
      <c r="K3182" t="str">
        <f t="shared" si="49"/>
        <v>Pup</v>
      </c>
      <c r="L3182" t="s">
        <v>244</v>
      </c>
      <c r="M3182" t="s">
        <v>118</v>
      </c>
    </row>
    <row r="3183" spans="1:13">
      <c r="A3183" t="s">
        <v>9780</v>
      </c>
      <c r="B3183" t="s">
        <v>9781</v>
      </c>
      <c r="C3183" t="s">
        <v>342</v>
      </c>
      <c r="D3183" s="176">
        <v>38906</v>
      </c>
      <c r="E3183" t="s">
        <v>122</v>
      </c>
      <c r="F3183" t="s">
        <v>123</v>
      </c>
      <c r="G3183" t="s">
        <v>124</v>
      </c>
      <c r="H3183" t="s">
        <v>9782</v>
      </c>
      <c r="I3183" t="s">
        <v>283</v>
      </c>
      <c r="J3183" t="s">
        <v>38</v>
      </c>
      <c r="K3183" t="str">
        <f t="shared" si="49"/>
        <v>Min</v>
      </c>
      <c r="L3183" t="s">
        <v>794</v>
      </c>
      <c r="M3183" t="s">
        <v>118</v>
      </c>
    </row>
    <row r="3184" spans="1:13">
      <c r="A3184" t="s">
        <v>9783</v>
      </c>
      <c r="B3184" t="s">
        <v>9784</v>
      </c>
      <c r="C3184" t="s">
        <v>287</v>
      </c>
      <c r="D3184" s="176">
        <v>22385</v>
      </c>
      <c r="E3184" t="s">
        <v>122</v>
      </c>
      <c r="F3184" t="s">
        <v>123</v>
      </c>
      <c r="G3184" t="s">
        <v>124</v>
      </c>
      <c r="H3184" t="s">
        <v>9785</v>
      </c>
      <c r="I3184" t="s">
        <v>132</v>
      </c>
      <c r="J3184" t="s">
        <v>133</v>
      </c>
      <c r="K3184" t="str">
        <f t="shared" si="49"/>
        <v>D4</v>
      </c>
      <c r="L3184" t="s">
        <v>501</v>
      </c>
      <c r="M3184" t="s">
        <v>118</v>
      </c>
    </row>
    <row r="3185" spans="1:13">
      <c r="A3185" t="s">
        <v>9786</v>
      </c>
      <c r="B3185" t="s">
        <v>4678</v>
      </c>
      <c r="C3185" t="s">
        <v>143</v>
      </c>
      <c r="D3185" s="176">
        <v>37878</v>
      </c>
      <c r="E3185" t="s">
        <v>122</v>
      </c>
      <c r="F3185" t="s">
        <v>123</v>
      </c>
      <c r="G3185" t="s">
        <v>124</v>
      </c>
      <c r="H3185" t="s">
        <v>9787</v>
      </c>
      <c r="I3185" t="s">
        <v>174</v>
      </c>
      <c r="J3185" t="s">
        <v>38</v>
      </c>
      <c r="K3185" t="str">
        <f t="shared" si="49"/>
        <v>Cad</v>
      </c>
      <c r="L3185" t="s">
        <v>464</v>
      </c>
      <c r="M3185" t="s">
        <v>118</v>
      </c>
    </row>
    <row r="3186" spans="1:13">
      <c r="A3186" t="s">
        <v>9788</v>
      </c>
      <c r="B3186" t="s">
        <v>7920</v>
      </c>
      <c r="C3186" t="s">
        <v>9325</v>
      </c>
      <c r="D3186" s="176">
        <v>25946</v>
      </c>
      <c r="E3186" t="s">
        <v>122</v>
      </c>
      <c r="F3186" t="s">
        <v>123</v>
      </c>
      <c r="G3186" t="s">
        <v>124</v>
      </c>
      <c r="H3186" t="s">
        <v>9789</v>
      </c>
      <c r="I3186" t="s">
        <v>307</v>
      </c>
      <c r="J3186" t="s">
        <v>194</v>
      </c>
      <c r="K3186" t="str">
        <f t="shared" si="49"/>
        <v>Pas</v>
      </c>
      <c r="L3186" t="s">
        <v>493</v>
      </c>
      <c r="M3186" t="s">
        <v>118</v>
      </c>
    </row>
    <row r="3187" spans="1:13">
      <c r="A3187" t="s">
        <v>9790</v>
      </c>
      <c r="B3187" t="s">
        <v>9791</v>
      </c>
      <c r="C3187" t="s">
        <v>472</v>
      </c>
      <c r="D3187" s="176">
        <v>37635</v>
      </c>
      <c r="E3187" t="s">
        <v>122</v>
      </c>
      <c r="F3187" t="s">
        <v>123</v>
      </c>
      <c r="G3187" t="s">
        <v>124</v>
      </c>
      <c r="H3187" t="s">
        <v>9792</v>
      </c>
      <c r="I3187" t="s">
        <v>174</v>
      </c>
      <c r="J3187" t="s">
        <v>38</v>
      </c>
      <c r="K3187" t="str">
        <f t="shared" si="49"/>
        <v>Cad</v>
      </c>
      <c r="L3187" t="s">
        <v>152</v>
      </c>
      <c r="M3187" t="s">
        <v>118</v>
      </c>
    </row>
    <row r="3188" spans="1:13">
      <c r="A3188" t="s">
        <v>9793</v>
      </c>
      <c r="B3188" t="s">
        <v>1181</v>
      </c>
      <c r="C3188" t="s">
        <v>991</v>
      </c>
      <c r="D3188" s="176">
        <v>39539</v>
      </c>
      <c r="E3188" t="s">
        <v>122</v>
      </c>
      <c r="F3188" t="s">
        <v>123</v>
      </c>
      <c r="G3188" t="s">
        <v>124</v>
      </c>
      <c r="H3188" t="s">
        <v>9794</v>
      </c>
      <c r="I3188" t="s">
        <v>157</v>
      </c>
      <c r="J3188" t="s">
        <v>38</v>
      </c>
      <c r="K3188" t="str">
        <f t="shared" si="49"/>
        <v>Ben</v>
      </c>
      <c r="L3188" t="s">
        <v>415</v>
      </c>
      <c r="M3188" t="s">
        <v>118</v>
      </c>
    </row>
    <row r="3189" spans="1:13">
      <c r="A3189" t="s">
        <v>9795</v>
      </c>
      <c r="B3189" t="s">
        <v>4542</v>
      </c>
      <c r="C3189" t="s">
        <v>143</v>
      </c>
      <c r="D3189" s="176">
        <v>38956</v>
      </c>
      <c r="E3189" t="s">
        <v>122</v>
      </c>
      <c r="F3189" t="s">
        <v>123</v>
      </c>
      <c r="G3189" t="s">
        <v>124</v>
      </c>
      <c r="H3189" t="s">
        <v>9796</v>
      </c>
      <c r="I3189" t="s">
        <v>145</v>
      </c>
      <c r="J3189" t="s">
        <v>38</v>
      </c>
      <c r="K3189" t="str">
        <f t="shared" si="49"/>
        <v>Pas</v>
      </c>
      <c r="L3189" t="s">
        <v>1299</v>
      </c>
      <c r="M3189" t="s">
        <v>118</v>
      </c>
    </row>
    <row r="3190" spans="1:13">
      <c r="A3190" t="s">
        <v>9797</v>
      </c>
      <c r="B3190" t="s">
        <v>9798</v>
      </c>
      <c r="C3190" t="s">
        <v>2930</v>
      </c>
      <c r="D3190" s="176">
        <v>39942</v>
      </c>
      <c r="E3190" t="s">
        <v>122</v>
      </c>
      <c r="F3190" t="s">
        <v>123</v>
      </c>
      <c r="G3190" t="s">
        <v>124</v>
      </c>
      <c r="H3190" t="s">
        <v>9799</v>
      </c>
      <c r="I3190" t="s">
        <v>151</v>
      </c>
      <c r="J3190" t="s">
        <v>38</v>
      </c>
      <c r="K3190" t="str">
        <f t="shared" si="49"/>
        <v>Pup</v>
      </c>
      <c r="L3190" t="s">
        <v>146</v>
      </c>
      <c r="M3190" t="s">
        <v>118</v>
      </c>
    </row>
    <row r="3191" spans="1:13">
      <c r="A3191" t="s">
        <v>9800</v>
      </c>
      <c r="B3191" t="s">
        <v>9801</v>
      </c>
      <c r="C3191" t="s">
        <v>3715</v>
      </c>
      <c r="D3191" s="176">
        <v>35542</v>
      </c>
      <c r="E3191" t="s">
        <v>122</v>
      </c>
      <c r="F3191" t="s">
        <v>123</v>
      </c>
      <c r="G3191" t="s">
        <v>124</v>
      </c>
      <c r="H3191" t="s">
        <v>9802</v>
      </c>
      <c r="I3191" t="s">
        <v>264</v>
      </c>
      <c r="J3191" t="s">
        <v>38</v>
      </c>
      <c r="K3191" t="str">
        <f t="shared" si="49"/>
        <v>Arb</v>
      </c>
      <c r="L3191" t="s">
        <v>215</v>
      </c>
      <c r="M3191" t="s">
        <v>118</v>
      </c>
    </row>
    <row r="3192" spans="1:13">
      <c r="A3192" t="s">
        <v>9803</v>
      </c>
      <c r="B3192" t="s">
        <v>1365</v>
      </c>
      <c r="C3192" t="s">
        <v>454</v>
      </c>
      <c r="D3192" s="176">
        <v>39033</v>
      </c>
      <c r="E3192" t="s">
        <v>122</v>
      </c>
      <c r="F3192" t="s">
        <v>123</v>
      </c>
      <c r="G3192" t="s">
        <v>124</v>
      </c>
      <c r="H3192" t="s">
        <v>9804</v>
      </c>
      <c r="I3192" t="s">
        <v>283</v>
      </c>
      <c r="J3192" t="s">
        <v>38</v>
      </c>
      <c r="K3192" t="str">
        <f t="shared" si="49"/>
        <v>Min</v>
      </c>
      <c r="L3192" t="s">
        <v>1345</v>
      </c>
      <c r="M3192" t="s">
        <v>118</v>
      </c>
    </row>
    <row r="3193" spans="1:13">
      <c r="A3193" t="s">
        <v>9805</v>
      </c>
      <c r="B3193" t="s">
        <v>9806</v>
      </c>
      <c r="C3193" t="s">
        <v>9807</v>
      </c>
      <c r="D3193" s="176">
        <v>27796</v>
      </c>
      <c r="E3193" t="s">
        <v>122</v>
      </c>
      <c r="F3193" t="s">
        <v>123</v>
      </c>
      <c r="G3193" t="s">
        <v>124</v>
      </c>
      <c r="H3193" t="s">
        <v>9808</v>
      </c>
      <c r="I3193" t="s">
        <v>243</v>
      </c>
      <c r="J3193" t="s">
        <v>38</v>
      </c>
      <c r="K3193" t="str">
        <f t="shared" si="49"/>
        <v>3èm</v>
      </c>
      <c r="L3193" t="s">
        <v>590</v>
      </c>
      <c r="M3193" t="s">
        <v>118</v>
      </c>
    </row>
    <row r="3194" spans="1:13">
      <c r="A3194" t="s">
        <v>9809</v>
      </c>
      <c r="B3194" t="s">
        <v>9810</v>
      </c>
      <c r="C3194" t="s">
        <v>2908</v>
      </c>
      <c r="D3194" s="176">
        <v>36237</v>
      </c>
      <c r="E3194" t="s">
        <v>122</v>
      </c>
      <c r="F3194" t="s">
        <v>123</v>
      </c>
      <c r="G3194" t="s">
        <v>124</v>
      </c>
      <c r="H3194" t="s">
        <v>9811</v>
      </c>
      <c r="I3194" t="s">
        <v>168</v>
      </c>
      <c r="J3194" t="s">
        <v>38</v>
      </c>
      <c r="K3194" t="str">
        <f t="shared" si="49"/>
        <v>2èm</v>
      </c>
      <c r="L3194" t="s">
        <v>183</v>
      </c>
      <c r="M3194" t="s">
        <v>118</v>
      </c>
    </row>
    <row r="3195" spans="1:13">
      <c r="A3195" t="s">
        <v>9812</v>
      </c>
      <c r="B3195" t="s">
        <v>9813</v>
      </c>
      <c r="C3195" t="s">
        <v>2541</v>
      </c>
      <c r="D3195" s="176">
        <v>37778</v>
      </c>
      <c r="E3195" t="s">
        <v>122</v>
      </c>
      <c r="F3195" t="s">
        <v>123</v>
      </c>
      <c r="G3195" t="s">
        <v>124</v>
      </c>
      <c r="H3195" t="s">
        <v>9814</v>
      </c>
      <c r="I3195" t="s">
        <v>174</v>
      </c>
      <c r="J3195" t="s">
        <v>38</v>
      </c>
      <c r="K3195" t="str">
        <f t="shared" si="49"/>
        <v>Cad</v>
      </c>
      <c r="L3195" t="s">
        <v>548</v>
      </c>
      <c r="M3195" t="s">
        <v>118</v>
      </c>
    </row>
    <row r="3196" spans="1:13">
      <c r="A3196" t="s">
        <v>9815</v>
      </c>
      <c r="B3196" t="s">
        <v>9816</v>
      </c>
      <c r="C3196" t="s">
        <v>1203</v>
      </c>
      <c r="D3196" s="176">
        <v>39654</v>
      </c>
      <c r="E3196" t="s">
        <v>122</v>
      </c>
      <c r="F3196" t="s">
        <v>123</v>
      </c>
      <c r="G3196" t="s">
        <v>124</v>
      </c>
      <c r="H3196" t="s">
        <v>9817</v>
      </c>
      <c r="I3196" t="s">
        <v>157</v>
      </c>
      <c r="J3196" t="s">
        <v>38</v>
      </c>
      <c r="K3196" t="str">
        <f t="shared" si="49"/>
        <v>Ben</v>
      </c>
      <c r="L3196" t="s">
        <v>1192</v>
      </c>
      <c r="M3196" t="s">
        <v>118</v>
      </c>
    </row>
    <row r="3197" spans="1:13">
      <c r="A3197" t="s">
        <v>9818</v>
      </c>
      <c r="B3197" t="s">
        <v>9819</v>
      </c>
      <c r="C3197" t="s">
        <v>675</v>
      </c>
      <c r="D3197" s="176">
        <v>26120</v>
      </c>
      <c r="E3197" t="s">
        <v>122</v>
      </c>
      <c r="F3197" t="s">
        <v>123</v>
      </c>
      <c r="G3197" t="s">
        <v>124</v>
      </c>
      <c r="H3197" t="s">
        <v>9820</v>
      </c>
      <c r="I3197" t="s">
        <v>132</v>
      </c>
      <c r="J3197" t="s">
        <v>234</v>
      </c>
      <c r="K3197" t="str">
        <f t="shared" si="49"/>
        <v>D3</v>
      </c>
      <c r="L3197" t="s">
        <v>1678</v>
      </c>
      <c r="M3197" t="s">
        <v>118</v>
      </c>
    </row>
    <row r="3198" spans="1:13">
      <c r="A3198" t="s">
        <v>9821</v>
      </c>
      <c r="B3198" t="s">
        <v>9332</v>
      </c>
      <c r="C3198" t="s">
        <v>3961</v>
      </c>
      <c r="D3198" s="176">
        <v>40933</v>
      </c>
      <c r="E3198" t="s">
        <v>122</v>
      </c>
      <c r="F3198" t="s">
        <v>123</v>
      </c>
      <c r="G3198" t="s">
        <v>124</v>
      </c>
      <c r="H3198" t="s">
        <v>9822</v>
      </c>
      <c r="I3198" t="s">
        <v>188</v>
      </c>
      <c r="J3198" t="s">
        <v>38</v>
      </c>
      <c r="K3198" t="str">
        <f t="shared" si="49"/>
        <v>Pou</v>
      </c>
      <c r="L3198" t="s">
        <v>680</v>
      </c>
      <c r="M3198" t="s">
        <v>118</v>
      </c>
    </row>
    <row r="3199" spans="1:13">
      <c r="A3199" t="s">
        <v>9823</v>
      </c>
      <c r="B3199" t="s">
        <v>3346</v>
      </c>
      <c r="C3199" t="s">
        <v>166</v>
      </c>
      <c r="D3199" s="176">
        <v>32408</v>
      </c>
      <c r="E3199" t="s">
        <v>122</v>
      </c>
      <c r="F3199" t="s">
        <v>123</v>
      </c>
      <c r="G3199" t="s">
        <v>124</v>
      </c>
      <c r="H3199" t="s">
        <v>9824</v>
      </c>
      <c r="I3199" t="s">
        <v>145</v>
      </c>
      <c r="J3199" t="s">
        <v>38</v>
      </c>
      <c r="K3199" t="str">
        <f t="shared" si="49"/>
        <v>Pas</v>
      </c>
      <c r="L3199" t="s">
        <v>2659</v>
      </c>
      <c r="M3199" t="s">
        <v>118</v>
      </c>
    </row>
    <row r="3200" spans="1:13">
      <c r="A3200" t="s">
        <v>9825</v>
      </c>
      <c r="B3200" t="s">
        <v>9826</v>
      </c>
      <c r="C3200" t="s">
        <v>838</v>
      </c>
      <c r="D3200" s="176">
        <v>38840</v>
      </c>
      <c r="E3200" t="s">
        <v>122</v>
      </c>
      <c r="F3200" t="s">
        <v>123</v>
      </c>
      <c r="G3200" t="s">
        <v>124</v>
      </c>
      <c r="H3200" t="s">
        <v>9827</v>
      </c>
      <c r="I3200" t="s">
        <v>283</v>
      </c>
      <c r="J3200" t="s">
        <v>38</v>
      </c>
      <c r="K3200" t="str">
        <f t="shared" si="49"/>
        <v>Min</v>
      </c>
      <c r="L3200" t="s">
        <v>590</v>
      </c>
      <c r="M3200" t="s">
        <v>118</v>
      </c>
    </row>
    <row r="3201" spans="1:13">
      <c r="A3201" t="s">
        <v>9828</v>
      </c>
      <c r="B3201" t="s">
        <v>9829</v>
      </c>
      <c r="C3201" t="s">
        <v>9830</v>
      </c>
      <c r="D3201" s="176">
        <v>27996</v>
      </c>
      <c r="E3201" t="s">
        <v>179</v>
      </c>
      <c r="F3201" t="s">
        <v>123</v>
      </c>
      <c r="G3201" t="s">
        <v>124</v>
      </c>
      <c r="H3201" t="s">
        <v>9831</v>
      </c>
      <c r="I3201" t="s">
        <v>132</v>
      </c>
      <c r="J3201" t="s">
        <v>234</v>
      </c>
      <c r="K3201" t="str">
        <f t="shared" si="49"/>
        <v>D3</v>
      </c>
      <c r="L3201" t="s">
        <v>134</v>
      </c>
      <c r="M3201" t="s">
        <v>118</v>
      </c>
    </row>
    <row r="3202" spans="1:13">
      <c r="A3202" t="s">
        <v>9832</v>
      </c>
      <c r="B3202" t="s">
        <v>1181</v>
      </c>
      <c r="C3202" t="s">
        <v>7927</v>
      </c>
      <c r="D3202" s="176">
        <v>36955</v>
      </c>
      <c r="E3202" t="s">
        <v>122</v>
      </c>
      <c r="F3202" t="s">
        <v>123</v>
      </c>
      <c r="G3202" t="s">
        <v>124</v>
      </c>
      <c r="H3202" t="s">
        <v>9833</v>
      </c>
      <c r="I3202" t="s">
        <v>126</v>
      </c>
      <c r="J3202" t="s">
        <v>126</v>
      </c>
      <c r="K3202" t="str">
        <f t="shared" si="49"/>
        <v>Jun</v>
      </c>
      <c r="L3202" t="s">
        <v>1661</v>
      </c>
      <c r="M3202" t="s">
        <v>118</v>
      </c>
    </row>
    <row r="3203" spans="1:13">
      <c r="A3203" t="s">
        <v>9834</v>
      </c>
      <c r="B3203" t="s">
        <v>9835</v>
      </c>
      <c r="C3203" t="s">
        <v>711</v>
      </c>
      <c r="D3203" s="176">
        <v>38070</v>
      </c>
      <c r="E3203" t="s">
        <v>122</v>
      </c>
      <c r="F3203" t="s">
        <v>123</v>
      </c>
      <c r="G3203" t="s">
        <v>124</v>
      </c>
      <c r="H3203" t="s">
        <v>9836</v>
      </c>
      <c r="I3203" t="s">
        <v>174</v>
      </c>
      <c r="J3203" t="s">
        <v>38</v>
      </c>
      <c r="K3203" t="str">
        <f t="shared" ref="K3203:K3266" si="50">IF(I3203="pass'cyclisme",J3203,LEFT(I3203,3))</f>
        <v>Cad</v>
      </c>
      <c r="L3203" t="s">
        <v>260</v>
      </c>
      <c r="M3203" t="s">
        <v>118</v>
      </c>
    </row>
    <row r="3204" spans="1:13">
      <c r="A3204" t="s">
        <v>9837</v>
      </c>
      <c r="B3204" t="s">
        <v>9838</v>
      </c>
      <c r="C3204" t="s">
        <v>350</v>
      </c>
      <c r="D3204" s="176">
        <v>18867</v>
      </c>
      <c r="E3204" t="s">
        <v>122</v>
      </c>
      <c r="F3204" t="s">
        <v>123</v>
      </c>
      <c r="G3204" t="s">
        <v>124</v>
      </c>
      <c r="H3204" t="s">
        <v>9839</v>
      </c>
      <c r="I3204" t="s">
        <v>145</v>
      </c>
      <c r="J3204" t="s">
        <v>38</v>
      </c>
      <c r="K3204" t="str">
        <f t="shared" si="50"/>
        <v>Pas</v>
      </c>
      <c r="L3204" t="s">
        <v>536</v>
      </c>
      <c r="M3204" t="s">
        <v>118</v>
      </c>
    </row>
    <row r="3205" spans="1:13">
      <c r="A3205" t="s">
        <v>9840</v>
      </c>
      <c r="B3205" t="s">
        <v>9841</v>
      </c>
      <c r="C3205" t="s">
        <v>9842</v>
      </c>
      <c r="D3205" s="176">
        <v>29382</v>
      </c>
      <c r="E3205" t="s">
        <v>179</v>
      </c>
      <c r="F3205" t="s">
        <v>123</v>
      </c>
      <c r="G3205" t="s">
        <v>124</v>
      </c>
      <c r="H3205" t="s">
        <v>9843</v>
      </c>
      <c r="I3205" t="s">
        <v>685</v>
      </c>
      <c r="J3205" t="s">
        <v>38</v>
      </c>
      <c r="K3205" t="str">
        <f t="shared" si="50"/>
        <v>Sym</v>
      </c>
      <c r="L3205" t="s">
        <v>1192</v>
      </c>
      <c r="M3205" t="s">
        <v>118</v>
      </c>
    </row>
    <row r="3206" spans="1:13">
      <c r="A3206" t="s">
        <v>9844</v>
      </c>
      <c r="B3206" t="s">
        <v>4061</v>
      </c>
      <c r="C3206" t="s">
        <v>1419</v>
      </c>
      <c r="D3206" s="176">
        <v>39174</v>
      </c>
      <c r="E3206" t="s">
        <v>122</v>
      </c>
      <c r="F3206" t="s">
        <v>123</v>
      </c>
      <c r="G3206" t="s">
        <v>124</v>
      </c>
      <c r="H3206" t="s">
        <v>9845</v>
      </c>
      <c r="I3206" t="s">
        <v>157</v>
      </c>
      <c r="J3206" t="s">
        <v>38</v>
      </c>
      <c r="K3206" t="str">
        <f t="shared" si="50"/>
        <v>Ben</v>
      </c>
      <c r="L3206" t="s">
        <v>215</v>
      </c>
      <c r="M3206" t="s">
        <v>118</v>
      </c>
    </row>
    <row r="3207" spans="1:13">
      <c r="A3207" t="s">
        <v>9846</v>
      </c>
      <c r="B3207" t="s">
        <v>9847</v>
      </c>
      <c r="C3207" t="s">
        <v>803</v>
      </c>
      <c r="D3207" s="176">
        <v>19286</v>
      </c>
      <c r="E3207" t="s">
        <v>122</v>
      </c>
      <c r="F3207" t="s">
        <v>123</v>
      </c>
      <c r="G3207" t="s">
        <v>124</v>
      </c>
      <c r="H3207" t="s">
        <v>9848</v>
      </c>
      <c r="I3207" t="s">
        <v>132</v>
      </c>
      <c r="J3207" t="s">
        <v>133</v>
      </c>
      <c r="K3207" t="str">
        <f t="shared" si="50"/>
        <v>D4</v>
      </c>
      <c r="L3207" t="s">
        <v>887</v>
      </c>
      <c r="M3207" t="s">
        <v>118</v>
      </c>
    </row>
    <row r="3208" spans="1:13">
      <c r="A3208" t="s">
        <v>9849</v>
      </c>
      <c r="B3208" t="s">
        <v>9850</v>
      </c>
      <c r="C3208" t="s">
        <v>287</v>
      </c>
      <c r="D3208" s="176">
        <v>23693</v>
      </c>
      <c r="E3208" t="s">
        <v>122</v>
      </c>
      <c r="F3208" t="s">
        <v>123</v>
      </c>
      <c r="G3208" t="s">
        <v>124</v>
      </c>
      <c r="H3208" t="s">
        <v>9851</v>
      </c>
      <c r="I3208" t="s">
        <v>132</v>
      </c>
      <c r="J3208" t="s">
        <v>234</v>
      </c>
      <c r="K3208" t="str">
        <f t="shared" si="50"/>
        <v>D3</v>
      </c>
      <c r="L3208" t="s">
        <v>102</v>
      </c>
      <c r="M3208" t="s">
        <v>118</v>
      </c>
    </row>
    <row r="3209" spans="1:13">
      <c r="A3209" t="s">
        <v>9852</v>
      </c>
      <c r="B3209" t="s">
        <v>9853</v>
      </c>
      <c r="C3209" t="s">
        <v>792</v>
      </c>
      <c r="D3209" s="176">
        <v>30113</v>
      </c>
      <c r="E3209" t="s">
        <v>122</v>
      </c>
      <c r="F3209" t="s">
        <v>123</v>
      </c>
      <c r="G3209" t="s">
        <v>124</v>
      </c>
      <c r="H3209" t="s">
        <v>9854</v>
      </c>
      <c r="I3209" t="s">
        <v>132</v>
      </c>
      <c r="J3209" t="s">
        <v>194</v>
      </c>
      <c r="K3209" t="str">
        <f t="shared" si="50"/>
        <v>D1</v>
      </c>
      <c r="L3209" t="s">
        <v>922</v>
      </c>
      <c r="M3209" t="s">
        <v>118</v>
      </c>
    </row>
    <row r="3210" spans="1:13">
      <c r="A3210" t="s">
        <v>9855</v>
      </c>
      <c r="B3210" t="s">
        <v>9856</v>
      </c>
      <c r="C3210" t="s">
        <v>6358</v>
      </c>
      <c r="D3210" s="176">
        <v>41385</v>
      </c>
      <c r="E3210" t="s">
        <v>122</v>
      </c>
      <c r="F3210" t="s">
        <v>123</v>
      </c>
      <c r="G3210" t="s">
        <v>124</v>
      </c>
      <c r="H3210" t="s">
        <v>9857</v>
      </c>
      <c r="I3210" t="s">
        <v>909</v>
      </c>
      <c r="J3210" t="s">
        <v>38</v>
      </c>
      <c r="K3210" t="str">
        <f t="shared" si="50"/>
        <v>Pré</v>
      </c>
      <c r="L3210" t="s">
        <v>447</v>
      </c>
      <c r="M3210" t="s">
        <v>118</v>
      </c>
    </row>
    <row r="3211" spans="1:13">
      <c r="A3211" t="s">
        <v>9858</v>
      </c>
      <c r="B3211" t="s">
        <v>9859</v>
      </c>
      <c r="C3211" t="s">
        <v>9860</v>
      </c>
      <c r="D3211" s="176">
        <v>37884</v>
      </c>
      <c r="E3211" t="s">
        <v>122</v>
      </c>
      <c r="F3211" t="s">
        <v>123</v>
      </c>
      <c r="G3211" t="s">
        <v>124</v>
      </c>
      <c r="H3211" t="s">
        <v>9861</v>
      </c>
      <c r="I3211" t="s">
        <v>174</v>
      </c>
      <c r="J3211" t="s">
        <v>38</v>
      </c>
      <c r="K3211" t="str">
        <f t="shared" si="50"/>
        <v>Cad</v>
      </c>
      <c r="L3211" t="s">
        <v>434</v>
      </c>
      <c r="M3211" t="s">
        <v>118</v>
      </c>
    </row>
    <row r="3212" spans="1:13">
      <c r="A3212" t="s">
        <v>9862</v>
      </c>
      <c r="B3212" t="s">
        <v>6163</v>
      </c>
      <c r="C3212" t="s">
        <v>3961</v>
      </c>
      <c r="D3212" s="176">
        <v>39162</v>
      </c>
      <c r="E3212" t="s">
        <v>122</v>
      </c>
      <c r="F3212" t="s">
        <v>123</v>
      </c>
      <c r="G3212" t="s">
        <v>124</v>
      </c>
      <c r="H3212" t="s">
        <v>9863</v>
      </c>
      <c r="I3212" t="s">
        <v>157</v>
      </c>
      <c r="J3212" t="s">
        <v>38</v>
      </c>
      <c r="K3212" t="str">
        <f t="shared" si="50"/>
        <v>Ben</v>
      </c>
      <c r="L3212" t="s">
        <v>686</v>
      </c>
      <c r="M3212" t="s">
        <v>118</v>
      </c>
    </row>
    <row r="3213" spans="1:13">
      <c r="A3213" t="s">
        <v>9864</v>
      </c>
      <c r="B3213" t="s">
        <v>1020</v>
      </c>
      <c r="C3213" t="s">
        <v>346</v>
      </c>
      <c r="D3213" s="176">
        <v>35977</v>
      </c>
      <c r="E3213" t="s">
        <v>122</v>
      </c>
      <c r="F3213" t="s">
        <v>123</v>
      </c>
      <c r="G3213" t="s">
        <v>124</v>
      </c>
      <c r="H3213" t="s">
        <v>9865</v>
      </c>
      <c r="I3213" t="s">
        <v>243</v>
      </c>
      <c r="J3213" t="s">
        <v>38</v>
      </c>
      <c r="K3213" t="str">
        <f t="shared" si="50"/>
        <v>3èm</v>
      </c>
      <c r="L3213" t="s">
        <v>146</v>
      </c>
      <c r="M3213" t="s">
        <v>118</v>
      </c>
    </row>
    <row r="3214" spans="1:13">
      <c r="A3214" t="s">
        <v>9866</v>
      </c>
      <c r="B3214" t="s">
        <v>9867</v>
      </c>
      <c r="C3214" t="s">
        <v>1232</v>
      </c>
      <c r="D3214" s="176">
        <v>37718</v>
      </c>
      <c r="E3214" t="s">
        <v>122</v>
      </c>
      <c r="F3214" t="s">
        <v>123</v>
      </c>
      <c r="G3214" t="s">
        <v>124</v>
      </c>
      <c r="H3214" t="s">
        <v>9868</v>
      </c>
      <c r="I3214" t="s">
        <v>174</v>
      </c>
      <c r="J3214" t="s">
        <v>38</v>
      </c>
      <c r="K3214" t="str">
        <f t="shared" si="50"/>
        <v>Cad</v>
      </c>
      <c r="L3214" t="s">
        <v>814</v>
      </c>
      <c r="M3214" t="s">
        <v>118</v>
      </c>
    </row>
    <row r="3215" spans="1:13">
      <c r="A3215" t="s">
        <v>9869</v>
      </c>
      <c r="B3215" t="s">
        <v>9870</v>
      </c>
      <c r="C3215" t="s">
        <v>207</v>
      </c>
      <c r="D3215" s="176">
        <v>17108</v>
      </c>
      <c r="E3215" t="s">
        <v>122</v>
      </c>
      <c r="F3215" t="s">
        <v>123</v>
      </c>
      <c r="G3215" t="s">
        <v>124</v>
      </c>
      <c r="H3215" t="s">
        <v>9871</v>
      </c>
      <c r="I3215" t="s">
        <v>474</v>
      </c>
      <c r="J3215" t="s">
        <v>38</v>
      </c>
      <c r="K3215" t="str">
        <f t="shared" si="50"/>
        <v>Arb</v>
      </c>
      <c r="L3215" t="s">
        <v>618</v>
      </c>
      <c r="M3215" t="s">
        <v>118</v>
      </c>
    </row>
    <row r="3216" spans="1:13">
      <c r="A3216" t="s">
        <v>9872</v>
      </c>
      <c r="B3216" t="s">
        <v>9873</v>
      </c>
      <c r="C3216" t="s">
        <v>375</v>
      </c>
      <c r="D3216" s="176">
        <v>37749</v>
      </c>
      <c r="E3216" t="s">
        <v>122</v>
      </c>
      <c r="F3216" t="s">
        <v>123</v>
      </c>
      <c r="G3216" t="s">
        <v>124</v>
      </c>
      <c r="H3216" t="s">
        <v>9874</v>
      </c>
      <c r="I3216" t="s">
        <v>174</v>
      </c>
      <c r="J3216" t="s">
        <v>38</v>
      </c>
      <c r="K3216" t="str">
        <f t="shared" si="50"/>
        <v>Cad</v>
      </c>
      <c r="L3216" t="s">
        <v>254</v>
      </c>
      <c r="M3216" t="s">
        <v>118</v>
      </c>
    </row>
    <row r="3217" spans="1:13">
      <c r="A3217" t="s">
        <v>9875</v>
      </c>
      <c r="B3217" t="s">
        <v>4472</v>
      </c>
      <c r="C3217" t="s">
        <v>268</v>
      </c>
      <c r="D3217" s="176">
        <v>40072</v>
      </c>
      <c r="E3217" t="s">
        <v>122</v>
      </c>
      <c r="F3217" t="s">
        <v>123</v>
      </c>
      <c r="G3217" t="s">
        <v>124</v>
      </c>
      <c r="H3217" t="s">
        <v>9876</v>
      </c>
      <c r="I3217" t="s">
        <v>151</v>
      </c>
      <c r="J3217" t="s">
        <v>38</v>
      </c>
      <c r="K3217" t="str">
        <f t="shared" si="50"/>
        <v>Pup</v>
      </c>
      <c r="L3217" t="s">
        <v>457</v>
      </c>
      <c r="M3217" t="s">
        <v>118</v>
      </c>
    </row>
    <row r="3218" spans="1:13">
      <c r="A3218" t="s">
        <v>9877</v>
      </c>
      <c r="B3218" t="s">
        <v>3829</v>
      </c>
      <c r="C3218" t="s">
        <v>418</v>
      </c>
      <c r="D3218" s="176">
        <v>40422</v>
      </c>
      <c r="E3218" t="s">
        <v>122</v>
      </c>
      <c r="F3218" t="s">
        <v>123</v>
      </c>
      <c r="G3218" t="s">
        <v>124</v>
      </c>
      <c r="H3218" t="s">
        <v>9878</v>
      </c>
      <c r="I3218" t="s">
        <v>151</v>
      </c>
      <c r="J3218" t="s">
        <v>38</v>
      </c>
      <c r="K3218" t="str">
        <f t="shared" si="50"/>
        <v>Pup</v>
      </c>
      <c r="L3218" t="s">
        <v>447</v>
      </c>
      <c r="M3218" t="s">
        <v>118</v>
      </c>
    </row>
    <row r="3219" spans="1:13">
      <c r="A3219" t="s">
        <v>9879</v>
      </c>
      <c r="B3219" t="s">
        <v>9880</v>
      </c>
      <c r="C3219" t="s">
        <v>9881</v>
      </c>
      <c r="D3219" s="176">
        <v>39633</v>
      </c>
      <c r="E3219" t="s">
        <v>179</v>
      </c>
      <c r="F3219" t="s">
        <v>123</v>
      </c>
      <c r="G3219" t="s">
        <v>124</v>
      </c>
      <c r="H3219" t="s">
        <v>9882</v>
      </c>
      <c r="I3219" t="s">
        <v>157</v>
      </c>
      <c r="J3219" t="s">
        <v>38</v>
      </c>
      <c r="K3219" t="str">
        <f t="shared" si="50"/>
        <v>Ben</v>
      </c>
      <c r="L3219" t="s">
        <v>302</v>
      </c>
      <c r="M3219" t="s">
        <v>118</v>
      </c>
    </row>
    <row r="3220" spans="1:13">
      <c r="A3220" t="s">
        <v>9883</v>
      </c>
      <c r="B3220" t="s">
        <v>9884</v>
      </c>
      <c r="C3220" t="s">
        <v>3328</v>
      </c>
      <c r="D3220" s="176">
        <v>35711</v>
      </c>
      <c r="E3220" t="s">
        <v>122</v>
      </c>
      <c r="F3220" t="s">
        <v>123</v>
      </c>
      <c r="G3220" t="s">
        <v>124</v>
      </c>
      <c r="H3220" t="s">
        <v>9885</v>
      </c>
      <c r="I3220" t="s">
        <v>168</v>
      </c>
      <c r="J3220" t="s">
        <v>38</v>
      </c>
      <c r="K3220" t="str">
        <f t="shared" si="50"/>
        <v>2èm</v>
      </c>
      <c r="L3220" t="s">
        <v>104</v>
      </c>
      <c r="M3220" t="s">
        <v>118</v>
      </c>
    </row>
    <row r="3221" spans="1:13">
      <c r="A3221" t="s">
        <v>9886</v>
      </c>
      <c r="B3221" t="s">
        <v>9887</v>
      </c>
      <c r="C3221" t="s">
        <v>9888</v>
      </c>
      <c r="D3221" s="176">
        <v>40473</v>
      </c>
      <c r="E3221" t="s">
        <v>179</v>
      </c>
      <c r="F3221" t="s">
        <v>123</v>
      </c>
      <c r="G3221" t="s">
        <v>124</v>
      </c>
      <c r="H3221" t="s">
        <v>9889</v>
      </c>
      <c r="I3221" t="s">
        <v>151</v>
      </c>
      <c r="J3221" t="s">
        <v>38</v>
      </c>
      <c r="K3221" t="str">
        <f t="shared" si="50"/>
        <v>Pup</v>
      </c>
      <c r="L3221" t="s">
        <v>457</v>
      </c>
      <c r="M3221" t="s">
        <v>118</v>
      </c>
    </row>
    <row r="3222" spans="1:13">
      <c r="A3222" t="s">
        <v>9890</v>
      </c>
      <c r="B3222" t="s">
        <v>9891</v>
      </c>
      <c r="C3222" t="s">
        <v>342</v>
      </c>
      <c r="D3222" s="176">
        <v>40168</v>
      </c>
      <c r="E3222" t="s">
        <v>122</v>
      </c>
      <c r="F3222" t="s">
        <v>123</v>
      </c>
      <c r="G3222" t="s">
        <v>124</v>
      </c>
      <c r="H3222" t="s">
        <v>9892</v>
      </c>
      <c r="I3222" t="s">
        <v>151</v>
      </c>
      <c r="J3222" t="s">
        <v>38</v>
      </c>
      <c r="K3222" t="str">
        <f t="shared" si="50"/>
        <v>Pup</v>
      </c>
      <c r="L3222" t="s">
        <v>585</v>
      </c>
      <c r="M3222" t="s">
        <v>118</v>
      </c>
    </row>
    <row r="3223" spans="1:13">
      <c r="A3223" t="s">
        <v>9893</v>
      </c>
      <c r="B3223" t="s">
        <v>9894</v>
      </c>
      <c r="C3223" t="s">
        <v>1203</v>
      </c>
      <c r="D3223" s="176">
        <v>42167</v>
      </c>
      <c r="E3223" t="s">
        <v>122</v>
      </c>
      <c r="F3223" t="s">
        <v>123</v>
      </c>
      <c r="G3223" t="s">
        <v>124</v>
      </c>
      <c r="H3223" t="s">
        <v>9895</v>
      </c>
      <c r="I3223" t="s">
        <v>456</v>
      </c>
      <c r="J3223" t="s">
        <v>38</v>
      </c>
      <c r="K3223" t="str">
        <f t="shared" si="50"/>
        <v>Bab</v>
      </c>
      <c r="L3223" t="s">
        <v>457</v>
      </c>
      <c r="M3223" t="s">
        <v>118</v>
      </c>
    </row>
    <row r="3224" spans="1:13">
      <c r="A3224" t="s">
        <v>9896</v>
      </c>
      <c r="B3224" t="s">
        <v>9897</v>
      </c>
      <c r="C3224" t="s">
        <v>9898</v>
      </c>
      <c r="D3224" s="176">
        <v>39796</v>
      </c>
      <c r="E3224" t="s">
        <v>122</v>
      </c>
      <c r="F3224" t="s">
        <v>123</v>
      </c>
      <c r="G3224" t="s">
        <v>124</v>
      </c>
      <c r="H3224" t="s">
        <v>9899</v>
      </c>
      <c r="I3224" t="s">
        <v>157</v>
      </c>
      <c r="J3224" t="s">
        <v>38</v>
      </c>
      <c r="K3224" t="str">
        <f t="shared" si="50"/>
        <v>Ben</v>
      </c>
      <c r="L3224" t="s">
        <v>102</v>
      </c>
      <c r="M3224" t="s">
        <v>118</v>
      </c>
    </row>
    <row r="3225" spans="1:13">
      <c r="A3225" t="s">
        <v>9900</v>
      </c>
      <c r="B3225" t="s">
        <v>9901</v>
      </c>
      <c r="C3225" t="s">
        <v>9369</v>
      </c>
      <c r="D3225" s="176">
        <v>19625</v>
      </c>
      <c r="E3225" t="s">
        <v>122</v>
      </c>
      <c r="F3225" t="s">
        <v>123</v>
      </c>
      <c r="G3225" t="s">
        <v>124</v>
      </c>
      <c r="H3225" t="s">
        <v>9902</v>
      </c>
      <c r="I3225" t="s">
        <v>209</v>
      </c>
      <c r="J3225" t="s">
        <v>38</v>
      </c>
      <c r="K3225" t="str">
        <f t="shared" si="50"/>
        <v>Pas</v>
      </c>
      <c r="L3225" t="s">
        <v>38</v>
      </c>
      <c r="M3225" t="s">
        <v>118</v>
      </c>
    </row>
    <row r="3226" spans="1:13">
      <c r="A3226" t="s">
        <v>9903</v>
      </c>
      <c r="B3226" t="s">
        <v>3729</v>
      </c>
      <c r="C3226" t="s">
        <v>596</v>
      </c>
      <c r="D3226" s="176">
        <v>35659</v>
      </c>
      <c r="E3226" t="s">
        <v>122</v>
      </c>
      <c r="F3226" t="s">
        <v>123</v>
      </c>
      <c r="G3226" t="s">
        <v>124</v>
      </c>
      <c r="H3226" t="s">
        <v>9904</v>
      </c>
      <c r="I3226" t="s">
        <v>132</v>
      </c>
      <c r="J3226" t="s">
        <v>194</v>
      </c>
      <c r="K3226" t="str">
        <f t="shared" si="50"/>
        <v>D1</v>
      </c>
      <c r="L3226" t="s">
        <v>548</v>
      </c>
      <c r="M3226" t="s">
        <v>118</v>
      </c>
    </row>
    <row r="3227" spans="1:13">
      <c r="A3227" t="s">
        <v>9905</v>
      </c>
      <c r="B3227" t="s">
        <v>3673</v>
      </c>
      <c r="C3227" t="s">
        <v>701</v>
      </c>
      <c r="D3227" s="176">
        <v>36024</v>
      </c>
      <c r="E3227" t="s">
        <v>122</v>
      </c>
      <c r="F3227" t="s">
        <v>123</v>
      </c>
      <c r="G3227" t="s">
        <v>124</v>
      </c>
      <c r="H3227" t="s">
        <v>9906</v>
      </c>
      <c r="I3227" t="s">
        <v>132</v>
      </c>
      <c r="J3227" t="s">
        <v>194</v>
      </c>
      <c r="K3227" t="str">
        <f t="shared" si="50"/>
        <v>D1</v>
      </c>
      <c r="L3227" t="s">
        <v>447</v>
      </c>
      <c r="M3227" t="s">
        <v>118</v>
      </c>
    </row>
    <row r="3228" spans="1:13">
      <c r="A3228" t="s">
        <v>9907</v>
      </c>
      <c r="B3228" t="s">
        <v>6099</v>
      </c>
      <c r="C3228" t="s">
        <v>792</v>
      </c>
      <c r="D3228" s="176">
        <v>21394</v>
      </c>
      <c r="E3228" t="s">
        <v>122</v>
      </c>
      <c r="F3228" t="s">
        <v>123</v>
      </c>
      <c r="G3228" t="s">
        <v>124</v>
      </c>
      <c r="H3228" t="s">
        <v>9908</v>
      </c>
      <c r="I3228" t="s">
        <v>209</v>
      </c>
      <c r="J3228" t="s">
        <v>38</v>
      </c>
      <c r="K3228" t="str">
        <f t="shared" si="50"/>
        <v>Pas</v>
      </c>
      <c r="L3228" t="s">
        <v>563</v>
      </c>
      <c r="M3228" t="s">
        <v>118</v>
      </c>
    </row>
    <row r="3229" spans="1:13">
      <c r="A3229" t="s">
        <v>9909</v>
      </c>
      <c r="B3229" t="s">
        <v>2460</v>
      </c>
      <c r="C3229" t="s">
        <v>385</v>
      </c>
      <c r="D3229" s="176">
        <v>40157</v>
      </c>
      <c r="E3229" t="s">
        <v>122</v>
      </c>
      <c r="F3229" t="s">
        <v>123</v>
      </c>
      <c r="G3229" t="s">
        <v>124</v>
      </c>
      <c r="H3229" t="s">
        <v>9910</v>
      </c>
      <c r="I3229" t="s">
        <v>151</v>
      </c>
      <c r="J3229" t="s">
        <v>38</v>
      </c>
      <c r="K3229" t="str">
        <f t="shared" si="50"/>
        <v>Pup</v>
      </c>
      <c r="L3229" t="s">
        <v>254</v>
      </c>
      <c r="M3229" t="s">
        <v>118</v>
      </c>
    </row>
    <row r="3230" spans="1:13">
      <c r="A3230" t="s">
        <v>9911</v>
      </c>
      <c r="B3230" t="s">
        <v>1153</v>
      </c>
      <c r="C3230" t="s">
        <v>6133</v>
      </c>
      <c r="D3230" s="176">
        <v>36285</v>
      </c>
      <c r="E3230" t="s">
        <v>122</v>
      </c>
      <c r="F3230" t="s">
        <v>123</v>
      </c>
      <c r="G3230" t="s">
        <v>124</v>
      </c>
      <c r="H3230" t="s">
        <v>9912</v>
      </c>
      <c r="I3230" t="s">
        <v>145</v>
      </c>
      <c r="J3230" t="s">
        <v>38</v>
      </c>
      <c r="K3230" t="str">
        <f t="shared" si="50"/>
        <v>Pas</v>
      </c>
      <c r="L3230" t="s">
        <v>302</v>
      </c>
      <c r="M3230" t="s">
        <v>118</v>
      </c>
    </row>
    <row r="3231" spans="1:13">
      <c r="A3231" t="s">
        <v>9913</v>
      </c>
      <c r="B3231" t="s">
        <v>1726</v>
      </c>
      <c r="C3231" t="s">
        <v>218</v>
      </c>
      <c r="D3231" s="176">
        <v>38891</v>
      </c>
      <c r="E3231" t="s">
        <v>122</v>
      </c>
      <c r="F3231" t="s">
        <v>123</v>
      </c>
      <c r="G3231" t="s">
        <v>124</v>
      </c>
      <c r="H3231" t="s">
        <v>9914</v>
      </c>
      <c r="I3231" t="s">
        <v>283</v>
      </c>
      <c r="J3231" t="s">
        <v>38</v>
      </c>
      <c r="K3231" t="str">
        <f t="shared" si="50"/>
        <v>Min</v>
      </c>
      <c r="L3231" t="s">
        <v>434</v>
      </c>
      <c r="M3231" t="s">
        <v>118</v>
      </c>
    </row>
    <row r="3232" spans="1:13">
      <c r="A3232" t="s">
        <v>9915</v>
      </c>
      <c r="B3232" t="s">
        <v>9916</v>
      </c>
      <c r="C3232" t="s">
        <v>1922</v>
      </c>
      <c r="D3232" s="176">
        <v>30961</v>
      </c>
      <c r="E3232" t="s">
        <v>122</v>
      </c>
      <c r="F3232" t="s">
        <v>123</v>
      </c>
      <c r="G3232" t="s">
        <v>124</v>
      </c>
      <c r="H3232" t="s">
        <v>9917</v>
      </c>
      <c r="I3232" t="s">
        <v>307</v>
      </c>
      <c r="J3232" t="s">
        <v>194</v>
      </c>
      <c r="K3232" t="str">
        <f t="shared" si="50"/>
        <v>Pas</v>
      </c>
      <c r="L3232" t="s">
        <v>664</v>
      </c>
      <c r="M3232" t="s">
        <v>118</v>
      </c>
    </row>
    <row r="3233" spans="1:13">
      <c r="A3233" t="s">
        <v>9918</v>
      </c>
      <c r="B3233" t="s">
        <v>136</v>
      </c>
      <c r="C3233" t="s">
        <v>9919</v>
      </c>
      <c r="D3233" s="176">
        <v>22737</v>
      </c>
      <c r="E3233" t="s">
        <v>179</v>
      </c>
      <c r="F3233" t="s">
        <v>123</v>
      </c>
      <c r="G3233" t="s">
        <v>124</v>
      </c>
      <c r="H3233" t="s">
        <v>9920</v>
      </c>
      <c r="I3233" t="s">
        <v>145</v>
      </c>
      <c r="J3233" t="s">
        <v>38</v>
      </c>
      <c r="K3233" t="str">
        <f t="shared" si="50"/>
        <v>Pas</v>
      </c>
      <c r="L3233" t="s">
        <v>140</v>
      </c>
      <c r="M3233" t="s">
        <v>118</v>
      </c>
    </row>
    <row r="3234" spans="1:13">
      <c r="A3234" t="s">
        <v>9921</v>
      </c>
      <c r="B3234" t="s">
        <v>3595</v>
      </c>
      <c r="C3234" t="s">
        <v>252</v>
      </c>
      <c r="D3234" s="176">
        <v>26426</v>
      </c>
      <c r="E3234" t="s">
        <v>122</v>
      </c>
      <c r="F3234" t="s">
        <v>123</v>
      </c>
      <c r="G3234" t="s">
        <v>124</v>
      </c>
      <c r="H3234" t="s">
        <v>9922</v>
      </c>
      <c r="I3234" t="s">
        <v>132</v>
      </c>
      <c r="J3234" t="s">
        <v>234</v>
      </c>
      <c r="K3234" t="str">
        <f t="shared" si="50"/>
        <v>D3</v>
      </c>
      <c r="L3234" t="s">
        <v>200</v>
      </c>
      <c r="M3234" t="s">
        <v>118</v>
      </c>
    </row>
    <row r="3235" spans="1:13">
      <c r="A3235" t="s">
        <v>9923</v>
      </c>
      <c r="B3235" t="s">
        <v>3196</v>
      </c>
      <c r="C3235" t="s">
        <v>1716</v>
      </c>
      <c r="D3235" s="176">
        <v>38191</v>
      </c>
      <c r="E3235" t="s">
        <v>122</v>
      </c>
      <c r="F3235" t="s">
        <v>123</v>
      </c>
      <c r="G3235" t="s">
        <v>124</v>
      </c>
      <c r="H3235" t="s">
        <v>9924</v>
      </c>
      <c r="I3235" t="s">
        <v>174</v>
      </c>
      <c r="J3235" t="s">
        <v>38</v>
      </c>
      <c r="K3235" t="str">
        <f t="shared" si="50"/>
        <v>Cad</v>
      </c>
      <c r="L3235" t="s">
        <v>169</v>
      </c>
      <c r="M3235" t="s">
        <v>118</v>
      </c>
    </row>
    <row r="3236" spans="1:13">
      <c r="A3236" t="s">
        <v>9925</v>
      </c>
      <c r="B3236" t="s">
        <v>9926</v>
      </c>
      <c r="C3236" t="s">
        <v>729</v>
      </c>
      <c r="D3236" s="176">
        <v>21611</v>
      </c>
      <c r="E3236" t="s">
        <v>122</v>
      </c>
      <c r="F3236" t="s">
        <v>123</v>
      </c>
      <c r="G3236" t="s">
        <v>124</v>
      </c>
      <c r="H3236" t="s">
        <v>9927</v>
      </c>
      <c r="I3236" t="s">
        <v>209</v>
      </c>
      <c r="J3236" t="s">
        <v>38</v>
      </c>
      <c r="K3236" t="str">
        <f t="shared" si="50"/>
        <v>Pas</v>
      </c>
      <c r="L3236" t="s">
        <v>140</v>
      </c>
      <c r="M3236" t="s">
        <v>118</v>
      </c>
    </row>
    <row r="3237" spans="1:13">
      <c r="A3237" t="s">
        <v>9928</v>
      </c>
      <c r="B3237" t="s">
        <v>2207</v>
      </c>
      <c r="C3237" t="s">
        <v>647</v>
      </c>
      <c r="D3237" s="176">
        <v>32361</v>
      </c>
      <c r="E3237" t="s">
        <v>122</v>
      </c>
      <c r="F3237" t="s">
        <v>123</v>
      </c>
      <c r="G3237" t="s">
        <v>124</v>
      </c>
      <c r="H3237" t="s">
        <v>9929</v>
      </c>
      <c r="I3237" t="s">
        <v>132</v>
      </c>
      <c r="J3237" t="s">
        <v>396</v>
      </c>
      <c r="K3237" t="str">
        <f t="shared" si="50"/>
        <v>D2</v>
      </c>
      <c r="L3237" t="s">
        <v>1144</v>
      </c>
      <c r="M3237" t="s">
        <v>118</v>
      </c>
    </row>
    <row r="3238" spans="1:13">
      <c r="A3238" t="s">
        <v>9930</v>
      </c>
      <c r="B3238" t="s">
        <v>9931</v>
      </c>
      <c r="C3238" t="s">
        <v>342</v>
      </c>
      <c r="D3238" s="176">
        <v>39792</v>
      </c>
      <c r="E3238" t="s">
        <v>122</v>
      </c>
      <c r="F3238" t="s">
        <v>123</v>
      </c>
      <c r="G3238" t="s">
        <v>124</v>
      </c>
      <c r="H3238" t="s">
        <v>9932</v>
      </c>
      <c r="I3238" t="s">
        <v>157</v>
      </c>
      <c r="J3238" t="s">
        <v>38</v>
      </c>
      <c r="K3238" t="str">
        <f t="shared" si="50"/>
        <v>Ben</v>
      </c>
      <c r="L3238" t="s">
        <v>1192</v>
      </c>
      <c r="M3238" t="s">
        <v>118</v>
      </c>
    </row>
    <row r="3239" spans="1:13">
      <c r="A3239" t="s">
        <v>9933</v>
      </c>
      <c r="B3239" t="s">
        <v>9934</v>
      </c>
      <c r="C3239" t="s">
        <v>2329</v>
      </c>
      <c r="D3239" s="176">
        <v>31175</v>
      </c>
      <c r="E3239" t="s">
        <v>122</v>
      </c>
      <c r="F3239" t="s">
        <v>123</v>
      </c>
      <c r="G3239" t="s">
        <v>124</v>
      </c>
      <c r="H3239" t="s">
        <v>9935</v>
      </c>
      <c r="I3239" t="s">
        <v>132</v>
      </c>
      <c r="J3239" t="s">
        <v>396</v>
      </c>
      <c r="K3239" t="str">
        <f t="shared" si="50"/>
        <v>D2</v>
      </c>
      <c r="L3239" t="s">
        <v>1144</v>
      </c>
      <c r="M3239" t="s">
        <v>118</v>
      </c>
    </row>
    <row r="3240" spans="1:13">
      <c r="A3240" t="s">
        <v>9936</v>
      </c>
      <c r="B3240" t="s">
        <v>4527</v>
      </c>
      <c r="C3240" t="s">
        <v>842</v>
      </c>
      <c r="D3240" s="176">
        <v>37396</v>
      </c>
      <c r="E3240" t="s">
        <v>122</v>
      </c>
      <c r="F3240" t="s">
        <v>123</v>
      </c>
      <c r="G3240" t="s">
        <v>124</v>
      </c>
      <c r="H3240" t="s">
        <v>9937</v>
      </c>
      <c r="I3240" t="s">
        <v>126</v>
      </c>
      <c r="J3240" t="s">
        <v>126</v>
      </c>
      <c r="K3240" t="str">
        <f t="shared" si="50"/>
        <v>Jun</v>
      </c>
      <c r="L3240" t="s">
        <v>355</v>
      </c>
      <c r="M3240" t="s">
        <v>118</v>
      </c>
    </row>
    <row r="3241" spans="1:13">
      <c r="A3241" t="s">
        <v>9938</v>
      </c>
      <c r="B3241" t="s">
        <v>9939</v>
      </c>
      <c r="C3241" t="s">
        <v>1130</v>
      </c>
      <c r="D3241" s="176">
        <v>26238</v>
      </c>
      <c r="E3241" t="s">
        <v>179</v>
      </c>
      <c r="F3241" t="s">
        <v>123</v>
      </c>
      <c r="G3241" t="s">
        <v>124</v>
      </c>
      <c r="H3241" t="s">
        <v>9940</v>
      </c>
      <c r="I3241" t="s">
        <v>181</v>
      </c>
      <c r="J3241" t="s">
        <v>182</v>
      </c>
      <c r="K3241" t="str">
        <f t="shared" si="50"/>
        <v>Enc</v>
      </c>
      <c r="L3241" t="s">
        <v>2238</v>
      </c>
      <c r="M3241" t="s">
        <v>118</v>
      </c>
    </row>
    <row r="3242" spans="1:13">
      <c r="A3242" t="s">
        <v>9941</v>
      </c>
      <c r="B3242" t="s">
        <v>9942</v>
      </c>
      <c r="C3242" t="s">
        <v>1271</v>
      </c>
      <c r="D3242" s="176">
        <v>35850</v>
      </c>
      <c r="E3242" t="s">
        <v>122</v>
      </c>
      <c r="F3242" t="s">
        <v>123</v>
      </c>
      <c r="G3242" t="s">
        <v>124</v>
      </c>
      <c r="H3242" t="s">
        <v>9943</v>
      </c>
      <c r="I3242" t="s">
        <v>339</v>
      </c>
      <c r="J3242" t="s">
        <v>38</v>
      </c>
      <c r="K3242" t="str">
        <f t="shared" si="50"/>
        <v>1èr</v>
      </c>
      <c r="L3242" t="s">
        <v>215</v>
      </c>
      <c r="M3242" t="s">
        <v>118</v>
      </c>
    </row>
    <row r="3243" spans="1:13">
      <c r="A3243" t="s">
        <v>9944</v>
      </c>
      <c r="B3243" t="s">
        <v>4933</v>
      </c>
      <c r="C3243" t="s">
        <v>385</v>
      </c>
      <c r="D3243" s="176">
        <v>39553</v>
      </c>
      <c r="E3243" t="s">
        <v>122</v>
      </c>
      <c r="F3243" t="s">
        <v>123</v>
      </c>
      <c r="G3243" t="s">
        <v>124</v>
      </c>
      <c r="H3243" t="s">
        <v>9945</v>
      </c>
      <c r="I3243" t="s">
        <v>157</v>
      </c>
      <c r="J3243" t="s">
        <v>38</v>
      </c>
      <c r="K3243" t="str">
        <f t="shared" si="50"/>
        <v>Ben</v>
      </c>
      <c r="L3243" t="s">
        <v>415</v>
      </c>
      <c r="M3243" t="s">
        <v>118</v>
      </c>
    </row>
    <row r="3244" spans="1:13">
      <c r="A3244" t="s">
        <v>9946</v>
      </c>
      <c r="B3244" t="s">
        <v>9947</v>
      </c>
      <c r="C3244" t="s">
        <v>1094</v>
      </c>
      <c r="D3244" s="176">
        <v>27517</v>
      </c>
      <c r="E3244" t="s">
        <v>179</v>
      </c>
      <c r="F3244" t="s">
        <v>123</v>
      </c>
      <c r="G3244" t="s">
        <v>124</v>
      </c>
      <c r="H3244" t="s">
        <v>9948</v>
      </c>
      <c r="I3244" t="s">
        <v>181</v>
      </c>
      <c r="J3244" t="s">
        <v>182</v>
      </c>
      <c r="K3244" t="str">
        <f t="shared" si="50"/>
        <v>Enc</v>
      </c>
      <c r="L3244" t="s">
        <v>447</v>
      </c>
      <c r="M3244" t="s">
        <v>118</v>
      </c>
    </row>
    <row r="3245" spans="1:13">
      <c r="A3245" t="s">
        <v>9949</v>
      </c>
      <c r="B3245" t="s">
        <v>9950</v>
      </c>
      <c r="C3245" t="s">
        <v>566</v>
      </c>
      <c r="D3245" s="176">
        <v>27399</v>
      </c>
      <c r="E3245" t="s">
        <v>122</v>
      </c>
      <c r="F3245" t="s">
        <v>123</v>
      </c>
      <c r="G3245" t="s">
        <v>124</v>
      </c>
      <c r="H3245" t="s">
        <v>9951</v>
      </c>
      <c r="I3245" t="s">
        <v>132</v>
      </c>
      <c r="J3245" t="s">
        <v>396</v>
      </c>
      <c r="K3245" t="str">
        <f t="shared" si="50"/>
        <v>D2</v>
      </c>
      <c r="L3245" t="s">
        <v>1552</v>
      </c>
      <c r="M3245" t="s">
        <v>118</v>
      </c>
    </row>
    <row r="3246" spans="1:13">
      <c r="A3246" t="s">
        <v>9952</v>
      </c>
      <c r="B3246" t="s">
        <v>9953</v>
      </c>
      <c r="C3246" t="s">
        <v>437</v>
      </c>
      <c r="D3246" s="176">
        <v>38527</v>
      </c>
      <c r="E3246" t="s">
        <v>122</v>
      </c>
      <c r="F3246" t="s">
        <v>123</v>
      </c>
      <c r="G3246" t="s">
        <v>124</v>
      </c>
      <c r="H3246" t="s">
        <v>9954</v>
      </c>
      <c r="I3246" t="s">
        <v>283</v>
      </c>
      <c r="J3246" t="s">
        <v>38</v>
      </c>
      <c r="K3246" t="str">
        <f t="shared" si="50"/>
        <v>Min</v>
      </c>
      <c r="L3246" t="s">
        <v>103</v>
      </c>
      <c r="M3246" t="s">
        <v>118</v>
      </c>
    </row>
    <row r="3247" spans="1:13">
      <c r="A3247" t="s">
        <v>9955</v>
      </c>
      <c r="B3247" t="s">
        <v>9956</v>
      </c>
      <c r="C3247" t="s">
        <v>729</v>
      </c>
      <c r="D3247" s="176">
        <v>26125</v>
      </c>
      <c r="E3247" t="s">
        <v>122</v>
      </c>
      <c r="F3247" t="s">
        <v>123</v>
      </c>
      <c r="G3247" t="s">
        <v>124</v>
      </c>
      <c r="H3247" t="s">
        <v>9957</v>
      </c>
      <c r="I3247" t="s">
        <v>181</v>
      </c>
      <c r="J3247" t="s">
        <v>535</v>
      </c>
      <c r="K3247" t="str">
        <f t="shared" si="50"/>
        <v>Enc</v>
      </c>
      <c r="L3247" t="s">
        <v>1345</v>
      </c>
      <c r="M3247" t="s">
        <v>118</v>
      </c>
    </row>
    <row r="3248" spans="1:13">
      <c r="A3248" t="s">
        <v>9958</v>
      </c>
      <c r="B3248" t="s">
        <v>2031</v>
      </c>
      <c r="C3248" t="s">
        <v>418</v>
      </c>
      <c r="D3248" s="176">
        <v>39501</v>
      </c>
      <c r="E3248" t="s">
        <v>122</v>
      </c>
      <c r="F3248" t="s">
        <v>123</v>
      </c>
      <c r="G3248" t="s">
        <v>124</v>
      </c>
      <c r="H3248" t="s">
        <v>9959</v>
      </c>
      <c r="I3248" t="s">
        <v>157</v>
      </c>
      <c r="J3248" t="s">
        <v>38</v>
      </c>
      <c r="K3248" t="str">
        <f t="shared" si="50"/>
        <v>Ben</v>
      </c>
      <c r="L3248" t="s">
        <v>530</v>
      </c>
      <c r="M3248" t="s">
        <v>118</v>
      </c>
    </row>
    <row r="3249" spans="1:13">
      <c r="A3249" t="s">
        <v>9960</v>
      </c>
      <c r="B3249" t="s">
        <v>6778</v>
      </c>
      <c r="C3249" t="s">
        <v>247</v>
      </c>
      <c r="D3249" s="176">
        <v>38397</v>
      </c>
      <c r="E3249" t="s">
        <v>179</v>
      </c>
      <c r="F3249" t="s">
        <v>123</v>
      </c>
      <c r="G3249" t="s">
        <v>124</v>
      </c>
      <c r="H3249" t="s">
        <v>9961</v>
      </c>
      <c r="I3249" t="s">
        <v>283</v>
      </c>
      <c r="J3249" t="s">
        <v>38</v>
      </c>
      <c r="K3249" t="str">
        <f t="shared" si="50"/>
        <v>Min</v>
      </c>
      <c r="L3249" t="s">
        <v>104</v>
      </c>
      <c r="M3249" t="s">
        <v>118</v>
      </c>
    </row>
    <row r="3250" spans="1:13">
      <c r="A3250" t="s">
        <v>9962</v>
      </c>
      <c r="B3250" t="s">
        <v>939</v>
      </c>
      <c r="C3250" t="s">
        <v>499</v>
      </c>
      <c r="D3250" s="176">
        <v>18758</v>
      </c>
      <c r="E3250" t="s">
        <v>122</v>
      </c>
      <c r="F3250" t="s">
        <v>123</v>
      </c>
      <c r="G3250" t="s">
        <v>124</v>
      </c>
      <c r="H3250" t="s">
        <v>9963</v>
      </c>
      <c r="I3250" t="s">
        <v>209</v>
      </c>
      <c r="J3250" t="s">
        <v>38</v>
      </c>
      <c r="K3250" t="str">
        <f t="shared" si="50"/>
        <v>Pas</v>
      </c>
      <c r="L3250" t="s">
        <v>563</v>
      </c>
      <c r="M3250" t="s">
        <v>118</v>
      </c>
    </row>
    <row r="3251" spans="1:13">
      <c r="A3251" t="s">
        <v>9964</v>
      </c>
      <c r="B3251" t="s">
        <v>9965</v>
      </c>
      <c r="C3251" t="s">
        <v>350</v>
      </c>
      <c r="D3251" s="176">
        <v>18290</v>
      </c>
      <c r="E3251" t="s">
        <v>122</v>
      </c>
      <c r="F3251" t="s">
        <v>123</v>
      </c>
      <c r="G3251" t="s">
        <v>124</v>
      </c>
      <c r="H3251" t="s">
        <v>9966</v>
      </c>
      <c r="I3251" t="s">
        <v>145</v>
      </c>
      <c r="J3251" t="s">
        <v>38</v>
      </c>
      <c r="K3251" t="str">
        <f t="shared" si="50"/>
        <v>Pas</v>
      </c>
      <c r="L3251" t="s">
        <v>1239</v>
      </c>
      <c r="M3251" t="s">
        <v>118</v>
      </c>
    </row>
    <row r="3252" spans="1:13">
      <c r="A3252" t="s">
        <v>9967</v>
      </c>
      <c r="B3252" t="s">
        <v>9968</v>
      </c>
      <c r="C3252" t="s">
        <v>9969</v>
      </c>
      <c r="D3252" s="176">
        <v>21521</v>
      </c>
      <c r="E3252" t="s">
        <v>179</v>
      </c>
      <c r="F3252" t="s">
        <v>123</v>
      </c>
      <c r="G3252" t="s">
        <v>124</v>
      </c>
      <c r="H3252" t="s">
        <v>9970</v>
      </c>
      <c r="I3252" t="s">
        <v>132</v>
      </c>
      <c r="J3252" t="s">
        <v>133</v>
      </c>
      <c r="K3252" t="str">
        <f t="shared" si="50"/>
        <v>D4</v>
      </c>
      <c r="L3252" t="s">
        <v>563</v>
      </c>
      <c r="M3252" t="s">
        <v>118</v>
      </c>
    </row>
    <row r="3253" spans="1:13">
      <c r="A3253" t="s">
        <v>9971</v>
      </c>
      <c r="B3253" t="s">
        <v>388</v>
      </c>
      <c r="C3253" t="s">
        <v>342</v>
      </c>
      <c r="D3253" s="176">
        <v>35748</v>
      </c>
      <c r="E3253" t="s">
        <v>122</v>
      </c>
      <c r="F3253" t="s">
        <v>123</v>
      </c>
      <c r="G3253" t="s">
        <v>124</v>
      </c>
      <c r="H3253" t="s">
        <v>9972</v>
      </c>
      <c r="I3253" t="s">
        <v>243</v>
      </c>
      <c r="J3253" t="s">
        <v>38</v>
      </c>
      <c r="K3253" t="str">
        <f t="shared" si="50"/>
        <v>3èm</v>
      </c>
      <c r="L3253" t="s">
        <v>548</v>
      </c>
      <c r="M3253" t="s">
        <v>118</v>
      </c>
    </row>
    <row r="3254" spans="1:13">
      <c r="A3254" t="s">
        <v>9973</v>
      </c>
      <c r="B3254" t="s">
        <v>9974</v>
      </c>
      <c r="C3254" t="s">
        <v>166</v>
      </c>
      <c r="D3254" s="176">
        <v>37159</v>
      </c>
      <c r="E3254" t="s">
        <v>122</v>
      </c>
      <c r="F3254" t="s">
        <v>123</v>
      </c>
      <c r="G3254" t="s">
        <v>124</v>
      </c>
      <c r="H3254" t="s">
        <v>9975</v>
      </c>
      <c r="I3254" t="s">
        <v>126</v>
      </c>
      <c r="J3254" t="s">
        <v>126</v>
      </c>
      <c r="K3254" t="str">
        <f t="shared" si="50"/>
        <v>Jun</v>
      </c>
      <c r="L3254" t="s">
        <v>1392</v>
      </c>
      <c r="M3254" t="s">
        <v>118</v>
      </c>
    </row>
    <row r="3255" spans="1:13">
      <c r="A3255" t="s">
        <v>9976</v>
      </c>
      <c r="B3255" t="s">
        <v>9977</v>
      </c>
      <c r="C3255" t="s">
        <v>1706</v>
      </c>
      <c r="D3255" s="176">
        <v>40952</v>
      </c>
      <c r="E3255" t="s">
        <v>122</v>
      </c>
      <c r="F3255" t="s">
        <v>123</v>
      </c>
      <c r="G3255" t="s">
        <v>124</v>
      </c>
      <c r="H3255" t="s">
        <v>9978</v>
      </c>
      <c r="I3255" t="s">
        <v>188</v>
      </c>
      <c r="J3255" t="s">
        <v>38</v>
      </c>
      <c r="K3255" t="str">
        <f t="shared" si="50"/>
        <v>Pou</v>
      </c>
      <c r="L3255" t="s">
        <v>189</v>
      </c>
      <c r="M3255" t="s">
        <v>118</v>
      </c>
    </row>
    <row r="3256" spans="1:13">
      <c r="A3256" t="s">
        <v>9979</v>
      </c>
      <c r="B3256" t="s">
        <v>889</v>
      </c>
      <c r="C3256" t="s">
        <v>746</v>
      </c>
      <c r="D3256" s="176">
        <v>25707</v>
      </c>
      <c r="E3256" t="s">
        <v>122</v>
      </c>
      <c r="F3256" t="s">
        <v>123</v>
      </c>
      <c r="G3256" t="s">
        <v>124</v>
      </c>
      <c r="H3256" t="s">
        <v>9980</v>
      </c>
      <c r="I3256" t="s">
        <v>132</v>
      </c>
      <c r="J3256" t="s">
        <v>396</v>
      </c>
      <c r="K3256" t="str">
        <f t="shared" si="50"/>
        <v>D2</v>
      </c>
      <c r="L3256" t="s">
        <v>966</v>
      </c>
      <c r="M3256" t="s">
        <v>118</v>
      </c>
    </row>
    <row r="3257" spans="1:13">
      <c r="A3257" t="s">
        <v>9981</v>
      </c>
      <c r="B3257" t="s">
        <v>9982</v>
      </c>
      <c r="C3257" t="s">
        <v>2185</v>
      </c>
      <c r="D3257" s="176">
        <v>37917</v>
      </c>
      <c r="E3257" t="s">
        <v>122</v>
      </c>
      <c r="F3257" t="s">
        <v>123</v>
      </c>
      <c r="G3257" t="s">
        <v>124</v>
      </c>
      <c r="H3257" t="s">
        <v>9983</v>
      </c>
      <c r="I3257" t="s">
        <v>174</v>
      </c>
      <c r="J3257" t="s">
        <v>38</v>
      </c>
      <c r="K3257" t="str">
        <f t="shared" si="50"/>
        <v>Cad</v>
      </c>
      <c r="L3257" t="s">
        <v>260</v>
      </c>
      <c r="M3257" t="s">
        <v>118</v>
      </c>
    </row>
    <row r="3258" spans="1:13">
      <c r="A3258" t="s">
        <v>9984</v>
      </c>
      <c r="B3258" t="s">
        <v>4130</v>
      </c>
      <c r="C3258" t="s">
        <v>969</v>
      </c>
      <c r="D3258" s="176">
        <v>30310</v>
      </c>
      <c r="E3258" t="s">
        <v>122</v>
      </c>
      <c r="F3258" t="s">
        <v>123</v>
      </c>
      <c r="G3258" t="s">
        <v>124</v>
      </c>
      <c r="H3258" t="s">
        <v>9985</v>
      </c>
      <c r="I3258" t="s">
        <v>474</v>
      </c>
      <c r="J3258" t="s">
        <v>38</v>
      </c>
      <c r="K3258" t="str">
        <f t="shared" si="50"/>
        <v>Arb</v>
      </c>
      <c r="L3258" t="s">
        <v>215</v>
      </c>
      <c r="M3258" t="s">
        <v>118</v>
      </c>
    </row>
    <row r="3259" spans="1:13">
      <c r="A3259" t="s">
        <v>9986</v>
      </c>
      <c r="B3259" t="s">
        <v>2530</v>
      </c>
      <c r="C3259" t="s">
        <v>9987</v>
      </c>
      <c r="D3259" s="176">
        <v>26296</v>
      </c>
      <c r="E3259" t="s">
        <v>179</v>
      </c>
      <c r="F3259" t="s">
        <v>123</v>
      </c>
      <c r="G3259" t="s">
        <v>124</v>
      </c>
      <c r="H3259" t="s">
        <v>9988</v>
      </c>
      <c r="I3259" t="s">
        <v>181</v>
      </c>
      <c r="J3259" t="s">
        <v>182</v>
      </c>
      <c r="K3259" t="str">
        <f t="shared" si="50"/>
        <v>Enc</v>
      </c>
      <c r="L3259" t="s">
        <v>270</v>
      </c>
      <c r="M3259" t="s">
        <v>118</v>
      </c>
    </row>
    <row r="3260" spans="1:13">
      <c r="A3260" t="s">
        <v>9989</v>
      </c>
      <c r="B3260" t="s">
        <v>6277</v>
      </c>
      <c r="C3260" t="s">
        <v>2795</v>
      </c>
      <c r="D3260" s="176">
        <v>36508</v>
      </c>
      <c r="E3260" t="s">
        <v>122</v>
      </c>
      <c r="F3260" t="s">
        <v>123</v>
      </c>
      <c r="G3260" t="s">
        <v>124</v>
      </c>
      <c r="H3260" t="s">
        <v>9990</v>
      </c>
      <c r="I3260" t="s">
        <v>339</v>
      </c>
      <c r="J3260" t="s">
        <v>38</v>
      </c>
      <c r="K3260" t="str">
        <f t="shared" si="50"/>
        <v>1èr</v>
      </c>
      <c r="L3260" t="s">
        <v>215</v>
      </c>
      <c r="M3260" t="s">
        <v>118</v>
      </c>
    </row>
    <row r="3261" spans="1:13">
      <c r="A3261" t="s">
        <v>9991</v>
      </c>
      <c r="B3261" t="s">
        <v>9992</v>
      </c>
      <c r="C3261" t="s">
        <v>7247</v>
      </c>
      <c r="D3261" s="176">
        <v>40231</v>
      </c>
      <c r="E3261" t="s">
        <v>122</v>
      </c>
      <c r="F3261" t="s">
        <v>123</v>
      </c>
      <c r="G3261" t="s">
        <v>124</v>
      </c>
      <c r="H3261" t="s">
        <v>9993</v>
      </c>
      <c r="I3261" t="s">
        <v>151</v>
      </c>
      <c r="J3261" t="s">
        <v>38</v>
      </c>
      <c r="K3261" t="str">
        <f t="shared" si="50"/>
        <v>Pup</v>
      </c>
      <c r="L3261" t="s">
        <v>146</v>
      </c>
      <c r="M3261" t="s">
        <v>118</v>
      </c>
    </row>
    <row r="3262" spans="1:13">
      <c r="A3262" t="s">
        <v>9994</v>
      </c>
      <c r="B3262" t="s">
        <v>4644</v>
      </c>
      <c r="C3262" t="s">
        <v>7912</v>
      </c>
      <c r="D3262" s="176">
        <v>26920</v>
      </c>
      <c r="E3262" t="s">
        <v>122</v>
      </c>
      <c r="F3262" t="s">
        <v>123</v>
      </c>
      <c r="G3262" t="s">
        <v>124</v>
      </c>
      <c r="H3262" t="s">
        <v>9995</v>
      </c>
      <c r="I3262" t="s">
        <v>275</v>
      </c>
      <c r="J3262" t="s">
        <v>38</v>
      </c>
      <c r="K3262" t="str">
        <f t="shared" si="50"/>
        <v>Mot</v>
      </c>
      <c r="L3262" t="s">
        <v>104</v>
      </c>
      <c r="M3262" t="s">
        <v>118</v>
      </c>
    </row>
    <row r="3263" spans="1:13">
      <c r="A3263" t="s">
        <v>9996</v>
      </c>
      <c r="B3263" t="s">
        <v>9997</v>
      </c>
      <c r="C3263" t="s">
        <v>342</v>
      </c>
      <c r="D3263" s="176">
        <v>37881</v>
      </c>
      <c r="E3263" t="s">
        <v>122</v>
      </c>
      <c r="F3263" t="s">
        <v>123</v>
      </c>
      <c r="G3263" t="s">
        <v>124</v>
      </c>
      <c r="H3263" t="s">
        <v>9998</v>
      </c>
      <c r="I3263" t="s">
        <v>174</v>
      </c>
      <c r="J3263" t="s">
        <v>38</v>
      </c>
      <c r="K3263" t="str">
        <f t="shared" si="50"/>
        <v>Cad</v>
      </c>
      <c r="L3263" t="s">
        <v>391</v>
      </c>
      <c r="M3263" t="s">
        <v>118</v>
      </c>
    </row>
    <row r="3264" spans="1:13">
      <c r="A3264" t="s">
        <v>9999</v>
      </c>
      <c r="B3264" t="s">
        <v>10000</v>
      </c>
      <c r="C3264" t="s">
        <v>1203</v>
      </c>
      <c r="D3264" s="176">
        <v>34960</v>
      </c>
      <c r="E3264" t="s">
        <v>122</v>
      </c>
      <c r="F3264" t="s">
        <v>123</v>
      </c>
      <c r="G3264" t="s">
        <v>124</v>
      </c>
      <c r="H3264" t="s">
        <v>10001</v>
      </c>
      <c r="I3264" t="s">
        <v>132</v>
      </c>
      <c r="J3264" t="s">
        <v>194</v>
      </c>
      <c r="K3264" t="str">
        <f t="shared" si="50"/>
        <v>D1</v>
      </c>
      <c r="L3264" t="s">
        <v>215</v>
      </c>
      <c r="M3264" t="s">
        <v>118</v>
      </c>
    </row>
    <row r="3265" spans="1:13">
      <c r="A3265" t="s">
        <v>10002</v>
      </c>
      <c r="B3265" t="s">
        <v>508</v>
      </c>
      <c r="C3265" t="s">
        <v>842</v>
      </c>
      <c r="D3265" s="176">
        <v>39706</v>
      </c>
      <c r="E3265" t="s">
        <v>122</v>
      </c>
      <c r="F3265" t="s">
        <v>123</v>
      </c>
      <c r="G3265" t="s">
        <v>124</v>
      </c>
      <c r="H3265" t="s">
        <v>10003</v>
      </c>
      <c r="I3265" t="s">
        <v>157</v>
      </c>
      <c r="J3265" t="s">
        <v>38</v>
      </c>
      <c r="K3265" t="str">
        <f t="shared" si="50"/>
        <v>Ben</v>
      </c>
      <c r="L3265" t="s">
        <v>215</v>
      </c>
      <c r="M3265" t="s">
        <v>118</v>
      </c>
    </row>
    <row r="3266" spans="1:13">
      <c r="A3266" t="s">
        <v>10004</v>
      </c>
      <c r="B3266" t="s">
        <v>10005</v>
      </c>
      <c r="C3266" t="s">
        <v>8116</v>
      </c>
      <c r="D3266" s="176">
        <v>24357</v>
      </c>
      <c r="E3266" t="s">
        <v>179</v>
      </c>
      <c r="F3266" t="s">
        <v>123</v>
      </c>
      <c r="G3266" t="s">
        <v>124</v>
      </c>
      <c r="H3266" t="s">
        <v>10006</v>
      </c>
      <c r="I3266" t="s">
        <v>145</v>
      </c>
      <c r="J3266" t="s">
        <v>38</v>
      </c>
      <c r="K3266" t="str">
        <f t="shared" si="50"/>
        <v>Pas</v>
      </c>
      <c r="L3266" t="s">
        <v>563</v>
      </c>
      <c r="M3266" t="s">
        <v>118</v>
      </c>
    </row>
    <row r="3267" spans="1:13">
      <c r="A3267" t="s">
        <v>10007</v>
      </c>
      <c r="B3267" t="s">
        <v>6597</v>
      </c>
      <c r="C3267" t="s">
        <v>7657</v>
      </c>
      <c r="D3267" s="176">
        <v>38671</v>
      </c>
      <c r="E3267" t="s">
        <v>179</v>
      </c>
      <c r="F3267" t="s">
        <v>123</v>
      </c>
      <c r="G3267" t="s">
        <v>124</v>
      </c>
      <c r="H3267" t="s">
        <v>10008</v>
      </c>
      <c r="I3267" t="s">
        <v>283</v>
      </c>
      <c r="J3267" t="s">
        <v>38</v>
      </c>
      <c r="K3267" t="str">
        <f t="shared" ref="K3267:K3330" si="51">IF(I3267="pass'cyclisme",J3267,LEFT(I3267,3))</f>
        <v>Min</v>
      </c>
      <c r="L3267" t="s">
        <v>244</v>
      </c>
      <c r="M3267" t="s">
        <v>118</v>
      </c>
    </row>
    <row r="3268" spans="1:13">
      <c r="A3268" t="s">
        <v>10009</v>
      </c>
      <c r="B3268" t="s">
        <v>10010</v>
      </c>
      <c r="C3268" t="s">
        <v>3456</v>
      </c>
      <c r="D3268" s="176">
        <v>31255</v>
      </c>
      <c r="E3268" t="s">
        <v>122</v>
      </c>
      <c r="F3268" t="s">
        <v>123</v>
      </c>
      <c r="G3268" t="s">
        <v>124</v>
      </c>
      <c r="H3268" t="s">
        <v>10011</v>
      </c>
      <c r="I3268" t="s">
        <v>243</v>
      </c>
      <c r="J3268" t="s">
        <v>38</v>
      </c>
      <c r="K3268" t="str">
        <f t="shared" si="51"/>
        <v>3èm</v>
      </c>
      <c r="L3268" t="s">
        <v>447</v>
      </c>
      <c r="M3268" t="s">
        <v>118</v>
      </c>
    </row>
    <row r="3269" spans="1:13">
      <c r="A3269" t="s">
        <v>10012</v>
      </c>
      <c r="B3269" t="s">
        <v>3692</v>
      </c>
      <c r="C3269" t="s">
        <v>512</v>
      </c>
      <c r="D3269" s="176">
        <v>22881</v>
      </c>
      <c r="E3269" t="s">
        <v>122</v>
      </c>
      <c r="F3269" t="s">
        <v>123</v>
      </c>
      <c r="G3269" t="s">
        <v>124</v>
      </c>
      <c r="H3269" t="s">
        <v>10013</v>
      </c>
      <c r="I3269" t="s">
        <v>209</v>
      </c>
      <c r="J3269" t="s">
        <v>38</v>
      </c>
      <c r="K3269" t="str">
        <f t="shared" si="51"/>
        <v>Pas</v>
      </c>
      <c r="L3269" t="s">
        <v>563</v>
      </c>
      <c r="M3269" t="s">
        <v>118</v>
      </c>
    </row>
    <row r="3270" spans="1:13">
      <c r="A3270" t="s">
        <v>10014</v>
      </c>
      <c r="B3270" t="s">
        <v>5901</v>
      </c>
      <c r="C3270" t="s">
        <v>10015</v>
      </c>
      <c r="D3270" s="176">
        <v>42454</v>
      </c>
      <c r="E3270" t="s">
        <v>122</v>
      </c>
      <c r="F3270" t="s">
        <v>123</v>
      </c>
      <c r="G3270" t="s">
        <v>124</v>
      </c>
      <c r="H3270" t="s">
        <v>10016</v>
      </c>
      <c r="I3270" t="s">
        <v>456</v>
      </c>
      <c r="J3270" t="s">
        <v>38</v>
      </c>
      <c r="K3270" t="str">
        <f t="shared" si="51"/>
        <v>Bab</v>
      </c>
      <c r="L3270" t="s">
        <v>447</v>
      </c>
      <c r="M3270" t="s">
        <v>118</v>
      </c>
    </row>
    <row r="3271" spans="1:13">
      <c r="A3271" t="s">
        <v>10017</v>
      </c>
      <c r="B3271" t="s">
        <v>5519</v>
      </c>
      <c r="C3271" t="s">
        <v>969</v>
      </c>
      <c r="D3271" s="176">
        <v>19180</v>
      </c>
      <c r="E3271" t="s">
        <v>122</v>
      </c>
      <c r="F3271" t="s">
        <v>123</v>
      </c>
      <c r="G3271" t="s">
        <v>124</v>
      </c>
      <c r="H3271" t="s">
        <v>10018</v>
      </c>
      <c r="I3271" t="s">
        <v>275</v>
      </c>
      <c r="J3271" t="s">
        <v>38</v>
      </c>
      <c r="K3271" t="str">
        <f t="shared" si="51"/>
        <v>Mot</v>
      </c>
      <c r="L3271" t="s">
        <v>169</v>
      </c>
      <c r="M3271" t="s">
        <v>118</v>
      </c>
    </row>
    <row r="3272" spans="1:13">
      <c r="A3272" t="s">
        <v>10019</v>
      </c>
      <c r="B3272" t="s">
        <v>422</v>
      </c>
      <c r="C3272" t="s">
        <v>1327</v>
      </c>
      <c r="D3272" s="176">
        <v>37257</v>
      </c>
      <c r="E3272" t="s">
        <v>122</v>
      </c>
      <c r="F3272" t="s">
        <v>123</v>
      </c>
      <c r="G3272" t="s">
        <v>124</v>
      </c>
      <c r="H3272" t="s">
        <v>10020</v>
      </c>
      <c r="I3272" t="s">
        <v>259</v>
      </c>
      <c r="J3272" t="s">
        <v>38</v>
      </c>
      <c r="K3272" t="str">
        <f t="shared" si="51"/>
        <v>Pas</v>
      </c>
      <c r="L3272" t="s">
        <v>254</v>
      </c>
      <c r="M3272" t="s">
        <v>118</v>
      </c>
    </row>
    <row r="3273" spans="1:13">
      <c r="A3273" t="s">
        <v>10021</v>
      </c>
      <c r="B3273" t="s">
        <v>10022</v>
      </c>
      <c r="C3273" t="s">
        <v>10023</v>
      </c>
      <c r="D3273" s="176">
        <v>23962</v>
      </c>
      <c r="E3273" t="s">
        <v>179</v>
      </c>
      <c r="F3273" t="s">
        <v>123</v>
      </c>
      <c r="G3273" t="s">
        <v>124</v>
      </c>
      <c r="H3273" t="s">
        <v>10024</v>
      </c>
      <c r="I3273" t="s">
        <v>209</v>
      </c>
      <c r="J3273" t="s">
        <v>38</v>
      </c>
      <c r="K3273" t="str">
        <f t="shared" si="51"/>
        <v>Pas</v>
      </c>
      <c r="L3273" t="s">
        <v>140</v>
      </c>
      <c r="M3273" t="s">
        <v>118</v>
      </c>
    </row>
    <row r="3274" spans="1:13">
      <c r="A3274" t="s">
        <v>10025</v>
      </c>
      <c r="B3274" t="s">
        <v>10026</v>
      </c>
      <c r="C3274" t="s">
        <v>558</v>
      </c>
      <c r="D3274" s="176">
        <v>41520</v>
      </c>
      <c r="E3274" t="s">
        <v>122</v>
      </c>
      <c r="F3274" t="s">
        <v>123</v>
      </c>
      <c r="G3274" t="s">
        <v>124</v>
      </c>
      <c r="H3274" t="s">
        <v>10027</v>
      </c>
      <c r="I3274" t="s">
        <v>909</v>
      </c>
      <c r="J3274" t="s">
        <v>38</v>
      </c>
      <c r="K3274" t="str">
        <f t="shared" si="51"/>
        <v>Pré</v>
      </c>
      <c r="L3274" t="s">
        <v>169</v>
      </c>
      <c r="M3274" t="s">
        <v>118</v>
      </c>
    </row>
    <row r="3275" spans="1:13">
      <c r="A3275" t="s">
        <v>10028</v>
      </c>
      <c r="B3275" t="s">
        <v>10029</v>
      </c>
      <c r="C3275" t="s">
        <v>268</v>
      </c>
      <c r="D3275" s="176">
        <v>40492</v>
      </c>
      <c r="E3275" t="s">
        <v>122</v>
      </c>
      <c r="F3275" t="s">
        <v>123</v>
      </c>
      <c r="G3275" t="s">
        <v>124</v>
      </c>
      <c r="H3275" t="s">
        <v>10030</v>
      </c>
      <c r="I3275" t="s">
        <v>151</v>
      </c>
      <c r="J3275" t="s">
        <v>38</v>
      </c>
      <c r="K3275" t="str">
        <f t="shared" si="51"/>
        <v>Pup</v>
      </c>
      <c r="L3275" t="s">
        <v>189</v>
      </c>
      <c r="M3275" t="s">
        <v>118</v>
      </c>
    </row>
    <row r="3276" spans="1:13">
      <c r="A3276" t="s">
        <v>10031</v>
      </c>
      <c r="B3276" t="s">
        <v>10032</v>
      </c>
      <c r="C3276" t="s">
        <v>346</v>
      </c>
      <c r="D3276" s="176">
        <v>32084</v>
      </c>
      <c r="E3276" t="s">
        <v>122</v>
      </c>
      <c r="F3276" t="s">
        <v>123</v>
      </c>
      <c r="G3276" t="s">
        <v>124</v>
      </c>
      <c r="H3276" t="s">
        <v>10033</v>
      </c>
      <c r="I3276" t="s">
        <v>243</v>
      </c>
      <c r="J3276" t="s">
        <v>38</v>
      </c>
      <c r="K3276" t="str">
        <f t="shared" si="51"/>
        <v>3èm</v>
      </c>
      <c r="L3276" t="s">
        <v>664</v>
      </c>
      <c r="M3276" t="s">
        <v>118</v>
      </c>
    </row>
    <row r="3277" spans="1:13">
      <c r="A3277" t="s">
        <v>10034</v>
      </c>
      <c r="B3277" t="s">
        <v>10035</v>
      </c>
      <c r="C3277" t="s">
        <v>1676</v>
      </c>
      <c r="D3277" s="176">
        <v>21416</v>
      </c>
      <c r="E3277" t="s">
        <v>122</v>
      </c>
      <c r="F3277" t="s">
        <v>123</v>
      </c>
      <c r="G3277" t="s">
        <v>124</v>
      </c>
      <c r="H3277" t="s">
        <v>10036</v>
      </c>
      <c r="I3277" t="s">
        <v>451</v>
      </c>
      <c r="J3277" t="s">
        <v>38</v>
      </c>
      <c r="K3277" t="str">
        <f t="shared" si="51"/>
        <v>Arb</v>
      </c>
      <c r="L3277" t="s">
        <v>140</v>
      </c>
      <c r="M3277" t="s">
        <v>118</v>
      </c>
    </row>
    <row r="3278" spans="1:13">
      <c r="A3278" t="s">
        <v>10037</v>
      </c>
      <c r="B3278" t="s">
        <v>10038</v>
      </c>
      <c r="C3278" t="s">
        <v>305</v>
      </c>
      <c r="D3278" s="176">
        <v>29617</v>
      </c>
      <c r="E3278" t="s">
        <v>122</v>
      </c>
      <c r="F3278" t="s">
        <v>123</v>
      </c>
      <c r="G3278" t="s">
        <v>124</v>
      </c>
      <c r="H3278" t="s">
        <v>10039</v>
      </c>
      <c r="I3278" t="s">
        <v>132</v>
      </c>
      <c r="J3278" t="s">
        <v>234</v>
      </c>
      <c r="K3278" t="str">
        <f t="shared" si="51"/>
        <v>D3</v>
      </c>
      <c r="L3278" t="s">
        <v>229</v>
      </c>
      <c r="M3278" t="s">
        <v>118</v>
      </c>
    </row>
    <row r="3279" spans="1:13">
      <c r="A3279" t="s">
        <v>10040</v>
      </c>
      <c r="B3279" t="s">
        <v>661</v>
      </c>
      <c r="C3279" t="s">
        <v>10041</v>
      </c>
      <c r="D3279" s="176">
        <v>40285</v>
      </c>
      <c r="E3279" t="s">
        <v>179</v>
      </c>
      <c r="F3279" t="s">
        <v>123</v>
      </c>
      <c r="G3279" t="s">
        <v>124</v>
      </c>
      <c r="H3279" t="s">
        <v>10042</v>
      </c>
      <c r="I3279" t="s">
        <v>151</v>
      </c>
      <c r="J3279" t="s">
        <v>38</v>
      </c>
      <c r="K3279" t="str">
        <f t="shared" si="51"/>
        <v>Pup</v>
      </c>
      <c r="L3279" t="s">
        <v>302</v>
      </c>
      <c r="M3279" t="s">
        <v>118</v>
      </c>
    </row>
    <row r="3280" spans="1:13">
      <c r="A3280" t="s">
        <v>10043</v>
      </c>
      <c r="B3280" t="s">
        <v>10044</v>
      </c>
      <c r="C3280" t="s">
        <v>1190</v>
      </c>
      <c r="D3280" s="176">
        <v>40574</v>
      </c>
      <c r="E3280" t="s">
        <v>122</v>
      </c>
      <c r="F3280" t="s">
        <v>123</v>
      </c>
      <c r="G3280" t="s">
        <v>124</v>
      </c>
      <c r="H3280" t="s">
        <v>10045</v>
      </c>
      <c r="I3280" t="s">
        <v>188</v>
      </c>
      <c r="J3280" t="s">
        <v>38</v>
      </c>
      <c r="K3280" t="str">
        <f t="shared" si="51"/>
        <v>Pou</v>
      </c>
      <c r="L3280" t="s">
        <v>493</v>
      </c>
      <c r="M3280" t="s">
        <v>118</v>
      </c>
    </row>
    <row r="3281" spans="1:13">
      <c r="A3281" t="s">
        <v>10046</v>
      </c>
      <c r="B3281" t="s">
        <v>10047</v>
      </c>
      <c r="C3281" t="s">
        <v>1451</v>
      </c>
      <c r="D3281" s="176">
        <v>23395</v>
      </c>
      <c r="E3281" t="s">
        <v>122</v>
      </c>
      <c r="F3281" t="s">
        <v>123</v>
      </c>
      <c r="G3281" t="s">
        <v>124</v>
      </c>
      <c r="H3281" t="s">
        <v>10048</v>
      </c>
      <c r="I3281" t="s">
        <v>132</v>
      </c>
      <c r="J3281" t="s">
        <v>234</v>
      </c>
      <c r="K3281" t="str">
        <f t="shared" si="51"/>
        <v>D3</v>
      </c>
      <c r="L3281" t="s">
        <v>959</v>
      </c>
      <c r="M3281" t="s">
        <v>118</v>
      </c>
    </row>
    <row r="3282" spans="1:13">
      <c r="A3282" t="s">
        <v>10049</v>
      </c>
      <c r="B3282" t="s">
        <v>10050</v>
      </c>
      <c r="C3282" t="s">
        <v>157</v>
      </c>
      <c r="D3282" s="176">
        <v>33774</v>
      </c>
      <c r="E3282" t="s">
        <v>122</v>
      </c>
      <c r="F3282" t="s">
        <v>123</v>
      </c>
      <c r="G3282" t="s">
        <v>124</v>
      </c>
      <c r="H3282" t="s">
        <v>10051</v>
      </c>
      <c r="I3282" t="s">
        <v>132</v>
      </c>
      <c r="J3282" t="s">
        <v>194</v>
      </c>
      <c r="K3282" t="str">
        <f t="shared" si="51"/>
        <v>D1</v>
      </c>
      <c r="L3282" t="s">
        <v>530</v>
      </c>
      <c r="M3282" t="s">
        <v>118</v>
      </c>
    </row>
    <row r="3283" spans="1:13">
      <c r="A3283" t="s">
        <v>10052</v>
      </c>
      <c r="B3283" t="s">
        <v>10053</v>
      </c>
      <c r="C3283" t="s">
        <v>991</v>
      </c>
      <c r="D3283" s="176">
        <v>32581</v>
      </c>
      <c r="E3283" t="s">
        <v>122</v>
      </c>
      <c r="F3283" t="s">
        <v>123</v>
      </c>
      <c r="G3283" t="s">
        <v>124</v>
      </c>
      <c r="H3283" t="s">
        <v>10054</v>
      </c>
      <c r="I3283" t="s">
        <v>132</v>
      </c>
      <c r="J3283" t="s">
        <v>396</v>
      </c>
      <c r="K3283" t="str">
        <f t="shared" si="51"/>
        <v>D2</v>
      </c>
      <c r="L3283" t="s">
        <v>439</v>
      </c>
      <c r="M3283" t="s">
        <v>118</v>
      </c>
    </row>
    <row r="3284" spans="1:13">
      <c r="A3284" t="s">
        <v>10055</v>
      </c>
      <c r="B3284" t="s">
        <v>3947</v>
      </c>
      <c r="C3284" t="s">
        <v>10056</v>
      </c>
      <c r="D3284" s="176">
        <v>40438</v>
      </c>
      <c r="E3284" t="s">
        <v>122</v>
      </c>
      <c r="F3284" t="s">
        <v>123</v>
      </c>
      <c r="G3284" t="s">
        <v>124</v>
      </c>
      <c r="H3284" t="s">
        <v>10057</v>
      </c>
      <c r="I3284" t="s">
        <v>151</v>
      </c>
      <c r="J3284" t="s">
        <v>38</v>
      </c>
      <c r="K3284" t="str">
        <f t="shared" si="51"/>
        <v>Pup</v>
      </c>
      <c r="L3284" t="s">
        <v>229</v>
      </c>
      <c r="M3284" t="s">
        <v>118</v>
      </c>
    </row>
    <row r="3285" spans="1:13">
      <c r="A3285" t="s">
        <v>10058</v>
      </c>
      <c r="B3285" t="s">
        <v>10059</v>
      </c>
      <c r="C3285" t="s">
        <v>746</v>
      </c>
      <c r="D3285" s="176">
        <v>22982</v>
      </c>
      <c r="E3285" t="s">
        <v>122</v>
      </c>
      <c r="F3285" t="s">
        <v>123</v>
      </c>
      <c r="G3285" t="s">
        <v>124</v>
      </c>
      <c r="H3285" t="s">
        <v>10060</v>
      </c>
      <c r="I3285" t="s">
        <v>145</v>
      </c>
      <c r="J3285" t="s">
        <v>38</v>
      </c>
      <c r="K3285" t="str">
        <f t="shared" si="51"/>
        <v>Pas</v>
      </c>
      <c r="L3285" t="s">
        <v>1096</v>
      </c>
      <c r="M3285" t="s">
        <v>118</v>
      </c>
    </row>
    <row r="3286" spans="1:13">
      <c r="A3286" t="s">
        <v>10061</v>
      </c>
      <c r="B3286" t="s">
        <v>10062</v>
      </c>
      <c r="C3286" t="s">
        <v>1643</v>
      </c>
      <c r="D3286" s="176">
        <v>28853</v>
      </c>
      <c r="E3286" t="s">
        <v>122</v>
      </c>
      <c r="F3286" t="s">
        <v>123</v>
      </c>
      <c r="G3286" t="s">
        <v>124</v>
      </c>
      <c r="H3286" t="s">
        <v>10063</v>
      </c>
      <c r="I3286" t="s">
        <v>259</v>
      </c>
      <c r="J3286" t="s">
        <v>38</v>
      </c>
      <c r="K3286" t="str">
        <f t="shared" si="51"/>
        <v>Pas</v>
      </c>
      <c r="L3286" t="s">
        <v>284</v>
      </c>
      <c r="M3286" t="s">
        <v>118</v>
      </c>
    </row>
    <row r="3287" spans="1:13">
      <c r="A3287" t="s">
        <v>10064</v>
      </c>
      <c r="B3287" t="s">
        <v>10065</v>
      </c>
      <c r="C3287" t="s">
        <v>5026</v>
      </c>
      <c r="D3287" s="176">
        <v>22576</v>
      </c>
      <c r="E3287" t="s">
        <v>179</v>
      </c>
      <c r="F3287" t="s">
        <v>123</v>
      </c>
      <c r="G3287" t="s">
        <v>124</v>
      </c>
      <c r="H3287" t="s">
        <v>10066</v>
      </c>
      <c r="I3287" t="s">
        <v>145</v>
      </c>
      <c r="J3287" t="s">
        <v>38</v>
      </c>
      <c r="K3287" t="str">
        <f t="shared" si="51"/>
        <v>Pas</v>
      </c>
      <c r="L3287" t="s">
        <v>127</v>
      </c>
      <c r="M3287" t="s">
        <v>118</v>
      </c>
    </row>
    <row r="3288" spans="1:13">
      <c r="A3288" t="s">
        <v>10067</v>
      </c>
      <c r="B3288" t="s">
        <v>10068</v>
      </c>
      <c r="C3288" t="s">
        <v>896</v>
      </c>
      <c r="D3288" s="176">
        <v>24773</v>
      </c>
      <c r="E3288" t="s">
        <v>122</v>
      </c>
      <c r="F3288" t="s">
        <v>123</v>
      </c>
      <c r="G3288" t="s">
        <v>124</v>
      </c>
      <c r="H3288" t="s">
        <v>10069</v>
      </c>
      <c r="I3288" t="s">
        <v>132</v>
      </c>
      <c r="J3288" t="s">
        <v>234</v>
      </c>
      <c r="K3288" t="str">
        <f t="shared" si="51"/>
        <v>D3</v>
      </c>
      <c r="L3288" t="s">
        <v>1258</v>
      </c>
      <c r="M3288" t="s">
        <v>118</v>
      </c>
    </row>
    <row r="3289" spans="1:13">
      <c r="A3289" t="s">
        <v>10070</v>
      </c>
      <c r="B3289" t="s">
        <v>10071</v>
      </c>
      <c r="C3289" t="s">
        <v>4725</v>
      </c>
      <c r="D3289" s="176">
        <v>37960</v>
      </c>
      <c r="E3289" t="s">
        <v>179</v>
      </c>
      <c r="F3289" t="s">
        <v>123</v>
      </c>
      <c r="G3289" t="s">
        <v>124</v>
      </c>
      <c r="H3289" t="s">
        <v>10072</v>
      </c>
      <c r="I3289" t="s">
        <v>174</v>
      </c>
      <c r="J3289" t="s">
        <v>38</v>
      </c>
      <c r="K3289" t="str">
        <f t="shared" si="51"/>
        <v>Cad</v>
      </c>
      <c r="L3289" t="s">
        <v>686</v>
      </c>
      <c r="M3289" t="s">
        <v>118</v>
      </c>
    </row>
    <row r="3290" spans="1:13">
      <c r="A3290" t="s">
        <v>10073</v>
      </c>
      <c r="B3290" t="s">
        <v>2877</v>
      </c>
      <c r="C3290" t="s">
        <v>10074</v>
      </c>
      <c r="D3290" s="176">
        <v>41276</v>
      </c>
      <c r="E3290" t="s">
        <v>179</v>
      </c>
      <c r="F3290" t="s">
        <v>123</v>
      </c>
      <c r="G3290" t="s">
        <v>124</v>
      </c>
      <c r="H3290" t="s">
        <v>10075</v>
      </c>
      <c r="I3290" t="s">
        <v>909</v>
      </c>
      <c r="J3290" t="s">
        <v>38</v>
      </c>
      <c r="K3290" t="str">
        <f t="shared" si="51"/>
        <v>Pré</v>
      </c>
      <c r="L3290" t="s">
        <v>183</v>
      </c>
      <c r="M3290" t="s">
        <v>118</v>
      </c>
    </row>
    <row r="3291" spans="1:13">
      <c r="A3291" t="s">
        <v>10076</v>
      </c>
      <c r="B3291" t="s">
        <v>3775</v>
      </c>
      <c r="C3291" t="s">
        <v>1716</v>
      </c>
      <c r="D3291" s="176">
        <v>40767</v>
      </c>
      <c r="E3291" t="s">
        <v>122</v>
      </c>
      <c r="F3291" t="s">
        <v>123</v>
      </c>
      <c r="G3291" t="s">
        <v>124</v>
      </c>
      <c r="H3291" t="s">
        <v>10077</v>
      </c>
      <c r="I3291" t="s">
        <v>188</v>
      </c>
      <c r="J3291" t="s">
        <v>38</v>
      </c>
      <c r="K3291" t="str">
        <f t="shared" si="51"/>
        <v>Pou</v>
      </c>
      <c r="L3291" t="s">
        <v>1192</v>
      </c>
      <c r="M3291" t="s">
        <v>118</v>
      </c>
    </row>
    <row r="3292" spans="1:13">
      <c r="A3292" t="s">
        <v>10078</v>
      </c>
      <c r="B3292" t="s">
        <v>1874</v>
      </c>
      <c r="C3292" t="s">
        <v>296</v>
      </c>
      <c r="D3292" s="176">
        <v>28528</v>
      </c>
      <c r="E3292" t="s">
        <v>122</v>
      </c>
      <c r="F3292" t="s">
        <v>123</v>
      </c>
      <c r="G3292" t="s">
        <v>124</v>
      </c>
      <c r="H3292" t="s">
        <v>10079</v>
      </c>
      <c r="I3292" t="s">
        <v>145</v>
      </c>
      <c r="J3292" t="s">
        <v>38</v>
      </c>
      <c r="K3292" t="str">
        <f t="shared" si="51"/>
        <v>Pas</v>
      </c>
      <c r="L3292" t="s">
        <v>103</v>
      </c>
      <c r="M3292" t="s">
        <v>118</v>
      </c>
    </row>
    <row r="3293" spans="1:13">
      <c r="A3293" t="s">
        <v>10080</v>
      </c>
      <c r="B3293" t="s">
        <v>2607</v>
      </c>
      <c r="C3293" t="s">
        <v>2776</v>
      </c>
      <c r="D3293" s="176">
        <v>19911</v>
      </c>
      <c r="E3293" t="s">
        <v>122</v>
      </c>
      <c r="F3293" t="s">
        <v>123</v>
      </c>
      <c r="G3293" t="s">
        <v>124</v>
      </c>
      <c r="H3293" t="s">
        <v>10081</v>
      </c>
      <c r="I3293" t="s">
        <v>139</v>
      </c>
      <c r="J3293" t="s">
        <v>38</v>
      </c>
      <c r="K3293" t="str">
        <f t="shared" si="51"/>
        <v>Sig</v>
      </c>
      <c r="L3293" t="s">
        <v>1211</v>
      </c>
      <c r="M3293" t="s">
        <v>118</v>
      </c>
    </row>
    <row r="3294" spans="1:13">
      <c r="A3294" t="s">
        <v>10082</v>
      </c>
      <c r="B3294" t="s">
        <v>5398</v>
      </c>
      <c r="C3294" t="s">
        <v>711</v>
      </c>
      <c r="D3294" s="176">
        <v>40615</v>
      </c>
      <c r="E3294" t="s">
        <v>122</v>
      </c>
      <c r="F3294" t="s">
        <v>123</v>
      </c>
      <c r="G3294" t="s">
        <v>124</v>
      </c>
      <c r="H3294" t="s">
        <v>10083</v>
      </c>
      <c r="I3294" t="s">
        <v>188</v>
      </c>
      <c r="J3294" t="s">
        <v>38</v>
      </c>
      <c r="K3294" t="str">
        <f t="shared" si="51"/>
        <v>Pou</v>
      </c>
      <c r="L3294" t="s">
        <v>447</v>
      </c>
      <c r="M3294" t="s">
        <v>118</v>
      </c>
    </row>
    <row r="3295" spans="1:13">
      <c r="A3295" t="s">
        <v>10084</v>
      </c>
      <c r="B3295" t="s">
        <v>9093</v>
      </c>
      <c r="C3295" t="s">
        <v>10085</v>
      </c>
      <c r="D3295" s="176">
        <v>37547</v>
      </c>
      <c r="E3295" t="s">
        <v>179</v>
      </c>
      <c r="F3295" t="s">
        <v>123</v>
      </c>
      <c r="G3295" t="s">
        <v>124</v>
      </c>
      <c r="H3295" t="s">
        <v>10086</v>
      </c>
      <c r="I3295" t="s">
        <v>126</v>
      </c>
      <c r="J3295" t="s">
        <v>126</v>
      </c>
      <c r="K3295" t="str">
        <f t="shared" si="51"/>
        <v>Jun</v>
      </c>
      <c r="L3295" t="s">
        <v>805</v>
      </c>
      <c r="M3295" t="s">
        <v>118</v>
      </c>
    </row>
    <row r="3296" spans="1:13">
      <c r="A3296" t="s">
        <v>10087</v>
      </c>
      <c r="B3296" t="s">
        <v>10088</v>
      </c>
      <c r="C3296" t="s">
        <v>3944</v>
      </c>
      <c r="D3296" s="176">
        <v>30227</v>
      </c>
      <c r="E3296" t="s">
        <v>122</v>
      </c>
      <c r="F3296" t="s">
        <v>123</v>
      </c>
      <c r="G3296" t="s">
        <v>124</v>
      </c>
      <c r="H3296" t="s">
        <v>10089</v>
      </c>
      <c r="I3296" t="s">
        <v>145</v>
      </c>
      <c r="J3296" t="s">
        <v>38</v>
      </c>
      <c r="K3296" t="str">
        <f t="shared" si="51"/>
        <v>Pas</v>
      </c>
      <c r="L3296" t="s">
        <v>322</v>
      </c>
      <c r="M3296" t="s">
        <v>118</v>
      </c>
    </row>
    <row r="3297" spans="1:13">
      <c r="A3297" t="s">
        <v>10090</v>
      </c>
      <c r="B3297" t="s">
        <v>10091</v>
      </c>
      <c r="C3297" t="s">
        <v>232</v>
      </c>
      <c r="D3297" s="176">
        <v>28955</v>
      </c>
      <c r="E3297" t="s">
        <v>122</v>
      </c>
      <c r="F3297" t="s">
        <v>123</v>
      </c>
      <c r="G3297" t="s">
        <v>124</v>
      </c>
      <c r="H3297" t="s">
        <v>10092</v>
      </c>
      <c r="I3297" t="s">
        <v>132</v>
      </c>
      <c r="J3297" t="s">
        <v>194</v>
      </c>
      <c r="K3297" t="str">
        <f t="shared" si="51"/>
        <v>D1</v>
      </c>
      <c r="L3297" t="s">
        <v>966</v>
      </c>
      <c r="M3297" t="s">
        <v>118</v>
      </c>
    </row>
    <row r="3298" spans="1:13">
      <c r="A3298" t="s">
        <v>10093</v>
      </c>
      <c r="B3298" t="s">
        <v>10094</v>
      </c>
      <c r="C3298" t="s">
        <v>2601</v>
      </c>
      <c r="D3298" s="176">
        <v>39937</v>
      </c>
      <c r="E3298" t="s">
        <v>122</v>
      </c>
      <c r="F3298" t="s">
        <v>123</v>
      </c>
      <c r="G3298" t="s">
        <v>124</v>
      </c>
      <c r="H3298" t="s">
        <v>10095</v>
      </c>
      <c r="I3298" t="s">
        <v>151</v>
      </c>
      <c r="J3298" t="s">
        <v>38</v>
      </c>
      <c r="K3298" t="str">
        <f t="shared" si="51"/>
        <v>Pup</v>
      </c>
      <c r="L3298" t="s">
        <v>680</v>
      </c>
      <c r="M3298" t="s">
        <v>118</v>
      </c>
    </row>
    <row r="3299" spans="1:13">
      <c r="A3299" t="s">
        <v>10096</v>
      </c>
      <c r="B3299" t="s">
        <v>867</v>
      </c>
      <c r="C3299" t="s">
        <v>4050</v>
      </c>
      <c r="D3299" s="176">
        <v>40706</v>
      </c>
      <c r="E3299" t="s">
        <v>179</v>
      </c>
      <c r="F3299" t="s">
        <v>123</v>
      </c>
      <c r="G3299" t="s">
        <v>124</v>
      </c>
      <c r="H3299" t="s">
        <v>38</v>
      </c>
      <c r="I3299" t="s">
        <v>6370</v>
      </c>
      <c r="J3299" t="s">
        <v>38</v>
      </c>
      <c r="K3299" t="str">
        <f t="shared" si="51"/>
        <v>Lic</v>
      </c>
      <c r="L3299" t="s">
        <v>457</v>
      </c>
      <c r="M3299" t="s">
        <v>118</v>
      </c>
    </row>
    <row r="3300" spans="1:13">
      <c r="A3300" t="s">
        <v>10097</v>
      </c>
      <c r="B3300" t="s">
        <v>2629</v>
      </c>
      <c r="C3300" t="s">
        <v>1612</v>
      </c>
      <c r="D3300" s="176">
        <v>27651</v>
      </c>
      <c r="E3300" t="s">
        <v>179</v>
      </c>
      <c r="F3300" t="s">
        <v>123</v>
      </c>
      <c r="G3300" t="s">
        <v>124</v>
      </c>
      <c r="H3300" t="s">
        <v>10098</v>
      </c>
      <c r="I3300" t="s">
        <v>139</v>
      </c>
      <c r="J3300" t="s">
        <v>38</v>
      </c>
      <c r="K3300" t="str">
        <f t="shared" si="51"/>
        <v>Sig</v>
      </c>
      <c r="L3300" t="s">
        <v>686</v>
      </c>
      <c r="M3300" t="s">
        <v>118</v>
      </c>
    </row>
    <row r="3301" spans="1:13">
      <c r="A3301" t="s">
        <v>10099</v>
      </c>
      <c r="B3301" t="s">
        <v>10100</v>
      </c>
      <c r="C3301" t="s">
        <v>10101</v>
      </c>
      <c r="D3301" s="176">
        <v>40708</v>
      </c>
      <c r="E3301" t="s">
        <v>122</v>
      </c>
      <c r="F3301" t="s">
        <v>123</v>
      </c>
      <c r="G3301" t="s">
        <v>124</v>
      </c>
      <c r="H3301" t="s">
        <v>10102</v>
      </c>
      <c r="I3301" t="s">
        <v>188</v>
      </c>
      <c r="J3301" t="s">
        <v>38</v>
      </c>
      <c r="K3301" t="str">
        <f t="shared" si="51"/>
        <v>Pou</v>
      </c>
      <c r="L3301" t="s">
        <v>734</v>
      </c>
      <c r="M3301" t="s">
        <v>118</v>
      </c>
    </row>
    <row r="3302" spans="1:13">
      <c r="A3302" t="s">
        <v>10103</v>
      </c>
      <c r="B3302" t="s">
        <v>2293</v>
      </c>
      <c r="C3302" t="s">
        <v>711</v>
      </c>
      <c r="D3302" s="176">
        <v>38409</v>
      </c>
      <c r="E3302" t="s">
        <v>122</v>
      </c>
      <c r="F3302" t="s">
        <v>123</v>
      </c>
      <c r="G3302" t="s">
        <v>124</v>
      </c>
      <c r="H3302" t="s">
        <v>10104</v>
      </c>
      <c r="I3302" t="s">
        <v>283</v>
      </c>
      <c r="J3302" t="s">
        <v>38</v>
      </c>
      <c r="K3302" t="str">
        <f t="shared" si="51"/>
        <v>Min</v>
      </c>
      <c r="L3302" t="s">
        <v>760</v>
      </c>
      <c r="M3302" t="s">
        <v>118</v>
      </c>
    </row>
    <row r="3303" spans="1:13">
      <c r="A3303" t="s">
        <v>10105</v>
      </c>
      <c r="B3303" t="s">
        <v>10106</v>
      </c>
      <c r="C3303" t="s">
        <v>232</v>
      </c>
      <c r="D3303" s="176">
        <v>32594</v>
      </c>
      <c r="E3303" t="s">
        <v>122</v>
      </c>
      <c r="F3303" t="s">
        <v>123</v>
      </c>
      <c r="G3303" t="s">
        <v>124</v>
      </c>
      <c r="H3303" t="s">
        <v>10107</v>
      </c>
      <c r="I3303" t="s">
        <v>307</v>
      </c>
      <c r="J3303" t="s">
        <v>194</v>
      </c>
      <c r="K3303" t="str">
        <f t="shared" si="51"/>
        <v>Pas</v>
      </c>
      <c r="L3303" t="s">
        <v>922</v>
      </c>
      <c r="M3303" t="s">
        <v>118</v>
      </c>
    </row>
    <row r="3304" spans="1:13">
      <c r="A3304" t="s">
        <v>10108</v>
      </c>
      <c r="B3304" t="s">
        <v>3434</v>
      </c>
      <c r="C3304" t="s">
        <v>3715</v>
      </c>
      <c r="D3304" s="176">
        <v>27621</v>
      </c>
      <c r="E3304" t="s">
        <v>122</v>
      </c>
      <c r="F3304" t="s">
        <v>123</v>
      </c>
      <c r="G3304" t="s">
        <v>124</v>
      </c>
      <c r="H3304" t="s">
        <v>10109</v>
      </c>
      <c r="I3304" t="s">
        <v>181</v>
      </c>
      <c r="J3304" t="s">
        <v>182</v>
      </c>
      <c r="K3304" t="str">
        <f t="shared" si="51"/>
        <v>Enc</v>
      </c>
      <c r="L3304" t="s">
        <v>127</v>
      </c>
      <c r="M3304" t="s">
        <v>118</v>
      </c>
    </row>
    <row r="3305" spans="1:13">
      <c r="A3305" t="s">
        <v>10110</v>
      </c>
      <c r="B3305" t="s">
        <v>10111</v>
      </c>
      <c r="C3305" t="s">
        <v>6623</v>
      </c>
      <c r="D3305" s="176">
        <v>38927</v>
      </c>
      <c r="E3305" t="s">
        <v>122</v>
      </c>
      <c r="F3305" t="s">
        <v>123</v>
      </c>
      <c r="G3305" t="s">
        <v>124</v>
      </c>
      <c r="H3305" t="s">
        <v>10112</v>
      </c>
      <c r="I3305" t="s">
        <v>283</v>
      </c>
      <c r="J3305" t="s">
        <v>38</v>
      </c>
      <c r="K3305" t="str">
        <f t="shared" si="51"/>
        <v>Min</v>
      </c>
      <c r="L3305" t="s">
        <v>439</v>
      </c>
      <c r="M3305" t="s">
        <v>118</v>
      </c>
    </row>
    <row r="3306" spans="1:13">
      <c r="A3306" t="s">
        <v>10113</v>
      </c>
      <c r="B3306" t="s">
        <v>10114</v>
      </c>
      <c r="C3306" t="s">
        <v>2587</v>
      </c>
      <c r="D3306" s="176">
        <v>25677</v>
      </c>
      <c r="E3306" t="s">
        <v>122</v>
      </c>
      <c r="F3306" t="s">
        <v>123</v>
      </c>
      <c r="G3306" t="s">
        <v>124</v>
      </c>
      <c r="H3306" t="s">
        <v>10115</v>
      </c>
      <c r="I3306" t="s">
        <v>307</v>
      </c>
      <c r="J3306" t="s">
        <v>194</v>
      </c>
      <c r="K3306" t="str">
        <f t="shared" si="51"/>
        <v>Pas</v>
      </c>
      <c r="L3306" t="s">
        <v>780</v>
      </c>
      <c r="M3306" t="s">
        <v>118</v>
      </c>
    </row>
    <row r="3307" spans="1:13">
      <c r="A3307" t="s">
        <v>10116</v>
      </c>
      <c r="B3307" t="s">
        <v>3943</v>
      </c>
      <c r="C3307" t="s">
        <v>558</v>
      </c>
      <c r="D3307" s="176">
        <v>41049</v>
      </c>
      <c r="E3307" t="s">
        <v>122</v>
      </c>
      <c r="F3307" t="s">
        <v>123</v>
      </c>
      <c r="G3307" t="s">
        <v>124</v>
      </c>
      <c r="H3307" t="s">
        <v>10117</v>
      </c>
      <c r="I3307" t="s">
        <v>188</v>
      </c>
      <c r="J3307" t="s">
        <v>38</v>
      </c>
      <c r="K3307" t="str">
        <f t="shared" si="51"/>
        <v>Pou</v>
      </c>
      <c r="L3307" t="s">
        <v>1192</v>
      </c>
      <c r="M3307" t="s">
        <v>118</v>
      </c>
    </row>
    <row r="3308" spans="1:13">
      <c r="A3308" t="s">
        <v>10118</v>
      </c>
      <c r="B3308" t="s">
        <v>10119</v>
      </c>
      <c r="C3308" t="s">
        <v>10120</v>
      </c>
      <c r="D3308" s="176">
        <v>36103</v>
      </c>
      <c r="E3308" t="s">
        <v>179</v>
      </c>
      <c r="F3308" t="s">
        <v>123</v>
      </c>
      <c r="G3308" t="s">
        <v>124</v>
      </c>
      <c r="H3308" t="s">
        <v>10121</v>
      </c>
      <c r="I3308" t="s">
        <v>339</v>
      </c>
      <c r="J3308" t="s">
        <v>38</v>
      </c>
      <c r="K3308" t="str">
        <f t="shared" si="51"/>
        <v>1èr</v>
      </c>
      <c r="L3308" t="s">
        <v>439</v>
      </c>
      <c r="M3308" t="s">
        <v>118</v>
      </c>
    </row>
    <row r="3309" spans="1:13">
      <c r="A3309" t="s">
        <v>10122</v>
      </c>
      <c r="B3309" t="s">
        <v>10123</v>
      </c>
      <c r="C3309" t="s">
        <v>296</v>
      </c>
      <c r="D3309" s="176">
        <v>35745</v>
      </c>
      <c r="E3309" t="s">
        <v>122</v>
      </c>
      <c r="F3309" t="s">
        <v>123</v>
      </c>
      <c r="G3309" t="s">
        <v>124</v>
      </c>
      <c r="H3309" t="s">
        <v>10124</v>
      </c>
      <c r="I3309" t="s">
        <v>339</v>
      </c>
      <c r="J3309" t="s">
        <v>38</v>
      </c>
      <c r="K3309" t="str">
        <f t="shared" si="51"/>
        <v>1èr</v>
      </c>
      <c r="L3309" t="s">
        <v>215</v>
      </c>
      <c r="M3309" t="s">
        <v>118</v>
      </c>
    </row>
    <row r="3310" spans="1:13">
      <c r="A3310" t="s">
        <v>10125</v>
      </c>
      <c r="B3310" t="s">
        <v>10126</v>
      </c>
      <c r="C3310" t="s">
        <v>418</v>
      </c>
      <c r="D3310" s="176">
        <v>38407</v>
      </c>
      <c r="E3310" t="s">
        <v>122</v>
      </c>
      <c r="F3310" t="s">
        <v>123</v>
      </c>
      <c r="G3310" t="s">
        <v>124</v>
      </c>
      <c r="H3310" t="s">
        <v>10127</v>
      </c>
      <c r="I3310" t="s">
        <v>283</v>
      </c>
      <c r="J3310" t="s">
        <v>38</v>
      </c>
      <c r="K3310" t="str">
        <f t="shared" si="51"/>
        <v>Min</v>
      </c>
      <c r="L3310" t="s">
        <v>103</v>
      </c>
      <c r="M3310" t="s">
        <v>118</v>
      </c>
    </row>
    <row r="3311" spans="1:13">
      <c r="A3311" t="s">
        <v>10128</v>
      </c>
      <c r="B3311" t="s">
        <v>401</v>
      </c>
      <c r="C3311" t="s">
        <v>842</v>
      </c>
      <c r="D3311" s="176">
        <v>38001</v>
      </c>
      <c r="E3311" t="s">
        <v>122</v>
      </c>
      <c r="F3311" t="s">
        <v>123</v>
      </c>
      <c r="G3311" t="s">
        <v>124</v>
      </c>
      <c r="H3311" t="s">
        <v>10129</v>
      </c>
      <c r="I3311" t="s">
        <v>174</v>
      </c>
      <c r="J3311" t="s">
        <v>38</v>
      </c>
      <c r="K3311" t="str">
        <f t="shared" si="51"/>
        <v>Cad</v>
      </c>
      <c r="L3311" t="s">
        <v>195</v>
      </c>
      <c r="M3311" t="s">
        <v>118</v>
      </c>
    </row>
    <row r="3312" spans="1:13">
      <c r="A3312" t="s">
        <v>10130</v>
      </c>
      <c r="B3312" t="s">
        <v>10131</v>
      </c>
      <c r="C3312" t="s">
        <v>1806</v>
      </c>
      <c r="D3312" s="176">
        <v>39611</v>
      </c>
      <c r="E3312" t="s">
        <v>122</v>
      </c>
      <c r="F3312" t="s">
        <v>123</v>
      </c>
      <c r="G3312" t="s">
        <v>124</v>
      </c>
      <c r="H3312" t="s">
        <v>10132</v>
      </c>
      <c r="I3312" t="s">
        <v>157</v>
      </c>
      <c r="J3312" t="s">
        <v>38</v>
      </c>
      <c r="K3312" t="str">
        <f t="shared" si="51"/>
        <v>Ben</v>
      </c>
      <c r="L3312" t="s">
        <v>189</v>
      </c>
      <c r="M3312" t="s">
        <v>118</v>
      </c>
    </row>
    <row r="3313" spans="1:13">
      <c r="A3313" t="s">
        <v>10133</v>
      </c>
      <c r="B3313" t="s">
        <v>10134</v>
      </c>
      <c r="C3313" t="s">
        <v>291</v>
      </c>
      <c r="D3313" s="176">
        <v>23012</v>
      </c>
      <c r="E3313" t="s">
        <v>122</v>
      </c>
      <c r="F3313" t="s">
        <v>123</v>
      </c>
      <c r="G3313" t="s">
        <v>124</v>
      </c>
      <c r="H3313" t="s">
        <v>10135</v>
      </c>
      <c r="I3313" t="s">
        <v>132</v>
      </c>
      <c r="J3313" t="s">
        <v>234</v>
      </c>
      <c r="K3313" t="str">
        <f t="shared" si="51"/>
        <v>D3</v>
      </c>
      <c r="L3313" t="s">
        <v>1661</v>
      </c>
      <c r="M3313" t="s">
        <v>118</v>
      </c>
    </row>
    <row r="3314" spans="1:13">
      <c r="A3314" t="s">
        <v>10136</v>
      </c>
      <c r="B3314" t="s">
        <v>10137</v>
      </c>
      <c r="C3314" t="s">
        <v>10138</v>
      </c>
      <c r="D3314" s="176">
        <v>39759</v>
      </c>
      <c r="E3314" t="s">
        <v>122</v>
      </c>
      <c r="F3314" t="s">
        <v>123</v>
      </c>
      <c r="G3314" t="s">
        <v>124</v>
      </c>
      <c r="H3314" t="s">
        <v>10139</v>
      </c>
      <c r="I3314" t="s">
        <v>157</v>
      </c>
      <c r="J3314" t="s">
        <v>38</v>
      </c>
      <c r="K3314" t="str">
        <f t="shared" si="51"/>
        <v>Ben</v>
      </c>
      <c r="L3314" t="s">
        <v>415</v>
      </c>
      <c r="M3314" t="s">
        <v>118</v>
      </c>
    </row>
    <row r="3315" spans="1:13">
      <c r="A3315" t="s">
        <v>10140</v>
      </c>
      <c r="B3315" t="s">
        <v>8470</v>
      </c>
      <c r="C3315" t="s">
        <v>394</v>
      </c>
      <c r="D3315" s="176">
        <v>30697</v>
      </c>
      <c r="E3315" t="s">
        <v>122</v>
      </c>
      <c r="F3315" t="s">
        <v>123</v>
      </c>
      <c r="G3315" t="s">
        <v>124</v>
      </c>
      <c r="H3315" t="s">
        <v>10141</v>
      </c>
      <c r="I3315" t="s">
        <v>132</v>
      </c>
      <c r="J3315" t="s">
        <v>396</v>
      </c>
      <c r="K3315" t="str">
        <f t="shared" si="51"/>
        <v>D2</v>
      </c>
      <c r="L3315" t="s">
        <v>200</v>
      </c>
      <c r="M3315" t="s">
        <v>118</v>
      </c>
    </row>
    <row r="3316" spans="1:13">
      <c r="A3316" t="s">
        <v>10142</v>
      </c>
      <c r="B3316" t="s">
        <v>10143</v>
      </c>
      <c r="C3316" t="s">
        <v>504</v>
      </c>
      <c r="D3316" s="176">
        <v>34735</v>
      </c>
      <c r="E3316" t="s">
        <v>122</v>
      </c>
      <c r="F3316" t="s">
        <v>123</v>
      </c>
      <c r="G3316" t="s">
        <v>124</v>
      </c>
      <c r="H3316" t="s">
        <v>10144</v>
      </c>
      <c r="I3316" t="s">
        <v>132</v>
      </c>
      <c r="J3316" t="s">
        <v>194</v>
      </c>
      <c r="K3316" t="str">
        <f t="shared" si="51"/>
        <v>D1</v>
      </c>
      <c r="L3316" t="s">
        <v>447</v>
      </c>
      <c r="M3316" t="s">
        <v>118</v>
      </c>
    </row>
    <row r="3317" spans="1:13">
      <c r="A3317" t="s">
        <v>10145</v>
      </c>
      <c r="B3317" t="s">
        <v>10146</v>
      </c>
      <c r="C3317" t="s">
        <v>1271</v>
      </c>
      <c r="D3317" s="176">
        <v>33598</v>
      </c>
      <c r="E3317" t="s">
        <v>122</v>
      </c>
      <c r="F3317" t="s">
        <v>123</v>
      </c>
      <c r="G3317" t="s">
        <v>124</v>
      </c>
      <c r="H3317" t="s">
        <v>10147</v>
      </c>
      <c r="I3317" t="s">
        <v>181</v>
      </c>
      <c r="J3317" t="s">
        <v>1238</v>
      </c>
      <c r="K3317" t="str">
        <f t="shared" si="51"/>
        <v>Enc</v>
      </c>
      <c r="L3317" t="s">
        <v>1239</v>
      </c>
      <c r="M3317" t="s">
        <v>118</v>
      </c>
    </row>
    <row r="3318" spans="1:13">
      <c r="A3318" t="s">
        <v>10148</v>
      </c>
      <c r="B3318" t="s">
        <v>2673</v>
      </c>
      <c r="C3318" t="s">
        <v>2329</v>
      </c>
      <c r="D3318" s="176">
        <v>27385</v>
      </c>
      <c r="E3318" t="s">
        <v>122</v>
      </c>
      <c r="F3318" t="s">
        <v>123</v>
      </c>
      <c r="G3318" t="s">
        <v>124</v>
      </c>
      <c r="H3318" t="s">
        <v>10149</v>
      </c>
      <c r="I3318" t="s">
        <v>264</v>
      </c>
      <c r="J3318" t="s">
        <v>38</v>
      </c>
      <c r="K3318" t="str">
        <f t="shared" si="51"/>
        <v>Arb</v>
      </c>
      <c r="L3318" t="s">
        <v>439</v>
      </c>
      <c r="M3318" t="s">
        <v>118</v>
      </c>
    </row>
    <row r="3319" spans="1:13">
      <c r="A3319" t="s">
        <v>10150</v>
      </c>
      <c r="B3319" t="s">
        <v>341</v>
      </c>
      <c r="C3319" t="s">
        <v>718</v>
      </c>
      <c r="D3319" s="176">
        <v>31837</v>
      </c>
      <c r="E3319" t="s">
        <v>122</v>
      </c>
      <c r="F3319" t="s">
        <v>123</v>
      </c>
      <c r="G3319" t="s">
        <v>124</v>
      </c>
      <c r="H3319" t="s">
        <v>10151</v>
      </c>
      <c r="I3319" t="s">
        <v>132</v>
      </c>
      <c r="J3319" t="s">
        <v>396</v>
      </c>
      <c r="K3319" t="str">
        <f t="shared" si="51"/>
        <v>D2</v>
      </c>
      <c r="L3319" t="s">
        <v>276</v>
      </c>
      <c r="M3319" t="s">
        <v>118</v>
      </c>
    </row>
    <row r="3320" spans="1:13">
      <c r="A3320" t="s">
        <v>10152</v>
      </c>
      <c r="B3320" t="s">
        <v>1918</v>
      </c>
      <c r="C3320" t="s">
        <v>5652</v>
      </c>
      <c r="D3320" s="176">
        <v>38484</v>
      </c>
      <c r="E3320" t="s">
        <v>122</v>
      </c>
      <c r="F3320" t="s">
        <v>123</v>
      </c>
      <c r="G3320" t="s">
        <v>124</v>
      </c>
      <c r="H3320" t="s">
        <v>10153</v>
      </c>
      <c r="I3320" t="s">
        <v>283</v>
      </c>
      <c r="J3320" t="s">
        <v>38</v>
      </c>
      <c r="K3320" t="str">
        <f t="shared" si="51"/>
        <v>Min</v>
      </c>
      <c r="L3320" t="s">
        <v>590</v>
      </c>
      <c r="M3320" t="s">
        <v>118</v>
      </c>
    </row>
    <row r="3321" spans="1:13">
      <c r="A3321" t="s">
        <v>10154</v>
      </c>
      <c r="B3321" t="s">
        <v>10155</v>
      </c>
      <c r="C3321" t="s">
        <v>10156</v>
      </c>
      <c r="D3321" s="176">
        <v>35976</v>
      </c>
      <c r="E3321" t="s">
        <v>179</v>
      </c>
      <c r="F3321" t="s">
        <v>123</v>
      </c>
      <c r="G3321" t="s">
        <v>124</v>
      </c>
      <c r="H3321" t="s">
        <v>10157</v>
      </c>
      <c r="I3321" t="s">
        <v>898</v>
      </c>
      <c r="J3321" t="s">
        <v>38</v>
      </c>
      <c r="K3321" t="str">
        <f t="shared" si="51"/>
        <v>Cha</v>
      </c>
      <c r="L3321" t="s">
        <v>276</v>
      </c>
      <c r="M3321" t="s">
        <v>118</v>
      </c>
    </row>
    <row r="3322" spans="1:13">
      <c r="A3322" t="s">
        <v>38</v>
      </c>
      <c r="B3322" t="s">
        <v>4997</v>
      </c>
      <c r="C3322" t="s">
        <v>3129</v>
      </c>
      <c r="D3322" s="176">
        <v>42151</v>
      </c>
      <c r="E3322" t="s">
        <v>122</v>
      </c>
      <c r="F3322" t="s">
        <v>123</v>
      </c>
      <c r="G3322" t="s">
        <v>124</v>
      </c>
      <c r="H3322" t="s">
        <v>38</v>
      </c>
      <c r="I3322" t="s">
        <v>456</v>
      </c>
      <c r="J3322" t="s">
        <v>38</v>
      </c>
      <c r="K3322" t="str">
        <f t="shared" si="51"/>
        <v>Bab</v>
      </c>
      <c r="L3322" t="s">
        <v>152</v>
      </c>
      <c r="M3322" t="s">
        <v>118</v>
      </c>
    </row>
    <row r="3323" spans="1:13">
      <c r="A3323" t="s">
        <v>10158</v>
      </c>
      <c r="B3323" t="s">
        <v>10159</v>
      </c>
      <c r="C3323" t="s">
        <v>991</v>
      </c>
      <c r="D3323" s="176">
        <v>27037</v>
      </c>
      <c r="E3323" t="s">
        <v>122</v>
      </c>
      <c r="F3323" t="s">
        <v>123</v>
      </c>
      <c r="G3323" t="s">
        <v>124</v>
      </c>
      <c r="H3323" t="s">
        <v>10160</v>
      </c>
      <c r="I3323" t="s">
        <v>132</v>
      </c>
      <c r="J3323" t="s">
        <v>234</v>
      </c>
      <c r="K3323" t="str">
        <f t="shared" si="51"/>
        <v>D3</v>
      </c>
      <c r="L3323" t="s">
        <v>407</v>
      </c>
      <c r="M3323" t="s">
        <v>118</v>
      </c>
    </row>
    <row r="3324" spans="1:13">
      <c r="A3324" t="s">
        <v>10161</v>
      </c>
      <c r="B3324" t="s">
        <v>2472</v>
      </c>
      <c r="C3324" t="s">
        <v>305</v>
      </c>
      <c r="D3324" s="176">
        <v>28467</v>
      </c>
      <c r="E3324" t="s">
        <v>122</v>
      </c>
      <c r="F3324" t="s">
        <v>123</v>
      </c>
      <c r="G3324" t="s">
        <v>124</v>
      </c>
      <c r="H3324" t="s">
        <v>10162</v>
      </c>
      <c r="I3324" t="s">
        <v>243</v>
      </c>
      <c r="J3324" t="s">
        <v>38</v>
      </c>
      <c r="K3324" t="str">
        <f t="shared" si="51"/>
        <v>3èm</v>
      </c>
      <c r="L3324" t="s">
        <v>775</v>
      </c>
      <c r="M3324" t="s">
        <v>118</v>
      </c>
    </row>
    <row r="3325" spans="1:13">
      <c r="A3325" t="s">
        <v>10163</v>
      </c>
      <c r="B3325" t="s">
        <v>10164</v>
      </c>
      <c r="C3325" t="s">
        <v>2018</v>
      </c>
      <c r="D3325" s="176">
        <v>35528</v>
      </c>
      <c r="E3325" t="s">
        <v>122</v>
      </c>
      <c r="F3325" t="s">
        <v>123</v>
      </c>
      <c r="G3325" t="s">
        <v>124</v>
      </c>
      <c r="H3325" t="s">
        <v>10165</v>
      </c>
      <c r="I3325" t="s">
        <v>307</v>
      </c>
      <c r="J3325" t="s">
        <v>194</v>
      </c>
      <c r="K3325" t="str">
        <f t="shared" si="51"/>
        <v>Pas</v>
      </c>
      <c r="L3325" t="s">
        <v>326</v>
      </c>
      <c r="M3325" t="s">
        <v>118</v>
      </c>
    </row>
    <row r="3326" spans="1:13">
      <c r="A3326" t="s">
        <v>10166</v>
      </c>
      <c r="B3326" t="s">
        <v>10167</v>
      </c>
      <c r="C3326" t="s">
        <v>711</v>
      </c>
      <c r="D3326" s="176">
        <v>38768</v>
      </c>
      <c r="E3326" t="s">
        <v>122</v>
      </c>
      <c r="F3326" t="s">
        <v>123</v>
      </c>
      <c r="G3326" t="s">
        <v>124</v>
      </c>
      <c r="H3326" t="s">
        <v>10168</v>
      </c>
      <c r="I3326" t="s">
        <v>283</v>
      </c>
      <c r="J3326" t="s">
        <v>38</v>
      </c>
      <c r="K3326" t="str">
        <f t="shared" si="51"/>
        <v>Min</v>
      </c>
      <c r="L3326" t="s">
        <v>175</v>
      </c>
      <c r="M3326" t="s">
        <v>118</v>
      </c>
    </row>
    <row r="3327" spans="1:13">
      <c r="A3327" t="s">
        <v>10169</v>
      </c>
      <c r="B3327" t="s">
        <v>10170</v>
      </c>
      <c r="C3327" t="s">
        <v>1154</v>
      </c>
      <c r="D3327" s="176">
        <v>24779</v>
      </c>
      <c r="E3327" t="s">
        <v>122</v>
      </c>
      <c r="F3327" t="s">
        <v>123</v>
      </c>
      <c r="G3327" t="s">
        <v>124</v>
      </c>
      <c r="H3327" t="s">
        <v>10171</v>
      </c>
      <c r="I3327" t="s">
        <v>145</v>
      </c>
      <c r="J3327" t="s">
        <v>38</v>
      </c>
      <c r="K3327" t="str">
        <f t="shared" si="51"/>
        <v>Pas</v>
      </c>
      <c r="L3327" t="s">
        <v>140</v>
      </c>
      <c r="M3327" t="s">
        <v>118</v>
      </c>
    </row>
    <row r="3328" spans="1:13">
      <c r="A3328" t="s">
        <v>10172</v>
      </c>
      <c r="B3328" t="s">
        <v>6149</v>
      </c>
      <c r="C3328" t="s">
        <v>907</v>
      </c>
      <c r="D3328" s="176">
        <v>38971</v>
      </c>
      <c r="E3328" t="s">
        <v>122</v>
      </c>
      <c r="F3328" t="s">
        <v>123</v>
      </c>
      <c r="G3328" t="s">
        <v>124</v>
      </c>
      <c r="H3328" t="s">
        <v>10173</v>
      </c>
      <c r="I3328" t="s">
        <v>283</v>
      </c>
      <c r="J3328" t="s">
        <v>38</v>
      </c>
      <c r="K3328" t="str">
        <f t="shared" si="51"/>
        <v>Min</v>
      </c>
      <c r="L3328" t="s">
        <v>2238</v>
      </c>
      <c r="M3328" t="s">
        <v>118</v>
      </c>
    </row>
    <row r="3329" spans="1:13">
      <c r="A3329" t="s">
        <v>10174</v>
      </c>
      <c r="B3329" t="s">
        <v>10175</v>
      </c>
      <c r="C3329" t="s">
        <v>418</v>
      </c>
      <c r="D3329" s="176">
        <v>37105</v>
      </c>
      <c r="E3329" t="s">
        <v>122</v>
      </c>
      <c r="F3329" t="s">
        <v>123</v>
      </c>
      <c r="G3329" t="s">
        <v>124</v>
      </c>
      <c r="H3329" t="s">
        <v>10176</v>
      </c>
      <c r="I3329" t="s">
        <v>126</v>
      </c>
      <c r="J3329" t="s">
        <v>126</v>
      </c>
      <c r="K3329" t="str">
        <f t="shared" si="51"/>
        <v>Jun</v>
      </c>
      <c r="L3329" t="s">
        <v>628</v>
      </c>
      <c r="M3329" t="s">
        <v>118</v>
      </c>
    </row>
    <row r="3330" spans="1:13">
      <c r="A3330" t="s">
        <v>10177</v>
      </c>
      <c r="B3330" t="s">
        <v>10178</v>
      </c>
      <c r="C3330" t="s">
        <v>907</v>
      </c>
      <c r="D3330" s="176">
        <v>41565</v>
      </c>
      <c r="E3330" t="s">
        <v>122</v>
      </c>
      <c r="F3330" t="s">
        <v>123</v>
      </c>
      <c r="G3330" t="s">
        <v>124</v>
      </c>
      <c r="H3330" t="s">
        <v>10179</v>
      </c>
      <c r="I3330" t="s">
        <v>909</v>
      </c>
      <c r="J3330" t="s">
        <v>38</v>
      </c>
      <c r="K3330" t="str">
        <f t="shared" si="51"/>
        <v>Pré</v>
      </c>
      <c r="L3330" t="s">
        <v>169</v>
      </c>
      <c r="M3330" t="s">
        <v>118</v>
      </c>
    </row>
    <row r="3331" spans="1:13">
      <c r="A3331" t="s">
        <v>10180</v>
      </c>
      <c r="B3331" t="s">
        <v>10181</v>
      </c>
      <c r="C3331" t="s">
        <v>817</v>
      </c>
      <c r="D3331" s="176">
        <v>38224</v>
      </c>
      <c r="E3331" t="s">
        <v>122</v>
      </c>
      <c r="F3331" t="s">
        <v>123</v>
      </c>
      <c r="G3331" t="s">
        <v>124</v>
      </c>
      <c r="H3331" t="s">
        <v>10182</v>
      </c>
      <c r="I3331" t="s">
        <v>174</v>
      </c>
      <c r="J3331" t="s">
        <v>38</v>
      </c>
      <c r="K3331" t="str">
        <f t="shared" ref="K3331:K3394" si="52">IF(I3331="pass'cyclisme",J3331,LEFT(I3331,3))</f>
        <v>Cad</v>
      </c>
      <c r="L3331" t="s">
        <v>134</v>
      </c>
      <c r="M3331" t="s">
        <v>118</v>
      </c>
    </row>
    <row r="3332" spans="1:13">
      <c r="A3332" t="s">
        <v>10183</v>
      </c>
      <c r="B3332" t="s">
        <v>3016</v>
      </c>
      <c r="C3332" t="s">
        <v>4981</v>
      </c>
      <c r="D3332" s="176">
        <v>37651</v>
      </c>
      <c r="E3332" t="s">
        <v>179</v>
      </c>
      <c r="F3332" t="s">
        <v>123</v>
      </c>
      <c r="G3332" t="s">
        <v>124</v>
      </c>
      <c r="H3332" t="s">
        <v>10184</v>
      </c>
      <c r="I3332" t="s">
        <v>174</v>
      </c>
      <c r="J3332" t="s">
        <v>38</v>
      </c>
      <c r="K3332" t="str">
        <f t="shared" si="52"/>
        <v>Cad</v>
      </c>
      <c r="L3332" t="s">
        <v>391</v>
      </c>
      <c r="M3332" t="s">
        <v>118</v>
      </c>
    </row>
    <row r="3333" spans="1:13">
      <c r="A3333" t="s">
        <v>10185</v>
      </c>
      <c r="B3333" t="s">
        <v>3847</v>
      </c>
      <c r="C3333" t="s">
        <v>4050</v>
      </c>
      <c r="D3333" s="176">
        <v>29441</v>
      </c>
      <c r="E3333" t="s">
        <v>179</v>
      </c>
      <c r="F3333" t="s">
        <v>123</v>
      </c>
      <c r="G3333" t="s">
        <v>124</v>
      </c>
      <c r="H3333" t="s">
        <v>10186</v>
      </c>
      <c r="I3333" t="s">
        <v>145</v>
      </c>
      <c r="J3333" t="s">
        <v>38</v>
      </c>
      <c r="K3333" t="str">
        <f t="shared" si="52"/>
        <v>Pas</v>
      </c>
      <c r="L3333" t="s">
        <v>686</v>
      </c>
      <c r="M3333" t="s">
        <v>118</v>
      </c>
    </row>
    <row r="3334" spans="1:13">
      <c r="A3334" t="s">
        <v>10187</v>
      </c>
      <c r="B3334" t="s">
        <v>4897</v>
      </c>
      <c r="C3334" t="s">
        <v>5745</v>
      </c>
      <c r="D3334" s="176">
        <v>24978</v>
      </c>
      <c r="E3334" t="s">
        <v>122</v>
      </c>
      <c r="F3334" t="s">
        <v>123</v>
      </c>
      <c r="G3334" t="s">
        <v>124</v>
      </c>
      <c r="H3334" t="s">
        <v>10188</v>
      </c>
      <c r="I3334" t="s">
        <v>132</v>
      </c>
      <c r="J3334" t="s">
        <v>133</v>
      </c>
      <c r="K3334" t="str">
        <f t="shared" si="52"/>
        <v>D4</v>
      </c>
      <c r="L3334" t="s">
        <v>780</v>
      </c>
      <c r="M3334" t="s">
        <v>118</v>
      </c>
    </row>
    <row r="3335" spans="1:13">
      <c r="A3335" t="s">
        <v>10189</v>
      </c>
      <c r="B3335" t="s">
        <v>10190</v>
      </c>
      <c r="C3335" t="s">
        <v>432</v>
      </c>
      <c r="D3335" s="176">
        <v>35839</v>
      </c>
      <c r="E3335" t="s">
        <v>122</v>
      </c>
      <c r="F3335" t="s">
        <v>123</v>
      </c>
      <c r="G3335" t="s">
        <v>124</v>
      </c>
      <c r="H3335" t="s">
        <v>10191</v>
      </c>
      <c r="I3335" t="s">
        <v>168</v>
      </c>
      <c r="J3335" t="s">
        <v>38</v>
      </c>
      <c r="K3335" t="str">
        <f t="shared" si="52"/>
        <v>2èm</v>
      </c>
      <c r="L3335" t="s">
        <v>215</v>
      </c>
      <c r="M3335" t="s">
        <v>118</v>
      </c>
    </row>
    <row r="3336" spans="1:13">
      <c r="A3336" t="s">
        <v>10192</v>
      </c>
      <c r="B3336" t="s">
        <v>10193</v>
      </c>
      <c r="C3336" t="s">
        <v>405</v>
      </c>
      <c r="D3336" s="176">
        <v>17388</v>
      </c>
      <c r="E3336" t="s">
        <v>122</v>
      </c>
      <c r="F3336" t="s">
        <v>123</v>
      </c>
      <c r="G3336" t="s">
        <v>124</v>
      </c>
      <c r="H3336" t="s">
        <v>10194</v>
      </c>
      <c r="I3336" t="s">
        <v>132</v>
      </c>
      <c r="J3336" t="s">
        <v>133</v>
      </c>
      <c r="K3336" t="str">
        <f t="shared" si="52"/>
        <v>D4</v>
      </c>
      <c r="L3336" t="s">
        <v>922</v>
      </c>
      <c r="M3336" t="s">
        <v>118</v>
      </c>
    </row>
    <row r="3337" spans="1:13">
      <c r="A3337" t="s">
        <v>10195</v>
      </c>
      <c r="B3337" t="s">
        <v>10196</v>
      </c>
      <c r="C3337" t="s">
        <v>279</v>
      </c>
      <c r="D3337" s="176">
        <v>39286</v>
      </c>
      <c r="E3337" t="s">
        <v>122</v>
      </c>
      <c r="F3337" t="s">
        <v>123</v>
      </c>
      <c r="G3337" t="s">
        <v>124</v>
      </c>
      <c r="H3337" t="s">
        <v>10197</v>
      </c>
      <c r="I3337" t="s">
        <v>157</v>
      </c>
      <c r="J3337" t="s">
        <v>38</v>
      </c>
      <c r="K3337" t="str">
        <f t="shared" si="52"/>
        <v>Ben</v>
      </c>
      <c r="L3337" t="s">
        <v>434</v>
      </c>
      <c r="M3337" t="s">
        <v>118</v>
      </c>
    </row>
    <row r="3338" spans="1:13">
      <c r="A3338" t="s">
        <v>10198</v>
      </c>
      <c r="B3338" t="s">
        <v>10199</v>
      </c>
      <c r="C3338" t="s">
        <v>279</v>
      </c>
      <c r="D3338" s="176">
        <v>40614</v>
      </c>
      <c r="E3338" t="s">
        <v>122</v>
      </c>
      <c r="F3338" t="s">
        <v>123</v>
      </c>
      <c r="G3338" t="s">
        <v>124</v>
      </c>
      <c r="H3338" t="s">
        <v>10200</v>
      </c>
      <c r="I3338" t="s">
        <v>188</v>
      </c>
      <c r="J3338" t="s">
        <v>38</v>
      </c>
      <c r="K3338" t="str">
        <f t="shared" si="52"/>
        <v>Pou</v>
      </c>
      <c r="L3338" t="s">
        <v>541</v>
      </c>
      <c r="M3338" t="s">
        <v>118</v>
      </c>
    </row>
    <row r="3339" spans="1:13">
      <c r="A3339" t="s">
        <v>10201</v>
      </c>
      <c r="B3339" t="s">
        <v>10202</v>
      </c>
      <c r="C3339" t="s">
        <v>613</v>
      </c>
      <c r="D3339" s="176">
        <v>39793</v>
      </c>
      <c r="E3339" t="s">
        <v>122</v>
      </c>
      <c r="F3339" t="s">
        <v>123</v>
      </c>
      <c r="G3339" t="s">
        <v>124</v>
      </c>
      <c r="H3339" t="s">
        <v>10203</v>
      </c>
      <c r="I3339" t="s">
        <v>157</v>
      </c>
      <c r="J3339" t="s">
        <v>38</v>
      </c>
      <c r="K3339" t="str">
        <f t="shared" si="52"/>
        <v>Ben</v>
      </c>
      <c r="L3339" t="s">
        <v>183</v>
      </c>
      <c r="M3339" t="s">
        <v>118</v>
      </c>
    </row>
    <row r="3340" spans="1:13">
      <c r="A3340" t="s">
        <v>10204</v>
      </c>
      <c r="B3340" t="s">
        <v>4972</v>
      </c>
      <c r="C3340" t="s">
        <v>10205</v>
      </c>
      <c r="D3340" s="176">
        <v>40167</v>
      </c>
      <c r="E3340" t="s">
        <v>122</v>
      </c>
      <c r="F3340" t="s">
        <v>123</v>
      </c>
      <c r="G3340" t="s">
        <v>124</v>
      </c>
      <c r="H3340" t="s">
        <v>10206</v>
      </c>
      <c r="I3340" t="s">
        <v>151</v>
      </c>
      <c r="J3340" t="s">
        <v>38</v>
      </c>
      <c r="K3340" t="str">
        <f t="shared" si="52"/>
        <v>Pup</v>
      </c>
      <c r="L3340" t="s">
        <v>189</v>
      </c>
      <c r="M3340" t="s">
        <v>118</v>
      </c>
    </row>
    <row r="3341" spans="1:13">
      <c r="A3341" t="s">
        <v>10207</v>
      </c>
      <c r="B3341" t="s">
        <v>892</v>
      </c>
      <c r="C3341" t="s">
        <v>143</v>
      </c>
      <c r="D3341" s="176">
        <v>38893</v>
      </c>
      <c r="E3341" t="s">
        <v>122</v>
      </c>
      <c r="F3341" t="s">
        <v>123</v>
      </c>
      <c r="G3341" t="s">
        <v>124</v>
      </c>
      <c r="H3341" t="s">
        <v>10208</v>
      </c>
      <c r="I3341" t="s">
        <v>283</v>
      </c>
      <c r="J3341" t="s">
        <v>38</v>
      </c>
      <c r="K3341" t="str">
        <f t="shared" si="52"/>
        <v>Min</v>
      </c>
      <c r="L3341" t="s">
        <v>134</v>
      </c>
      <c r="M3341" t="s">
        <v>118</v>
      </c>
    </row>
    <row r="3342" spans="1:13">
      <c r="A3342" t="s">
        <v>10209</v>
      </c>
      <c r="B3342" t="s">
        <v>889</v>
      </c>
      <c r="C3342" t="s">
        <v>1861</v>
      </c>
      <c r="D3342" s="176">
        <v>36948</v>
      </c>
      <c r="E3342" t="s">
        <v>122</v>
      </c>
      <c r="F3342" t="s">
        <v>123</v>
      </c>
      <c r="G3342" t="s">
        <v>124</v>
      </c>
      <c r="H3342" t="s">
        <v>10210</v>
      </c>
      <c r="I3342" t="s">
        <v>126</v>
      </c>
      <c r="J3342" t="s">
        <v>126</v>
      </c>
      <c r="K3342" t="str">
        <f t="shared" si="52"/>
        <v>Jun</v>
      </c>
      <c r="L3342" t="s">
        <v>623</v>
      </c>
      <c r="M3342" t="s">
        <v>118</v>
      </c>
    </row>
    <row r="3343" spans="1:13">
      <c r="A3343" t="s">
        <v>10211</v>
      </c>
      <c r="B3343" t="s">
        <v>8156</v>
      </c>
      <c r="C3343" t="s">
        <v>121</v>
      </c>
      <c r="D3343" s="176">
        <v>18180</v>
      </c>
      <c r="E3343" t="s">
        <v>122</v>
      </c>
      <c r="F3343" t="s">
        <v>123</v>
      </c>
      <c r="G3343" t="s">
        <v>124</v>
      </c>
      <c r="H3343" t="s">
        <v>10212</v>
      </c>
      <c r="I3343" t="s">
        <v>132</v>
      </c>
      <c r="J3343" t="s">
        <v>234</v>
      </c>
      <c r="K3343" t="str">
        <f t="shared" si="52"/>
        <v>D3</v>
      </c>
      <c r="L3343" t="s">
        <v>293</v>
      </c>
      <c r="M3343" t="s">
        <v>118</v>
      </c>
    </row>
    <row r="3344" spans="1:13">
      <c r="A3344" t="s">
        <v>10213</v>
      </c>
      <c r="B3344" t="s">
        <v>10214</v>
      </c>
      <c r="C3344" t="s">
        <v>1596</v>
      </c>
      <c r="D3344" s="176">
        <v>22773</v>
      </c>
      <c r="E3344" t="s">
        <v>122</v>
      </c>
      <c r="F3344" t="s">
        <v>123</v>
      </c>
      <c r="G3344" t="s">
        <v>124</v>
      </c>
      <c r="H3344" t="s">
        <v>10215</v>
      </c>
      <c r="I3344" t="s">
        <v>209</v>
      </c>
      <c r="J3344" t="s">
        <v>38</v>
      </c>
      <c r="K3344" t="str">
        <f t="shared" si="52"/>
        <v>Pas</v>
      </c>
      <c r="L3344" t="s">
        <v>563</v>
      </c>
      <c r="M3344" t="s">
        <v>118</v>
      </c>
    </row>
    <row r="3345" spans="1:13">
      <c r="A3345" t="s">
        <v>10216</v>
      </c>
      <c r="B3345" t="s">
        <v>10217</v>
      </c>
      <c r="C3345" t="s">
        <v>432</v>
      </c>
      <c r="D3345" s="176">
        <v>38356</v>
      </c>
      <c r="E3345" t="s">
        <v>122</v>
      </c>
      <c r="F3345" t="s">
        <v>123</v>
      </c>
      <c r="G3345" t="s">
        <v>124</v>
      </c>
      <c r="H3345" t="s">
        <v>10218</v>
      </c>
      <c r="I3345" t="s">
        <v>283</v>
      </c>
      <c r="J3345" t="s">
        <v>38</v>
      </c>
      <c r="K3345" t="str">
        <f t="shared" si="52"/>
        <v>Min</v>
      </c>
      <c r="L3345" t="s">
        <v>805</v>
      </c>
      <c r="M3345" t="s">
        <v>118</v>
      </c>
    </row>
    <row r="3346" spans="1:13">
      <c r="A3346" t="s">
        <v>10219</v>
      </c>
      <c r="B3346" t="s">
        <v>10220</v>
      </c>
      <c r="C3346" t="s">
        <v>8335</v>
      </c>
      <c r="D3346" s="176">
        <v>37364</v>
      </c>
      <c r="E3346" t="s">
        <v>122</v>
      </c>
      <c r="F3346" t="s">
        <v>123</v>
      </c>
      <c r="G3346" t="s">
        <v>124</v>
      </c>
      <c r="H3346" t="s">
        <v>10221</v>
      </c>
      <c r="I3346" t="s">
        <v>145</v>
      </c>
      <c r="J3346" t="s">
        <v>38</v>
      </c>
      <c r="K3346" t="str">
        <f t="shared" si="52"/>
        <v>Pas</v>
      </c>
      <c r="L3346" t="s">
        <v>536</v>
      </c>
      <c r="M3346" t="s">
        <v>118</v>
      </c>
    </row>
    <row r="3347" spans="1:13">
      <c r="A3347" t="s">
        <v>10222</v>
      </c>
      <c r="B3347" t="s">
        <v>3632</v>
      </c>
      <c r="C3347" t="s">
        <v>207</v>
      </c>
      <c r="D3347" s="176">
        <v>26011</v>
      </c>
      <c r="E3347" t="s">
        <v>122</v>
      </c>
      <c r="F3347" t="s">
        <v>123</v>
      </c>
      <c r="G3347" t="s">
        <v>124</v>
      </c>
      <c r="H3347" t="s">
        <v>10223</v>
      </c>
      <c r="I3347" t="s">
        <v>132</v>
      </c>
      <c r="J3347" t="s">
        <v>234</v>
      </c>
      <c r="K3347" t="str">
        <f t="shared" si="52"/>
        <v>D3</v>
      </c>
      <c r="L3347" t="s">
        <v>276</v>
      </c>
      <c r="M3347" t="s">
        <v>118</v>
      </c>
    </row>
    <row r="3348" spans="1:13">
      <c r="A3348" t="s">
        <v>10224</v>
      </c>
      <c r="B3348" t="s">
        <v>10225</v>
      </c>
      <c r="C3348" t="s">
        <v>842</v>
      </c>
      <c r="D3348" s="176">
        <v>32940</v>
      </c>
      <c r="E3348" t="s">
        <v>122</v>
      </c>
      <c r="F3348" t="s">
        <v>123</v>
      </c>
      <c r="G3348" t="s">
        <v>124</v>
      </c>
      <c r="H3348" t="s">
        <v>10226</v>
      </c>
      <c r="I3348" t="s">
        <v>243</v>
      </c>
      <c r="J3348" t="s">
        <v>38</v>
      </c>
      <c r="K3348" t="str">
        <f t="shared" si="52"/>
        <v>3èm</v>
      </c>
      <c r="L3348" t="s">
        <v>102</v>
      </c>
      <c r="M3348" t="s">
        <v>118</v>
      </c>
    </row>
    <row r="3349" spans="1:13">
      <c r="A3349" t="s">
        <v>10227</v>
      </c>
      <c r="B3349" t="s">
        <v>10111</v>
      </c>
      <c r="C3349" t="s">
        <v>803</v>
      </c>
      <c r="D3349" s="176">
        <v>28157</v>
      </c>
      <c r="E3349" t="s">
        <v>122</v>
      </c>
      <c r="F3349" t="s">
        <v>123</v>
      </c>
      <c r="G3349" t="s">
        <v>124</v>
      </c>
      <c r="H3349" t="s">
        <v>10228</v>
      </c>
      <c r="I3349" t="s">
        <v>132</v>
      </c>
      <c r="J3349" t="s">
        <v>234</v>
      </c>
      <c r="K3349" t="str">
        <f t="shared" si="52"/>
        <v>D3</v>
      </c>
      <c r="L3349" t="s">
        <v>439</v>
      </c>
      <c r="M3349" t="s">
        <v>118</v>
      </c>
    </row>
    <row r="3350" spans="1:13">
      <c r="A3350" t="s">
        <v>10229</v>
      </c>
      <c r="B3350" t="s">
        <v>1473</v>
      </c>
      <c r="C3350" t="s">
        <v>432</v>
      </c>
      <c r="D3350" s="176">
        <v>36781</v>
      </c>
      <c r="E3350" t="s">
        <v>122</v>
      </c>
      <c r="F3350" t="s">
        <v>123</v>
      </c>
      <c r="G3350" t="s">
        <v>124</v>
      </c>
      <c r="H3350" t="s">
        <v>10230</v>
      </c>
      <c r="I3350" t="s">
        <v>132</v>
      </c>
      <c r="J3350" t="s">
        <v>194</v>
      </c>
      <c r="K3350" t="str">
        <f t="shared" si="52"/>
        <v>D1</v>
      </c>
      <c r="L3350" t="s">
        <v>183</v>
      </c>
      <c r="M3350" t="s">
        <v>118</v>
      </c>
    </row>
    <row r="3351" spans="1:13">
      <c r="A3351" t="s">
        <v>10231</v>
      </c>
      <c r="B3351" t="s">
        <v>6466</v>
      </c>
      <c r="C3351" t="s">
        <v>10232</v>
      </c>
      <c r="D3351" s="176">
        <v>24685</v>
      </c>
      <c r="E3351" t="s">
        <v>122</v>
      </c>
      <c r="F3351" t="s">
        <v>123</v>
      </c>
      <c r="G3351" t="s">
        <v>124</v>
      </c>
      <c r="H3351" t="s">
        <v>10233</v>
      </c>
      <c r="I3351" t="s">
        <v>181</v>
      </c>
      <c r="J3351" t="s">
        <v>182</v>
      </c>
      <c r="K3351" t="str">
        <f t="shared" si="52"/>
        <v>Enc</v>
      </c>
      <c r="L3351" t="s">
        <v>415</v>
      </c>
      <c r="M3351" t="s">
        <v>118</v>
      </c>
    </row>
    <row r="3352" spans="1:13">
      <c r="A3352" t="s">
        <v>10234</v>
      </c>
      <c r="B3352" t="s">
        <v>8550</v>
      </c>
      <c r="C3352" t="s">
        <v>1154</v>
      </c>
      <c r="D3352" s="176">
        <v>27718</v>
      </c>
      <c r="E3352" t="s">
        <v>122</v>
      </c>
      <c r="F3352" t="s">
        <v>123</v>
      </c>
      <c r="G3352" t="s">
        <v>124</v>
      </c>
      <c r="H3352" t="s">
        <v>10235</v>
      </c>
      <c r="I3352" t="s">
        <v>132</v>
      </c>
      <c r="J3352" t="s">
        <v>396</v>
      </c>
      <c r="K3352" t="str">
        <f t="shared" si="52"/>
        <v>D2</v>
      </c>
      <c r="L3352" t="s">
        <v>1315</v>
      </c>
      <c r="M3352" t="s">
        <v>118</v>
      </c>
    </row>
    <row r="3353" spans="1:13">
      <c r="A3353" t="s">
        <v>10236</v>
      </c>
      <c r="B3353" t="s">
        <v>4824</v>
      </c>
      <c r="C3353" t="s">
        <v>3961</v>
      </c>
      <c r="D3353" s="176">
        <v>39825</v>
      </c>
      <c r="E3353" t="s">
        <v>122</v>
      </c>
      <c r="F3353" t="s">
        <v>123</v>
      </c>
      <c r="G3353" t="s">
        <v>124</v>
      </c>
      <c r="H3353" t="s">
        <v>10237</v>
      </c>
      <c r="I3353" t="s">
        <v>145</v>
      </c>
      <c r="J3353" t="s">
        <v>38</v>
      </c>
      <c r="K3353" t="str">
        <f t="shared" si="52"/>
        <v>Pas</v>
      </c>
      <c r="L3353" t="s">
        <v>1299</v>
      </c>
      <c r="M3353" t="s">
        <v>118</v>
      </c>
    </row>
    <row r="3354" spans="1:13">
      <c r="A3354" t="s">
        <v>10238</v>
      </c>
      <c r="B3354" t="s">
        <v>10239</v>
      </c>
      <c r="C3354" t="s">
        <v>1643</v>
      </c>
      <c r="D3354" s="176">
        <v>23951</v>
      </c>
      <c r="E3354" t="s">
        <v>122</v>
      </c>
      <c r="F3354" t="s">
        <v>123</v>
      </c>
      <c r="G3354" t="s">
        <v>124</v>
      </c>
      <c r="H3354" t="s">
        <v>10240</v>
      </c>
      <c r="I3354" t="s">
        <v>209</v>
      </c>
      <c r="J3354" t="s">
        <v>38</v>
      </c>
      <c r="K3354" t="str">
        <f t="shared" si="52"/>
        <v>Pas</v>
      </c>
      <c r="L3354" t="s">
        <v>623</v>
      </c>
      <c r="M3354" t="s">
        <v>118</v>
      </c>
    </row>
    <row r="3355" spans="1:13">
      <c r="A3355" t="s">
        <v>10241</v>
      </c>
      <c r="B3355" t="s">
        <v>9140</v>
      </c>
      <c r="C3355" t="s">
        <v>10242</v>
      </c>
      <c r="D3355" s="176">
        <v>39194</v>
      </c>
      <c r="E3355" t="s">
        <v>122</v>
      </c>
      <c r="F3355" t="s">
        <v>123</v>
      </c>
      <c r="G3355" t="s">
        <v>124</v>
      </c>
      <c r="H3355" t="s">
        <v>10243</v>
      </c>
      <c r="I3355" t="s">
        <v>157</v>
      </c>
      <c r="J3355" t="s">
        <v>38</v>
      </c>
      <c r="K3355" t="str">
        <f t="shared" si="52"/>
        <v>Ben</v>
      </c>
      <c r="L3355" t="s">
        <v>4363</v>
      </c>
      <c r="M3355" t="s">
        <v>118</v>
      </c>
    </row>
    <row r="3356" spans="1:13">
      <c r="A3356" t="s">
        <v>10244</v>
      </c>
      <c r="B3356" t="s">
        <v>3881</v>
      </c>
      <c r="C3356" t="s">
        <v>178</v>
      </c>
      <c r="D3356" s="176">
        <v>23435</v>
      </c>
      <c r="E3356" t="s">
        <v>179</v>
      </c>
      <c r="F3356" t="s">
        <v>123</v>
      </c>
      <c r="G3356" t="s">
        <v>124</v>
      </c>
      <c r="H3356" t="s">
        <v>10245</v>
      </c>
      <c r="I3356" t="s">
        <v>145</v>
      </c>
      <c r="J3356" t="s">
        <v>38</v>
      </c>
      <c r="K3356" t="str">
        <f t="shared" si="52"/>
        <v>Pas</v>
      </c>
      <c r="L3356" t="s">
        <v>302</v>
      </c>
      <c r="M3356" t="s">
        <v>118</v>
      </c>
    </row>
    <row r="3357" spans="1:13">
      <c r="A3357" t="s">
        <v>10246</v>
      </c>
      <c r="B3357" t="s">
        <v>968</v>
      </c>
      <c r="C3357" t="s">
        <v>10247</v>
      </c>
      <c r="D3357" s="176">
        <v>40191</v>
      </c>
      <c r="E3357" t="s">
        <v>179</v>
      </c>
      <c r="F3357" t="s">
        <v>123</v>
      </c>
      <c r="G3357" t="s">
        <v>124</v>
      </c>
      <c r="H3357" t="s">
        <v>10248</v>
      </c>
      <c r="I3357" t="s">
        <v>151</v>
      </c>
      <c r="J3357" t="s">
        <v>38</v>
      </c>
      <c r="K3357" t="str">
        <f t="shared" si="52"/>
        <v>Pup</v>
      </c>
      <c r="L3357" t="s">
        <v>146</v>
      </c>
      <c r="M3357" t="s">
        <v>118</v>
      </c>
    </row>
    <row r="3358" spans="1:13">
      <c r="A3358" t="s">
        <v>10249</v>
      </c>
      <c r="B3358" t="s">
        <v>871</v>
      </c>
      <c r="C3358" t="s">
        <v>10250</v>
      </c>
      <c r="D3358" s="176">
        <v>26120</v>
      </c>
      <c r="E3358" t="s">
        <v>122</v>
      </c>
      <c r="F3358" t="s">
        <v>123</v>
      </c>
      <c r="G3358" t="s">
        <v>124</v>
      </c>
      <c r="H3358" t="s">
        <v>10251</v>
      </c>
      <c r="I3358" t="s">
        <v>132</v>
      </c>
      <c r="J3358" t="s">
        <v>194</v>
      </c>
      <c r="K3358" t="str">
        <f t="shared" si="52"/>
        <v>D1</v>
      </c>
      <c r="L3358" t="s">
        <v>434</v>
      </c>
      <c r="M3358" t="s">
        <v>118</v>
      </c>
    </row>
    <row r="3359" spans="1:13">
      <c r="A3359" t="s">
        <v>10252</v>
      </c>
      <c r="B3359" t="s">
        <v>10044</v>
      </c>
      <c r="C3359" t="s">
        <v>10253</v>
      </c>
      <c r="D3359" s="176">
        <v>39485</v>
      </c>
      <c r="E3359" t="s">
        <v>122</v>
      </c>
      <c r="F3359" t="s">
        <v>123</v>
      </c>
      <c r="G3359" t="s">
        <v>124</v>
      </c>
      <c r="H3359" t="s">
        <v>10254</v>
      </c>
      <c r="I3359" t="s">
        <v>157</v>
      </c>
      <c r="J3359" t="s">
        <v>38</v>
      </c>
      <c r="K3359" t="str">
        <f t="shared" si="52"/>
        <v>Ben</v>
      </c>
      <c r="L3359" t="s">
        <v>493</v>
      </c>
      <c r="M3359" t="s">
        <v>118</v>
      </c>
    </row>
    <row r="3360" spans="1:13">
      <c r="A3360" t="s">
        <v>10255</v>
      </c>
      <c r="B3360" t="s">
        <v>10256</v>
      </c>
      <c r="C3360" t="s">
        <v>711</v>
      </c>
      <c r="D3360" s="176">
        <v>36658</v>
      </c>
      <c r="E3360" t="s">
        <v>122</v>
      </c>
      <c r="F3360" t="s">
        <v>123</v>
      </c>
      <c r="G3360" t="s">
        <v>124</v>
      </c>
      <c r="H3360" t="s">
        <v>10257</v>
      </c>
      <c r="I3360" t="s">
        <v>145</v>
      </c>
      <c r="J3360" t="s">
        <v>38</v>
      </c>
      <c r="K3360" t="str">
        <f t="shared" si="52"/>
        <v>Pas</v>
      </c>
      <c r="L3360" t="s">
        <v>102</v>
      </c>
      <c r="M3360" t="s">
        <v>118</v>
      </c>
    </row>
    <row r="3361" spans="1:13">
      <c r="A3361" t="s">
        <v>10258</v>
      </c>
      <c r="B3361" t="s">
        <v>10259</v>
      </c>
      <c r="C3361" t="s">
        <v>10260</v>
      </c>
      <c r="D3361" s="176">
        <v>40904</v>
      </c>
      <c r="E3361" t="s">
        <v>122</v>
      </c>
      <c r="F3361" t="s">
        <v>123</v>
      </c>
      <c r="G3361" t="s">
        <v>124</v>
      </c>
      <c r="H3361" t="s">
        <v>10261</v>
      </c>
      <c r="I3361" t="s">
        <v>188</v>
      </c>
      <c r="J3361" t="s">
        <v>38</v>
      </c>
      <c r="K3361" t="str">
        <f t="shared" si="52"/>
        <v>Pou</v>
      </c>
      <c r="L3361" t="s">
        <v>447</v>
      </c>
      <c r="M3361" t="s">
        <v>118</v>
      </c>
    </row>
    <row r="3362" spans="1:13">
      <c r="A3362" t="s">
        <v>10262</v>
      </c>
      <c r="B3362" t="s">
        <v>6710</v>
      </c>
      <c r="C3362" t="s">
        <v>609</v>
      </c>
      <c r="D3362" s="176">
        <v>38600</v>
      </c>
      <c r="E3362" t="s">
        <v>122</v>
      </c>
      <c r="F3362" t="s">
        <v>123</v>
      </c>
      <c r="G3362" t="s">
        <v>124</v>
      </c>
      <c r="H3362" t="s">
        <v>10263</v>
      </c>
      <c r="I3362" t="s">
        <v>283</v>
      </c>
      <c r="J3362" t="s">
        <v>38</v>
      </c>
      <c r="K3362" t="str">
        <f t="shared" si="52"/>
        <v>Min</v>
      </c>
      <c r="L3362" t="s">
        <v>680</v>
      </c>
      <c r="M3362" t="s">
        <v>118</v>
      </c>
    </row>
    <row r="3363" spans="1:13">
      <c r="A3363" t="s">
        <v>10264</v>
      </c>
      <c r="B3363" t="s">
        <v>4064</v>
      </c>
      <c r="C3363" t="s">
        <v>609</v>
      </c>
      <c r="D3363" s="176">
        <v>37370</v>
      </c>
      <c r="E3363" t="s">
        <v>122</v>
      </c>
      <c r="F3363" t="s">
        <v>123</v>
      </c>
      <c r="G3363" t="s">
        <v>124</v>
      </c>
      <c r="H3363" t="s">
        <v>10265</v>
      </c>
      <c r="I3363" t="s">
        <v>126</v>
      </c>
      <c r="J3363" t="s">
        <v>126</v>
      </c>
      <c r="K3363" t="str">
        <f t="shared" si="52"/>
        <v>Jun</v>
      </c>
      <c r="L3363" t="s">
        <v>265</v>
      </c>
      <c r="M3363" t="s">
        <v>118</v>
      </c>
    </row>
    <row r="3364" spans="1:13">
      <c r="A3364" t="s">
        <v>10266</v>
      </c>
      <c r="B3364" t="s">
        <v>2224</v>
      </c>
      <c r="C3364" t="s">
        <v>821</v>
      </c>
      <c r="D3364" s="176">
        <v>30646</v>
      </c>
      <c r="E3364" t="s">
        <v>122</v>
      </c>
      <c r="F3364" t="s">
        <v>123</v>
      </c>
      <c r="G3364" t="s">
        <v>124</v>
      </c>
      <c r="H3364" t="s">
        <v>10267</v>
      </c>
      <c r="I3364" t="s">
        <v>132</v>
      </c>
      <c r="J3364" t="s">
        <v>396</v>
      </c>
      <c r="K3364" t="str">
        <f t="shared" si="52"/>
        <v>D2</v>
      </c>
      <c r="L3364" t="s">
        <v>276</v>
      </c>
      <c r="M3364" t="s">
        <v>118</v>
      </c>
    </row>
    <row r="3365" spans="1:13">
      <c r="A3365" t="s">
        <v>10268</v>
      </c>
      <c r="B3365" t="s">
        <v>10269</v>
      </c>
      <c r="C3365" t="s">
        <v>273</v>
      </c>
      <c r="D3365" s="176">
        <v>34779</v>
      </c>
      <c r="E3365" t="s">
        <v>122</v>
      </c>
      <c r="F3365" t="s">
        <v>123</v>
      </c>
      <c r="G3365" t="s">
        <v>124</v>
      </c>
      <c r="H3365" t="s">
        <v>10270</v>
      </c>
      <c r="I3365" t="s">
        <v>243</v>
      </c>
      <c r="J3365" t="s">
        <v>38</v>
      </c>
      <c r="K3365" t="str">
        <f t="shared" si="52"/>
        <v>3èm</v>
      </c>
      <c r="L3365" t="s">
        <v>439</v>
      </c>
      <c r="M3365" t="s">
        <v>118</v>
      </c>
    </row>
    <row r="3366" spans="1:13">
      <c r="A3366" t="s">
        <v>10271</v>
      </c>
      <c r="B3366" t="s">
        <v>4191</v>
      </c>
      <c r="C3366" t="s">
        <v>121</v>
      </c>
      <c r="D3366" s="176">
        <v>26408</v>
      </c>
      <c r="E3366" t="s">
        <v>122</v>
      </c>
      <c r="F3366" t="s">
        <v>123</v>
      </c>
      <c r="G3366" t="s">
        <v>124</v>
      </c>
      <c r="H3366" t="s">
        <v>10272</v>
      </c>
      <c r="I3366" t="s">
        <v>181</v>
      </c>
      <c r="J3366" t="s">
        <v>535</v>
      </c>
      <c r="K3366" t="str">
        <f t="shared" si="52"/>
        <v>Enc</v>
      </c>
      <c r="L3366" t="s">
        <v>103</v>
      </c>
      <c r="M3366" t="s">
        <v>118</v>
      </c>
    </row>
    <row r="3367" spans="1:13">
      <c r="A3367" t="s">
        <v>10273</v>
      </c>
      <c r="B3367" t="s">
        <v>2479</v>
      </c>
      <c r="C3367" t="s">
        <v>2191</v>
      </c>
      <c r="D3367" s="176">
        <v>29252</v>
      </c>
      <c r="E3367" t="s">
        <v>122</v>
      </c>
      <c r="F3367" t="s">
        <v>123</v>
      </c>
      <c r="G3367" t="s">
        <v>124</v>
      </c>
      <c r="H3367" t="s">
        <v>10274</v>
      </c>
      <c r="I3367" t="s">
        <v>181</v>
      </c>
      <c r="J3367" t="s">
        <v>182</v>
      </c>
      <c r="K3367" t="str">
        <f t="shared" si="52"/>
        <v>Enc</v>
      </c>
      <c r="L3367" t="s">
        <v>302</v>
      </c>
      <c r="M3367" t="s">
        <v>118</v>
      </c>
    </row>
    <row r="3368" spans="1:13">
      <c r="A3368" t="s">
        <v>10275</v>
      </c>
      <c r="B3368" t="s">
        <v>1517</v>
      </c>
      <c r="C3368" t="s">
        <v>358</v>
      </c>
      <c r="D3368" s="176">
        <v>29857</v>
      </c>
      <c r="E3368" t="s">
        <v>122</v>
      </c>
      <c r="F3368" t="s">
        <v>123</v>
      </c>
      <c r="G3368" t="s">
        <v>124</v>
      </c>
      <c r="H3368" t="s">
        <v>10276</v>
      </c>
      <c r="I3368" t="s">
        <v>474</v>
      </c>
      <c r="J3368" t="s">
        <v>38</v>
      </c>
      <c r="K3368" t="str">
        <f t="shared" si="52"/>
        <v>Arb</v>
      </c>
      <c r="L3368" t="s">
        <v>563</v>
      </c>
      <c r="M3368" t="s">
        <v>118</v>
      </c>
    </row>
    <row r="3369" spans="1:13">
      <c r="A3369" t="s">
        <v>10277</v>
      </c>
      <c r="B3369" t="s">
        <v>3881</v>
      </c>
      <c r="C3369" t="s">
        <v>3587</v>
      </c>
      <c r="D3369" s="176">
        <v>28183</v>
      </c>
      <c r="E3369" t="s">
        <v>122</v>
      </c>
      <c r="F3369" t="s">
        <v>123</v>
      </c>
      <c r="G3369" t="s">
        <v>124</v>
      </c>
      <c r="H3369" t="s">
        <v>10278</v>
      </c>
      <c r="I3369" t="s">
        <v>132</v>
      </c>
      <c r="J3369" t="s">
        <v>234</v>
      </c>
      <c r="K3369" t="str">
        <f t="shared" si="52"/>
        <v>D3</v>
      </c>
      <c r="L3369" t="s">
        <v>686</v>
      </c>
      <c r="M3369" t="s">
        <v>118</v>
      </c>
    </row>
    <row r="3370" spans="1:13">
      <c r="A3370" t="s">
        <v>10279</v>
      </c>
      <c r="B3370" t="s">
        <v>2207</v>
      </c>
      <c r="C3370" t="s">
        <v>8474</v>
      </c>
      <c r="D3370" s="176">
        <v>27638</v>
      </c>
      <c r="E3370" t="s">
        <v>122</v>
      </c>
      <c r="F3370" t="s">
        <v>123</v>
      </c>
      <c r="G3370" t="s">
        <v>124</v>
      </c>
      <c r="H3370" t="s">
        <v>10280</v>
      </c>
      <c r="I3370" t="s">
        <v>132</v>
      </c>
      <c r="J3370" t="s">
        <v>234</v>
      </c>
      <c r="K3370" t="str">
        <f t="shared" si="52"/>
        <v>D3</v>
      </c>
      <c r="L3370" t="s">
        <v>104</v>
      </c>
      <c r="M3370" t="s">
        <v>118</v>
      </c>
    </row>
    <row r="3371" spans="1:13">
      <c r="A3371" t="s">
        <v>10281</v>
      </c>
      <c r="B3371" t="s">
        <v>9491</v>
      </c>
      <c r="C3371" t="s">
        <v>6866</v>
      </c>
      <c r="D3371" s="176">
        <v>41080</v>
      </c>
      <c r="E3371" t="s">
        <v>179</v>
      </c>
      <c r="F3371" t="s">
        <v>123</v>
      </c>
      <c r="G3371" t="s">
        <v>124</v>
      </c>
      <c r="H3371" t="s">
        <v>10282</v>
      </c>
      <c r="I3371" t="s">
        <v>188</v>
      </c>
      <c r="J3371" t="s">
        <v>38</v>
      </c>
      <c r="K3371" t="str">
        <f t="shared" si="52"/>
        <v>Pou</v>
      </c>
      <c r="L3371" t="s">
        <v>364</v>
      </c>
      <c r="M3371" t="s">
        <v>118</v>
      </c>
    </row>
    <row r="3372" spans="1:13">
      <c r="A3372" t="s">
        <v>10283</v>
      </c>
      <c r="B3372" t="s">
        <v>10284</v>
      </c>
      <c r="C3372" t="s">
        <v>10285</v>
      </c>
      <c r="D3372" s="176">
        <v>40938</v>
      </c>
      <c r="E3372" t="s">
        <v>122</v>
      </c>
      <c r="F3372" t="s">
        <v>123</v>
      </c>
      <c r="G3372" t="s">
        <v>124</v>
      </c>
      <c r="H3372" t="s">
        <v>10286</v>
      </c>
      <c r="I3372" t="s">
        <v>188</v>
      </c>
      <c r="J3372" t="s">
        <v>38</v>
      </c>
      <c r="K3372" t="str">
        <f t="shared" si="52"/>
        <v>Pou</v>
      </c>
      <c r="L3372" t="s">
        <v>447</v>
      </c>
      <c r="M3372" t="s">
        <v>118</v>
      </c>
    </row>
    <row r="3373" spans="1:13">
      <c r="A3373" t="s">
        <v>10287</v>
      </c>
      <c r="B3373" t="s">
        <v>10288</v>
      </c>
      <c r="C3373" t="s">
        <v>1806</v>
      </c>
      <c r="D3373" s="176">
        <v>40364</v>
      </c>
      <c r="E3373" t="s">
        <v>122</v>
      </c>
      <c r="F3373" t="s">
        <v>123</v>
      </c>
      <c r="G3373" t="s">
        <v>124</v>
      </c>
      <c r="H3373" t="s">
        <v>10289</v>
      </c>
      <c r="I3373" t="s">
        <v>151</v>
      </c>
      <c r="J3373" t="s">
        <v>38</v>
      </c>
      <c r="K3373" t="str">
        <f t="shared" si="52"/>
        <v>Pup</v>
      </c>
      <c r="L3373" t="s">
        <v>103</v>
      </c>
      <c r="M3373" t="s">
        <v>118</v>
      </c>
    </row>
    <row r="3374" spans="1:13">
      <c r="A3374" t="s">
        <v>10290</v>
      </c>
      <c r="B3374" t="s">
        <v>10291</v>
      </c>
      <c r="C3374" t="s">
        <v>10292</v>
      </c>
      <c r="D3374" s="176">
        <v>27312</v>
      </c>
      <c r="E3374" t="s">
        <v>179</v>
      </c>
      <c r="F3374" t="s">
        <v>123</v>
      </c>
      <c r="G3374" t="s">
        <v>124</v>
      </c>
      <c r="H3374" t="s">
        <v>10293</v>
      </c>
      <c r="I3374" t="s">
        <v>145</v>
      </c>
      <c r="J3374" t="s">
        <v>38</v>
      </c>
      <c r="K3374" t="str">
        <f t="shared" si="52"/>
        <v>Pas</v>
      </c>
      <c r="L3374" t="s">
        <v>794</v>
      </c>
      <c r="M3374" t="s">
        <v>118</v>
      </c>
    </row>
    <row r="3375" spans="1:13">
      <c r="A3375" t="s">
        <v>10294</v>
      </c>
      <c r="B3375" t="s">
        <v>4007</v>
      </c>
      <c r="C3375" t="s">
        <v>758</v>
      </c>
      <c r="D3375" s="176">
        <v>36345</v>
      </c>
      <c r="E3375" t="s">
        <v>122</v>
      </c>
      <c r="F3375" t="s">
        <v>123</v>
      </c>
      <c r="G3375" t="s">
        <v>124</v>
      </c>
      <c r="H3375" t="s">
        <v>10295</v>
      </c>
      <c r="I3375" t="s">
        <v>132</v>
      </c>
      <c r="J3375" t="s">
        <v>194</v>
      </c>
      <c r="K3375" t="str">
        <f t="shared" si="52"/>
        <v>D1</v>
      </c>
      <c r="L3375" t="s">
        <v>1258</v>
      </c>
      <c r="M3375" t="s">
        <v>118</v>
      </c>
    </row>
    <row r="3376" spans="1:13">
      <c r="A3376" t="s">
        <v>10296</v>
      </c>
      <c r="B3376" t="s">
        <v>8392</v>
      </c>
      <c r="C3376" t="s">
        <v>3328</v>
      </c>
      <c r="D3376" s="176">
        <v>38062</v>
      </c>
      <c r="E3376" t="s">
        <v>122</v>
      </c>
      <c r="F3376" t="s">
        <v>123</v>
      </c>
      <c r="G3376" t="s">
        <v>124</v>
      </c>
      <c r="H3376" t="s">
        <v>10297</v>
      </c>
      <c r="I3376" t="s">
        <v>174</v>
      </c>
      <c r="J3376" t="s">
        <v>38</v>
      </c>
      <c r="K3376" t="str">
        <f t="shared" si="52"/>
        <v>Cad</v>
      </c>
      <c r="L3376" t="s">
        <v>548</v>
      </c>
      <c r="M3376" t="s">
        <v>118</v>
      </c>
    </row>
    <row r="3377" spans="1:13">
      <c r="A3377" t="s">
        <v>10298</v>
      </c>
      <c r="B3377" t="s">
        <v>5976</v>
      </c>
      <c r="C3377" t="s">
        <v>149</v>
      </c>
      <c r="D3377" s="176">
        <v>37154</v>
      </c>
      <c r="E3377" t="s">
        <v>122</v>
      </c>
      <c r="F3377" t="s">
        <v>123</v>
      </c>
      <c r="G3377" t="s">
        <v>124</v>
      </c>
      <c r="H3377" t="s">
        <v>10299</v>
      </c>
      <c r="I3377" t="s">
        <v>126</v>
      </c>
      <c r="J3377" t="s">
        <v>126</v>
      </c>
      <c r="K3377" t="str">
        <f t="shared" si="52"/>
        <v>Jun</v>
      </c>
      <c r="L3377" t="s">
        <v>102</v>
      </c>
      <c r="M3377" t="s">
        <v>118</v>
      </c>
    </row>
    <row r="3378" spans="1:13">
      <c r="A3378" t="s">
        <v>10300</v>
      </c>
      <c r="B3378" t="s">
        <v>10301</v>
      </c>
      <c r="C3378" t="s">
        <v>1242</v>
      </c>
      <c r="D3378" s="176">
        <v>17994</v>
      </c>
      <c r="E3378" t="s">
        <v>122</v>
      </c>
      <c r="F3378" t="s">
        <v>123</v>
      </c>
      <c r="G3378" t="s">
        <v>124</v>
      </c>
      <c r="H3378" t="s">
        <v>10302</v>
      </c>
      <c r="I3378" t="s">
        <v>209</v>
      </c>
      <c r="J3378" t="s">
        <v>38</v>
      </c>
      <c r="K3378" t="str">
        <f t="shared" si="52"/>
        <v>Pas</v>
      </c>
      <c r="L3378" t="s">
        <v>805</v>
      </c>
      <c r="M3378" t="s">
        <v>118</v>
      </c>
    </row>
    <row r="3379" spans="1:13">
      <c r="A3379" t="s">
        <v>10303</v>
      </c>
      <c r="B3379" t="s">
        <v>10304</v>
      </c>
      <c r="C3379" t="s">
        <v>10305</v>
      </c>
      <c r="D3379" s="176">
        <v>40149</v>
      </c>
      <c r="E3379" t="s">
        <v>122</v>
      </c>
      <c r="F3379" t="s">
        <v>123</v>
      </c>
      <c r="G3379" t="s">
        <v>124</v>
      </c>
      <c r="H3379" t="s">
        <v>10306</v>
      </c>
      <c r="I3379" t="s">
        <v>151</v>
      </c>
      <c r="J3379" t="s">
        <v>38</v>
      </c>
      <c r="K3379" t="str">
        <f t="shared" si="52"/>
        <v>Pup</v>
      </c>
      <c r="L3379" t="s">
        <v>183</v>
      </c>
      <c r="M3379" t="s">
        <v>118</v>
      </c>
    </row>
    <row r="3380" spans="1:13">
      <c r="A3380" t="s">
        <v>10307</v>
      </c>
      <c r="B3380" t="s">
        <v>1171</v>
      </c>
      <c r="C3380" t="s">
        <v>803</v>
      </c>
      <c r="D3380" s="176">
        <v>22497</v>
      </c>
      <c r="E3380" t="s">
        <v>122</v>
      </c>
      <c r="F3380" t="s">
        <v>123</v>
      </c>
      <c r="G3380" t="s">
        <v>124</v>
      </c>
      <c r="H3380" t="s">
        <v>10308</v>
      </c>
      <c r="I3380" t="s">
        <v>209</v>
      </c>
      <c r="J3380" t="s">
        <v>38</v>
      </c>
      <c r="K3380" t="str">
        <f t="shared" si="52"/>
        <v>Pas</v>
      </c>
      <c r="L3380" t="s">
        <v>140</v>
      </c>
      <c r="M3380" t="s">
        <v>118</v>
      </c>
    </row>
    <row r="3381" spans="1:13">
      <c r="A3381" t="s">
        <v>10309</v>
      </c>
      <c r="B3381" t="s">
        <v>10310</v>
      </c>
      <c r="C3381" t="s">
        <v>1688</v>
      </c>
      <c r="D3381" s="176">
        <v>41060</v>
      </c>
      <c r="E3381" t="s">
        <v>122</v>
      </c>
      <c r="F3381" t="s">
        <v>123</v>
      </c>
      <c r="G3381" t="s">
        <v>124</v>
      </c>
      <c r="H3381" t="s">
        <v>10311</v>
      </c>
      <c r="I3381" t="s">
        <v>188</v>
      </c>
      <c r="J3381" t="s">
        <v>38</v>
      </c>
      <c r="K3381" t="str">
        <f t="shared" si="52"/>
        <v>Pou</v>
      </c>
      <c r="L3381" t="s">
        <v>152</v>
      </c>
      <c r="M3381" t="s">
        <v>118</v>
      </c>
    </row>
    <row r="3382" spans="1:13">
      <c r="A3382" t="s">
        <v>10312</v>
      </c>
      <c r="B3382" t="s">
        <v>10313</v>
      </c>
      <c r="C3382" t="s">
        <v>3236</v>
      </c>
      <c r="D3382" s="176">
        <v>27165</v>
      </c>
      <c r="E3382" t="s">
        <v>179</v>
      </c>
      <c r="F3382" t="s">
        <v>123</v>
      </c>
      <c r="G3382" t="s">
        <v>124</v>
      </c>
      <c r="H3382" t="s">
        <v>10314</v>
      </c>
      <c r="I3382" t="s">
        <v>145</v>
      </c>
      <c r="J3382" t="s">
        <v>38</v>
      </c>
      <c r="K3382" t="str">
        <f t="shared" si="52"/>
        <v>Pas</v>
      </c>
      <c r="L3382" t="s">
        <v>200</v>
      </c>
      <c r="M3382" t="s">
        <v>118</v>
      </c>
    </row>
    <row r="3383" spans="1:13">
      <c r="A3383" t="s">
        <v>10315</v>
      </c>
      <c r="B3383" t="s">
        <v>8600</v>
      </c>
      <c r="C3383" t="s">
        <v>3258</v>
      </c>
      <c r="D3383" s="176">
        <v>29338</v>
      </c>
      <c r="E3383" t="s">
        <v>122</v>
      </c>
      <c r="F3383" t="s">
        <v>123</v>
      </c>
      <c r="G3383" t="s">
        <v>124</v>
      </c>
      <c r="H3383" t="s">
        <v>10316</v>
      </c>
      <c r="I3383" t="s">
        <v>132</v>
      </c>
      <c r="J3383" t="s">
        <v>396</v>
      </c>
      <c r="K3383" t="str">
        <f t="shared" si="52"/>
        <v>D2</v>
      </c>
      <c r="L3383" t="s">
        <v>215</v>
      </c>
      <c r="M3383" t="s">
        <v>118</v>
      </c>
    </row>
    <row r="3384" spans="1:13">
      <c r="A3384" t="s">
        <v>10317</v>
      </c>
      <c r="B3384" t="s">
        <v>10318</v>
      </c>
      <c r="C3384" t="s">
        <v>3562</v>
      </c>
      <c r="D3384" s="176">
        <v>40036</v>
      </c>
      <c r="E3384" t="s">
        <v>122</v>
      </c>
      <c r="F3384" t="s">
        <v>123</v>
      </c>
      <c r="G3384" t="s">
        <v>124</v>
      </c>
      <c r="H3384" t="s">
        <v>10319</v>
      </c>
      <c r="I3384" t="s">
        <v>151</v>
      </c>
      <c r="J3384" t="s">
        <v>38</v>
      </c>
      <c r="K3384" t="str">
        <f t="shared" si="52"/>
        <v>Pup</v>
      </c>
      <c r="L3384" t="s">
        <v>623</v>
      </c>
      <c r="M3384" t="s">
        <v>118</v>
      </c>
    </row>
    <row r="3385" spans="1:13">
      <c r="A3385" t="s">
        <v>10320</v>
      </c>
      <c r="B3385" t="s">
        <v>1726</v>
      </c>
      <c r="C3385" t="s">
        <v>2795</v>
      </c>
      <c r="D3385" s="176">
        <v>39221</v>
      </c>
      <c r="E3385" t="s">
        <v>122</v>
      </c>
      <c r="F3385" t="s">
        <v>123</v>
      </c>
      <c r="G3385" t="s">
        <v>124</v>
      </c>
      <c r="H3385" t="s">
        <v>10321</v>
      </c>
      <c r="I3385" t="s">
        <v>157</v>
      </c>
      <c r="J3385" t="s">
        <v>38</v>
      </c>
      <c r="K3385" t="str">
        <f t="shared" si="52"/>
        <v>Ben</v>
      </c>
      <c r="L3385" t="s">
        <v>794</v>
      </c>
      <c r="M3385" t="s">
        <v>118</v>
      </c>
    </row>
    <row r="3386" spans="1:13">
      <c r="A3386" t="s">
        <v>10322</v>
      </c>
      <c r="B3386" t="s">
        <v>10323</v>
      </c>
      <c r="C3386" t="s">
        <v>3623</v>
      </c>
      <c r="D3386" s="176">
        <v>37326</v>
      </c>
      <c r="E3386" t="s">
        <v>179</v>
      </c>
      <c r="F3386" t="s">
        <v>123</v>
      </c>
      <c r="G3386" t="s">
        <v>124</v>
      </c>
      <c r="H3386" t="s">
        <v>10324</v>
      </c>
      <c r="I3386" t="s">
        <v>126</v>
      </c>
      <c r="J3386" t="s">
        <v>126</v>
      </c>
      <c r="K3386" t="str">
        <f t="shared" si="52"/>
        <v>Jun</v>
      </c>
      <c r="L3386" t="s">
        <v>447</v>
      </c>
      <c r="M3386" t="s">
        <v>118</v>
      </c>
    </row>
    <row r="3387" spans="1:13">
      <c r="A3387" t="s">
        <v>10325</v>
      </c>
      <c r="B3387" t="s">
        <v>10326</v>
      </c>
      <c r="C3387" t="s">
        <v>2738</v>
      </c>
      <c r="D3387" s="176">
        <v>36341</v>
      </c>
      <c r="E3387" t="s">
        <v>122</v>
      </c>
      <c r="F3387" t="s">
        <v>123</v>
      </c>
      <c r="G3387" t="s">
        <v>124</v>
      </c>
      <c r="H3387" t="s">
        <v>10327</v>
      </c>
      <c r="I3387" t="s">
        <v>145</v>
      </c>
      <c r="J3387" t="s">
        <v>38</v>
      </c>
      <c r="K3387" t="str">
        <f t="shared" si="52"/>
        <v>Pas</v>
      </c>
      <c r="L3387" t="s">
        <v>501</v>
      </c>
      <c r="M3387" t="s">
        <v>118</v>
      </c>
    </row>
    <row r="3388" spans="1:13">
      <c r="A3388" t="s">
        <v>10328</v>
      </c>
      <c r="B3388" t="s">
        <v>10329</v>
      </c>
      <c r="C3388" t="s">
        <v>2378</v>
      </c>
      <c r="D3388" s="176">
        <v>42417</v>
      </c>
      <c r="E3388" t="s">
        <v>122</v>
      </c>
      <c r="F3388" t="s">
        <v>123</v>
      </c>
      <c r="G3388" t="s">
        <v>124</v>
      </c>
      <c r="H3388" t="s">
        <v>10330</v>
      </c>
      <c r="I3388" t="s">
        <v>456</v>
      </c>
      <c r="J3388" t="s">
        <v>38</v>
      </c>
      <c r="K3388" t="str">
        <f t="shared" si="52"/>
        <v>Bab</v>
      </c>
      <c r="L3388" t="s">
        <v>152</v>
      </c>
      <c r="M3388" t="s">
        <v>118</v>
      </c>
    </row>
    <row r="3389" spans="1:13">
      <c r="A3389" t="s">
        <v>10331</v>
      </c>
      <c r="B3389" t="s">
        <v>2686</v>
      </c>
      <c r="C3389" t="s">
        <v>991</v>
      </c>
      <c r="D3389" s="176">
        <v>39317</v>
      </c>
      <c r="E3389" t="s">
        <v>122</v>
      </c>
      <c r="F3389" t="s">
        <v>123</v>
      </c>
      <c r="G3389" t="s">
        <v>124</v>
      </c>
      <c r="H3389" t="s">
        <v>10332</v>
      </c>
      <c r="I3389" t="s">
        <v>157</v>
      </c>
      <c r="J3389" t="s">
        <v>38</v>
      </c>
      <c r="K3389" t="str">
        <f t="shared" si="52"/>
        <v>Ben</v>
      </c>
      <c r="L3389" t="s">
        <v>200</v>
      </c>
      <c r="M3389" t="s">
        <v>118</v>
      </c>
    </row>
    <row r="3390" spans="1:13">
      <c r="A3390" t="s">
        <v>10333</v>
      </c>
      <c r="B3390" t="s">
        <v>4969</v>
      </c>
      <c r="C3390" t="s">
        <v>291</v>
      </c>
      <c r="D3390" s="176">
        <v>28187</v>
      </c>
      <c r="E3390" t="s">
        <v>122</v>
      </c>
      <c r="F3390" t="s">
        <v>123</v>
      </c>
      <c r="G3390" t="s">
        <v>124</v>
      </c>
      <c r="H3390" t="s">
        <v>10334</v>
      </c>
      <c r="I3390" t="s">
        <v>307</v>
      </c>
      <c r="J3390" t="s">
        <v>194</v>
      </c>
      <c r="K3390" t="str">
        <f t="shared" si="52"/>
        <v>Pas</v>
      </c>
      <c r="L3390" t="s">
        <v>585</v>
      </c>
      <c r="M3390" t="s">
        <v>118</v>
      </c>
    </row>
    <row r="3391" spans="1:13">
      <c r="A3391" t="s">
        <v>10335</v>
      </c>
      <c r="B3391" t="s">
        <v>1525</v>
      </c>
      <c r="C3391" t="s">
        <v>1861</v>
      </c>
      <c r="D3391" s="176">
        <v>35191</v>
      </c>
      <c r="E3391" t="s">
        <v>122</v>
      </c>
      <c r="F3391" t="s">
        <v>123</v>
      </c>
      <c r="G3391" t="s">
        <v>124</v>
      </c>
      <c r="H3391" t="s">
        <v>10336</v>
      </c>
      <c r="I3391" t="s">
        <v>685</v>
      </c>
      <c r="J3391" t="s">
        <v>38</v>
      </c>
      <c r="K3391" t="str">
        <f t="shared" si="52"/>
        <v>Sym</v>
      </c>
      <c r="L3391" t="s">
        <v>686</v>
      </c>
      <c r="M3391" t="s">
        <v>118</v>
      </c>
    </row>
    <row r="3392" spans="1:13">
      <c r="A3392" t="s">
        <v>10337</v>
      </c>
      <c r="B3392" t="s">
        <v>1082</v>
      </c>
      <c r="C3392" t="s">
        <v>675</v>
      </c>
      <c r="D3392" s="176">
        <v>40640</v>
      </c>
      <c r="E3392" t="s">
        <v>122</v>
      </c>
      <c r="F3392" t="s">
        <v>123</v>
      </c>
      <c r="G3392" t="s">
        <v>124</v>
      </c>
      <c r="H3392" t="s">
        <v>10338</v>
      </c>
      <c r="I3392" t="s">
        <v>188</v>
      </c>
      <c r="J3392" t="s">
        <v>38</v>
      </c>
      <c r="K3392" t="str">
        <f t="shared" si="52"/>
        <v>Pou</v>
      </c>
      <c r="L3392" t="s">
        <v>493</v>
      </c>
      <c r="M3392" t="s">
        <v>118</v>
      </c>
    </row>
    <row r="3393" spans="1:13">
      <c r="A3393" t="s">
        <v>10339</v>
      </c>
      <c r="B3393" t="s">
        <v>10340</v>
      </c>
      <c r="C3393" t="s">
        <v>398</v>
      </c>
      <c r="D3393" s="176">
        <v>39914</v>
      </c>
      <c r="E3393" t="s">
        <v>122</v>
      </c>
      <c r="F3393" t="s">
        <v>123</v>
      </c>
      <c r="G3393" t="s">
        <v>124</v>
      </c>
      <c r="H3393" t="s">
        <v>10341</v>
      </c>
      <c r="I3393" t="s">
        <v>151</v>
      </c>
      <c r="J3393" t="s">
        <v>38</v>
      </c>
      <c r="K3393" t="str">
        <f t="shared" si="52"/>
        <v>Pup</v>
      </c>
      <c r="L3393" t="s">
        <v>447</v>
      </c>
      <c r="M3393" t="s">
        <v>118</v>
      </c>
    </row>
    <row r="3394" spans="1:13">
      <c r="A3394" t="s">
        <v>10342</v>
      </c>
      <c r="B3394" t="s">
        <v>10343</v>
      </c>
      <c r="C3394" t="s">
        <v>2220</v>
      </c>
      <c r="D3394" s="176">
        <v>36713</v>
      </c>
      <c r="E3394" t="s">
        <v>122</v>
      </c>
      <c r="F3394" t="s">
        <v>123</v>
      </c>
      <c r="G3394" t="s">
        <v>124</v>
      </c>
      <c r="H3394" t="s">
        <v>10344</v>
      </c>
      <c r="I3394" t="s">
        <v>132</v>
      </c>
      <c r="J3394" t="s">
        <v>194</v>
      </c>
      <c r="K3394" t="str">
        <f t="shared" si="52"/>
        <v>D1</v>
      </c>
      <c r="L3394" t="s">
        <v>628</v>
      </c>
      <c r="M3394" t="s">
        <v>118</v>
      </c>
    </row>
    <row r="3395" spans="1:13">
      <c r="A3395" t="s">
        <v>10345</v>
      </c>
      <c r="B3395" t="s">
        <v>10346</v>
      </c>
      <c r="C3395" t="s">
        <v>817</v>
      </c>
      <c r="D3395" s="176">
        <v>40438</v>
      </c>
      <c r="E3395" t="s">
        <v>122</v>
      </c>
      <c r="F3395" t="s">
        <v>123</v>
      </c>
      <c r="G3395" t="s">
        <v>124</v>
      </c>
      <c r="H3395" t="s">
        <v>10347</v>
      </c>
      <c r="I3395" t="s">
        <v>151</v>
      </c>
      <c r="J3395" t="s">
        <v>38</v>
      </c>
      <c r="K3395" t="str">
        <f t="shared" ref="K3395:K3458" si="53">IF(I3395="pass'cyclisme",J3395,LEFT(I3395,3))</f>
        <v>Pup</v>
      </c>
      <c r="L3395" t="s">
        <v>331</v>
      </c>
      <c r="M3395" t="s">
        <v>118</v>
      </c>
    </row>
    <row r="3396" spans="1:13">
      <c r="A3396" t="s">
        <v>10348</v>
      </c>
      <c r="B3396" t="s">
        <v>1646</v>
      </c>
      <c r="C3396" t="s">
        <v>1643</v>
      </c>
      <c r="D3396" s="176">
        <v>23843</v>
      </c>
      <c r="E3396" t="s">
        <v>122</v>
      </c>
      <c r="F3396" t="s">
        <v>123</v>
      </c>
      <c r="G3396" t="s">
        <v>124</v>
      </c>
      <c r="H3396" t="s">
        <v>10349</v>
      </c>
      <c r="I3396" t="s">
        <v>145</v>
      </c>
      <c r="J3396" t="s">
        <v>38</v>
      </c>
      <c r="K3396" t="str">
        <f t="shared" si="53"/>
        <v>Pas</v>
      </c>
      <c r="L3396" t="s">
        <v>585</v>
      </c>
      <c r="M3396" t="s">
        <v>118</v>
      </c>
    </row>
    <row r="3397" spans="1:13">
      <c r="A3397" t="s">
        <v>10350</v>
      </c>
      <c r="B3397" t="s">
        <v>10351</v>
      </c>
      <c r="C3397" t="s">
        <v>432</v>
      </c>
      <c r="D3397" s="176">
        <v>39325</v>
      </c>
      <c r="E3397" t="s">
        <v>122</v>
      </c>
      <c r="F3397" t="s">
        <v>123</v>
      </c>
      <c r="G3397" t="s">
        <v>124</v>
      </c>
      <c r="H3397" t="s">
        <v>10352</v>
      </c>
      <c r="I3397" t="s">
        <v>157</v>
      </c>
      <c r="J3397" t="s">
        <v>38</v>
      </c>
      <c r="K3397" t="str">
        <f t="shared" si="53"/>
        <v>Ben</v>
      </c>
      <c r="L3397" t="s">
        <v>364</v>
      </c>
      <c r="M3397" t="s">
        <v>118</v>
      </c>
    </row>
    <row r="3398" spans="1:13">
      <c r="A3398" t="s">
        <v>10353</v>
      </c>
      <c r="B3398" t="s">
        <v>10354</v>
      </c>
      <c r="C3398" t="s">
        <v>252</v>
      </c>
      <c r="D3398" s="176">
        <v>25520</v>
      </c>
      <c r="E3398" t="s">
        <v>122</v>
      </c>
      <c r="F3398" t="s">
        <v>123</v>
      </c>
      <c r="G3398" t="s">
        <v>124</v>
      </c>
      <c r="H3398" t="s">
        <v>10355</v>
      </c>
      <c r="I3398" t="s">
        <v>898</v>
      </c>
      <c r="J3398" t="s">
        <v>38</v>
      </c>
      <c r="K3398" t="str">
        <f t="shared" si="53"/>
        <v>Cha</v>
      </c>
      <c r="L3398" t="s">
        <v>1345</v>
      </c>
      <c r="M3398" t="s">
        <v>118</v>
      </c>
    </row>
    <row r="3399" spans="1:13">
      <c r="A3399" t="s">
        <v>10356</v>
      </c>
      <c r="B3399" t="s">
        <v>10357</v>
      </c>
      <c r="C3399" t="s">
        <v>2547</v>
      </c>
      <c r="D3399" s="176">
        <v>40050</v>
      </c>
      <c r="E3399" t="s">
        <v>122</v>
      </c>
      <c r="F3399" t="s">
        <v>123</v>
      </c>
      <c r="G3399" t="s">
        <v>124</v>
      </c>
      <c r="H3399" t="s">
        <v>10358</v>
      </c>
      <c r="I3399" t="s">
        <v>151</v>
      </c>
      <c r="J3399" t="s">
        <v>38</v>
      </c>
      <c r="K3399" t="str">
        <f t="shared" si="53"/>
        <v>Pup</v>
      </c>
      <c r="L3399" t="s">
        <v>302</v>
      </c>
      <c r="M3399" t="s">
        <v>118</v>
      </c>
    </row>
    <row r="3400" spans="1:13">
      <c r="A3400" t="s">
        <v>10359</v>
      </c>
      <c r="B3400" t="s">
        <v>867</v>
      </c>
      <c r="C3400" t="s">
        <v>5755</v>
      </c>
      <c r="D3400" s="176">
        <v>38950</v>
      </c>
      <c r="E3400" t="s">
        <v>122</v>
      </c>
      <c r="F3400" t="s">
        <v>123</v>
      </c>
      <c r="G3400" t="s">
        <v>124</v>
      </c>
      <c r="H3400" t="s">
        <v>10360</v>
      </c>
      <c r="I3400" t="s">
        <v>283</v>
      </c>
      <c r="J3400" t="s">
        <v>38</v>
      </c>
      <c r="K3400" t="str">
        <f t="shared" si="53"/>
        <v>Min</v>
      </c>
      <c r="L3400" t="s">
        <v>457</v>
      </c>
      <c r="M3400" t="s">
        <v>118</v>
      </c>
    </row>
    <row r="3401" spans="1:13">
      <c r="A3401" t="s">
        <v>10361</v>
      </c>
      <c r="B3401" t="s">
        <v>10362</v>
      </c>
      <c r="C3401" t="s">
        <v>437</v>
      </c>
      <c r="D3401" s="176">
        <v>41011</v>
      </c>
      <c r="E3401" t="s">
        <v>122</v>
      </c>
      <c r="F3401" t="s">
        <v>123</v>
      </c>
      <c r="G3401" t="s">
        <v>124</v>
      </c>
      <c r="H3401" t="s">
        <v>10363</v>
      </c>
      <c r="I3401" t="s">
        <v>188</v>
      </c>
      <c r="J3401" t="s">
        <v>38</v>
      </c>
      <c r="K3401" t="str">
        <f t="shared" si="53"/>
        <v>Pou</v>
      </c>
      <c r="L3401" t="s">
        <v>1192</v>
      </c>
      <c r="M3401" t="s">
        <v>118</v>
      </c>
    </row>
    <row r="3402" spans="1:13">
      <c r="A3402" t="s">
        <v>10364</v>
      </c>
      <c r="B3402" t="s">
        <v>10365</v>
      </c>
      <c r="C3402" t="s">
        <v>342</v>
      </c>
      <c r="D3402" s="176">
        <v>41160</v>
      </c>
      <c r="E3402" t="s">
        <v>122</v>
      </c>
      <c r="F3402" t="s">
        <v>123</v>
      </c>
      <c r="G3402" t="s">
        <v>124</v>
      </c>
      <c r="H3402" t="s">
        <v>10366</v>
      </c>
      <c r="I3402" t="s">
        <v>188</v>
      </c>
      <c r="J3402" t="s">
        <v>38</v>
      </c>
      <c r="K3402" t="str">
        <f t="shared" si="53"/>
        <v>Pou</v>
      </c>
      <c r="L3402" t="s">
        <v>447</v>
      </c>
      <c r="M3402" t="s">
        <v>118</v>
      </c>
    </row>
    <row r="3403" spans="1:13">
      <c r="A3403" t="s">
        <v>10367</v>
      </c>
      <c r="B3403" t="s">
        <v>10368</v>
      </c>
      <c r="C3403" t="s">
        <v>10369</v>
      </c>
      <c r="D3403" s="176">
        <v>24063</v>
      </c>
      <c r="E3403" t="s">
        <v>122</v>
      </c>
      <c r="F3403" t="s">
        <v>123</v>
      </c>
      <c r="G3403" t="s">
        <v>124</v>
      </c>
      <c r="H3403" t="s">
        <v>10370</v>
      </c>
      <c r="I3403" t="s">
        <v>181</v>
      </c>
      <c r="J3403" t="s">
        <v>182</v>
      </c>
      <c r="K3403" t="str">
        <f t="shared" si="53"/>
        <v>Enc</v>
      </c>
      <c r="L3403" t="s">
        <v>493</v>
      </c>
      <c r="M3403" t="s">
        <v>118</v>
      </c>
    </row>
    <row r="3404" spans="1:13">
      <c r="A3404" t="s">
        <v>10371</v>
      </c>
      <c r="B3404" t="s">
        <v>10372</v>
      </c>
      <c r="C3404" t="s">
        <v>227</v>
      </c>
      <c r="D3404" s="176">
        <v>30103</v>
      </c>
      <c r="E3404" t="s">
        <v>122</v>
      </c>
      <c r="F3404" t="s">
        <v>123</v>
      </c>
      <c r="G3404" t="s">
        <v>124</v>
      </c>
      <c r="H3404" t="s">
        <v>10373</v>
      </c>
      <c r="I3404" t="s">
        <v>132</v>
      </c>
      <c r="J3404" t="s">
        <v>396</v>
      </c>
      <c r="K3404" t="str">
        <f t="shared" si="53"/>
        <v>D2</v>
      </c>
      <c r="L3404" t="s">
        <v>102</v>
      </c>
      <c r="M3404" t="s">
        <v>118</v>
      </c>
    </row>
    <row r="3405" spans="1:13">
      <c r="A3405" t="s">
        <v>10374</v>
      </c>
      <c r="B3405" t="s">
        <v>3881</v>
      </c>
      <c r="C3405" t="s">
        <v>222</v>
      </c>
      <c r="D3405" s="176">
        <v>21024</v>
      </c>
      <c r="E3405" t="s">
        <v>122</v>
      </c>
      <c r="F3405" t="s">
        <v>123</v>
      </c>
      <c r="G3405" t="s">
        <v>124</v>
      </c>
      <c r="H3405" t="s">
        <v>10375</v>
      </c>
      <c r="I3405" t="s">
        <v>7827</v>
      </c>
      <c r="J3405" t="s">
        <v>38</v>
      </c>
      <c r="K3405" t="str">
        <f t="shared" si="53"/>
        <v>Arb</v>
      </c>
      <c r="L3405" t="s">
        <v>302</v>
      </c>
      <c r="M3405" t="s">
        <v>118</v>
      </c>
    </row>
    <row r="3406" spans="1:13">
      <c r="A3406" t="s">
        <v>10376</v>
      </c>
      <c r="B3406" t="s">
        <v>579</v>
      </c>
      <c r="C3406" t="s">
        <v>10377</v>
      </c>
      <c r="D3406" s="176">
        <v>34124</v>
      </c>
      <c r="E3406" t="s">
        <v>122</v>
      </c>
      <c r="F3406" t="s">
        <v>123</v>
      </c>
      <c r="G3406" t="s">
        <v>124</v>
      </c>
      <c r="H3406" t="s">
        <v>10378</v>
      </c>
      <c r="I3406" t="s">
        <v>132</v>
      </c>
      <c r="J3406" t="s">
        <v>194</v>
      </c>
      <c r="K3406" t="str">
        <f t="shared" si="53"/>
        <v>D1</v>
      </c>
      <c r="L3406" t="s">
        <v>581</v>
      </c>
      <c r="M3406" t="s">
        <v>118</v>
      </c>
    </row>
    <row r="3407" spans="1:13">
      <c r="A3407" t="s">
        <v>10379</v>
      </c>
      <c r="B3407" t="s">
        <v>6318</v>
      </c>
      <c r="C3407" t="s">
        <v>991</v>
      </c>
      <c r="D3407" s="176">
        <v>39386</v>
      </c>
      <c r="E3407" t="s">
        <v>122</v>
      </c>
      <c r="F3407" t="s">
        <v>123</v>
      </c>
      <c r="G3407" t="s">
        <v>124</v>
      </c>
      <c r="H3407" t="s">
        <v>10380</v>
      </c>
      <c r="I3407" t="s">
        <v>157</v>
      </c>
      <c r="J3407" t="s">
        <v>38</v>
      </c>
      <c r="K3407" t="str">
        <f t="shared" si="53"/>
        <v>Ben</v>
      </c>
      <c r="L3407" t="s">
        <v>536</v>
      </c>
      <c r="M3407" t="s">
        <v>118</v>
      </c>
    </row>
    <row r="3408" spans="1:13">
      <c r="A3408" t="s">
        <v>10381</v>
      </c>
      <c r="B3408" t="s">
        <v>7126</v>
      </c>
      <c r="C3408" t="s">
        <v>2966</v>
      </c>
      <c r="D3408" s="176">
        <v>41331</v>
      </c>
      <c r="E3408" t="s">
        <v>122</v>
      </c>
      <c r="F3408" t="s">
        <v>123</v>
      </c>
      <c r="G3408" t="s">
        <v>124</v>
      </c>
      <c r="H3408" t="s">
        <v>10382</v>
      </c>
      <c r="I3408" t="s">
        <v>909</v>
      </c>
      <c r="J3408" t="s">
        <v>38</v>
      </c>
      <c r="K3408" t="str">
        <f t="shared" si="53"/>
        <v>Pré</v>
      </c>
      <c r="L3408" t="s">
        <v>2238</v>
      </c>
      <c r="M3408" t="s">
        <v>118</v>
      </c>
    </row>
    <row r="3409" spans="1:13">
      <c r="A3409" t="s">
        <v>10383</v>
      </c>
      <c r="B3409" t="s">
        <v>7010</v>
      </c>
      <c r="C3409" t="s">
        <v>838</v>
      </c>
      <c r="D3409" s="176">
        <v>31638</v>
      </c>
      <c r="E3409" t="s">
        <v>122</v>
      </c>
      <c r="F3409" t="s">
        <v>123</v>
      </c>
      <c r="G3409" t="s">
        <v>124</v>
      </c>
      <c r="H3409" t="s">
        <v>10384</v>
      </c>
      <c r="I3409" t="s">
        <v>132</v>
      </c>
      <c r="J3409" t="s">
        <v>396</v>
      </c>
      <c r="K3409" t="str">
        <f t="shared" si="53"/>
        <v>D2</v>
      </c>
      <c r="L3409" t="s">
        <v>1559</v>
      </c>
      <c r="M3409" t="s">
        <v>118</v>
      </c>
    </row>
    <row r="3410" spans="1:13">
      <c r="A3410" t="s">
        <v>10385</v>
      </c>
      <c r="B3410" t="s">
        <v>10386</v>
      </c>
      <c r="C3410" t="s">
        <v>10387</v>
      </c>
      <c r="D3410" s="176">
        <v>23456</v>
      </c>
      <c r="E3410" t="s">
        <v>122</v>
      </c>
      <c r="F3410" t="s">
        <v>123</v>
      </c>
      <c r="G3410" t="s">
        <v>124</v>
      </c>
      <c r="H3410" t="s">
        <v>10388</v>
      </c>
      <c r="I3410" t="s">
        <v>209</v>
      </c>
      <c r="J3410" t="s">
        <v>38</v>
      </c>
      <c r="K3410" t="str">
        <f t="shared" si="53"/>
        <v>Pas</v>
      </c>
      <c r="L3410" t="s">
        <v>548</v>
      </c>
      <c r="M3410" t="s">
        <v>118</v>
      </c>
    </row>
    <row r="3411" spans="1:13">
      <c r="A3411" t="s">
        <v>10389</v>
      </c>
      <c r="B3411" t="s">
        <v>7275</v>
      </c>
      <c r="C3411" t="s">
        <v>976</v>
      </c>
      <c r="D3411" s="176">
        <v>40950</v>
      </c>
      <c r="E3411" t="s">
        <v>122</v>
      </c>
      <c r="F3411" t="s">
        <v>123</v>
      </c>
      <c r="G3411" t="s">
        <v>124</v>
      </c>
      <c r="H3411" t="s">
        <v>10390</v>
      </c>
      <c r="I3411" t="s">
        <v>188</v>
      </c>
      <c r="J3411" t="s">
        <v>38</v>
      </c>
      <c r="K3411" t="str">
        <f t="shared" si="53"/>
        <v>Pou</v>
      </c>
      <c r="L3411" t="s">
        <v>169</v>
      </c>
      <c r="M3411" t="s">
        <v>118</v>
      </c>
    </row>
    <row r="3412" spans="1:13">
      <c r="A3412" t="s">
        <v>10391</v>
      </c>
      <c r="B3412" t="s">
        <v>10392</v>
      </c>
      <c r="C3412" t="s">
        <v>1008</v>
      </c>
      <c r="D3412" s="176">
        <v>29256</v>
      </c>
      <c r="E3412" t="s">
        <v>122</v>
      </c>
      <c r="F3412" t="s">
        <v>123</v>
      </c>
      <c r="G3412" t="s">
        <v>124</v>
      </c>
      <c r="H3412" t="s">
        <v>10393</v>
      </c>
      <c r="I3412" t="s">
        <v>132</v>
      </c>
      <c r="J3412" t="s">
        <v>396</v>
      </c>
      <c r="K3412" t="str">
        <f t="shared" si="53"/>
        <v>D2</v>
      </c>
      <c r="L3412" t="s">
        <v>1552</v>
      </c>
      <c r="M3412" t="s">
        <v>118</v>
      </c>
    </row>
    <row r="3413" spans="1:13">
      <c r="A3413" t="s">
        <v>10394</v>
      </c>
      <c r="B3413" t="s">
        <v>9690</v>
      </c>
      <c r="C3413" t="s">
        <v>350</v>
      </c>
      <c r="D3413" s="176">
        <v>16976</v>
      </c>
      <c r="E3413" t="s">
        <v>122</v>
      </c>
      <c r="F3413" t="s">
        <v>123</v>
      </c>
      <c r="G3413" t="s">
        <v>124</v>
      </c>
      <c r="H3413" t="s">
        <v>10395</v>
      </c>
      <c r="I3413" t="s">
        <v>264</v>
      </c>
      <c r="J3413" t="s">
        <v>38</v>
      </c>
      <c r="K3413" t="str">
        <f t="shared" si="53"/>
        <v>Arb</v>
      </c>
      <c r="L3413" t="s">
        <v>260</v>
      </c>
      <c r="M3413" t="s">
        <v>118</v>
      </c>
    </row>
    <row r="3414" spans="1:13">
      <c r="A3414" t="s">
        <v>10396</v>
      </c>
      <c r="B3414" t="s">
        <v>503</v>
      </c>
      <c r="C3414" t="s">
        <v>1154</v>
      </c>
      <c r="D3414" s="176">
        <v>26628</v>
      </c>
      <c r="E3414" t="s">
        <v>122</v>
      </c>
      <c r="F3414" t="s">
        <v>123</v>
      </c>
      <c r="G3414" t="s">
        <v>124</v>
      </c>
      <c r="H3414" t="s">
        <v>10397</v>
      </c>
      <c r="I3414" t="s">
        <v>132</v>
      </c>
      <c r="J3414" t="s">
        <v>234</v>
      </c>
      <c r="K3414" t="str">
        <f t="shared" si="53"/>
        <v>D3</v>
      </c>
      <c r="L3414" t="s">
        <v>7395</v>
      </c>
      <c r="M3414" t="s">
        <v>118</v>
      </c>
    </row>
    <row r="3415" spans="1:13">
      <c r="A3415" t="s">
        <v>10398</v>
      </c>
      <c r="B3415" t="s">
        <v>5686</v>
      </c>
      <c r="C3415" t="s">
        <v>10205</v>
      </c>
      <c r="D3415" s="176">
        <v>41997</v>
      </c>
      <c r="E3415" t="s">
        <v>122</v>
      </c>
      <c r="F3415" t="s">
        <v>123</v>
      </c>
      <c r="G3415" t="s">
        <v>124</v>
      </c>
      <c r="H3415" t="s">
        <v>10399</v>
      </c>
      <c r="I3415" t="s">
        <v>909</v>
      </c>
      <c r="J3415" t="s">
        <v>38</v>
      </c>
      <c r="K3415" t="str">
        <f t="shared" si="53"/>
        <v>Pré</v>
      </c>
      <c r="L3415" t="s">
        <v>439</v>
      </c>
      <c r="M3415" t="s">
        <v>118</v>
      </c>
    </row>
    <row r="3416" spans="1:13">
      <c r="A3416" t="s">
        <v>10400</v>
      </c>
      <c r="B3416" t="s">
        <v>6831</v>
      </c>
      <c r="C3416" t="s">
        <v>296</v>
      </c>
      <c r="D3416" s="176">
        <v>36536</v>
      </c>
      <c r="E3416" t="s">
        <v>122</v>
      </c>
      <c r="F3416" t="s">
        <v>123</v>
      </c>
      <c r="G3416" t="s">
        <v>124</v>
      </c>
      <c r="H3416" t="s">
        <v>10401</v>
      </c>
      <c r="I3416" t="s">
        <v>145</v>
      </c>
      <c r="J3416" t="s">
        <v>38</v>
      </c>
      <c r="K3416" t="str">
        <f t="shared" si="53"/>
        <v>Pas</v>
      </c>
      <c r="L3416" t="s">
        <v>447</v>
      </c>
      <c r="M3416" t="s">
        <v>118</v>
      </c>
    </row>
    <row r="3417" spans="1:13">
      <c r="A3417" t="s">
        <v>10402</v>
      </c>
      <c r="B3417" t="s">
        <v>1181</v>
      </c>
      <c r="C3417" t="s">
        <v>1236</v>
      </c>
      <c r="D3417" s="176">
        <v>34389</v>
      </c>
      <c r="E3417" t="s">
        <v>122</v>
      </c>
      <c r="F3417" t="s">
        <v>123</v>
      </c>
      <c r="G3417" t="s">
        <v>124</v>
      </c>
      <c r="H3417" t="s">
        <v>10403</v>
      </c>
      <c r="I3417" t="s">
        <v>339</v>
      </c>
      <c r="J3417" t="s">
        <v>38</v>
      </c>
      <c r="K3417" t="str">
        <f t="shared" si="53"/>
        <v>1èr</v>
      </c>
      <c r="L3417" t="s">
        <v>200</v>
      </c>
      <c r="M3417" t="s">
        <v>118</v>
      </c>
    </row>
    <row r="3418" spans="1:13">
      <c r="A3418" t="s">
        <v>10404</v>
      </c>
      <c r="B3418" t="s">
        <v>10405</v>
      </c>
      <c r="C3418" t="s">
        <v>10406</v>
      </c>
      <c r="D3418" s="176">
        <v>39626</v>
      </c>
      <c r="E3418" t="s">
        <v>122</v>
      </c>
      <c r="F3418" t="s">
        <v>123</v>
      </c>
      <c r="G3418" t="s">
        <v>124</v>
      </c>
      <c r="H3418" t="s">
        <v>10407</v>
      </c>
      <c r="I3418" t="s">
        <v>157</v>
      </c>
      <c r="J3418" t="s">
        <v>38</v>
      </c>
      <c r="K3418" t="str">
        <f t="shared" si="53"/>
        <v>Ben</v>
      </c>
      <c r="L3418" t="s">
        <v>195</v>
      </c>
      <c r="M3418" t="s">
        <v>118</v>
      </c>
    </row>
    <row r="3419" spans="1:13">
      <c r="A3419" t="s">
        <v>10408</v>
      </c>
      <c r="B3419" t="s">
        <v>10409</v>
      </c>
      <c r="C3419" t="s">
        <v>454</v>
      </c>
      <c r="D3419" s="176">
        <v>37931</v>
      </c>
      <c r="E3419" t="s">
        <v>122</v>
      </c>
      <c r="F3419" t="s">
        <v>123</v>
      </c>
      <c r="G3419" t="s">
        <v>124</v>
      </c>
      <c r="H3419" t="s">
        <v>10410</v>
      </c>
      <c r="I3419" t="s">
        <v>174</v>
      </c>
      <c r="J3419" t="s">
        <v>38</v>
      </c>
      <c r="K3419" t="str">
        <f t="shared" si="53"/>
        <v>Cad</v>
      </c>
      <c r="L3419" t="s">
        <v>541</v>
      </c>
      <c r="M3419" t="s">
        <v>118</v>
      </c>
    </row>
    <row r="3420" spans="1:13">
      <c r="A3420" t="s">
        <v>10411</v>
      </c>
      <c r="B3420" t="s">
        <v>10412</v>
      </c>
      <c r="C3420" t="s">
        <v>10413</v>
      </c>
      <c r="D3420" s="176">
        <v>38854</v>
      </c>
      <c r="E3420" t="s">
        <v>122</v>
      </c>
      <c r="F3420" t="s">
        <v>123</v>
      </c>
      <c r="G3420" t="s">
        <v>124</v>
      </c>
      <c r="H3420" t="s">
        <v>10414</v>
      </c>
      <c r="I3420" t="s">
        <v>283</v>
      </c>
      <c r="J3420" t="s">
        <v>38</v>
      </c>
      <c r="K3420" t="str">
        <f t="shared" si="53"/>
        <v>Min</v>
      </c>
      <c r="L3420" t="s">
        <v>628</v>
      </c>
      <c r="M3420" t="s">
        <v>118</v>
      </c>
    </row>
    <row r="3421" spans="1:13">
      <c r="A3421" t="s">
        <v>10415</v>
      </c>
      <c r="B3421" t="s">
        <v>10416</v>
      </c>
      <c r="C3421" t="s">
        <v>10417</v>
      </c>
      <c r="D3421" s="176">
        <v>20359</v>
      </c>
      <c r="E3421" t="s">
        <v>122</v>
      </c>
      <c r="F3421" t="s">
        <v>123</v>
      </c>
      <c r="G3421" t="s">
        <v>124</v>
      </c>
      <c r="H3421" t="s">
        <v>10418</v>
      </c>
      <c r="I3421" t="s">
        <v>145</v>
      </c>
      <c r="J3421" t="s">
        <v>38</v>
      </c>
      <c r="K3421" t="str">
        <f t="shared" si="53"/>
        <v>Pas</v>
      </c>
      <c r="L3421" t="s">
        <v>331</v>
      </c>
      <c r="M3421" t="s">
        <v>118</v>
      </c>
    </row>
    <row r="3422" spans="1:13">
      <c r="A3422" t="s">
        <v>10419</v>
      </c>
      <c r="B3422" t="s">
        <v>3465</v>
      </c>
      <c r="C3422" t="s">
        <v>2930</v>
      </c>
      <c r="D3422" s="176">
        <v>35420</v>
      </c>
      <c r="E3422" t="s">
        <v>122</v>
      </c>
      <c r="F3422" t="s">
        <v>123</v>
      </c>
      <c r="G3422" t="s">
        <v>124</v>
      </c>
      <c r="H3422" t="s">
        <v>10420</v>
      </c>
      <c r="I3422" t="s">
        <v>307</v>
      </c>
      <c r="J3422" t="s">
        <v>194</v>
      </c>
      <c r="K3422" t="str">
        <f t="shared" si="53"/>
        <v>Pas</v>
      </c>
      <c r="L3422" t="s">
        <v>997</v>
      </c>
      <c r="M3422" t="s">
        <v>118</v>
      </c>
    </row>
    <row r="3423" spans="1:13">
      <c r="A3423" t="s">
        <v>10421</v>
      </c>
      <c r="B3423" t="s">
        <v>2731</v>
      </c>
      <c r="C3423" t="s">
        <v>912</v>
      </c>
      <c r="D3423" s="176">
        <v>40092</v>
      </c>
      <c r="E3423" t="s">
        <v>122</v>
      </c>
      <c r="F3423" t="s">
        <v>123</v>
      </c>
      <c r="G3423" t="s">
        <v>124</v>
      </c>
      <c r="H3423" t="s">
        <v>10422</v>
      </c>
      <c r="I3423" t="s">
        <v>151</v>
      </c>
      <c r="J3423" t="s">
        <v>38</v>
      </c>
      <c r="K3423" t="str">
        <f t="shared" si="53"/>
        <v>Pup</v>
      </c>
      <c r="L3423" t="s">
        <v>585</v>
      </c>
      <c r="M3423" t="s">
        <v>118</v>
      </c>
    </row>
    <row r="3424" spans="1:13">
      <c r="A3424" t="s">
        <v>10423</v>
      </c>
      <c r="B3424" t="s">
        <v>10424</v>
      </c>
      <c r="C3424" t="s">
        <v>10120</v>
      </c>
      <c r="D3424" s="176">
        <v>35114</v>
      </c>
      <c r="E3424" t="s">
        <v>179</v>
      </c>
      <c r="F3424" t="s">
        <v>123</v>
      </c>
      <c r="G3424" t="s">
        <v>124</v>
      </c>
      <c r="H3424" t="s">
        <v>10425</v>
      </c>
      <c r="I3424" t="s">
        <v>132</v>
      </c>
      <c r="J3424" t="s">
        <v>234</v>
      </c>
      <c r="K3424" t="str">
        <f t="shared" si="53"/>
        <v>D3</v>
      </c>
      <c r="L3424" t="s">
        <v>628</v>
      </c>
      <c r="M3424" t="s">
        <v>118</v>
      </c>
    </row>
    <row r="3425" spans="1:13">
      <c r="A3425" t="s">
        <v>10426</v>
      </c>
      <c r="B3425" t="s">
        <v>10427</v>
      </c>
      <c r="C3425" t="s">
        <v>10428</v>
      </c>
      <c r="D3425" s="176">
        <v>17419</v>
      </c>
      <c r="E3425" t="s">
        <v>122</v>
      </c>
      <c r="F3425" t="s">
        <v>123</v>
      </c>
      <c r="G3425" t="s">
        <v>124</v>
      </c>
      <c r="H3425" t="s">
        <v>10429</v>
      </c>
      <c r="I3425" t="s">
        <v>132</v>
      </c>
      <c r="J3425" t="s">
        <v>133</v>
      </c>
      <c r="K3425" t="str">
        <f t="shared" si="53"/>
        <v>D4</v>
      </c>
      <c r="L3425" t="s">
        <v>1055</v>
      </c>
      <c r="M3425" t="s">
        <v>118</v>
      </c>
    </row>
    <row r="3426" spans="1:13">
      <c r="A3426" t="s">
        <v>10430</v>
      </c>
      <c r="B3426" t="s">
        <v>10431</v>
      </c>
      <c r="C3426" t="s">
        <v>394</v>
      </c>
      <c r="D3426" s="176">
        <v>18799</v>
      </c>
      <c r="E3426" t="s">
        <v>122</v>
      </c>
      <c r="F3426" t="s">
        <v>123</v>
      </c>
      <c r="G3426" t="s">
        <v>124</v>
      </c>
      <c r="H3426" t="s">
        <v>10432</v>
      </c>
      <c r="I3426" t="s">
        <v>145</v>
      </c>
      <c r="J3426" t="s">
        <v>38</v>
      </c>
      <c r="K3426" t="str">
        <f t="shared" si="53"/>
        <v>Pas</v>
      </c>
      <c r="L3426" t="s">
        <v>4363</v>
      </c>
      <c r="M3426" t="s">
        <v>118</v>
      </c>
    </row>
    <row r="3427" spans="1:13">
      <c r="A3427" t="s">
        <v>10433</v>
      </c>
      <c r="B3427" t="s">
        <v>1525</v>
      </c>
      <c r="C3427" t="s">
        <v>2178</v>
      </c>
      <c r="D3427" s="176">
        <v>36650</v>
      </c>
      <c r="E3427" t="s">
        <v>122</v>
      </c>
      <c r="F3427" t="s">
        <v>123</v>
      </c>
      <c r="G3427" t="s">
        <v>124</v>
      </c>
      <c r="H3427" t="s">
        <v>10434</v>
      </c>
      <c r="I3427" t="s">
        <v>243</v>
      </c>
      <c r="J3427" t="s">
        <v>38</v>
      </c>
      <c r="K3427" t="str">
        <f t="shared" si="53"/>
        <v>3èm</v>
      </c>
      <c r="L3427" t="s">
        <v>686</v>
      </c>
      <c r="M3427" t="s">
        <v>118</v>
      </c>
    </row>
    <row r="3428" spans="1:13">
      <c r="A3428" t="s">
        <v>10435</v>
      </c>
      <c r="B3428" t="s">
        <v>8612</v>
      </c>
      <c r="C3428" t="s">
        <v>2732</v>
      </c>
      <c r="D3428" s="176">
        <v>27021</v>
      </c>
      <c r="E3428" t="s">
        <v>122</v>
      </c>
      <c r="F3428" t="s">
        <v>123</v>
      </c>
      <c r="G3428" t="s">
        <v>124</v>
      </c>
      <c r="H3428" t="s">
        <v>10436</v>
      </c>
      <c r="I3428" t="s">
        <v>132</v>
      </c>
      <c r="J3428" t="s">
        <v>234</v>
      </c>
      <c r="K3428" t="str">
        <f t="shared" si="53"/>
        <v>D3</v>
      </c>
      <c r="L3428" t="s">
        <v>200</v>
      </c>
      <c r="M3428" t="s">
        <v>118</v>
      </c>
    </row>
    <row r="3429" spans="1:13">
      <c r="A3429" t="s">
        <v>10437</v>
      </c>
      <c r="B3429" t="s">
        <v>10438</v>
      </c>
      <c r="C3429" t="s">
        <v>1629</v>
      </c>
      <c r="D3429" s="176">
        <v>20246</v>
      </c>
      <c r="E3429" t="s">
        <v>122</v>
      </c>
      <c r="F3429" t="s">
        <v>123</v>
      </c>
      <c r="G3429" t="s">
        <v>124</v>
      </c>
      <c r="H3429" t="s">
        <v>10439</v>
      </c>
      <c r="I3429" t="s">
        <v>898</v>
      </c>
      <c r="J3429" t="s">
        <v>38</v>
      </c>
      <c r="K3429" t="str">
        <f t="shared" si="53"/>
        <v>Cha</v>
      </c>
      <c r="L3429" t="s">
        <v>493</v>
      </c>
      <c r="M3429" t="s">
        <v>118</v>
      </c>
    </row>
    <row r="3430" spans="1:13">
      <c r="A3430" t="s">
        <v>10440</v>
      </c>
      <c r="B3430" t="s">
        <v>10441</v>
      </c>
      <c r="C3430" t="s">
        <v>969</v>
      </c>
      <c r="D3430" s="176">
        <v>17929</v>
      </c>
      <c r="E3430" t="s">
        <v>122</v>
      </c>
      <c r="F3430" t="s">
        <v>123</v>
      </c>
      <c r="G3430" t="s">
        <v>124</v>
      </c>
      <c r="H3430" t="s">
        <v>10442</v>
      </c>
      <c r="I3430" t="s">
        <v>264</v>
      </c>
      <c r="J3430" t="s">
        <v>38</v>
      </c>
      <c r="K3430" t="str">
        <f t="shared" si="53"/>
        <v>Arb</v>
      </c>
      <c r="L3430" t="s">
        <v>1251</v>
      </c>
      <c r="M3430" t="s">
        <v>118</v>
      </c>
    </row>
    <row r="3431" spans="1:13">
      <c r="A3431" t="s">
        <v>10443</v>
      </c>
      <c r="B3431" t="s">
        <v>7825</v>
      </c>
      <c r="C3431" t="s">
        <v>389</v>
      </c>
      <c r="D3431" s="176">
        <v>22118</v>
      </c>
      <c r="E3431" t="s">
        <v>122</v>
      </c>
      <c r="F3431" t="s">
        <v>123</v>
      </c>
      <c r="G3431" t="s">
        <v>124</v>
      </c>
      <c r="H3431" t="s">
        <v>10444</v>
      </c>
      <c r="I3431" t="s">
        <v>474</v>
      </c>
      <c r="J3431" t="s">
        <v>38</v>
      </c>
      <c r="K3431" t="str">
        <f t="shared" si="53"/>
        <v>Arb</v>
      </c>
      <c r="L3431" t="s">
        <v>169</v>
      </c>
      <c r="M3431" t="s">
        <v>118</v>
      </c>
    </row>
    <row r="3432" spans="1:13">
      <c r="A3432" t="s">
        <v>10445</v>
      </c>
      <c r="B3432" t="s">
        <v>10446</v>
      </c>
      <c r="C3432" t="s">
        <v>346</v>
      </c>
      <c r="D3432" s="176">
        <v>37962</v>
      </c>
      <c r="E3432" t="s">
        <v>122</v>
      </c>
      <c r="F3432" t="s">
        <v>123</v>
      </c>
      <c r="G3432" t="s">
        <v>124</v>
      </c>
      <c r="H3432" t="s">
        <v>10447</v>
      </c>
      <c r="I3432" t="s">
        <v>174</v>
      </c>
      <c r="J3432" t="s">
        <v>38</v>
      </c>
      <c r="K3432" t="str">
        <f t="shared" si="53"/>
        <v>Cad</v>
      </c>
      <c r="L3432" t="s">
        <v>175</v>
      </c>
      <c r="M3432" t="s">
        <v>118</v>
      </c>
    </row>
    <row r="3433" spans="1:13">
      <c r="A3433" t="s">
        <v>10448</v>
      </c>
      <c r="B3433" t="s">
        <v>7767</v>
      </c>
      <c r="C3433" t="s">
        <v>512</v>
      </c>
      <c r="D3433" s="176">
        <v>22261</v>
      </c>
      <c r="E3433" t="s">
        <v>122</v>
      </c>
      <c r="F3433" t="s">
        <v>123</v>
      </c>
      <c r="G3433" t="s">
        <v>124</v>
      </c>
      <c r="H3433" t="s">
        <v>10449</v>
      </c>
      <c r="I3433" t="s">
        <v>132</v>
      </c>
      <c r="J3433" t="s">
        <v>234</v>
      </c>
      <c r="K3433" t="str">
        <f t="shared" si="53"/>
        <v>D3</v>
      </c>
      <c r="L3433" t="s">
        <v>1784</v>
      </c>
      <c r="M3433" t="s">
        <v>118</v>
      </c>
    </row>
    <row r="3434" spans="1:13">
      <c r="A3434" t="s">
        <v>10450</v>
      </c>
      <c r="B3434" t="s">
        <v>10451</v>
      </c>
      <c r="C3434" t="s">
        <v>3129</v>
      </c>
      <c r="D3434" s="176">
        <v>40181</v>
      </c>
      <c r="E3434" t="s">
        <v>122</v>
      </c>
      <c r="F3434" t="s">
        <v>123</v>
      </c>
      <c r="G3434" t="s">
        <v>124</v>
      </c>
      <c r="H3434" t="s">
        <v>10452</v>
      </c>
      <c r="I3434" t="s">
        <v>151</v>
      </c>
      <c r="J3434" t="s">
        <v>38</v>
      </c>
      <c r="K3434" t="str">
        <f t="shared" si="53"/>
        <v>Pup</v>
      </c>
      <c r="L3434" t="s">
        <v>434</v>
      </c>
      <c r="M3434" t="s">
        <v>118</v>
      </c>
    </row>
    <row r="3435" spans="1:13">
      <c r="A3435" t="s">
        <v>10453</v>
      </c>
      <c r="B3435" t="s">
        <v>10454</v>
      </c>
      <c r="C3435" t="s">
        <v>991</v>
      </c>
      <c r="D3435" s="176">
        <v>39848</v>
      </c>
      <c r="E3435" t="s">
        <v>122</v>
      </c>
      <c r="F3435" t="s">
        <v>123</v>
      </c>
      <c r="G3435" t="s">
        <v>124</v>
      </c>
      <c r="H3435" t="s">
        <v>10455</v>
      </c>
      <c r="I3435" t="s">
        <v>151</v>
      </c>
      <c r="J3435" t="s">
        <v>38</v>
      </c>
      <c r="K3435" t="str">
        <f t="shared" si="53"/>
        <v>Pup</v>
      </c>
      <c r="L3435" t="s">
        <v>415</v>
      </c>
      <c r="M3435" t="s">
        <v>118</v>
      </c>
    </row>
    <row r="3436" spans="1:13">
      <c r="A3436" t="s">
        <v>10456</v>
      </c>
      <c r="B3436" t="s">
        <v>10457</v>
      </c>
      <c r="C3436" t="s">
        <v>1451</v>
      </c>
      <c r="D3436" s="176">
        <v>21420</v>
      </c>
      <c r="E3436" t="s">
        <v>122</v>
      </c>
      <c r="F3436" t="s">
        <v>123</v>
      </c>
      <c r="G3436" t="s">
        <v>124</v>
      </c>
      <c r="H3436" t="s">
        <v>10458</v>
      </c>
      <c r="I3436" t="s">
        <v>209</v>
      </c>
      <c r="J3436" t="s">
        <v>38</v>
      </c>
      <c r="K3436" t="str">
        <f t="shared" si="53"/>
        <v>Pas</v>
      </c>
      <c r="L3436" t="s">
        <v>102</v>
      </c>
      <c r="M3436" t="s">
        <v>118</v>
      </c>
    </row>
    <row r="3437" spans="1:13">
      <c r="A3437" t="s">
        <v>10459</v>
      </c>
      <c r="B3437" t="s">
        <v>1260</v>
      </c>
      <c r="C3437" t="s">
        <v>149</v>
      </c>
      <c r="D3437" s="176">
        <v>35515</v>
      </c>
      <c r="E3437" t="s">
        <v>122</v>
      </c>
      <c r="F3437" t="s">
        <v>123</v>
      </c>
      <c r="G3437" t="s">
        <v>124</v>
      </c>
      <c r="H3437" t="s">
        <v>10460</v>
      </c>
      <c r="I3437" t="s">
        <v>339</v>
      </c>
      <c r="J3437" t="s">
        <v>38</v>
      </c>
      <c r="K3437" t="str">
        <f t="shared" si="53"/>
        <v>1èr</v>
      </c>
      <c r="L3437" t="s">
        <v>200</v>
      </c>
      <c r="M3437" t="s">
        <v>118</v>
      </c>
    </row>
    <row r="3438" spans="1:13">
      <c r="A3438" t="s">
        <v>10461</v>
      </c>
      <c r="B3438" t="s">
        <v>3908</v>
      </c>
      <c r="C3438" t="s">
        <v>718</v>
      </c>
      <c r="D3438" s="176">
        <v>25789</v>
      </c>
      <c r="E3438" t="s">
        <v>122</v>
      </c>
      <c r="F3438" t="s">
        <v>123</v>
      </c>
      <c r="G3438" t="s">
        <v>124</v>
      </c>
      <c r="H3438" t="s">
        <v>10462</v>
      </c>
      <c r="I3438" t="s">
        <v>132</v>
      </c>
      <c r="J3438" t="s">
        <v>234</v>
      </c>
      <c r="K3438" t="str">
        <f t="shared" si="53"/>
        <v>D3</v>
      </c>
      <c r="L3438" t="s">
        <v>200</v>
      </c>
      <c r="M3438" t="s">
        <v>118</v>
      </c>
    </row>
    <row r="3439" spans="1:13">
      <c r="A3439" t="s">
        <v>10463</v>
      </c>
      <c r="B3439" t="s">
        <v>10464</v>
      </c>
      <c r="C3439" t="s">
        <v>121</v>
      </c>
      <c r="D3439" s="176">
        <v>25001</v>
      </c>
      <c r="E3439" t="s">
        <v>122</v>
      </c>
      <c r="F3439" t="s">
        <v>123</v>
      </c>
      <c r="G3439" t="s">
        <v>124</v>
      </c>
      <c r="H3439" t="s">
        <v>10465</v>
      </c>
      <c r="I3439" t="s">
        <v>275</v>
      </c>
      <c r="J3439" t="s">
        <v>38</v>
      </c>
      <c r="K3439" t="str">
        <f t="shared" si="53"/>
        <v>Mot</v>
      </c>
      <c r="L3439" t="s">
        <v>104</v>
      </c>
      <c r="M3439" t="s">
        <v>118</v>
      </c>
    </row>
    <row r="3440" spans="1:13">
      <c r="A3440" t="s">
        <v>10466</v>
      </c>
      <c r="B3440" t="s">
        <v>10467</v>
      </c>
      <c r="C3440" t="s">
        <v>398</v>
      </c>
      <c r="D3440" s="176">
        <v>37360</v>
      </c>
      <c r="E3440" t="s">
        <v>122</v>
      </c>
      <c r="F3440" t="s">
        <v>123</v>
      </c>
      <c r="G3440" t="s">
        <v>124</v>
      </c>
      <c r="H3440" t="s">
        <v>10468</v>
      </c>
      <c r="I3440" t="s">
        <v>126</v>
      </c>
      <c r="J3440" t="s">
        <v>126</v>
      </c>
      <c r="K3440" t="str">
        <f t="shared" si="53"/>
        <v>Jun</v>
      </c>
      <c r="L3440" t="s">
        <v>103</v>
      </c>
      <c r="M3440" t="s">
        <v>118</v>
      </c>
    </row>
    <row r="3441" spans="1:13">
      <c r="A3441" t="s">
        <v>10469</v>
      </c>
      <c r="B3441" t="s">
        <v>10470</v>
      </c>
      <c r="C3441" t="s">
        <v>10471</v>
      </c>
      <c r="D3441" s="176">
        <v>39505</v>
      </c>
      <c r="E3441" t="s">
        <v>122</v>
      </c>
      <c r="F3441" t="s">
        <v>123</v>
      </c>
      <c r="G3441" t="s">
        <v>124</v>
      </c>
      <c r="H3441" t="s">
        <v>10472</v>
      </c>
      <c r="I3441" t="s">
        <v>157</v>
      </c>
      <c r="J3441" t="s">
        <v>38</v>
      </c>
      <c r="K3441" t="str">
        <f t="shared" si="53"/>
        <v>Ben</v>
      </c>
      <c r="L3441" t="s">
        <v>805</v>
      </c>
      <c r="M3441" t="s">
        <v>118</v>
      </c>
    </row>
    <row r="3442" spans="1:13">
      <c r="A3442" t="s">
        <v>10473</v>
      </c>
      <c r="B3442" t="s">
        <v>10474</v>
      </c>
      <c r="C3442" t="s">
        <v>1922</v>
      </c>
      <c r="D3442" s="176">
        <v>29252</v>
      </c>
      <c r="E3442" t="s">
        <v>122</v>
      </c>
      <c r="F3442" t="s">
        <v>123</v>
      </c>
      <c r="G3442" t="s">
        <v>124</v>
      </c>
      <c r="H3442" t="s">
        <v>10475</v>
      </c>
      <c r="I3442" t="s">
        <v>307</v>
      </c>
      <c r="J3442" t="s">
        <v>194</v>
      </c>
      <c r="K3442" t="str">
        <f t="shared" si="53"/>
        <v>Pas</v>
      </c>
      <c r="L3442" t="s">
        <v>780</v>
      </c>
      <c r="M3442" t="s">
        <v>118</v>
      </c>
    </row>
    <row r="3443" spans="1:13">
      <c r="A3443" t="s">
        <v>10476</v>
      </c>
      <c r="B3443" t="s">
        <v>5968</v>
      </c>
      <c r="C3443" t="s">
        <v>4786</v>
      </c>
      <c r="D3443" s="176">
        <v>38614</v>
      </c>
      <c r="E3443" t="s">
        <v>122</v>
      </c>
      <c r="F3443" t="s">
        <v>123</v>
      </c>
      <c r="G3443" t="s">
        <v>124</v>
      </c>
      <c r="H3443" t="s">
        <v>10477</v>
      </c>
      <c r="I3443" t="s">
        <v>283</v>
      </c>
      <c r="J3443" t="s">
        <v>38</v>
      </c>
      <c r="K3443" t="str">
        <f t="shared" si="53"/>
        <v>Min</v>
      </c>
      <c r="L3443" t="s">
        <v>249</v>
      </c>
      <c r="M3443" t="s">
        <v>118</v>
      </c>
    </row>
    <row r="3444" spans="1:13">
      <c r="A3444" t="s">
        <v>10478</v>
      </c>
      <c r="B3444" t="s">
        <v>10479</v>
      </c>
      <c r="C3444" t="s">
        <v>3948</v>
      </c>
      <c r="D3444" s="176">
        <v>38977</v>
      </c>
      <c r="E3444" t="s">
        <v>122</v>
      </c>
      <c r="F3444" t="s">
        <v>123</v>
      </c>
      <c r="G3444" t="s">
        <v>124</v>
      </c>
      <c r="H3444" t="s">
        <v>10480</v>
      </c>
      <c r="I3444" t="s">
        <v>283</v>
      </c>
      <c r="J3444" t="s">
        <v>38</v>
      </c>
      <c r="K3444" t="str">
        <f t="shared" si="53"/>
        <v>Min</v>
      </c>
      <c r="L3444" t="s">
        <v>355</v>
      </c>
      <c r="M3444" t="s">
        <v>118</v>
      </c>
    </row>
    <row r="3445" spans="1:13">
      <c r="A3445" t="s">
        <v>10481</v>
      </c>
      <c r="B3445" t="s">
        <v>10482</v>
      </c>
      <c r="C3445" t="s">
        <v>4121</v>
      </c>
      <c r="D3445" s="176">
        <v>32973</v>
      </c>
      <c r="E3445" t="s">
        <v>122</v>
      </c>
      <c r="F3445" t="s">
        <v>123</v>
      </c>
      <c r="G3445" t="s">
        <v>124</v>
      </c>
      <c r="H3445" t="s">
        <v>10483</v>
      </c>
      <c r="I3445" t="s">
        <v>307</v>
      </c>
      <c r="J3445" t="s">
        <v>194</v>
      </c>
      <c r="K3445" t="str">
        <f t="shared" si="53"/>
        <v>Pas</v>
      </c>
      <c r="L3445" t="s">
        <v>966</v>
      </c>
      <c r="M3445" t="s">
        <v>118</v>
      </c>
    </row>
    <row r="3446" spans="1:13">
      <c r="A3446" t="s">
        <v>10484</v>
      </c>
      <c r="B3446" t="s">
        <v>10485</v>
      </c>
      <c r="C3446" t="s">
        <v>2601</v>
      </c>
      <c r="D3446" s="176">
        <v>37241</v>
      </c>
      <c r="E3446" t="s">
        <v>122</v>
      </c>
      <c r="F3446" t="s">
        <v>123</v>
      </c>
      <c r="G3446" t="s">
        <v>124</v>
      </c>
      <c r="H3446" t="s">
        <v>10486</v>
      </c>
      <c r="I3446" t="s">
        <v>126</v>
      </c>
      <c r="J3446" t="s">
        <v>126</v>
      </c>
      <c r="K3446" t="str">
        <f t="shared" si="53"/>
        <v>Jun</v>
      </c>
      <c r="L3446" t="s">
        <v>276</v>
      </c>
      <c r="M3446" t="s">
        <v>118</v>
      </c>
    </row>
    <row r="3447" spans="1:13">
      <c r="A3447" t="s">
        <v>10487</v>
      </c>
      <c r="B3447" t="s">
        <v>10488</v>
      </c>
      <c r="C3447" t="s">
        <v>186</v>
      </c>
      <c r="D3447" s="176">
        <v>40778</v>
      </c>
      <c r="E3447" t="s">
        <v>122</v>
      </c>
      <c r="F3447" t="s">
        <v>123</v>
      </c>
      <c r="G3447" t="s">
        <v>124</v>
      </c>
      <c r="H3447" t="s">
        <v>10489</v>
      </c>
      <c r="I3447" t="s">
        <v>188</v>
      </c>
      <c r="J3447" t="s">
        <v>38</v>
      </c>
      <c r="K3447" t="str">
        <f t="shared" si="53"/>
        <v>Pou</v>
      </c>
      <c r="L3447" t="s">
        <v>302</v>
      </c>
      <c r="M3447" t="s">
        <v>118</v>
      </c>
    </row>
    <row r="3448" spans="1:13">
      <c r="A3448" t="s">
        <v>10490</v>
      </c>
      <c r="B3448" t="s">
        <v>203</v>
      </c>
      <c r="C3448" t="s">
        <v>342</v>
      </c>
      <c r="D3448" s="176">
        <v>36529</v>
      </c>
      <c r="E3448" t="s">
        <v>122</v>
      </c>
      <c r="F3448" t="s">
        <v>123</v>
      </c>
      <c r="G3448" t="s">
        <v>124</v>
      </c>
      <c r="H3448" t="s">
        <v>10491</v>
      </c>
      <c r="I3448" t="s">
        <v>243</v>
      </c>
      <c r="J3448" t="s">
        <v>38</v>
      </c>
      <c r="K3448" t="str">
        <f t="shared" si="53"/>
        <v>3èm</v>
      </c>
      <c r="L3448" t="s">
        <v>548</v>
      </c>
      <c r="M3448" t="s">
        <v>118</v>
      </c>
    </row>
    <row r="3449" spans="1:13">
      <c r="A3449" t="s">
        <v>10492</v>
      </c>
      <c r="B3449" t="s">
        <v>10493</v>
      </c>
      <c r="C3449" t="s">
        <v>441</v>
      </c>
      <c r="D3449" s="176">
        <v>27873</v>
      </c>
      <c r="E3449" t="s">
        <v>122</v>
      </c>
      <c r="F3449" t="s">
        <v>123</v>
      </c>
      <c r="G3449" t="s">
        <v>124</v>
      </c>
      <c r="H3449" t="s">
        <v>10494</v>
      </c>
      <c r="I3449" t="s">
        <v>132</v>
      </c>
      <c r="J3449" t="s">
        <v>234</v>
      </c>
      <c r="K3449" t="str">
        <f t="shared" si="53"/>
        <v>D3</v>
      </c>
      <c r="L3449" t="s">
        <v>200</v>
      </c>
      <c r="M3449" t="s">
        <v>118</v>
      </c>
    </row>
    <row r="3450" spans="1:13">
      <c r="A3450" t="s">
        <v>10495</v>
      </c>
      <c r="B3450" t="s">
        <v>5940</v>
      </c>
      <c r="C3450" t="s">
        <v>638</v>
      </c>
      <c r="D3450" s="176">
        <v>23666</v>
      </c>
      <c r="E3450" t="s">
        <v>179</v>
      </c>
      <c r="F3450" t="s">
        <v>123</v>
      </c>
      <c r="G3450" t="s">
        <v>124</v>
      </c>
      <c r="H3450" t="s">
        <v>10496</v>
      </c>
      <c r="I3450" t="s">
        <v>132</v>
      </c>
      <c r="J3450" t="s">
        <v>234</v>
      </c>
      <c r="K3450" t="str">
        <f t="shared" si="53"/>
        <v>D3</v>
      </c>
      <c r="L3450" t="s">
        <v>2691</v>
      </c>
      <c r="M3450" t="s">
        <v>118</v>
      </c>
    </row>
    <row r="3451" spans="1:13">
      <c r="A3451" t="s">
        <v>10497</v>
      </c>
      <c r="B3451" t="s">
        <v>10498</v>
      </c>
      <c r="C3451" t="s">
        <v>1203</v>
      </c>
      <c r="D3451" s="176">
        <v>38935</v>
      </c>
      <c r="E3451" t="s">
        <v>122</v>
      </c>
      <c r="F3451" t="s">
        <v>123</v>
      </c>
      <c r="G3451" t="s">
        <v>124</v>
      </c>
      <c r="H3451" t="s">
        <v>10499</v>
      </c>
      <c r="I3451" t="s">
        <v>283</v>
      </c>
      <c r="J3451" t="s">
        <v>38</v>
      </c>
      <c r="K3451" t="str">
        <f t="shared" si="53"/>
        <v>Min</v>
      </c>
      <c r="L3451" t="s">
        <v>1192</v>
      </c>
      <c r="M3451" t="s">
        <v>118</v>
      </c>
    </row>
    <row r="3452" spans="1:13">
      <c r="A3452" t="s">
        <v>10500</v>
      </c>
      <c r="B3452" t="s">
        <v>10501</v>
      </c>
      <c r="C3452" t="s">
        <v>310</v>
      </c>
      <c r="D3452" s="176">
        <v>38897</v>
      </c>
      <c r="E3452" t="s">
        <v>122</v>
      </c>
      <c r="F3452" t="s">
        <v>123</v>
      </c>
      <c r="G3452" t="s">
        <v>124</v>
      </c>
      <c r="H3452" t="s">
        <v>10502</v>
      </c>
      <c r="I3452" t="s">
        <v>283</v>
      </c>
      <c r="J3452" t="s">
        <v>38</v>
      </c>
      <c r="K3452" t="str">
        <f t="shared" si="53"/>
        <v>Min</v>
      </c>
      <c r="L3452" t="s">
        <v>680</v>
      </c>
      <c r="M3452" t="s">
        <v>118</v>
      </c>
    </row>
    <row r="3453" spans="1:13">
      <c r="A3453" t="s">
        <v>10503</v>
      </c>
      <c r="B3453" t="s">
        <v>3858</v>
      </c>
      <c r="C3453" t="s">
        <v>257</v>
      </c>
      <c r="D3453" s="176">
        <v>26075</v>
      </c>
      <c r="E3453" t="s">
        <v>122</v>
      </c>
      <c r="F3453" t="s">
        <v>123</v>
      </c>
      <c r="G3453" t="s">
        <v>124</v>
      </c>
      <c r="H3453" t="s">
        <v>10504</v>
      </c>
      <c r="I3453" t="s">
        <v>132</v>
      </c>
      <c r="J3453" t="s">
        <v>234</v>
      </c>
      <c r="K3453" t="str">
        <f t="shared" si="53"/>
        <v>D3</v>
      </c>
      <c r="L3453" t="s">
        <v>1096</v>
      </c>
      <c r="M3453" t="s">
        <v>118</v>
      </c>
    </row>
    <row r="3454" spans="1:13">
      <c r="A3454" t="s">
        <v>10505</v>
      </c>
      <c r="B3454" t="s">
        <v>10506</v>
      </c>
      <c r="C3454" t="s">
        <v>7729</v>
      </c>
      <c r="D3454" s="176">
        <v>19370</v>
      </c>
      <c r="E3454" t="s">
        <v>179</v>
      </c>
      <c r="F3454" t="s">
        <v>123</v>
      </c>
      <c r="G3454" t="s">
        <v>124</v>
      </c>
      <c r="H3454" t="s">
        <v>10507</v>
      </c>
      <c r="I3454" t="s">
        <v>685</v>
      </c>
      <c r="J3454" t="s">
        <v>38</v>
      </c>
      <c r="K3454" t="str">
        <f t="shared" si="53"/>
        <v>Sym</v>
      </c>
      <c r="L3454" t="s">
        <v>439</v>
      </c>
      <c r="M3454" t="s">
        <v>118</v>
      </c>
    </row>
    <row r="3455" spans="1:13">
      <c r="A3455" t="s">
        <v>10508</v>
      </c>
      <c r="B3455" t="s">
        <v>10509</v>
      </c>
      <c r="C3455" t="s">
        <v>375</v>
      </c>
      <c r="D3455" s="176">
        <v>37282</v>
      </c>
      <c r="E3455" t="s">
        <v>122</v>
      </c>
      <c r="F3455" t="s">
        <v>123</v>
      </c>
      <c r="G3455" t="s">
        <v>124</v>
      </c>
      <c r="H3455" t="s">
        <v>10510</v>
      </c>
      <c r="I3455" t="s">
        <v>126</v>
      </c>
      <c r="J3455" t="s">
        <v>126</v>
      </c>
      <c r="K3455" t="str">
        <f t="shared" si="53"/>
        <v>Jun</v>
      </c>
      <c r="L3455" t="s">
        <v>175</v>
      </c>
      <c r="M3455" t="s">
        <v>118</v>
      </c>
    </row>
    <row r="3456" spans="1:13">
      <c r="A3456" t="s">
        <v>10511</v>
      </c>
      <c r="B3456" t="s">
        <v>10512</v>
      </c>
      <c r="C3456" t="s">
        <v>273</v>
      </c>
      <c r="D3456" s="176">
        <v>38196</v>
      </c>
      <c r="E3456" t="s">
        <v>122</v>
      </c>
      <c r="F3456" t="s">
        <v>123</v>
      </c>
      <c r="G3456" t="s">
        <v>124</v>
      </c>
      <c r="H3456" t="s">
        <v>10513</v>
      </c>
      <c r="I3456" t="s">
        <v>174</v>
      </c>
      <c r="J3456" t="s">
        <v>38</v>
      </c>
      <c r="K3456" t="str">
        <f t="shared" si="53"/>
        <v>Cad</v>
      </c>
      <c r="L3456" t="s">
        <v>331</v>
      </c>
      <c r="M3456" t="s">
        <v>118</v>
      </c>
    </row>
    <row r="3457" spans="1:13">
      <c r="A3457" t="s">
        <v>10514</v>
      </c>
      <c r="B3457" t="s">
        <v>4648</v>
      </c>
      <c r="C3457" t="s">
        <v>1327</v>
      </c>
      <c r="D3457" s="176">
        <v>37930</v>
      </c>
      <c r="E3457" t="s">
        <v>122</v>
      </c>
      <c r="F3457" t="s">
        <v>123</v>
      </c>
      <c r="G3457" t="s">
        <v>124</v>
      </c>
      <c r="H3457" t="s">
        <v>10515</v>
      </c>
      <c r="I3457" t="s">
        <v>174</v>
      </c>
      <c r="J3457" t="s">
        <v>38</v>
      </c>
      <c r="K3457" t="str">
        <f t="shared" si="53"/>
        <v>Cad</v>
      </c>
      <c r="L3457" t="s">
        <v>260</v>
      </c>
      <c r="M3457" t="s">
        <v>118</v>
      </c>
    </row>
    <row r="3458" spans="1:13">
      <c r="A3458" t="s">
        <v>10516</v>
      </c>
      <c r="B3458" t="s">
        <v>10517</v>
      </c>
      <c r="C3458" t="s">
        <v>2547</v>
      </c>
      <c r="D3458" s="176">
        <v>39157</v>
      </c>
      <c r="E3458" t="s">
        <v>122</v>
      </c>
      <c r="F3458" t="s">
        <v>123</v>
      </c>
      <c r="G3458" t="s">
        <v>124</v>
      </c>
      <c r="H3458" t="s">
        <v>10518</v>
      </c>
      <c r="I3458" t="s">
        <v>157</v>
      </c>
      <c r="J3458" t="s">
        <v>38</v>
      </c>
      <c r="K3458" t="str">
        <f t="shared" si="53"/>
        <v>Ben</v>
      </c>
      <c r="L3458" t="s">
        <v>134</v>
      </c>
      <c r="M3458" t="s">
        <v>118</v>
      </c>
    </row>
    <row r="3459" spans="1:13">
      <c r="A3459" t="s">
        <v>10519</v>
      </c>
      <c r="B3459" t="s">
        <v>2129</v>
      </c>
      <c r="C3459" t="s">
        <v>609</v>
      </c>
      <c r="D3459" s="176">
        <v>37985</v>
      </c>
      <c r="E3459" t="s">
        <v>122</v>
      </c>
      <c r="F3459" t="s">
        <v>123</v>
      </c>
      <c r="G3459" t="s">
        <v>124</v>
      </c>
      <c r="H3459" t="s">
        <v>10520</v>
      </c>
      <c r="I3459" t="s">
        <v>174</v>
      </c>
      <c r="J3459" t="s">
        <v>38</v>
      </c>
      <c r="K3459" t="str">
        <f t="shared" ref="K3459:K3522" si="54">IF(I3459="pass'cyclisme",J3459,LEFT(I3459,3))</f>
        <v>Cad</v>
      </c>
      <c r="L3459" t="s">
        <v>447</v>
      </c>
      <c r="M3459" t="s">
        <v>118</v>
      </c>
    </row>
    <row r="3460" spans="1:13">
      <c r="A3460" t="s">
        <v>10521</v>
      </c>
      <c r="B3460" t="s">
        <v>6188</v>
      </c>
      <c r="C3460" t="s">
        <v>137</v>
      </c>
      <c r="D3460" s="176">
        <v>21267</v>
      </c>
      <c r="E3460" t="s">
        <v>122</v>
      </c>
      <c r="F3460" t="s">
        <v>123</v>
      </c>
      <c r="G3460" t="s">
        <v>124</v>
      </c>
      <c r="H3460" t="s">
        <v>10522</v>
      </c>
      <c r="I3460" t="s">
        <v>145</v>
      </c>
      <c r="J3460" t="s">
        <v>38</v>
      </c>
      <c r="K3460" t="str">
        <f t="shared" si="54"/>
        <v>Pas</v>
      </c>
      <c r="L3460" t="s">
        <v>140</v>
      </c>
      <c r="M3460" t="s">
        <v>118</v>
      </c>
    </row>
    <row r="3461" spans="1:13">
      <c r="A3461" t="s">
        <v>10523</v>
      </c>
      <c r="B3461" t="s">
        <v>508</v>
      </c>
      <c r="C3461" t="s">
        <v>1692</v>
      </c>
      <c r="D3461" s="176">
        <v>10129</v>
      </c>
      <c r="E3461" t="s">
        <v>122</v>
      </c>
      <c r="F3461" t="s">
        <v>123</v>
      </c>
      <c r="G3461" t="s">
        <v>124</v>
      </c>
      <c r="H3461" t="s">
        <v>10524</v>
      </c>
      <c r="I3461" t="s">
        <v>209</v>
      </c>
      <c r="J3461" t="s">
        <v>38</v>
      </c>
      <c r="K3461" t="str">
        <f t="shared" si="54"/>
        <v>Pas</v>
      </c>
      <c r="L3461" t="s">
        <v>563</v>
      </c>
      <c r="M3461" t="s">
        <v>118</v>
      </c>
    </row>
    <row r="3462" spans="1:13">
      <c r="A3462" t="s">
        <v>10525</v>
      </c>
      <c r="B3462" t="s">
        <v>7126</v>
      </c>
      <c r="C3462" t="s">
        <v>7187</v>
      </c>
      <c r="D3462" s="176">
        <v>40630</v>
      </c>
      <c r="E3462" t="s">
        <v>179</v>
      </c>
      <c r="F3462" t="s">
        <v>123</v>
      </c>
      <c r="G3462" t="s">
        <v>124</v>
      </c>
      <c r="H3462" t="s">
        <v>10526</v>
      </c>
      <c r="I3462" t="s">
        <v>188</v>
      </c>
      <c r="J3462" t="s">
        <v>38</v>
      </c>
      <c r="K3462" t="str">
        <f t="shared" si="54"/>
        <v>Pou</v>
      </c>
      <c r="L3462" t="s">
        <v>2655</v>
      </c>
      <c r="M3462" t="s">
        <v>118</v>
      </c>
    </row>
    <row r="3463" spans="1:13">
      <c r="A3463" t="s">
        <v>10527</v>
      </c>
      <c r="B3463" t="s">
        <v>10528</v>
      </c>
      <c r="C3463" t="s">
        <v>1676</v>
      </c>
      <c r="D3463" s="176">
        <v>17117</v>
      </c>
      <c r="E3463" t="s">
        <v>122</v>
      </c>
      <c r="F3463" t="s">
        <v>123</v>
      </c>
      <c r="G3463" t="s">
        <v>124</v>
      </c>
      <c r="H3463" t="s">
        <v>10529</v>
      </c>
      <c r="I3463" t="s">
        <v>132</v>
      </c>
      <c r="J3463" t="s">
        <v>133</v>
      </c>
      <c r="K3463" t="str">
        <f t="shared" si="54"/>
        <v>D4</v>
      </c>
      <c r="L3463" t="s">
        <v>249</v>
      </c>
      <c r="M3463" t="s">
        <v>118</v>
      </c>
    </row>
    <row r="3464" spans="1:13">
      <c r="A3464" t="s">
        <v>10530</v>
      </c>
      <c r="B3464" t="s">
        <v>10531</v>
      </c>
      <c r="C3464" t="s">
        <v>279</v>
      </c>
      <c r="D3464" s="176">
        <v>38853</v>
      </c>
      <c r="E3464" t="s">
        <v>122</v>
      </c>
      <c r="F3464" t="s">
        <v>123</v>
      </c>
      <c r="G3464" t="s">
        <v>124</v>
      </c>
      <c r="H3464" t="s">
        <v>10532</v>
      </c>
      <c r="I3464" t="s">
        <v>283</v>
      </c>
      <c r="J3464" t="s">
        <v>38</v>
      </c>
      <c r="K3464" t="str">
        <f t="shared" si="54"/>
        <v>Min</v>
      </c>
      <c r="L3464" t="s">
        <v>215</v>
      </c>
      <c r="M3464" t="s">
        <v>118</v>
      </c>
    </row>
    <row r="3465" spans="1:13">
      <c r="A3465" t="s">
        <v>10533</v>
      </c>
      <c r="B3465" t="s">
        <v>5660</v>
      </c>
      <c r="C3465" t="s">
        <v>3587</v>
      </c>
      <c r="D3465" s="176">
        <v>36370</v>
      </c>
      <c r="E3465" t="s">
        <v>122</v>
      </c>
      <c r="F3465" t="s">
        <v>123</v>
      </c>
      <c r="G3465" t="s">
        <v>124</v>
      </c>
      <c r="H3465" t="s">
        <v>10534</v>
      </c>
      <c r="I3465" t="s">
        <v>132</v>
      </c>
      <c r="J3465" t="s">
        <v>194</v>
      </c>
      <c r="K3465" t="str">
        <f t="shared" si="54"/>
        <v>D1</v>
      </c>
      <c r="L3465" t="s">
        <v>158</v>
      </c>
      <c r="M3465" t="s">
        <v>118</v>
      </c>
    </row>
    <row r="3466" spans="1:13">
      <c r="A3466" t="s">
        <v>10535</v>
      </c>
      <c r="B3466" t="s">
        <v>10536</v>
      </c>
      <c r="C3466" t="s">
        <v>1113</v>
      </c>
      <c r="D3466" s="176">
        <v>32271</v>
      </c>
      <c r="E3466" t="s">
        <v>122</v>
      </c>
      <c r="F3466" t="s">
        <v>123</v>
      </c>
      <c r="G3466" t="s">
        <v>124</v>
      </c>
      <c r="H3466" t="s">
        <v>10537</v>
      </c>
      <c r="I3466" t="s">
        <v>132</v>
      </c>
      <c r="J3466" t="s">
        <v>194</v>
      </c>
      <c r="K3466" t="str">
        <f t="shared" si="54"/>
        <v>D1</v>
      </c>
      <c r="L3466" t="s">
        <v>2506</v>
      </c>
      <c r="M3466" t="s">
        <v>118</v>
      </c>
    </row>
    <row r="3467" spans="1:13">
      <c r="A3467" t="s">
        <v>10538</v>
      </c>
      <c r="B3467" t="s">
        <v>10539</v>
      </c>
      <c r="C3467" t="s">
        <v>1195</v>
      </c>
      <c r="D3467" s="176">
        <v>40313</v>
      </c>
      <c r="E3467" t="s">
        <v>122</v>
      </c>
      <c r="F3467" t="s">
        <v>123</v>
      </c>
      <c r="G3467" t="s">
        <v>124</v>
      </c>
      <c r="H3467" t="s">
        <v>10540</v>
      </c>
      <c r="I3467" t="s">
        <v>151</v>
      </c>
      <c r="J3467" t="s">
        <v>38</v>
      </c>
      <c r="K3467" t="str">
        <f t="shared" si="54"/>
        <v>Pup</v>
      </c>
      <c r="L3467" t="s">
        <v>331</v>
      </c>
      <c r="M3467" t="s">
        <v>118</v>
      </c>
    </row>
    <row r="3468" spans="1:13">
      <c r="A3468" t="s">
        <v>10541</v>
      </c>
      <c r="B3468" t="s">
        <v>1129</v>
      </c>
      <c r="C3468" t="s">
        <v>1271</v>
      </c>
      <c r="D3468" s="176">
        <v>28027</v>
      </c>
      <c r="E3468" t="s">
        <v>122</v>
      </c>
      <c r="F3468" t="s">
        <v>123</v>
      </c>
      <c r="G3468" t="s">
        <v>124</v>
      </c>
      <c r="H3468" t="s">
        <v>10542</v>
      </c>
      <c r="I3468" t="s">
        <v>259</v>
      </c>
      <c r="J3468" t="s">
        <v>38</v>
      </c>
      <c r="K3468" t="str">
        <f t="shared" si="54"/>
        <v>Pas</v>
      </c>
      <c r="L3468" t="s">
        <v>1575</v>
      </c>
      <c r="M3468" t="s">
        <v>118</v>
      </c>
    </row>
    <row r="3469" spans="1:13">
      <c r="A3469" t="s">
        <v>10543</v>
      </c>
      <c r="B3469" t="s">
        <v>1726</v>
      </c>
      <c r="C3469" t="s">
        <v>821</v>
      </c>
      <c r="D3469" s="176">
        <v>27345</v>
      </c>
      <c r="E3469" t="s">
        <v>122</v>
      </c>
      <c r="F3469" t="s">
        <v>123</v>
      </c>
      <c r="G3469" t="s">
        <v>124</v>
      </c>
      <c r="H3469" t="s">
        <v>10544</v>
      </c>
      <c r="I3469" t="s">
        <v>132</v>
      </c>
      <c r="J3469" t="s">
        <v>234</v>
      </c>
      <c r="K3469" t="str">
        <f t="shared" si="54"/>
        <v>D3</v>
      </c>
      <c r="L3469" t="s">
        <v>794</v>
      </c>
      <c r="M3469" t="s">
        <v>118</v>
      </c>
    </row>
    <row r="3470" spans="1:13">
      <c r="A3470" t="s">
        <v>10545</v>
      </c>
      <c r="B3470" t="s">
        <v>2207</v>
      </c>
      <c r="C3470" t="s">
        <v>1716</v>
      </c>
      <c r="D3470" s="176">
        <v>39772</v>
      </c>
      <c r="E3470" t="s">
        <v>122</v>
      </c>
      <c r="F3470" t="s">
        <v>123</v>
      </c>
      <c r="G3470" t="s">
        <v>124</v>
      </c>
      <c r="H3470" t="s">
        <v>10546</v>
      </c>
      <c r="I3470" t="s">
        <v>157</v>
      </c>
      <c r="J3470" t="s">
        <v>38</v>
      </c>
      <c r="K3470" t="str">
        <f t="shared" si="54"/>
        <v>Ben</v>
      </c>
      <c r="L3470" t="s">
        <v>102</v>
      </c>
      <c r="M3470" t="s">
        <v>118</v>
      </c>
    </row>
    <row r="3471" spans="1:13">
      <c r="A3471" t="s">
        <v>10547</v>
      </c>
      <c r="B3471" t="s">
        <v>4754</v>
      </c>
      <c r="C3471" t="s">
        <v>2908</v>
      </c>
      <c r="D3471" s="176">
        <v>39683</v>
      </c>
      <c r="E3471" t="s">
        <v>122</v>
      </c>
      <c r="F3471" t="s">
        <v>123</v>
      </c>
      <c r="G3471" t="s">
        <v>124</v>
      </c>
      <c r="H3471" t="s">
        <v>10548</v>
      </c>
      <c r="I3471" t="s">
        <v>157</v>
      </c>
      <c r="J3471" t="s">
        <v>38</v>
      </c>
      <c r="K3471" t="str">
        <f t="shared" si="54"/>
        <v>Ben</v>
      </c>
      <c r="L3471" t="s">
        <v>664</v>
      </c>
      <c r="M3471" t="s">
        <v>118</v>
      </c>
    </row>
    <row r="3472" spans="1:13">
      <c r="A3472" t="s">
        <v>10549</v>
      </c>
      <c r="B3472" t="s">
        <v>10550</v>
      </c>
      <c r="C3472" t="s">
        <v>566</v>
      </c>
      <c r="D3472" s="176">
        <v>20039</v>
      </c>
      <c r="E3472" t="s">
        <v>122</v>
      </c>
      <c r="F3472" t="s">
        <v>123</v>
      </c>
      <c r="G3472" t="s">
        <v>124</v>
      </c>
      <c r="H3472" t="s">
        <v>10551</v>
      </c>
      <c r="I3472" t="s">
        <v>209</v>
      </c>
      <c r="J3472" t="s">
        <v>38</v>
      </c>
      <c r="K3472" t="str">
        <f t="shared" si="54"/>
        <v>Pas</v>
      </c>
      <c r="L3472" t="s">
        <v>590</v>
      </c>
      <c r="M3472" t="s">
        <v>118</v>
      </c>
    </row>
    <row r="3473" spans="1:13">
      <c r="A3473" t="s">
        <v>10552</v>
      </c>
      <c r="B3473" t="s">
        <v>10553</v>
      </c>
      <c r="C3473" t="s">
        <v>10554</v>
      </c>
      <c r="D3473" s="176">
        <v>39244</v>
      </c>
      <c r="E3473" t="s">
        <v>122</v>
      </c>
      <c r="F3473" t="s">
        <v>123</v>
      </c>
      <c r="G3473" t="s">
        <v>124</v>
      </c>
      <c r="H3473" t="s">
        <v>10555</v>
      </c>
      <c r="I3473" t="s">
        <v>157</v>
      </c>
      <c r="J3473" t="s">
        <v>38</v>
      </c>
      <c r="K3473" t="str">
        <f t="shared" si="54"/>
        <v>Ben</v>
      </c>
      <c r="L3473" t="s">
        <v>254</v>
      </c>
      <c r="M3473" t="s">
        <v>118</v>
      </c>
    </row>
    <row r="3474" spans="1:13">
      <c r="A3474" t="s">
        <v>10556</v>
      </c>
      <c r="B3474" t="s">
        <v>5196</v>
      </c>
      <c r="C3474" t="s">
        <v>592</v>
      </c>
      <c r="D3474" s="176">
        <v>16444</v>
      </c>
      <c r="E3474" t="s">
        <v>122</v>
      </c>
      <c r="F3474" t="s">
        <v>123</v>
      </c>
      <c r="G3474" t="s">
        <v>124</v>
      </c>
      <c r="H3474" t="s">
        <v>10557</v>
      </c>
      <c r="I3474" t="s">
        <v>898</v>
      </c>
      <c r="J3474" t="s">
        <v>38</v>
      </c>
      <c r="K3474" t="str">
        <f t="shared" si="54"/>
        <v>Cha</v>
      </c>
      <c r="L3474" t="s">
        <v>1211</v>
      </c>
      <c r="M3474" t="s">
        <v>118</v>
      </c>
    </row>
    <row r="3475" spans="1:13">
      <c r="A3475" t="s">
        <v>10558</v>
      </c>
      <c r="B3475" t="s">
        <v>10559</v>
      </c>
      <c r="C3475" t="s">
        <v>10560</v>
      </c>
      <c r="D3475" s="176">
        <v>19675</v>
      </c>
      <c r="E3475" t="s">
        <v>179</v>
      </c>
      <c r="F3475" t="s">
        <v>123</v>
      </c>
      <c r="G3475" t="s">
        <v>124</v>
      </c>
      <c r="H3475" t="s">
        <v>10561</v>
      </c>
      <c r="I3475" t="s">
        <v>685</v>
      </c>
      <c r="J3475" t="s">
        <v>38</v>
      </c>
      <c r="K3475" t="str">
        <f t="shared" si="54"/>
        <v>Sym</v>
      </c>
      <c r="L3475" t="s">
        <v>805</v>
      </c>
      <c r="M3475" t="s">
        <v>118</v>
      </c>
    </row>
    <row r="3476" spans="1:13">
      <c r="A3476" t="s">
        <v>10562</v>
      </c>
      <c r="B3476" t="s">
        <v>7908</v>
      </c>
      <c r="C3476" t="s">
        <v>1008</v>
      </c>
      <c r="D3476" s="176">
        <v>34351</v>
      </c>
      <c r="E3476" t="s">
        <v>122</v>
      </c>
      <c r="F3476" t="s">
        <v>123</v>
      </c>
      <c r="G3476" t="s">
        <v>124</v>
      </c>
      <c r="H3476" t="s">
        <v>10563</v>
      </c>
      <c r="I3476" t="s">
        <v>243</v>
      </c>
      <c r="J3476" t="s">
        <v>38</v>
      </c>
      <c r="K3476" t="str">
        <f t="shared" si="54"/>
        <v>3èm</v>
      </c>
      <c r="L3476" t="s">
        <v>215</v>
      </c>
      <c r="M3476" t="s">
        <v>118</v>
      </c>
    </row>
    <row r="3477" spans="1:13">
      <c r="A3477" t="s">
        <v>10564</v>
      </c>
      <c r="B3477" t="s">
        <v>10565</v>
      </c>
      <c r="C3477" t="s">
        <v>10566</v>
      </c>
      <c r="D3477" s="176">
        <v>39173</v>
      </c>
      <c r="E3477" t="s">
        <v>122</v>
      </c>
      <c r="F3477" t="s">
        <v>123</v>
      </c>
      <c r="G3477" t="s">
        <v>124</v>
      </c>
      <c r="H3477" t="s">
        <v>10567</v>
      </c>
      <c r="I3477" t="s">
        <v>157</v>
      </c>
      <c r="J3477" t="s">
        <v>38</v>
      </c>
      <c r="K3477" t="str">
        <f t="shared" si="54"/>
        <v>Ben</v>
      </c>
      <c r="L3477" t="s">
        <v>809</v>
      </c>
      <c r="M3477" t="s">
        <v>118</v>
      </c>
    </row>
    <row r="3478" spans="1:13">
      <c r="A3478" t="s">
        <v>10568</v>
      </c>
      <c r="B3478" t="s">
        <v>1517</v>
      </c>
      <c r="C3478" t="s">
        <v>1440</v>
      </c>
      <c r="D3478" s="176">
        <v>20013</v>
      </c>
      <c r="E3478" t="s">
        <v>122</v>
      </c>
      <c r="F3478" t="s">
        <v>123</v>
      </c>
      <c r="G3478" t="s">
        <v>124</v>
      </c>
      <c r="H3478" t="s">
        <v>10569</v>
      </c>
      <c r="I3478" t="s">
        <v>209</v>
      </c>
      <c r="J3478" t="s">
        <v>38</v>
      </c>
      <c r="K3478" t="str">
        <f t="shared" si="54"/>
        <v>Pas</v>
      </c>
      <c r="L3478" t="s">
        <v>563</v>
      </c>
      <c r="M3478" t="s">
        <v>118</v>
      </c>
    </row>
    <row r="3479" spans="1:13">
      <c r="A3479" t="s">
        <v>10570</v>
      </c>
      <c r="B3479" t="s">
        <v>10571</v>
      </c>
      <c r="C3479" t="s">
        <v>2776</v>
      </c>
      <c r="D3479" s="176">
        <v>19608</v>
      </c>
      <c r="E3479" t="s">
        <v>122</v>
      </c>
      <c r="F3479" t="s">
        <v>123</v>
      </c>
      <c r="G3479" t="s">
        <v>124</v>
      </c>
      <c r="H3479" t="s">
        <v>10572</v>
      </c>
      <c r="I3479" t="s">
        <v>132</v>
      </c>
      <c r="J3479" t="s">
        <v>133</v>
      </c>
      <c r="K3479" t="str">
        <f t="shared" si="54"/>
        <v>D4</v>
      </c>
      <c r="L3479" t="s">
        <v>1678</v>
      </c>
      <c r="M3479" t="s">
        <v>118</v>
      </c>
    </row>
    <row r="3480" spans="1:13">
      <c r="A3480" t="s">
        <v>10573</v>
      </c>
      <c r="B3480" t="s">
        <v>4251</v>
      </c>
      <c r="C3480" t="s">
        <v>588</v>
      </c>
      <c r="D3480" s="176">
        <v>40313</v>
      </c>
      <c r="E3480" t="s">
        <v>122</v>
      </c>
      <c r="F3480" t="s">
        <v>123</v>
      </c>
      <c r="G3480" t="s">
        <v>124</v>
      </c>
      <c r="H3480" t="s">
        <v>10574</v>
      </c>
      <c r="I3480" t="s">
        <v>151</v>
      </c>
      <c r="J3480" t="s">
        <v>38</v>
      </c>
      <c r="K3480" t="str">
        <f t="shared" si="54"/>
        <v>Pup</v>
      </c>
      <c r="L3480" t="s">
        <v>447</v>
      </c>
      <c r="M3480" t="s">
        <v>118</v>
      </c>
    </row>
    <row r="3481" spans="1:13">
      <c r="A3481" t="s">
        <v>10575</v>
      </c>
      <c r="B3481" t="s">
        <v>508</v>
      </c>
      <c r="C3481" t="s">
        <v>367</v>
      </c>
      <c r="D3481" s="176">
        <v>41088</v>
      </c>
      <c r="E3481" t="s">
        <v>122</v>
      </c>
      <c r="F3481" t="s">
        <v>123</v>
      </c>
      <c r="G3481" t="s">
        <v>124</v>
      </c>
      <c r="H3481" t="s">
        <v>10576</v>
      </c>
      <c r="I3481" t="s">
        <v>188</v>
      </c>
      <c r="J3481" t="s">
        <v>38</v>
      </c>
      <c r="K3481" t="str">
        <f t="shared" si="54"/>
        <v>Pou</v>
      </c>
      <c r="L3481" t="s">
        <v>302</v>
      </c>
      <c r="M3481" t="s">
        <v>118</v>
      </c>
    </row>
    <row r="3482" spans="1:13">
      <c r="A3482" t="s">
        <v>10577</v>
      </c>
      <c r="B3482" t="s">
        <v>7195</v>
      </c>
      <c r="C3482" t="s">
        <v>222</v>
      </c>
      <c r="D3482" s="176">
        <v>40249</v>
      </c>
      <c r="E3482" t="s">
        <v>122</v>
      </c>
      <c r="F3482" t="s">
        <v>123</v>
      </c>
      <c r="G3482" t="s">
        <v>124</v>
      </c>
      <c r="H3482" t="s">
        <v>10578</v>
      </c>
      <c r="I3482" t="s">
        <v>151</v>
      </c>
      <c r="J3482" t="s">
        <v>38</v>
      </c>
      <c r="K3482" t="str">
        <f t="shared" si="54"/>
        <v>Pup</v>
      </c>
      <c r="L3482" t="s">
        <v>457</v>
      </c>
      <c r="M3482" t="s">
        <v>118</v>
      </c>
    </row>
    <row r="3483" spans="1:13">
      <c r="A3483" t="s">
        <v>10579</v>
      </c>
      <c r="B3483" t="s">
        <v>3399</v>
      </c>
      <c r="C3483" t="s">
        <v>2547</v>
      </c>
      <c r="D3483" s="176">
        <v>39932</v>
      </c>
      <c r="E3483" t="s">
        <v>122</v>
      </c>
      <c r="F3483" t="s">
        <v>123</v>
      </c>
      <c r="G3483" t="s">
        <v>124</v>
      </c>
      <c r="H3483" t="s">
        <v>10580</v>
      </c>
      <c r="I3483" t="s">
        <v>151</v>
      </c>
      <c r="J3483" t="s">
        <v>38</v>
      </c>
      <c r="K3483" t="str">
        <f t="shared" si="54"/>
        <v>Pup</v>
      </c>
      <c r="L3483" t="s">
        <v>169</v>
      </c>
      <c r="M3483" t="s">
        <v>118</v>
      </c>
    </row>
    <row r="3484" spans="1:13">
      <c r="A3484" t="s">
        <v>10581</v>
      </c>
      <c r="B3484" t="s">
        <v>6549</v>
      </c>
      <c r="C3484" t="s">
        <v>232</v>
      </c>
      <c r="D3484" s="176">
        <v>27167</v>
      </c>
      <c r="E3484" t="s">
        <v>122</v>
      </c>
      <c r="F3484" t="s">
        <v>123</v>
      </c>
      <c r="G3484" t="s">
        <v>124</v>
      </c>
      <c r="H3484" t="s">
        <v>10582</v>
      </c>
      <c r="I3484" t="s">
        <v>275</v>
      </c>
      <c r="J3484" t="s">
        <v>38</v>
      </c>
      <c r="K3484" t="str">
        <f t="shared" si="54"/>
        <v>Mot</v>
      </c>
      <c r="L3484" t="s">
        <v>917</v>
      </c>
      <c r="M3484" t="s">
        <v>118</v>
      </c>
    </row>
    <row r="3485" spans="1:13">
      <c r="A3485" t="s">
        <v>10583</v>
      </c>
      <c r="B3485" t="s">
        <v>10584</v>
      </c>
      <c r="C3485" t="s">
        <v>512</v>
      </c>
      <c r="D3485" s="176">
        <v>27082</v>
      </c>
      <c r="E3485" t="s">
        <v>122</v>
      </c>
      <c r="F3485" t="s">
        <v>123</v>
      </c>
      <c r="G3485" t="s">
        <v>124</v>
      </c>
      <c r="H3485" t="s">
        <v>10585</v>
      </c>
      <c r="I3485" t="s">
        <v>181</v>
      </c>
      <c r="J3485" t="s">
        <v>182</v>
      </c>
      <c r="K3485" t="str">
        <f t="shared" si="54"/>
        <v>Enc</v>
      </c>
      <c r="L3485" t="s">
        <v>493</v>
      </c>
      <c r="M3485" t="s">
        <v>118</v>
      </c>
    </row>
    <row r="3486" spans="1:13">
      <c r="A3486" t="s">
        <v>10586</v>
      </c>
      <c r="B3486" t="s">
        <v>3371</v>
      </c>
      <c r="C3486" t="s">
        <v>350</v>
      </c>
      <c r="D3486" s="176">
        <v>15534</v>
      </c>
      <c r="E3486" t="s">
        <v>122</v>
      </c>
      <c r="F3486" t="s">
        <v>123</v>
      </c>
      <c r="G3486" t="s">
        <v>124</v>
      </c>
      <c r="H3486" t="s">
        <v>10587</v>
      </c>
      <c r="I3486" t="s">
        <v>145</v>
      </c>
      <c r="J3486" t="s">
        <v>38</v>
      </c>
      <c r="K3486" t="str">
        <f t="shared" si="54"/>
        <v>Pas</v>
      </c>
      <c r="L3486" t="s">
        <v>563</v>
      </c>
      <c r="M3486" t="s">
        <v>118</v>
      </c>
    </row>
    <row r="3487" spans="1:13">
      <c r="A3487" t="s">
        <v>10588</v>
      </c>
      <c r="B3487" t="s">
        <v>10589</v>
      </c>
      <c r="C3487" t="s">
        <v>2476</v>
      </c>
      <c r="D3487" s="176">
        <v>39133</v>
      </c>
      <c r="E3487" t="s">
        <v>179</v>
      </c>
      <c r="F3487" t="s">
        <v>123</v>
      </c>
      <c r="G3487" t="s">
        <v>124</v>
      </c>
      <c r="H3487" t="s">
        <v>10590</v>
      </c>
      <c r="I3487" t="s">
        <v>157</v>
      </c>
      <c r="J3487" t="s">
        <v>38</v>
      </c>
      <c r="K3487" t="str">
        <f t="shared" si="54"/>
        <v>Ben</v>
      </c>
      <c r="L3487" t="s">
        <v>183</v>
      </c>
      <c r="M3487" t="s">
        <v>118</v>
      </c>
    </row>
    <row r="3488" spans="1:13">
      <c r="A3488" t="s">
        <v>10591</v>
      </c>
      <c r="B3488" t="s">
        <v>10592</v>
      </c>
      <c r="C3488" t="s">
        <v>2245</v>
      </c>
      <c r="D3488" s="176">
        <v>25610</v>
      </c>
      <c r="E3488" t="s">
        <v>122</v>
      </c>
      <c r="F3488" t="s">
        <v>123</v>
      </c>
      <c r="G3488" t="s">
        <v>124</v>
      </c>
      <c r="H3488" t="s">
        <v>10593</v>
      </c>
      <c r="I3488" t="s">
        <v>132</v>
      </c>
      <c r="J3488" t="s">
        <v>234</v>
      </c>
      <c r="K3488" t="str">
        <f t="shared" si="54"/>
        <v>D3</v>
      </c>
      <c r="L3488" t="s">
        <v>482</v>
      </c>
      <c r="M3488" t="s">
        <v>118</v>
      </c>
    </row>
    <row r="3489" spans="1:13">
      <c r="A3489" t="s">
        <v>10594</v>
      </c>
      <c r="B3489" t="s">
        <v>4086</v>
      </c>
      <c r="C3489" t="s">
        <v>1203</v>
      </c>
      <c r="D3489" s="176">
        <v>38135</v>
      </c>
      <c r="E3489" t="s">
        <v>122</v>
      </c>
      <c r="F3489" t="s">
        <v>123</v>
      </c>
      <c r="G3489" t="s">
        <v>124</v>
      </c>
      <c r="H3489" t="s">
        <v>10595</v>
      </c>
      <c r="I3489" t="s">
        <v>174</v>
      </c>
      <c r="J3489" t="s">
        <v>38</v>
      </c>
      <c r="K3489" t="str">
        <f t="shared" si="54"/>
        <v>Cad</v>
      </c>
      <c r="L3489" t="s">
        <v>493</v>
      </c>
      <c r="M3489" t="s">
        <v>118</v>
      </c>
    </row>
    <row r="3490" spans="1:13">
      <c r="A3490" t="s">
        <v>10596</v>
      </c>
      <c r="B3490" t="s">
        <v>5594</v>
      </c>
      <c r="C3490" t="s">
        <v>10597</v>
      </c>
      <c r="D3490" s="176">
        <v>37550</v>
      </c>
      <c r="E3490" t="s">
        <v>122</v>
      </c>
      <c r="F3490" t="s">
        <v>123</v>
      </c>
      <c r="G3490" t="s">
        <v>124</v>
      </c>
      <c r="H3490" t="s">
        <v>10598</v>
      </c>
      <c r="I3490" t="s">
        <v>126</v>
      </c>
      <c r="J3490" t="s">
        <v>126</v>
      </c>
      <c r="K3490" t="str">
        <f t="shared" si="54"/>
        <v>Jun</v>
      </c>
      <c r="L3490" t="s">
        <v>127</v>
      </c>
      <c r="M3490" t="s">
        <v>118</v>
      </c>
    </row>
    <row r="3491" spans="1:13">
      <c r="A3491" t="s">
        <v>10599</v>
      </c>
      <c r="B3491" t="s">
        <v>3156</v>
      </c>
      <c r="C3491" t="s">
        <v>1716</v>
      </c>
      <c r="D3491" s="176">
        <v>37433</v>
      </c>
      <c r="E3491" t="s">
        <v>122</v>
      </c>
      <c r="F3491" t="s">
        <v>123</v>
      </c>
      <c r="G3491" t="s">
        <v>124</v>
      </c>
      <c r="H3491" t="s">
        <v>10600</v>
      </c>
      <c r="I3491" t="s">
        <v>126</v>
      </c>
      <c r="J3491" t="s">
        <v>126</v>
      </c>
      <c r="K3491" t="str">
        <f t="shared" si="54"/>
        <v>Jun</v>
      </c>
      <c r="L3491" t="s">
        <v>169</v>
      </c>
      <c r="M3491" t="s">
        <v>118</v>
      </c>
    </row>
    <row r="3492" spans="1:13">
      <c r="A3492" t="s">
        <v>10601</v>
      </c>
      <c r="B3492" t="s">
        <v>6778</v>
      </c>
      <c r="C3492" t="s">
        <v>385</v>
      </c>
      <c r="D3492" s="176">
        <v>37925</v>
      </c>
      <c r="E3492" t="s">
        <v>122</v>
      </c>
      <c r="F3492" t="s">
        <v>123</v>
      </c>
      <c r="G3492" t="s">
        <v>124</v>
      </c>
      <c r="H3492" t="s">
        <v>10602</v>
      </c>
      <c r="I3492" t="s">
        <v>174</v>
      </c>
      <c r="J3492" t="s">
        <v>38</v>
      </c>
      <c r="K3492" t="str">
        <f t="shared" si="54"/>
        <v>Cad</v>
      </c>
      <c r="L3492" t="s">
        <v>104</v>
      </c>
      <c r="M3492" t="s">
        <v>118</v>
      </c>
    </row>
    <row r="3493" spans="1:13">
      <c r="A3493" t="s">
        <v>10603</v>
      </c>
      <c r="B3493" t="s">
        <v>2344</v>
      </c>
      <c r="C3493" t="s">
        <v>2476</v>
      </c>
      <c r="D3493" s="176">
        <v>39586</v>
      </c>
      <c r="E3493" t="s">
        <v>179</v>
      </c>
      <c r="F3493" t="s">
        <v>123</v>
      </c>
      <c r="G3493" t="s">
        <v>124</v>
      </c>
      <c r="H3493" t="s">
        <v>10604</v>
      </c>
      <c r="I3493" t="s">
        <v>157</v>
      </c>
      <c r="J3493" t="s">
        <v>38</v>
      </c>
      <c r="K3493" t="str">
        <f t="shared" si="54"/>
        <v>Ben</v>
      </c>
      <c r="L3493" t="s">
        <v>169</v>
      </c>
      <c r="M3493" t="s">
        <v>118</v>
      </c>
    </row>
    <row r="3494" spans="1:13">
      <c r="A3494" t="s">
        <v>10605</v>
      </c>
      <c r="B3494" t="s">
        <v>7803</v>
      </c>
      <c r="C3494" t="s">
        <v>718</v>
      </c>
      <c r="D3494" s="176">
        <v>37016</v>
      </c>
      <c r="E3494" t="s">
        <v>122</v>
      </c>
      <c r="F3494" t="s">
        <v>123</v>
      </c>
      <c r="G3494" t="s">
        <v>124</v>
      </c>
      <c r="H3494" t="s">
        <v>10606</v>
      </c>
      <c r="I3494" t="s">
        <v>126</v>
      </c>
      <c r="J3494" t="s">
        <v>126</v>
      </c>
      <c r="K3494" t="str">
        <f t="shared" si="54"/>
        <v>Jun</v>
      </c>
      <c r="L3494" t="s">
        <v>493</v>
      </c>
      <c r="M3494" t="s">
        <v>118</v>
      </c>
    </row>
    <row r="3495" spans="1:13">
      <c r="A3495" t="s">
        <v>10607</v>
      </c>
      <c r="B3495" t="s">
        <v>10608</v>
      </c>
      <c r="C3495" t="s">
        <v>609</v>
      </c>
      <c r="D3495" s="176">
        <v>39688</v>
      </c>
      <c r="E3495" t="s">
        <v>122</v>
      </c>
      <c r="F3495" t="s">
        <v>123</v>
      </c>
      <c r="G3495" t="s">
        <v>124</v>
      </c>
      <c r="H3495" t="s">
        <v>10609</v>
      </c>
      <c r="I3495" t="s">
        <v>157</v>
      </c>
      <c r="J3495" t="s">
        <v>38</v>
      </c>
      <c r="K3495" t="str">
        <f t="shared" si="54"/>
        <v>Ben</v>
      </c>
      <c r="L3495" t="s">
        <v>1345</v>
      </c>
      <c r="M3495" t="s">
        <v>118</v>
      </c>
    </row>
    <row r="3496" spans="1:13">
      <c r="A3496" t="s">
        <v>10610</v>
      </c>
      <c r="B3496" t="s">
        <v>10611</v>
      </c>
      <c r="C3496" t="s">
        <v>10612</v>
      </c>
      <c r="D3496" s="176">
        <v>27082</v>
      </c>
      <c r="E3496" t="s">
        <v>179</v>
      </c>
      <c r="F3496" t="s">
        <v>123</v>
      </c>
      <c r="G3496" t="s">
        <v>124</v>
      </c>
      <c r="H3496" t="s">
        <v>10613</v>
      </c>
      <c r="I3496" t="s">
        <v>243</v>
      </c>
      <c r="J3496" t="s">
        <v>38</v>
      </c>
      <c r="K3496" t="str">
        <f t="shared" si="54"/>
        <v>3èm</v>
      </c>
      <c r="L3496" t="s">
        <v>302</v>
      </c>
      <c r="M3496" t="s">
        <v>118</v>
      </c>
    </row>
    <row r="3497" spans="1:13">
      <c r="A3497" t="s">
        <v>10614</v>
      </c>
      <c r="B3497" t="s">
        <v>10615</v>
      </c>
      <c r="C3497" t="s">
        <v>10616</v>
      </c>
      <c r="D3497" s="176">
        <v>39921</v>
      </c>
      <c r="E3497" t="s">
        <v>122</v>
      </c>
      <c r="F3497" t="s">
        <v>123</v>
      </c>
      <c r="G3497" t="s">
        <v>124</v>
      </c>
      <c r="H3497" t="s">
        <v>10617</v>
      </c>
      <c r="I3497" t="s">
        <v>151</v>
      </c>
      <c r="J3497" t="s">
        <v>38</v>
      </c>
      <c r="K3497" t="str">
        <f t="shared" si="54"/>
        <v>Pup</v>
      </c>
      <c r="L3497" t="s">
        <v>590</v>
      </c>
      <c r="M3497" t="s">
        <v>118</v>
      </c>
    </row>
    <row r="3498" spans="1:13">
      <c r="A3498" t="s">
        <v>10618</v>
      </c>
      <c r="B3498" t="s">
        <v>10619</v>
      </c>
      <c r="C3498" t="s">
        <v>3328</v>
      </c>
      <c r="D3498" s="176">
        <v>36914</v>
      </c>
      <c r="E3498" t="s">
        <v>122</v>
      </c>
      <c r="F3498" t="s">
        <v>123</v>
      </c>
      <c r="G3498" t="s">
        <v>124</v>
      </c>
      <c r="H3498" t="s">
        <v>10620</v>
      </c>
      <c r="I3498" t="s">
        <v>126</v>
      </c>
      <c r="J3498" t="s">
        <v>126</v>
      </c>
      <c r="K3498" t="str">
        <f t="shared" si="54"/>
        <v>Jun</v>
      </c>
      <c r="L3498" t="s">
        <v>215</v>
      </c>
      <c r="M3498" t="s">
        <v>118</v>
      </c>
    </row>
    <row r="3499" spans="1:13">
      <c r="A3499" t="s">
        <v>10621</v>
      </c>
      <c r="B3499" t="s">
        <v>10622</v>
      </c>
      <c r="C3499" t="s">
        <v>5652</v>
      </c>
      <c r="D3499" s="176">
        <v>39169</v>
      </c>
      <c r="E3499" t="s">
        <v>122</v>
      </c>
      <c r="F3499" t="s">
        <v>123</v>
      </c>
      <c r="G3499" t="s">
        <v>124</v>
      </c>
      <c r="H3499" t="s">
        <v>10623</v>
      </c>
      <c r="I3499" t="s">
        <v>157</v>
      </c>
      <c r="J3499" t="s">
        <v>38</v>
      </c>
      <c r="K3499" t="str">
        <f t="shared" si="54"/>
        <v>Ben</v>
      </c>
      <c r="L3499" t="s">
        <v>175</v>
      </c>
      <c r="M3499" t="s">
        <v>118</v>
      </c>
    </row>
    <row r="3500" spans="1:13">
      <c r="A3500" t="s">
        <v>10624</v>
      </c>
      <c r="B3500" t="s">
        <v>10625</v>
      </c>
      <c r="C3500" t="s">
        <v>2245</v>
      </c>
      <c r="D3500" s="176">
        <v>27456</v>
      </c>
      <c r="E3500" t="s">
        <v>122</v>
      </c>
      <c r="F3500" t="s">
        <v>123</v>
      </c>
      <c r="G3500" t="s">
        <v>124</v>
      </c>
      <c r="H3500" t="s">
        <v>10626</v>
      </c>
      <c r="I3500" t="s">
        <v>132</v>
      </c>
      <c r="J3500" t="s">
        <v>234</v>
      </c>
      <c r="K3500" t="str">
        <f t="shared" si="54"/>
        <v>D3</v>
      </c>
      <c r="L3500" t="s">
        <v>883</v>
      </c>
      <c r="M3500" t="s">
        <v>118</v>
      </c>
    </row>
    <row r="3501" spans="1:13">
      <c r="A3501" t="s">
        <v>10627</v>
      </c>
      <c r="B3501" t="s">
        <v>4292</v>
      </c>
      <c r="C3501" t="s">
        <v>394</v>
      </c>
      <c r="D3501" s="176">
        <v>28982</v>
      </c>
      <c r="E3501" t="s">
        <v>122</v>
      </c>
      <c r="F3501" t="s">
        <v>123</v>
      </c>
      <c r="G3501" t="s">
        <v>124</v>
      </c>
      <c r="H3501" t="s">
        <v>10628</v>
      </c>
      <c r="I3501" t="s">
        <v>181</v>
      </c>
      <c r="J3501" t="s">
        <v>535</v>
      </c>
      <c r="K3501" t="str">
        <f t="shared" si="54"/>
        <v>Enc</v>
      </c>
      <c r="L3501" t="s">
        <v>104</v>
      </c>
      <c r="M3501" t="s">
        <v>118</v>
      </c>
    </row>
    <row r="3502" spans="1:13">
      <c r="A3502" t="s">
        <v>10629</v>
      </c>
      <c r="B3502" t="s">
        <v>5170</v>
      </c>
      <c r="C3502" t="s">
        <v>10630</v>
      </c>
      <c r="D3502" s="176">
        <v>17088</v>
      </c>
      <c r="E3502" t="s">
        <v>122</v>
      </c>
      <c r="F3502" t="s">
        <v>123</v>
      </c>
      <c r="G3502" t="s">
        <v>124</v>
      </c>
      <c r="H3502" t="s">
        <v>10631</v>
      </c>
      <c r="I3502" t="s">
        <v>132</v>
      </c>
      <c r="J3502" t="s">
        <v>133</v>
      </c>
      <c r="K3502" t="str">
        <f t="shared" si="54"/>
        <v>D4</v>
      </c>
      <c r="L3502" t="s">
        <v>1357</v>
      </c>
      <c r="M3502" t="s">
        <v>118</v>
      </c>
    </row>
    <row r="3503" spans="1:13">
      <c r="A3503" t="s">
        <v>10632</v>
      </c>
      <c r="B3503" t="s">
        <v>4110</v>
      </c>
      <c r="C3503" t="s">
        <v>3876</v>
      </c>
      <c r="D3503" s="176">
        <v>38238</v>
      </c>
      <c r="E3503" t="s">
        <v>122</v>
      </c>
      <c r="F3503" t="s">
        <v>123</v>
      </c>
      <c r="G3503" t="s">
        <v>124</v>
      </c>
      <c r="H3503" t="s">
        <v>38</v>
      </c>
      <c r="I3503" t="s">
        <v>174</v>
      </c>
      <c r="J3503" t="s">
        <v>38</v>
      </c>
      <c r="K3503" t="str">
        <f t="shared" si="54"/>
        <v>Cad</v>
      </c>
      <c r="L3503" t="s">
        <v>1315</v>
      </c>
      <c r="M3503" t="s">
        <v>118</v>
      </c>
    </row>
    <row r="3504" spans="1:13">
      <c r="A3504" t="s">
        <v>10633</v>
      </c>
      <c r="B3504" t="s">
        <v>6163</v>
      </c>
      <c r="C3504" t="s">
        <v>232</v>
      </c>
      <c r="D3504" s="176">
        <v>26711</v>
      </c>
      <c r="E3504" t="s">
        <v>122</v>
      </c>
      <c r="F3504" t="s">
        <v>123</v>
      </c>
      <c r="G3504" t="s">
        <v>124</v>
      </c>
      <c r="H3504" t="s">
        <v>10634</v>
      </c>
      <c r="I3504" t="s">
        <v>132</v>
      </c>
      <c r="J3504" t="s">
        <v>234</v>
      </c>
      <c r="K3504" t="str">
        <f t="shared" si="54"/>
        <v>D3</v>
      </c>
      <c r="L3504" t="s">
        <v>3615</v>
      </c>
      <c r="M3504" t="s">
        <v>118</v>
      </c>
    </row>
    <row r="3505" spans="1:13">
      <c r="A3505" t="s">
        <v>10635</v>
      </c>
      <c r="B3505" t="s">
        <v>5825</v>
      </c>
      <c r="C3505" t="s">
        <v>296</v>
      </c>
      <c r="D3505" s="176">
        <v>30396</v>
      </c>
      <c r="E3505" t="s">
        <v>122</v>
      </c>
      <c r="F3505" t="s">
        <v>123</v>
      </c>
      <c r="G3505" t="s">
        <v>124</v>
      </c>
      <c r="H3505" t="s">
        <v>10636</v>
      </c>
      <c r="I3505" t="s">
        <v>132</v>
      </c>
      <c r="J3505" t="s">
        <v>396</v>
      </c>
      <c r="K3505" t="str">
        <f t="shared" si="54"/>
        <v>D2</v>
      </c>
      <c r="L3505" t="s">
        <v>140</v>
      </c>
      <c r="M3505" t="s">
        <v>118</v>
      </c>
    </row>
    <row r="3506" spans="1:13">
      <c r="A3506" t="s">
        <v>10637</v>
      </c>
      <c r="B3506" t="s">
        <v>10638</v>
      </c>
      <c r="C3506" t="s">
        <v>472</v>
      </c>
      <c r="D3506" s="176">
        <v>33303</v>
      </c>
      <c r="E3506" t="s">
        <v>122</v>
      </c>
      <c r="F3506" t="s">
        <v>123</v>
      </c>
      <c r="G3506" t="s">
        <v>124</v>
      </c>
      <c r="H3506" t="s">
        <v>10639</v>
      </c>
      <c r="I3506" t="s">
        <v>132</v>
      </c>
      <c r="J3506" t="s">
        <v>396</v>
      </c>
      <c r="K3506" t="str">
        <f t="shared" si="54"/>
        <v>D2</v>
      </c>
      <c r="L3506" t="s">
        <v>38</v>
      </c>
      <c r="M3506" t="s">
        <v>118</v>
      </c>
    </row>
    <row r="3507" spans="1:13">
      <c r="A3507" t="s">
        <v>10640</v>
      </c>
      <c r="B3507" t="s">
        <v>10641</v>
      </c>
      <c r="C3507" t="s">
        <v>394</v>
      </c>
      <c r="D3507" s="176">
        <v>23243</v>
      </c>
      <c r="E3507" t="s">
        <v>122</v>
      </c>
      <c r="F3507" t="s">
        <v>123</v>
      </c>
      <c r="G3507" t="s">
        <v>124</v>
      </c>
      <c r="H3507" t="s">
        <v>10642</v>
      </c>
      <c r="I3507" t="s">
        <v>132</v>
      </c>
      <c r="J3507" t="s">
        <v>234</v>
      </c>
      <c r="K3507" t="str">
        <f t="shared" si="54"/>
        <v>D3</v>
      </c>
      <c r="L3507" t="s">
        <v>318</v>
      </c>
      <c r="M3507" t="s">
        <v>118</v>
      </c>
    </row>
    <row r="3508" spans="1:13">
      <c r="A3508" t="s">
        <v>10643</v>
      </c>
      <c r="B3508" t="s">
        <v>7540</v>
      </c>
      <c r="C3508" t="s">
        <v>10644</v>
      </c>
      <c r="D3508" s="176">
        <v>37786</v>
      </c>
      <c r="E3508" t="s">
        <v>122</v>
      </c>
      <c r="F3508" t="s">
        <v>123</v>
      </c>
      <c r="G3508" t="s">
        <v>124</v>
      </c>
      <c r="H3508" t="s">
        <v>10645</v>
      </c>
      <c r="I3508" t="s">
        <v>174</v>
      </c>
      <c r="J3508" t="s">
        <v>38</v>
      </c>
      <c r="K3508" t="str">
        <f t="shared" si="54"/>
        <v>Cad</v>
      </c>
      <c r="L3508" t="s">
        <v>183</v>
      </c>
      <c r="M3508" t="s">
        <v>118</v>
      </c>
    </row>
    <row r="3509" spans="1:13">
      <c r="A3509" t="s">
        <v>10646</v>
      </c>
      <c r="B3509" t="s">
        <v>8342</v>
      </c>
      <c r="C3509" t="s">
        <v>3058</v>
      </c>
      <c r="D3509" s="176">
        <v>38595</v>
      </c>
      <c r="E3509" t="s">
        <v>122</v>
      </c>
      <c r="F3509" t="s">
        <v>123</v>
      </c>
      <c r="G3509" t="s">
        <v>124</v>
      </c>
      <c r="H3509" t="s">
        <v>10647</v>
      </c>
      <c r="I3509" t="s">
        <v>283</v>
      </c>
      <c r="J3509" t="s">
        <v>38</v>
      </c>
      <c r="K3509" t="str">
        <f t="shared" si="54"/>
        <v>Min</v>
      </c>
      <c r="L3509" t="s">
        <v>229</v>
      </c>
      <c r="M3509" t="s">
        <v>118</v>
      </c>
    </row>
    <row r="3510" spans="1:13">
      <c r="A3510" t="s">
        <v>10648</v>
      </c>
      <c r="B3510" t="s">
        <v>10649</v>
      </c>
      <c r="C3510" t="s">
        <v>3331</v>
      </c>
      <c r="D3510" s="176">
        <v>40020</v>
      </c>
      <c r="E3510" t="s">
        <v>179</v>
      </c>
      <c r="F3510" t="s">
        <v>123</v>
      </c>
      <c r="G3510" t="s">
        <v>124</v>
      </c>
      <c r="H3510" t="s">
        <v>10650</v>
      </c>
      <c r="I3510" t="s">
        <v>151</v>
      </c>
      <c r="J3510" t="s">
        <v>38</v>
      </c>
      <c r="K3510" t="str">
        <f t="shared" si="54"/>
        <v>Pup</v>
      </c>
      <c r="L3510" t="s">
        <v>254</v>
      </c>
      <c r="M3510" t="s">
        <v>118</v>
      </c>
    </row>
    <row r="3511" spans="1:13">
      <c r="A3511" t="s">
        <v>10651</v>
      </c>
      <c r="B3511" t="s">
        <v>10652</v>
      </c>
      <c r="C3511" t="s">
        <v>4738</v>
      </c>
      <c r="D3511" s="176">
        <v>39525</v>
      </c>
      <c r="E3511" t="s">
        <v>179</v>
      </c>
      <c r="F3511" t="s">
        <v>123</v>
      </c>
      <c r="G3511" t="s">
        <v>124</v>
      </c>
      <c r="H3511" t="s">
        <v>10653</v>
      </c>
      <c r="I3511" t="s">
        <v>157</v>
      </c>
      <c r="J3511" t="s">
        <v>38</v>
      </c>
      <c r="K3511" t="str">
        <f t="shared" si="54"/>
        <v>Ben</v>
      </c>
      <c r="L3511" t="s">
        <v>302</v>
      </c>
      <c r="M3511" t="s">
        <v>118</v>
      </c>
    </row>
    <row r="3512" spans="1:13">
      <c r="A3512" t="s">
        <v>10654</v>
      </c>
      <c r="B3512" t="s">
        <v>3847</v>
      </c>
      <c r="C3512" t="s">
        <v>491</v>
      </c>
      <c r="D3512" s="176">
        <v>39088</v>
      </c>
      <c r="E3512" t="s">
        <v>122</v>
      </c>
      <c r="F3512" t="s">
        <v>123</v>
      </c>
      <c r="G3512" t="s">
        <v>124</v>
      </c>
      <c r="H3512" t="s">
        <v>10655</v>
      </c>
      <c r="I3512" t="s">
        <v>157</v>
      </c>
      <c r="J3512" t="s">
        <v>38</v>
      </c>
      <c r="K3512" t="str">
        <f t="shared" si="54"/>
        <v>Ben</v>
      </c>
      <c r="L3512" t="s">
        <v>686</v>
      </c>
      <c r="M3512" t="s">
        <v>118</v>
      </c>
    </row>
    <row r="3513" spans="1:13">
      <c r="A3513" t="s">
        <v>10656</v>
      </c>
      <c r="B3513" t="s">
        <v>4521</v>
      </c>
      <c r="C3513" t="s">
        <v>1470</v>
      </c>
      <c r="D3513" s="176">
        <v>36815</v>
      </c>
      <c r="E3513" t="s">
        <v>122</v>
      </c>
      <c r="F3513" t="s">
        <v>123</v>
      </c>
      <c r="G3513" t="s">
        <v>124</v>
      </c>
      <c r="H3513" t="s">
        <v>10657</v>
      </c>
      <c r="I3513" t="s">
        <v>132</v>
      </c>
      <c r="J3513" t="s">
        <v>194</v>
      </c>
      <c r="K3513" t="str">
        <f t="shared" si="54"/>
        <v>D1</v>
      </c>
      <c r="L3513" t="s">
        <v>127</v>
      </c>
      <c r="M3513" t="s">
        <v>118</v>
      </c>
    </row>
    <row r="3514" spans="1:13">
      <c r="A3514" t="s">
        <v>10658</v>
      </c>
      <c r="B3514" t="s">
        <v>10659</v>
      </c>
      <c r="C3514" t="s">
        <v>121</v>
      </c>
      <c r="D3514" s="176">
        <v>22688</v>
      </c>
      <c r="E3514" t="s">
        <v>122</v>
      </c>
      <c r="F3514" t="s">
        <v>123</v>
      </c>
      <c r="G3514" t="s">
        <v>124</v>
      </c>
      <c r="H3514" t="s">
        <v>10660</v>
      </c>
      <c r="I3514" t="s">
        <v>132</v>
      </c>
      <c r="J3514" t="s">
        <v>133</v>
      </c>
      <c r="K3514" t="str">
        <f t="shared" si="54"/>
        <v>D4</v>
      </c>
      <c r="L3514" t="s">
        <v>1211</v>
      </c>
      <c r="M3514" t="s">
        <v>118</v>
      </c>
    </row>
    <row r="3515" spans="1:13">
      <c r="A3515" t="s">
        <v>10661</v>
      </c>
      <c r="B3515" t="s">
        <v>9581</v>
      </c>
      <c r="C3515" t="s">
        <v>1596</v>
      </c>
      <c r="D3515" s="176">
        <v>31809</v>
      </c>
      <c r="E3515" t="s">
        <v>122</v>
      </c>
      <c r="F3515" t="s">
        <v>123</v>
      </c>
      <c r="G3515" t="s">
        <v>124</v>
      </c>
      <c r="H3515" t="s">
        <v>10662</v>
      </c>
      <c r="I3515" t="s">
        <v>145</v>
      </c>
      <c r="J3515" t="s">
        <v>38</v>
      </c>
      <c r="K3515" t="str">
        <f t="shared" si="54"/>
        <v>Pas</v>
      </c>
      <c r="L3515" t="s">
        <v>244</v>
      </c>
      <c r="M3515" t="s">
        <v>118</v>
      </c>
    </row>
    <row r="3516" spans="1:13">
      <c r="A3516" t="s">
        <v>10663</v>
      </c>
      <c r="B3516" t="s">
        <v>1572</v>
      </c>
      <c r="C3516" t="s">
        <v>896</v>
      </c>
      <c r="D3516" s="176">
        <v>25261</v>
      </c>
      <c r="E3516" t="s">
        <v>122</v>
      </c>
      <c r="F3516" t="s">
        <v>123</v>
      </c>
      <c r="G3516" t="s">
        <v>124</v>
      </c>
      <c r="H3516" t="s">
        <v>10664</v>
      </c>
      <c r="I3516" t="s">
        <v>243</v>
      </c>
      <c r="J3516" t="s">
        <v>38</v>
      </c>
      <c r="K3516" t="str">
        <f t="shared" si="54"/>
        <v>3èm</v>
      </c>
      <c r="L3516" t="s">
        <v>1575</v>
      </c>
      <c r="M3516" t="s">
        <v>118</v>
      </c>
    </row>
    <row r="3517" spans="1:13">
      <c r="A3517" t="s">
        <v>10665</v>
      </c>
      <c r="B3517" t="s">
        <v>10666</v>
      </c>
      <c r="C3517" t="s">
        <v>385</v>
      </c>
      <c r="D3517" s="176">
        <v>37514</v>
      </c>
      <c r="E3517" t="s">
        <v>122</v>
      </c>
      <c r="F3517" t="s">
        <v>123</v>
      </c>
      <c r="G3517" t="s">
        <v>124</v>
      </c>
      <c r="H3517" t="s">
        <v>10667</v>
      </c>
      <c r="I3517" t="s">
        <v>126</v>
      </c>
      <c r="J3517" t="s">
        <v>126</v>
      </c>
      <c r="K3517" t="str">
        <f t="shared" si="54"/>
        <v>Jun</v>
      </c>
      <c r="L3517" t="s">
        <v>331</v>
      </c>
      <c r="M3517" t="s">
        <v>118</v>
      </c>
    </row>
    <row r="3518" spans="1:13">
      <c r="A3518" t="s">
        <v>10668</v>
      </c>
      <c r="B3518" t="s">
        <v>5404</v>
      </c>
      <c r="C3518" t="s">
        <v>10669</v>
      </c>
      <c r="D3518" s="176">
        <v>18988</v>
      </c>
      <c r="E3518" t="s">
        <v>122</v>
      </c>
      <c r="F3518" t="s">
        <v>123</v>
      </c>
      <c r="G3518" t="s">
        <v>124</v>
      </c>
      <c r="H3518" t="s">
        <v>10670</v>
      </c>
      <c r="I3518" t="s">
        <v>145</v>
      </c>
      <c r="J3518" t="s">
        <v>38</v>
      </c>
      <c r="K3518" t="str">
        <f t="shared" si="54"/>
        <v>Pas</v>
      </c>
      <c r="L3518" t="s">
        <v>276</v>
      </c>
      <c r="M3518" t="s">
        <v>118</v>
      </c>
    </row>
    <row r="3519" spans="1:13">
      <c r="A3519" t="s">
        <v>10671</v>
      </c>
      <c r="B3519" t="s">
        <v>10672</v>
      </c>
      <c r="C3519" t="s">
        <v>10673</v>
      </c>
      <c r="D3519" s="176">
        <v>28837</v>
      </c>
      <c r="E3519" t="s">
        <v>122</v>
      </c>
      <c r="F3519" t="s">
        <v>123</v>
      </c>
      <c r="G3519" t="s">
        <v>124</v>
      </c>
      <c r="H3519" t="s">
        <v>10674</v>
      </c>
      <c r="I3519" t="s">
        <v>132</v>
      </c>
      <c r="J3519" t="s">
        <v>234</v>
      </c>
      <c r="K3519" t="str">
        <f t="shared" si="54"/>
        <v>D3</v>
      </c>
      <c r="L3519" t="s">
        <v>302</v>
      </c>
      <c r="M3519" t="s">
        <v>118</v>
      </c>
    </row>
    <row r="3520" spans="1:13">
      <c r="A3520" t="s">
        <v>38</v>
      </c>
      <c r="B3520" t="s">
        <v>1365</v>
      </c>
      <c r="C3520" t="s">
        <v>10675</v>
      </c>
      <c r="D3520" s="176">
        <v>38486</v>
      </c>
      <c r="E3520" t="s">
        <v>122</v>
      </c>
      <c r="F3520" t="s">
        <v>123</v>
      </c>
      <c r="G3520" t="s">
        <v>124</v>
      </c>
      <c r="H3520" t="s">
        <v>38</v>
      </c>
      <c r="I3520" t="s">
        <v>283</v>
      </c>
      <c r="J3520" t="s">
        <v>38</v>
      </c>
      <c r="K3520" t="str">
        <f t="shared" si="54"/>
        <v>Min</v>
      </c>
      <c r="L3520" t="s">
        <v>103</v>
      </c>
      <c r="M3520" t="s">
        <v>118</v>
      </c>
    </row>
    <row r="3521" spans="1:13">
      <c r="A3521" t="s">
        <v>10676</v>
      </c>
      <c r="B3521" t="s">
        <v>10677</v>
      </c>
      <c r="C3521" t="s">
        <v>10041</v>
      </c>
      <c r="D3521" s="176">
        <v>40320</v>
      </c>
      <c r="E3521" t="s">
        <v>122</v>
      </c>
      <c r="F3521" t="s">
        <v>123</v>
      </c>
      <c r="G3521" t="s">
        <v>124</v>
      </c>
      <c r="H3521" t="s">
        <v>10678</v>
      </c>
      <c r="I3521" t="s">
        <v>151</v>
      </c>
      <c r="J3521" t="s">
        <v>38</v>
      </c>
      <c r="K3521" t="str">
        <f t="shared" si="54"/>
        <v>Pup</v>
      </c>
      <c r="L3521" t="s">
        <v>686</v>
      </c>
      <c r="M3521" t="s">
        <v>118</v>
      </c>
    </row>
    <row r="3522" spans="1:13">
      <c r="A3522" t="s">
        <v>10679</v>
      </c>
      <c r="B3522" t="s">
        <v>1020</v>
      </c>
      <c r="C3522" t="s">
        <v>222</v>
      </c>
      <c r="D3522" s="176">
        <v>18047</v>
      </c>
      <c r="E3522" t="s">
        <v>122</v>
      </c>
      <c r="F3522" t="s">
        <v>123</v>
      </c>
      <c r="G3522" t="s">
        <v>124</v>
      </c>
      <c r="H3522" t="s">
        <v>10680</v>
      </c>
      <c r="I3522" t="s">
        <v>181</v>
      </c>
      <c r="J3522" t="s">
        <v>182</v>
      </c>
      <c r="K3522" t="str">
        <f t="shared" si="54"/>
        <v>Enc</v>
      </c>
      <c r="L3522" t="s">
        <v>966</v>
      </c>
      <c r="M3522" t="s">
        <v>118</v>
      </c>
    </row>
    <row r="3523" spans="1:13">
      <c r="A3523" t="s">
        <v>10681</v>
      </c>
      <c r="B3523" t="s">
        <v>1550</v>
      </c>
      <c r="C3523" t="s">
        <v>976</v>
      </c>
      <c r="D3523" s="176">
        <v>23573</v>
      </c>
      <c r="E3523" t="s">
        <v>122</v>
      </c>
      <c r="F3523" t="s">
        <v>123</v>
      </c>
      <c r="G3523" t="s">
        <v>124</v>
      </c>
      <c r="H3523" t="s">
        <v>10682</v>
      </c>
      <c r="I3523" t="s">
        <v>132</v>
      </c>
      <c r="J3523" t="s">
        <v>234</v>
      </c>
      <c r="K3523" t="str">
        <f t="shared" ref="K3523:K3586" si="55">IF(I3523="pass'cyclisme",J3523,LEFT(I3523,3))</f>
        <v>D3</v>
      </c>
      <c r="L3523" t="s">
        <v>784</v>
      </c>
      <c r="M3523" t="s">
        <v>118</v>
      </c>
    </row>
    <row r="3524" spans="1:13">
      <c r="A3524" t="s">
        <v>10683</v>
      </c>
      <c r="B3524" t="s">
        <v>6642</v>
      </c>
      <c r="C3524" t="s">
        <v>418</v>
      </c>
      <c r="D3524" s="176">
        <v>38612</v>
      </c>
      <c r="E3524" t="s">
        <v>122</v>
      </c>
      <c r="F3524" t="s">
        <v>123</v>
      </c>
      <c r="G3524" t="s">
        <v>124</v>
      </c>
      <c r="H3524" t="s">
        <v>10684</v>
      </c>
      <c r="I3524" t="s">
        <v>283</v>
      </c>
      <c r="J3524" t="s">
        <v>38</v>
      </c>
      <c r="K3524" t="str">
        <f t="shared" si="55"/>
        <v>Min</v>
      </c>
      <c r="L3524" t="s">
        <v>175</v>
      </c>
      <c r="M3524" t="s">
        <v>118</v>
      </c>
    </row>
    <row r="3525" spans="1:13">
      <c r="A3525" t="s">
        <v>10685</v>
      </c>
      <c r="B3525" t="s">
        <v>471</v>
      </c>
      <c r="C3525" t="s">
        <v>4981</v>
      </c>
      <c r="D3525" s="176">
        <v>37013</v>
      </c>
      <c r="E3525" t="s">
        <v>179</v>
      </c>
      <c r="F3525" t="s">
        <v>123</v>
      </c>
      <c r="G3525" t="s">
        <v>124</v>
      </c>
      <c r="H3525" t="s">
        <v>10686</v>
      </c>
      <c r="I3525" t="s">
        <v>126</v>
      </c>
      <c r="J3525" t="s">
        <v>126</v>
      </c>
      <c r="K3525" t="str">
        <f t="shared" si="55"/>
        <v>Jun</v>
      </c>
      <c r="L3525" t="s">
        <v>163</v>
      </c>
      <c r="M3525" t="s">
        <v>118</v>
      </c>
    </row>
    <row r="3526" spans="1:13">
      <c r="A3526" t="s">
        <v>10687</v>
      </c>
      <c r="B3526" t="s">
        <v>10688</v>
      </c>
      <c r="C3526" t="s">
        <v>5705</v>
      </c>
      <c r="D3526" s="176">
        <v>27881</v>
      </c>
      <c r="E3526" t="s">
        <v>122</v>
      </c>
      <c r="F3526" t="s">
        <v>123</v>
      </c>
      <c r="G3526" t="s">
        <v>124</v>
      </c>
      <c r="H3526" t="s">
        <v>10689</v>
      </c>
      <c r="I3526" t="s">
        <v>132</v>
      </c>
      <c r="J3526" t="s">
        <v>234</v>
      </c>
      <c r="K3526" t="str">
        <f t="shared" si="55"/>
        <v>D3</v>
      </c>
      <c r="L3526" t="s">
        <v>415</v>
      </c>
      <c r="M3526" t="s">
        <v>118</v>
      </c>
    </row>
    <row r="3527" spans="1:13">
      <c r="A3527" t="s">
        <v>10690</v>
      </c>
      <c r="B3527" t="s">
        <v>2572</v>
      </c>
      <c r="C3527" t="s">
        <v>4963</v>
      </c>
      <c r="D3527" s="176">
        <v>39273</v>
      </c>
      <c r="E3527" t="s">
        <v>179</v>
      </c>
      <c r="F3527" t="s">
        <v>123</v>
      </c>
      <c r="G3527" t="s">
        <v>124</v>
      </c>
      <c r="H3527" t="s">
        <v>10691</v>
      </c>
      <c r="I3527" t="s">
        <v>157</v>
      </c>
      <c r="J3527" t="s">
        <v>38</v>
      </c>
      <c r="K3527" t="str">
        <f t="shared" si="55"/>
        <v>Ben</v>
      </c>
      <c r="L3527" t="s">
        <v>302</v>
      </c>
      <c r="M3527" t="s">
        <v>118</v>
      </c>
    </row>
    <row r="3528" spans="1:13">
      <c r="A3528" t="s">
        <v>10692</v>
      </c>
      <c r="B3528" t="s">
        <v>10693</v>
      </c>
      <c r="C3528" t="s">
        <v>207</v>
      </c>
      <c r="D3528" s="176">
        <v>24541</v>
      </c>
      <c r="E3528" t="s">
        <v>122</v>
      </c>
      <c r="F3528" t="s">
        <v>123</v>
      </c>
      <c r="G3528" t="s">
        <v>124</v>
      </c>
      <c r="H3528" t="s">
        <v>10694</v>
      </c>
      <c r="I3528" t="s">
        <v>132</v>
      </c>
      <c r="J3528" t="s">
        <v>133</v>
      </c>
      <c r="K3528" t="str">
        <f t="shared" si="55"/>
        <v>D4</v>
      </c>
      <c r="L3528" t="s">
        <v>501</v>
      </c>
      <c r="M3528" t="s">
        <v>118</v>
      </c>
    </row>
    <row r="3529" spans="1:13">
      <c r="A3529" t="s">
        <v>10695</v>
      </c>
      <c r="B3529" t="s">
        <v>1274</v>
      </c>
      <c r="C3529" t="s">
        <v>218</v>
      </c>
      <c r="D3529" s="176">
        <v>40196</v>
      </c>
      <c r="E3529" t="s">
        <v>122</v>
      </c>
      <c r="F3529" t="s">
        <v>123</v>
      </c>
      <c r="G3529" t="s">
        <v>124</v>
      </c>
      <c r="H3529" t="s">
        <v>10696</v>
      </c>
      <c r="I3529" t="s">
        <v>151</v>
      </c>
      <c r="J3529" t="s">
        <v>38</v>
      </c>
      <c r="K3529" t="str">
        <f t="shared" si="55"/>
        <v>Pup</v>
      </c>
      <c r="L3529" t="s">
        <v>457</v>
      </c>
      <c r="M3529" t="s">
        <v>118</v>
      </c>
    </row>
    <row r="3530" spans="1:13">
      <c r="A3530" t="s">
        <v>10697</v>
      </c>
      <c r="B3530" t="s">
        <v>5735</v>
      </c>
      <c r="C3530" t="s">
        <v>5960</v>
      </c>
      <c r="D3530" s="176">
        <v>29760</v>
      </c>
      <c r="E3530" t="s">
        <v>122</v>
      </c>
      <c r="F3530" t="s">
        <v>123</v>
      </c>
      <c r="G3530" t="s">
        <v>124</v>
      </c>
      <c r="H3530" t="s">
        <v>10698</v>
      </c>
      <c r="I3530" t="s">
        <v>132</v>
      </c>
      <c r="J3530" t="s">
        <v>396</v>
      </c>
      <c r="K3530" t="str">
        <f t="shared" si="55"/>
        <v>D2</v>
      </c>
      <c r="L3530" t="s">
        <v>293</v>
      </c>
      <c r="M3530" t="s">
        <v>118</v>
      </c>
    </row>
    <row r="3531" spans="1:13">
      <c r="A3531" t="s">
        <v>10699</v>
      </c>
      <c r="B3531" t="s">
        <v>8113</v>
      </c>
      <c r="C3531" t="s">
        <v>1692</v>
      </c>
      <c r="D3531" s="176">
        <v>19080</v>
      </c>
      <c r="E3531" t="s">
        <v>122</v>
      </c>
      <c r="F3531" t="s">
        <v>123</v>
      </c>
      <c r="G3531" t="s">
        <v>124</v>
      </c>
      <c r="H3531" t="s">
        <v>10700</v>
      </c>
      <c r="I3531" t="s">
        <v>181</v>
      </c>
      <c r="J3531" t="s">
        <v>182</v>
      </c>
      <c r="K3531" t="str">
        <f t="shared" si="55"/>
        <v>Enc</v>
      </c>
      <c r="L3531" t="s">
        <v>805</v>
      </c>
      <c r="M3531" t="s">
        <v>118</v>
      </c>
    </row>
    <row r="3532" spans="1:13">
      <c r="A3532" t="s">
        <v>10701</v>
      </c>
      <c r="B3532" t="s">
        <v>7319</v>
      </c>
      <c r="C3532" t="s">
        <v>342</v>
      </c>
      <c r="D3532" s="176">
        <v>37768</v>
      </c>
      <c r="E3532" t="s">
        <v>122</v>
      </c>
      <c r="F3532" t="s">
        <v>123</v>
      </c>
      <c r="G3532" t="s">
        <v>124</v>
      </c>
      <c r="H3532" t="s">
        <v>10702</v>
      </c>
      <c r="I3532" t="s">
        <v>174</v>
      </c>
      <c r="J3532" t="s">
        <v>38</v>
      </c>
      <c r="K3532" t="str">
        <f t="shared" si="55"/>
        <v>Cad</v>
      </c>
      <c r="L3532" t="s">
        <v>809</v>
      </c>
      <c r="M3532" t="s">
        <v>118</v>
      </c>
    </row>
    <row r="3533" spans="1:13">
      <c r="A3533" t="s">
        <v>10703</v>
      </c>
      <c r="B3533" t="s">
        <v>3204</v>
      </c>
      <c r="C3533" t="s">
        <v>1419</v>
      </c>
      <c r="D3533" s="176">
        <v>39667</v>
      </c>
      <c r="E3533" t="s">
        <v>122</v>
      </c>
      <c r="F3533" t="s">
        <v>123</v>
      </c>
      <c r="G3533" t="s">
        <v>124</v>
      </c>
      <c r="H3533" t="s">
        <v>10704</v>
      </c>
      <c r="I3533" t="s">
        <v>157</v>
      </c>
      <c r="J3533" t="s">
        <v>38</v>
      </c>
      <c r="K3533" t="str">
        <f t="shared" si="55"/>
        <v>Ben</v>
      </c>
      <c r="L3533" t="s">
        <v>355</v>
      </c>
      <c r="M3533" t="s">
        <v>118</v>
      </c>
    </row>
    <row r="3534" spans="1:13">
      <c r="A3534" t="s">
        <v>10705</v>
      </c>
      <c r="B3534" t="s">
        <v>353</v>
      </c>
      <c r="C3534" t="s">
        <v>291</v>
      </c>
      <c r="D3534" s="176">
        <v>27598</v>
      </c>
      <c r="E3534" t="s">
        <v>122</v>
      </c>
      <c r="F3534" t="s">
        <v>123</v>
      </c>
      <c r="G3534" t="s">
        <v>124</v>
      </c>
      <c r="H3534" t="s">
        <v>10706</v>
      </c>
      <c r="I3534" t="s">
        <v>243</v>
      </c>
      <c r="J3534" t="s">
        <v>38</v>
      </c>
      <c r="K3534" t="str">
        <f t="shared" si="55"/>
        <v>3èm</v>
      </c>
      <c r="L3534" t="s">
        <v>1192</v>
      </c>
      <c r="M3534" t="s">
        <v>118</v>
      </c>
    </row>
    <row r="3535" spans="1:13">
      <c r="A3535" t="s">
        <v>10707</v>
      </c>
      <c r="B3535" t="s">
        <v>1365</v>
      </c>
      <c r="C3535" t="s">
        <v>149</v>
      </c>
      <c r="D3535" s="176">
        <v>38770</v>
      </c>
      <c r="E3535" t="s">
        <v>122</v>
      </c>
      <c r="F3535" t="s">
        <v>123</v>
      </c>
      <c r="G3535" t="s">
        <v>124</v>
      </c>
      <c r="H3535" t="s">
        <v>10708</v>
      </c>
      <c r="I3535" t="s">
        <v>283</v>
      </c>
      <c r="J3535" t="s">
        <v>38</v>
      </c>
      <c r="K3535" t="str">
        <f t="shared" si="55"/>
        <v>Min</v>
      </c>
      <c r="L3535" t="s">
        <v>127</v>
      </c>
      <c r="M3535" t="s">
        <v>118</v>
      </c>
    </row>
    <row r="3536" spans="1:13">
      <c r="A3536" t="s">
        <v>10709</v>
      </c>
      <c r="B3536" t="s">
        <v>7603</v>
      </c>
      <c r="C3536" t="s">
        <v>821</v>
      </c>
      <c r="D3536" s="176">
        <v>30080</v>
      </c>
      <c r="E3536" t="s">
        <v>122</v>
      </c>
      <c r="F3536" t="s">
        <v>123</v>
      </c>
      <c r="G3536" t="s">
        <v>124</v>
      </c>
      <c r="H3536" t="s">
        <v>10710</v>
      </c>
      <c r="I3536" t="s">
        <v>243</v>
      </c>
      <c r="J3536" t="s">
        <v>38</v>
      </c>
      <c r="K3536" t="str">
        <f t="shared" si="55"/>
        <v>3èm</v>
      </c>
      <c r="L3536" t="s">
        <v>482</v>
      </c>
      <c r="M3536" t="s">
        <v>118</v>
      </c>
    </row>
    <row r="3537" spans="1:13">
      <c r="A3537" t="s">
        <v>10711</v>
      </c>
      <c r="B3537" t="s">
        <v>10712</v>
      </c>
      <c r="C3537" t="s">
        <v>10205</v>
      </c>
      <c r="D3537" s="176">
        <v>39025</v>
      </c>
      <c r="E3537" t="s">
        <v>122</v>
      </c>
      <c r="F3537" t="s">
        <v>123</v>
      </c>
      <c r="G3537" t="s">
        <v>124</v>
      </c>
      <c r="H3537" t="s">
        <v>10713</v>
      </c>
      <c r="I3537" t="s">
        <v>283</v>
      </c>
      <c r="J3537" t="s">
        <v>38</v>
      </c>
      <c r="K3537" t="str">
        <f t="shared" si="55"/>
        <v>Min</v>
      </c>
      <c r="L3537" t="s">
        <v>254</v>
      </c>
      <c r="M3537" t="s">
        <v>118</v>
      </c>
    </row>
    <row r="3538" spans="1:13">
      <c r="A3538" t="s">
        <v>10714</v>
      </c>
      <c r="B3538" t="s">
        <v>10715</v>
      </c>
      <c r="C3538" t="s">
        <v>812</v>
      </c>
      <c r="D3538" s="176">
        <v>38821</v>
      </c>
      <c r="E3538" t="s">
        <v>179</v>
      </c>
      <c r="F3538" t="s">
        <v>123</v>
      </c>
      <c r="G3538" t="s">
        <v>124</v>
      </c>
      <c r="H3538" t="s">
        <v>10716</v>
      </c>
      <c r="I3538" t="s">
        <v>283</v>
      </c>
      <c r="J3538" t="s">
        <v>38</v>
      </c>
      <c r="K3538" t="str">
        <f t="shared" si="55"/>
        <v>Min</v>
      </c>
      <c r="L3538" t="s">
        <v>680</v>
      </c>
      <c r="M3538" t="s">
        <v>118</v>
      </c>
    </row>
    <row r="3539" spans="1:13">
      <c r="A3539" t="s">
        <v>10717</v>
      </c>
      <c r="B3539" t="s">
        <v>2293</v>
      </c>
      <c r="C3539" t="s">
        <v>596</v>
      </c>
      <c r="D3539" s="176">
        <v>36653</v>
      </c>
      <c r="E3539" t="s">
        <v>122</v>
      </c>
      <c r="F3539" t="s">
        <v>123</v>
      </c>
      <c r="G3539" t="s">
        <v>124</v>
      </c>
      <c r="H3539" t="s">
        <v>10718</v>
      </c>
      <c r="I3539" t="s">
        <v>132</v>
      </c>
      <c r="J3539" t="s">
        <v>194</v>
      </c>
      <c r="K3539" t="str">
        <f t="shared" si="55"/>
        <v>D1</v>
      </c>
      <c r="L3539" t="s">
        <v>175</v>
      </c>
      <c r="M3539" t="s">
        <v>118</v>
      </c>
    </row>
    <row r="3540" spans="1:13">
      <c r="A3540" t="s">
        <v>10719</v>
      </c>
      <c r="B3540" t="s">
        <v>1085</v>
      </c>
      <c r="C3540" t="s">
        <v>310</v>
      </c>
      <c r="D3540" s="176">
        <v>37793</v>
      </c>
      <c r="E3540" t="s">
        <v>122</v>
      </c>
      <c r="F3540" t="s">
        <v>123</v>
      </c>
      <c r="G3540" t="s">
        <v>124</v>
      </c>
      <c r="H3540" t="s">
        <v>10720</v>
      </c>
      <c r="I3540" t="s">
        <v>174</v>
      </c>
      <c r="J3540" t="s">
        <v>38</v>
      </c>
      <c r="K3540" t="str">
        <f t="shared" si="55"/>
        <v>Cad</v>
      </c>
      <c r="L3540" t="s">
        <v>391</v>
      </c>
      <c r="M3540" t="s">
        <v>118</v>
      </c>
    </row>
    <row r="3541" spans="1:13">
      <c r="A3541" t="s">
        <v>10721</v>
      </c>
      <c r="B3541" t="s">
        <v>1035</v>
      </c>
      <c r="C3541" t="s">
        <v>2028</v>
      </c>
      <c r="D3541" s="176">
        <v>36493</v>
      </c>
      <c r="E3541" t="s">
        <v>122</v>
      </c>
      <c r="F3541" t="s">
        <v>123</v>
      </c>
      <c r="G3541" t="s">
        <v>124</v>
      </c>
      <c r="H3541" t="s">
        <v>10722</v>
      </c>
      <c r="I3541" t="s">
        <v>243</v>
      </c>
      <c r="J3541" t="s">
        <v>38</v>
      </c>
      <c r="K3541" t="str">
        <f t="shared" si="55"/>
        <v>3èm</v>
      </c>
      <c r="L3541" t="s">
        <v>548</v>
      </c>
      <c r="M3541" t="s">
        <v>118</v>
      </c>
    </row>
    <row r="3542" spans="1:13">
      <c r="A3542" t="s">
        <v>10723</v>
      </c>
      <c r="B3542" t="s">
        <v>6298</v>
      </c>
      <c r="C3542" t="s">
        <v>279</v>
      </c>
      <c r="D3542" s="176">
        <v>39394</v>
      </c>
      <c r="E3542" t="s">
        <v>122</v>
      </c>
      <c r="F3542" t="s">
        <v>123</v>
      </c>
      <c r="G3542" t="s">
        <v>124</v>
      </c>
      <c r="H3542" t="s">
        <v>10724</v>
      </c>
      <c r="I3542" t="s">
        <v>157</v>
      </c>
      <c r="J3542" t="s">
        <v>38</v>
      </c>
      <c r="K3542" t="str">
        <f t="shared" si="55"/>
        <v>Ben</v>
      </c>
      <c r="L3542" t="s">
        <v>189</v>
      </c>
      <c r="M3542" t="s">
        <v>118</v>
      </c>
    </row>
    <row r="3543" spans="1:13">
      <c r="A3543" t="s">
        <v>10725</v>
      </c>
      <c r="B3543" t="s">
        <v>10726</v>
      </c>
      <c r="C3543" t="s">
        <v>10727</v>
      </c>
      <c r="D3543" s="176">
        <v>38322</v>
      </c>
      <c r="E3543" t="s">
        <v>122</v>
      </c>
      <c r="F3543" t="s">
        <v>123</v>
      </c>
      <c r="G3543" t="s">
        <v>124</v>
      </c>
      <c r="H3543" t="s">
        <v>10728</v>
      </c>
      <c r="I3543" t="s">
        <v>174</v>
      </c>
      <c r="J3543" t="s">
        <v>38</v>
      </c>
      <c r="K3543" t="str">
        <f t="shared" si="55"/>
        <v>Cad</v>
      </c>
      <c r="L3543" t="s">
        <v>103</v>
      </c>
      <c r="M3543" t="s">
        <v>118</v>
      </c>
    </row>
    <row r="3544" spans="1:13">
      <c r="A3544" t="s">
        <v>10729</v>
      </c>
      <c r="B3544" t="s">
        <v>2846</v>
      </c>
      <c r="C3544" t="s">
        <v>609</v>
      </c>
      <c r="D3544" s="176">
        <v>38407</v>
      </c>
      <c r="E3544" t="s">
        <v>122</v>
      </c>
      <c r="F3544" t="s">
        <v>123</v>
      </c>
      <c r="G3544" t="s">
        <v>124</v>
      </c>
      <c r="H3544" t="s">
        <v>10730</v>
      </c>
      <c r="I3544" t="s">
        <v>283</v>
      </c>
      <c r="J3544" t="s">
        <v>38</v>
      </c>
      <c r="K3544" t="str">
        <f t="shared" si="55"/>
        <v>Min</v>
      </c>
      <c r="L3544" t="s">
        <v>618</v>
      </c>
      <c r="M3544" t="s">
        <v>118</v>
      </c>
    </row>
    <row r="3545" spans="1:13">
      <c r="A3545" t="s">
        <v>10731</v>
      </c>
      <c r="B3545" t="s">
        <v>10732</v>
      </c>
      <c r="C3545" t="s">
        <v>10733</v>
      </c>
      <c r="D3545" s="176">
        <v>21047</v>
      </c>
      <c r="E3545" t="s">
        <v>122</v>
      </c>
      <c r="F3545" t="s">
        <v>123</v>
      </c>
      <c r="G3545" t="s">
        <v>124</v>
      </c>
      <c r="H3545" t="s">
        <v>10734</v>
      </c>
      <c r="I3545" t="s">
        <v>145</v>
      </c>
      <c r="J3545" t="s">
        <v>38</v>
      </c>
      <c r="K3545" t="str">
        <f t="shared" si="55"/>
        <v>Pas</v>
      </c>
      <c r="L3545" t="s">
        <v>760</v>
      </c>
      <c r="M3545" t="s">
        <v>118</v>
      </c>
    </row>
    <row r="3546" spans="1:13">
      <c r="A3546" t="s">
        <v>10735</v>
      </c>
      <c r="B3546" t="s">
        <v>10736</v>
      </c>
      <c r="C3546" t="s">
        <v>750</v>
      </c>
      <c r="D3546" s="176">
        <v>40067</v>
      </c>
      <c r="E3546" t="s">
        <v>122</v>
      </c>
      <c r="F3546" t="s">
        <v>123</v>
      </c>
      <c r="G3546" t="s">
        <v>124</v>
      </c>
      <c r="H3546" t="s">
        <v>10737</v>
      </c>
      <c r="I3546" t="s">
        <v>151</v>
      </c>
      <c r="J3546" t="s">
        <v>38</v>
      </c>
      <c r="K3546" t="str">
        <f t="shared" si="55"/>
        <v>Pup</v>
      </c>
      <c r="L3546" t="s">
        <v>760</v>
      </c>
      <c r="M3546" t="s">
        <v>118</v>
      </c>
    </row>
    <row r="3547" spans="1:13">
      <c r="A3547" t="s">
        <v>10738</v>
      </c>
      <c r="B3547" t="s">
        <v>10739</v>
      </c>
      <c r="C3547" t="s">
        <v>1395</v>
      </c>
      <c r="D3547" s="176">
        <v>19745</v>
      </c>
      <c r="E3547" t="s">
        <v>122</v>
      </c>
      <c r="F3547" t="s">
        <v>123</v>
      </c>
      <c r="G3547" t="s">
        <v>124</v>
      </c>
      <c r="H3547" t="s">
        <v>10740</v>
      </c>
      <c r="I3547" t="s">
        <v>181</v>
      </c>
      <c r="J3547" t="s">
        <v>182</v>
      </c>
      <c r="K3547" t="str">
        <f t="shared" si="55"/>
        <v>Enc</v>
      </c>
      <c r="L3547" t="s">
        <v>210</v>
      </c>
      <c r="M3547" t="s">
        <v>118</v>
      </c>
    </row>
    <row r="3548" spans="1:13">
      <c r="A3548" t="s">
        <v>10741</v>
      </c>
      <c r="B3548" t="s">
        <v>10742</v>
      </c>
      <c r="C3548" t="s">
        <v>10743</v>
      </c>
      <c r="D3548" s="176">
        <v>37597</v>
      </c>
      <c r="E3548" t="s">
        <v>122</v>
      </c>
      <c r="F3548" t="s">
        <v>123</v>
      </c>
      <c r="G3548" t="s">
        <v>124</v>
      </c>
      <c r="H3548" t="s">
        <v>10744</v>
      </c>
      <c r="I3548" t="s">
        <v>126</v>
      </c>
      <c r="J3548" t="s">
        <v>126</v>
      </c>
      <c r="K3548" t="str">
        <f t="shared" si="55"/>
        <v>Jun</v>
      </c>
      <c r="L3548" t="s">
        <v>686</v>
      </c>
      <c r="M3548" t="s">
        <v>118</v>
      </c>
    </row>
    <row r="3549" spans="1:13">
      <c r="A3549" t="s">
        <v>10745</v>
      </c>
      <c r="B3549" t="s">
        <v>10746</v>
      </c>
      <c r="C3549" t="s">
        <v>350</v>
      </c>
      <c r="D3549" s="176">
        <v>18853</v>
      </c>
      <c r="E3549" t="s">
        <v>122</v>
      </c>
      <c r="F3549" t="s">
        <v>280</v>
      </c>
      <c r="G3549" t="s">
        <v>281</v>
      </c>
      <c r="H3549" t="s">
        <v>10747</v>
      </c>
      <c r="I3549" t="s">
        <v>1605</v>
      </c>
      <c r="J3549" t="s">
        <v>1606</v>
      </c>
      <c r="K3549" t="str">
        <f t="shared" si="55"/>
        <v>Ani</v>
      </c>
      <c r="L3549" t="s">
        <v>457</v>
      </c>
      <c r="M3549" t="s">
        <v>118</v>
      </c>
    </row>
    <row r="3550" spans="1:13">
      <c r="A3550" t="s">
        <v>10748</v>
      </c>
      <c r="B3550" t="s">
        <v>10749</v>
      </c>
      <c r="C3550" t="s">
        <v>499</v>
      </c>
      <c r="D3550" s="176">
        <v>19312</v>
      </c>
      <c r="E3550" t="s">
        <v>122</v>
      </c>
      <c r="F3550" t="s">
        <v>123</v>
      </c>
      <c r="G3550" t="s">
        <v>124</v>
      </c>
      <c r="H3550" t="s">
        <v>10750</v>
      </c>
      <c r="I3550" t="s">
        <v>209</v>
      </c>
      <c r="J3550" t="s">
        <v>38</v>
      </c>
      <c r="K3550" t="str">
        <f t="shared" si="55"/>
        <v>Pas</v>
      </c>
      <c r="L3550" t="s">
        <v>501</v>
      </c>
      <c r="M3550" t="s">
        <v>118</v>
      </c>
    </row>
    <row r="3551" spans="1:13">
      <c r="A3551" t="s">
        <v>10751</v>
      </c>
      <c r="B3551" t="s">
        <v>10752</v>
      </c>
      <c r="C3551" t="s">
        <v>1498</v>
      </c>
      <c r="D3551" s="176">
        <v>24176</v>
      </c>
      <c r="E3551" t="s">
        <v>122</v>
      </c>
      <c r="F3551" t="s">
        <v>123</v>
      </c>
      <c r="G3551" t="s">
        <v>124</v>
      </c>
      <c r="H3551" t="s">
        <v>10753</v>
      </c>
      <c r="I3551" t="s">
        <v>181</v>
      </c>
      <c r="J3551" t="s">
        <v>535</v>
      </c>
      <c r="K3551" t="str">
        <f t="shared" si="55"/>
        <v>Enc</v>
      </c>
      <c r="L3551" t="s">
        <v>424</v>
      </c>
      <c r="M3551" t="s">
        <v>118</v>
      </c>
    </row>
    <row r="3552" spans="1:13">
      <c r="A3552" t="s">
        <v>10754</v>
      </c>
      <c r="B3552" t="s">
        <v>3802</v>
      </c>
      <c r="C3552" t="s">
        <v>10755</v>
      </c>
      <c r="D3552" s="176">
        <v>38873</v>
      </c>
      <c r="E3552" t="s">
        <v>122</v>
      </c>
      <c r="F3552" t="s">
        <v>123</v>
      </c>
      <c r="G3552" t="s">
        <v>124</v>
      </c>
      <c r="H3552" t="s">
        <v>10756</v>
      </c>
      <c r="I3552" t="s">
        <v>283</v>
      </c>
      <c r="J3552" t="s">
        <v>38</v>
      </c>
      <c r="K3552" t="str">
        <f t="shared" si="55"/>
        <v>Min</v>
      </c>
      <c r="L3552" t="s">
        <v>284</v>
      </c>
      <c r="M3552" t="s">
        <v>118</v>
      </c>
    </row>
    <row r="3553" spans="1:13">
      <c r="A3553" t="s">
        <v>10757</v>
      </c>
      <c r="B3553" t="s">
        <v>8747</v>
      </c>
      <c r="C3553" t="s">
        <v>10758</v>
      </c>
      <c r="D3553" s="176">
        <v>40369</v>
      </c>
      <c r="E3553" t="s">
        <v>122</v>
      </c>
      <c r="F3553" t="s">
        <v>123</v>
      </c>
      <c r="G3553" t="s">
        <v>124</v>
      </c>
      <c r="H3553" t="s">
        <v>38</v>
      </c>
      <c r="I3553" t="s">
        <v>151</v>
      </c>
      <c r="J3553" t="s">
        <v>38</v>
      </c>
      <c r="K3553" t="str">
        <f t="shared" si="55"/>
        <v>Pup</v>
      </c>
      <c r="L3553" t="s">
        <v>1315</v>
      </c>
      <c r="M3553" t="s">
        <v>118</v>
      </c>
    </row>
    <row r="3554" spans="1:13">
      <c r="A3554" t="s">
        <v>10759</v>
      </c>
      <c r="B3554" t="s">
        <v>889</v>
      </c>
      <c r="C3554" t="s">
        <v>8868</v>
      </c>
      <c r="D3554" s="176">
        <v>15417</v>
      </c>
      <c r="E3554" t="s">
        <v>122</v>
      </c>
      <c r="F3554" t="s">
        <v>123</v>
      </c>
      <c r="G3554" t="s">
        <v>124</v>
      </c>
      <c r="H3554" t="s">
        <v>10760</v>
      </c>
      <c r="I3554" t="s">
        <v>181</v>
      </c>
      <c r="J3554" t="s">
        <v>182</v>
      </c>
      <c r="K3554" t="str">
        <f t="shared" si="55"/>
        <v>Enc</v>
      </c>
      <c r="L3554" t="s">
        <v>775</v>
      </c>
      <c r="M3554" t="s">
        <v>118</v>
      </c>
    </row>
    <row r="3555" spans="1:13">
      <c r="A3555" t="s">
        <v>10761</v>
      </c>
      <c r="B3555" t="s">
        <v>5623</v>
      </c>
      <c r="C3555" t="s">
        <v>1861</v>
      </c>
      <c r="D3555" s="176">
        <v>40710</v>
      </c>
      <c r="E3555" t="s">
        <v>122</v>
      </c>
      <c r="F3555" t="s">
        <v>123</v>
      </c>
      <c r="G3555" t="s">
        <v>124</v>
      </c>
      <c r="H3555" t="s">
        <v>10762</v>
      </c>
      <c r="I3555" t="s">
        <v>188</v>
      </c>
      <c r="J3555" t="s">
        <v>38</v>
      </c>
      <c r="K3555" t="str">
        <f t="shared" si="55"/>
        <v>Pou</v>
      </c>
      <c r="L3555" t="s">
        <v>229</v>
      </c>
      <c r="M3555" t="s">
        <v>118</v>
      </c>
    </row>
    <row r="3556" spans="1:13">
      <c r="A3556" t="s">
        <v>10763</v>
      </c>
      <c r="B3556" t="s">
        <v>6426</v>
      </c>
      <c r="C3556" t="s">
        <v>1058</v>
      </c>
      <c r="D3556" s="176">
        <v>26740</v>
      </c>
      <c r="E3556" t="s">
        <v>122</v>
      </c>
      <c r="F3556" t="s">
        <v>123</v>
      </c>
      <c r="G3556" t="s">
        <v>124</v>
      </c>
      <c r="H3556" t="s">
        <v>10764</v>
      </c>
      <c r="I3556" t="s">
        <v>209</v>
      </c>
      <c r="J3556" t="s">
        <v>38</v>
      </c>
      <c r="K3556" t="str">
        <f t="shared" si="55"/>
        <v>Pas</v>
      </c>
      <c r="L3556" t="s">
        <v>140</v>
      </c>
      <c r="M3556" t="s">
        <v>118</v>
      </c>
    </row>
    <row r="3557" spans="1:13">
      <c r="A3557" t="s">
        <v>10765</v>
      </c>
      <c r="B3557" t="s">
        <v>10766</v>
      </c>
      <c r="C3557" t="s">
        <v>613</v>
      </c>
      <c r="D3557" s="176">
        <v>37971</v>
      </c>
      <c r="E3557" t="s">
        <v>122</v>
      </c>
      <c r="F3557" t="s">
        <v>123</v>
      </c>
      <c r="G3557" t="s">
        <v>124</v>
      </c>
      <c r="H3557" t="s">
        <v>10767</v>
      </c>
      <c r="I3557" t="s">
        <v>174</v>
      </c>
      <c r="J3557" t="s">
        <v>38</v>
      </c>
      <c r="K3557" t="str">
        <f t="shared" si="55"/>
        <v>Cad</v>
      </c>
      <c r="L3557" t="s">
        <v>146</v>
      </c>
      <c r="M3557" t="s">
        <v>118</v>
      </c>
    </row>
    <row r="3558" spans="1:13">
      <c r="A3558" t="s">
        <v>10768</v>
      </c>
      <c r="B3558" t="s">
        <v>10769</v>
      </c>
      <c r="C3558" t="s">
        <v>711</v>
      </c>
      <c r="D3558" s="176">
        <v>37861</v>
      </c>
      <c r="E3558" t="s">
        <v>122</v>
      </c>
      <c r="F3558" t="s">
        <v>123</v>
      </c>
      <c r="G3558" t="s">
        <v>124</v>
      </c>
      <c r="H3558" t="s">
        <v>10770</v>
      </c>
      <c r="I3558" t="s">
        <v>174</v>
      </c>
      <c r="J3558" t="s">
        <v>38</v>
      </c>
      <c r="K3558" t="str">
        <f t="shared" si="55"/>
        <v>Cad</v>
      </c>
      <c r="L3558" t="s">
        <v>355</v>
      </c>
      <c r="M3558" t="s">
        <v>118</v>
      </c>
    </row>
    <row r="3559" spans="1:13">
      <c r="A3559" t="s">
        <v>10771</v>
      </c>
      <c r="B3559" t="s">
        <v>6021</v>
      </c>
      <c r="C3559" t="s">
        <v>432</v>
      </c>
      <c r="D3559" s="176">
        <v>38802</v>
      </c>
      <c r="E3559" t="s">
        <v>122</v>
      </c>
      <c r="F3559" t="s">
        <v>123</v>
      </c>
      <c r="G3559" t="s">
        <v>124</v>
      </c>
      <c r="H3559" t="s">
        <v>10772</v>
      </c>
      <c r="I3559" t="s">
        <v>283</v>
      </c>
      <c r="J3559" t="s">
        <v>38</v>
      </c>
      <c r="K3559" t="str">
        <f t="shared" si="55"/>
        <v>Min</v>
      </c>
      <c r="L3559" t="s">
        <v>169</v>
      </c>
      <c r="M3559" t="s">
        <v>118</v>
      </c>
    </row>
    <row r="3560" spans="1:13">
      <c r="A3560" t="s">
        <v>10773</v>
      </c>
      <c r="B3560" t="s">
        <v>10774</v>
      </c>
      <c r="C3560" t="s">
        <v>746</v>
      </c>
      <c r="D3560" s="176">
        <v>21838</v>
      </c>
      <c r="E3560" t="s">
        <v>122</v>
      </c>
      <c r="F3560" t="s">
        <v>123</v>
      </c>
      <c r="G3560" t="s">
        <v>124</v>
      </c>
      <c r="H3560" t="s">
        <v>10775</v>
      </c>
      <c r="I3560" t="s">
        <v>132</v>
      </c>
      <c r="J3560" t="s">
        <v>234</v>
      </c>
      <c r="K3560" t="str">
        <f t="shared" si="55"/>
        <v>D3</v>
      </c>
      <c r="L3560" t="s">
        <v>966</v>
      </c>
      <c r="M3560" t="s">
        <v>118</v>
      </c>
    </row>
    <row r="3561" spans="1:13">
      <c r="A3561" t="s">
        <v>10776</v>
      </c>
      <c r="B3561" t="s">
        <v>10777</v>
      </c>
      <c r="C3561" t="s">
        <v>6488</v>
      </c>
      <c r="D3561" s="176">
        <v>40484</v>
      </c>
      <c r="E3561" t="s">
        <v>122</v>
      </c>
      <c r="F3561" t="s">
        <v>123</v>
      </c>
      <c r="G3561" t="s">
        <v>124</v>
      </c>
      <c r="H3561" t="s">
        <v>10778</v>
      </c>
      <c r="I3561" t="s">
        <v>151</v>
      </c>
      <c r="J3561" t="s">
        <v>38</v>
      </c>
      <c r="K3561" t="str">
        <f t="shared" si="55"/>
        <v>Pup</v>
      </c>
      <c r="L3561" t="s">
        <v>585</v>
      </c>
      <c r="M3561" t="s">
        <v>118</v>
      </c>
    </row>
    <row r="3562" spans="1:13">
      <c r="A3562" t="s">
        <v>10779</v>
      </c>
      <c r="B3562" t="s">
        <v>3099</v>
      </c>
      <c r="C3562" t="s">
        <v>5711</v>
      </c>
      <c r="D3562" s="176">
        <v>41390</v>
      </c>
      <c r="E3562" t="s">
        <v>122</v>
      </c>
      <c r="F3562" t="s">
        <v>123</v>
      </c>
      <c r="G3562" t="s">
        <v>124</v>
      </c>
      <c r="H3562" t="s">
        <v>10780</v>
      </c>
      <c r="I3562" t="s">
        <v>909</v>
      </c>
      <c r="J3562" t="s">
        <v>38</v>
      </c>
      <c r="K3562" t="str">
        <f t="shared" si="55"/>
        <v>Pré</v>
      </c>
      <c r="L3562" t="s">
        <v>302</v>
      </c>
      <c r="M3562" t="s">
        <v>118</v>
      </c>
    </row>
    <row r="3563" spans="1:13">
      <c r="A3563" t="s">
        <v>10781</v>
      </c>
      <c r="B3563" t="s">
        <v>3984</v>
      </c>
      <c r="C3563" t="s">
        <v>232</v>
      </c>
      <c r="D3563" s="176">
        <v>31760</v>
      </c>
      <c r="E3563" t="s">
        <v>122</v>
      </c>
      <c r="F3563" t="s">
        <v>123</v>
      </c>
      <c r="G3563" t="s">
        <v>124</v>
      </c>
      <c r="H3563" t="s">
        <v>10782</v>
      </c>
      <c r="I3563" t="s">
        <v>275</v>
      </c>
      <c r="J3563" t="s">
        <v>38</v>
      </c>
      <c r="K3563" t="str">
        <f t="shared" si="55"/>
        <v>Mot</v>
      </c>
      <c r="L3563" t="s">
        <v>195</v>
      </c>
      <c r="M3563" t="s">
        <v>118</v>
      </c>
    </row>
    <row r="3564" spans="1:13">
      <c r="A3564" t="s">
        <v>10783</v>
      </c>
      <c r="B3564" t="s">
        <v>10178</v>
      </c>
      <c r="C3564" t="s">
        <v>192</v>
      </c>
      <c r="D3564" s="176">
        <v>40039</v>
      </c>
      <c r="E3564" t="s">
        <v>122</v>
      </c>
      <c r="F3564" t="s">
        <v>123</v>
      </c>
      <c r="G3564" t="s">
        <v>124</v>
      </c>
      <c r="H3564" t="s">
        <v>10784</v>
      </c>
      <c r="I3564" t="s">
        <v>151</v>
      </c>
      <c r="J3564" t="s">
        <v>38</v>
      </c>
      <c r="K3564" t="str">
        <f t="shared" si="55"/>
        <v>Pup</v>
      </c>
      <c r="L3564" t="s">
        <v>169</v>
      </c>
      <c r="M3564" t="s">
        <v>118</v>
      </c>
    </row>
    <row r="3565" spans="1:13">
      <c r="A3565" t="s">
        <v>10785</v>
      </c>
      <c r="B3565" t="s">
        <v>10786</v>
      </c>
      <c r="C3565" t="s">
        <v>10787</v>
      </c>
      <c r="D3565" s="176">
        <v>20456</v>
      </c>
      <c r="E3565" t="s">
        <v>122</v>
      </c>
      <c r="F3565" t="s">
        <v>123</v>
      </c>
      <c r="G3565" t="s">
        <v>124</v>
      </c>
      <c r="H3565" t="s">
        <v>38</v>
      </c>
      <c r="I3565" t="s">
        <v>145</v>
      </c>
      <c r="J3565" t="s">
        <v>38</v>
      </c>
      <c r="K3565" t="str">
        <f t="shared" si="55"/>
        <v>Pas</v>
      </c>
      <c r="L3565" t="s">
        <v>38</v>
      </c>
      <c r="M3565" t="s">
        <v>118</v>
      </c>
    </row>
    <row r="3566" spans="1:13">
      <c r="A3566" t="s">
        <v>10788</v>
      </c>
      <c r="B3566" t="s">
        <v>7393</v>
      </c>
      <c r="C3566" t="s">
        <v>2966</v>
      </c>
      <c r="D3566" s="176">
        <v>32151</v>
      </c>
      <c r="E3566" t="s">
        <v>122</v>
      </c>
      <c r="F3566" t="s">
        <v>123</v>
      </c>
      <c r="G3566" t="s">
        <v>124</v>
      </c>
      <c r="H3566" t="s">
        <v>10789</v>
      </c>
      <c r="I3566" t="s">
        <v>132</v>
      </c>
      <c r="J3566" t="s">
        <v>194</v>
      </c>
      <c r="K3566" t="str">
        <f t="shared" si="55"/>
        <v>D1</v>
      </c>
      <c r="L3566" t="s">
        <v>276</v>
      </c>
      <c r="M3566" t="s">
        <v>118</v>
      </c>
    </row>
    <row r="3567" spans="1:13">
      <c r="A3567" t="s">
        <v>10790</v>
      </c>
      <c r="B3567" t="s">
        <v>10791</v>
      </c>
      <c r="C3567" t="s">
        <v>896</v>
      </c>
      <c r="D3567" s="176">
        <v>24617</v>
      </c>
      <c r="E3567" t="s">
        <v>122</v>
      </c>
      <c r="F3567" t="s">
        <v>123</v>
      </c>
      <c r="G3567" t="s">
        <v>124</v>
      </c>
      <c r="H3567" t="s">
        <v>10792</v>
      </c>
      <c r="I3567" t="s">
        <v>132</v>
      </c>
      <c r="J3567" t="s">
        <v>133</v>
      </c>
      <c r="K3567" t="str">
        <f t="shared" si="55"/>
        <v>D4</v>
      </c>
      <c r="L3567" t="s">
        <v>506</v>
      </c>
      <c r="M3567" t="s">
        <v>118</v>
      </c>
    </row>
    <row r="3568" spans="1:13">
      <c r="A3568" t="s">
        <v>10793</v>
      </c>
      <c r="B3568" t="s">
        <v>10794</v>
      </c>
      <c r="C3568" t="s">
        <v>432</v>
      </c>
      <c r="D3568" s="176">
        <v>35119</v>
      </c>
      <c r="E3568" t="s">
        <v>122</v>
      </c>
      <c r="F3568" t="s">
        <v>123</v>
      </c>
      <c r="G3568" t="s">
        <v>124</v>
      </c>
      <c r="H3568" t="s">
        <v>10795</v>
      </c>
      <c r="I3568" t="s">
        <v>145</v>
      </c>
      <c r="J3568" t="s">
        <v>38</v>
      </c>
      <c r="K3568" t="str">
        <f t="shared" si="55"/>
        <v>Pas</v>
      </c>
      <c r="L3568" t="s">
        <v>302</v>
      </c>
      <c r="M3568" t="s">
        <v>118</v>
      </c>
    </row>
    <row r="3569" spans="1:13">
      <c r="A3569" t="s">
        <v>10796</v>
      </c>
      <c r="B3569" t="s">
        <v>10797</v>
      </c>
      <c r="C3569" t="s">
        <v>10798</v>
      </c>
      <c r="D3569" s="176">
        <v>37682</v>
      </c>
      <c r="E3569" t="s">
        <v>122</v>
      </c>
      <c r="F3569" t="s">
        <v>123</v>
      </c>
      <c r="G3569" t="s">
        <v>124</v>
      </c>
      <c r="H3569" t="s">
        <v>10799</v>
      </c>
      <c r="I3569" t="s">
        <v>174</v>
      </c>
      <c r="J3569" t="s">
        <v>38</v>
      </c>
      <c r="K3569" t="str">
        <f t="shared" si="55"/>
        <v>Cad</v>
      </c>
      <c r="L3569" t="s">
        <v>590</v>
      </c>
      <c r="M3569" t="s">
        <v>118</v>
      </c>
    </row>
    <row r="3570" spans="1:13">
      <c r="A3570" t="s">
        <v>10800</v>
      </c>
      <c r="B3570" t="s">
        <v>10801</v>
      </c>
      <c r="C3570" t="s">
        <v>6432</v>
      </c>
      <c r="D3570" s="176">
        <v>32055</v>
      </c>
      <c r="E3570" t="s">
        <v>122</v>
      </c>
      <c r="F3570" t="s">
        <v>123</v>
      </c>
      <c r="G3570" t="s">
        <v>124</v>
      </c>
      <c r="H3570" t="s">
        <v>10802</v>
      </c>
      <c r="I3570" t="s">
        <v>243</v>
      </c>
      <c r="J3570" t="s">
        <v>38</v>
      </c>
      <c r="K3570" t="str">
        <f t="shared" si="55"/>
        <v>3èm</v>
      </c>
      <c r="L3570" t="s">
        <v>628</v>
      </c>
      <c r="M3570" t="s">
        <v>118</v>
      </c>
    </row>
    <row r="3571" spans="1:13">
      <c r="A3571" t="s">
        <v>10803</v>
      </c>
      <c r="B3571" t="s">
        <v>129</v>
      </c>
      <c r="C3571" t="s">
        <v>1481</v>
      </c>
      <c r="D3571" s="176">
        <v>39294</v>
      </c>
      <c r="E3571" t="s">
        <v>122</v>
      </c>
      <c r="F3571" t="s">
        <v>123</v>
      </c>
      <c r="G3571" t="s">
        <v>124</v>
      </c>
      <c r="H3571" t="s">
        <v>10804</v>
      </c>
      <c r="I3571" t="s">
        <v>157</v>
      </c>
      <c r="J3571" t="s">
        <v>38</v>
      </c>
      <c r="K3571" t="str">
        <f t="shared" si="55"/>
        <v>Ben</v>
      </c>
      <c r="L3571" t="s">
        <v>175</v>
      </c>
      <c r="M3571" t="s">
        <v>118</v>
      </c>
    </row>
    <row r="3572" spans="1:13">
      <c r="A3572" t="s">
        <v>10805</v>
      </c>
      <c r="B3572" t="s">
        <v>9418</v>
      </c>
      <c r="C3572" t="s">
        <v>1154</v>
      </c>
      <c r="D3572" s="176">
        <v>29318</v>
      </c>
      <c r="E3572" t="s">
        <v>122</v>
      </c>
      <c r="F3572" t="s">
        <v>123</v>
      </c>
      <c r="G3572" t="s">
        <v>124</v>
      </c>
      <c r="H3572" t="s">
        <v>10806</v>
      </c>
      <c r="I3572" t="s">
        <v>307</v>
      </c>
      <c r="J3572" t="s">
        <v>194</v>
      </c>
      <c r="K3572" t="str">
        <f t="shared" si="55"/>
        <v>Pas</v>
      </c>
      <c r="L3572" t="s">
        <v>794</v>
      </c>
      <c r="M3572" t="s">
        <v>118</v>
      </c>
    </row>
    <row r="3573" spans="1:13">
      <c r="A3573" t="s">
        <v>10807</v>
      </c>
      <c r="B3573" t="s">
        <v>10808</v>
      </c>
      <c r="C3573" t="s">
        <v>976</v>
      </c>
      <c r="D3573" s="176">
        <v>41775</v>
      </c>
      <c r="E3573" t="s">
        <v>122</v>
      </c>
      <c r="F3573" t="s">
        <v>123</v>
      </c>
      <c r="G3573" t="s">
        <v>124</v>
      </c>
      <c r="H3573" t="s">
        <v>10809</v>
      </c>
      <c r="I3573" t="s">
        <v>909</v>
      </c>
      <c r="J3573" t="s">
        <v>38</v>
      </c>
      <c r="K3573" t="str">
        <f t="shared" si="55"/>
        <v>Pré</v>
      </c>
      <c r="L3573" t="s">
        <v>169</v>
      </c>
      <c r="M3573" t="s">
        <v>118</v>
      </c>
    </row>
    <row r="3574" spans="1:13">
      <c r="A3574" t="s">
        <v>10810</v>
      </c>
      <c r="B3574" t="s">
        <v>10811</v>
      </c>
      <c r="C3574" t="s">
        <v>367</v>
      </c>
      <c r="D3574" s="176">
        <v>37643</v>
      </c>
      <c r="E3574" t="s">
        <v>122</v>
      </c>
      <c r="F3574" t="s">
        <v>123</v>
      </c>
      <c r="G3574" t="s">
        <v>124</v>
      </c>
      <c r="H3574" t="s">
        <v>10812</v>
      </c>
      <c r="I3574" t="s">
        <v>174</v>
      </c>
      <c r="J3574" t="s">
        <v>38</v>
      </c>
      <c r="K3574" t="str">
        <f t="shared" si="55"/>
        <v>Cad</v>
      </c>
      <c r="L3574" t="s">
        <v>623</v>
      </c>
      <c r="M3574" t="s">
        <v>118</v>
      </c>
    </row>
    <row r="3575" spans="1:13">
      <c r="A3575" t="s">
        <v>10813</v>
      </c>
      <c r="B3575" t="s">
        <v>2703</v>
      </c>
      <c r="C3575" t="s">
        <v>4981</v>
      </c>
      <c r="D3575" s="176">
        <v>41149</v>
      </c>
      <c r="E3575" t="s">
        <v>179</v>
      </c>
      <c r="F3575" t="s">
        <v>123</v>
      </c>
      <c r="G3575" t="s">
        <v>124</v>
      </c>
      <c r="H3575" t="s">
        <v>10814</v>
      </c>
      <c r="I3575" t="s">
        <v>188</v>
      </c>
      <c r="J3575" t="s">
        <v>38</v>
      </c>
      <c r="K3575" t="str">
        <f t="shared" si="55"/>
        <v>Pou</v>
      </c>
      <c r="L3575" t="s">
        <v>244</v>
      </c>
      <c r="M3575" t="s">
        <v>118</v>
      </c>
    </row>
    <row r="3576" spans="1:13">
      <c r="A3576" t="s">
        <v>10815</v>
      </c>
      <c r="B3576" t="s">
        <v>10816</v>
      </c>
      <c r="C3576" t="s">
        <v>2108</v>
      </c>
      <c r="D3576" s="176">
        <v>18032</v>
      </c>
      <c r="E3576" t="s">
        <v>122</v>
      </c>
      <c r="F3576" t="s">
        <v>123</v>
      </c>
      <c r="G3576" t="s">
        <v>124</v>
      </c>
      <c r="H3576" t="s">
        <v>10817</v>
      </c>
      <c r="I3576" t="s">
        <v>685</v>
      </c>
      <c r="J3576" t="s">
        <v>38</v>
      </c>
      <c r="K3576" t="str">
        <f t="shared" si="55"/>
        <v>Sym</v>
      </c>
      <c r="L3576" t="s">
        <v>805</v>
      </c>
      <c r="M3576" t="s">
        <v>118</v>
      </c>
    </row>
    <row r="3577" spans="1:13">
      <c r="A3577" t="s">
        <v>38</v>
      </c>
      <c r="B3577" t="s">
        <v>6396</v>
      </c>
      <c r="C3577" t="s">
        <v>3380</v>
      </c>
      <c r="D3577" s="176">
        <v>26469</v>
      </c>
      <c r="E3577" t="s">
        <v>122</v>
      </c>
      <c r="F3577" t="s">
        <v>123</v>
      </c>
      <c r="G3577" t="s">
        <v>124</v>
      </c>
      <c r="H3577" t="s">
        <v>38</v>
      </c>
      <c r="I3577" t="s">
        <v>132</v>
      </c>
      <c r="J3577" t="s">
        <v>234</v>
      </c>
      <c r="K3577" t="str">
        <f t="shared" si="55"/>
        <v>D3</v>
      </c>
      <c r="L3577" t="s">
        <v>424</v>
      </c>
      <c r="M3577" t="s">
        <v>118</v>
      </c>
    </row>
    <row r="3578" spans="1:13">
      <c r="A3578" t="s">
        <v>10818</v>
      </c>
      <c r="B3578" t="s">
        <v>9758</v>
      </c>
      <c r="C3578" t="s">
        <v>2608</v>
      </c>
      <c r="D3578" s="176">
        <v>27911</v>
      </c>
      <c r="E3578" t="s">
        <v>122</v>
      </c>
      <c r="F3578" t="s">
        <v>123</v>
      </c>
      <c r="G3578" t="s">
        <v>124</v>
      </c>
      <c r="H3578" t="s">
        <v>10819</v>
      </c>
      <c r="I3578" t="s">
        <v>209</v>
      </c>
      <c r="J3578" t="s">
        <v>38</v>
      </c>
      <c r="K3578" t="str">
        <f t="shared" si="55"/>
        <v>Pas</v>
      </c>
      <c r="L3578" t="s">
        <v>215</v>
      </c>
      <c r="M3578" t="s">
        <v>118</v>
      </c>
    </row>
    <row r="3579" spans="1:13">
      <c r="A3579" t="s">
        <v>10820</v>
      </c>
      <c r="B3579" t="s">
        <v>10821</v>
      </c>
      <c r="C3579" t="s">
        <v>405</v>
      </c>
      <c r="D3579" s="176">
        <v>27588</v>
      </c>
      <c r="E3579" t="s">
        <v>122</v>
      </c>
      <c r="F3579" t="s">
        <v>123</v>
      </c>
      <c r="G3579" t="s">
        <v>124</v>
      </c>
      <c r="H3579" t="s">
        <v>10822</v>
      </c>
      <c r="I3579" t="s">
        <v>132</v>
      </c>
      <c r="J3579" t="s">
        <v>234</v>
      </c>
      <c r="K3579" t="str">
        <f t="shared" si="55"/>
        <v>D3</v>
      </c>
      <c r="L3579" t="s">
        <v>134</v>
      </c>
      <c r="M3579" t="s">
        <v>118</v>
      </c>
    </row>
    <row r="3580" spans="1:13">
      <c r="A3580" t="s">
        <v>10823</v>
      </c>
      <c r="B3580" t="s">
        <v>1972</v>
      </c>
      <c r="C3580" t="s">
        <v>10824</v>
      </c>
      <c r="D3580" s="176">
        <v>39287</v>
      </c>
      <c r="E3580" t="s">
        <v>122</v>
      </c>
      <c r="F3580" t="s">
        <v>123</v>
      </c>
      <c r="G3580" t="s">
        <v>124</v>
      </c>
      <c r="H3580" t="s">
        <v>10825</v>
      </c>
      <c r="I3580" t="s">
        <v>157</v>
      </c>
      <c r="J3580" t="s">
        <v>38</v>
      </c>
      <c r="K3580" t="str">
        <f t="shared" si="55"/>
        <v>Ben</v>
      </c>
      <c r="L3580" t="s">
        <v>183</v>
      </c>
      <c r="M3580" t="s">
        <v>118</v>
      </c>
    </row>
    <row r="3581" spans="1:13">
      <c r="A3581" t="s">
        <v>10826</v>
      </c>
      <c r="B3581" t="s">
        <v>10827</v>
      </c>
      <c r="C3581" t="s">
        <v>137</v>
      </c>
      <c r="D3581" s="176">
        <v>21099</v>
      </c>
      <c r="E3581" t="s">
        <v>122</v>
      </c>
      <c r="F3581" t="s">
        <v>123</v>
      </c>
      <c r="G3581" t="s">
        <v>124</v>
      </c>
      <c r="H3581" t="s">
        <v>10828</v>
      </c>
      <c r="I3581" t="s">
        <v>132</v>
      </c>
      <c r="J3581" t="s">
        <v>234</v>
      </c>
      <c r="K3581" t="str">
        <f t="shared" si="55"/>
        <v>D3</v>
      </c>
      <c r="L3581" t="s">
        <v>229</v>
      </c>
      <c r="M3581" t="s">
        <v>118</v>
      </c>
    </row>
    <row r="3582" spans="1:13">
      <c r="A3582" t="s">
        <v>10829</v>
      </c>
      <c r="B3582" t="s">
        <v>10830</v>
      </c>
      <c r="C3582" t="s">
        <v>389</v>
      </c>
      <c r="D3582" s="176">
        <v>20915</v>
      </c>
      <c r="E3582" t="s">
        <v>122</v>
      </c>
      <c r="F3582" t="s">
        <v>123</v>
      </c>
      <c r="G3582" t="s">
        <v>124</v>
      </c>
      <c r="H3582" t="s">
        <v>10831</v>
      </c>
      <c r="I3582" t="s">
        <v>181</v>
      </c>
      <c r="J3582" t="s">
        <v>182</v>
      </c>
      <c r="K3582" t="str">
        <f t="shared" si="55"/>
        <v>Enc</v>
      </c>
      <c r="L3582" t="s">
        <v>966</v>
      </c>
      <c r="M3582" t="s">
        <v>118</v>
      </c>
    </row>
    <row r="3583" spans="1:13">
      <c r="A3583" t="s">
        <v>10832</v>
      </c>
      <c r="B3583" t="s">
        <v>10833</v>
      </c>
      <c r="C3583" t="s">
        <v>441</v>
      </c>
      <c r="D3583" s="176">
        <v>23326</v>
      </c>
      <c r="E3583" t="s">
        <v>122</v>
      </c>
      <c r="F3583" t="s">
        <v>123</v>
      </c>
      <c r="G3583" t="s">
        <v>124</v>
      </c>
      <c r="H3583" t="s">
        <v>10834</v>
      </c>
      <c r="I3583" t="s">
        <v>132</v>
      </c>
      <c r="J3583" t="s">
        <v>133</v>
      </c>
      <c r="K3583" t="str">
        <f t="shared" si="55"/>
        <v>D4</v>
      </c>
      <c r="L3583" t="s">
        <v>1784</v>
      </c>
      <c r="M3583" t="s">
        <v>118</v>
      </c>
    </row>
    <row r="3584" spans="1:13">
      <c r="A3584" t="s">
        <v>10835</v>
      </c>
      <c r="B3584" t="s">
        <v>10836</v>
      </c>
      <c r="C3584" t="s">
        <v>10837</v>
      </c>
      <c r="D3584" s="176">
        <v>41320</v>
      </c>
      <c r="E3584" t="s">
        <v>122</v>
      </c>
      <c r="F3584" t="s">
        <v>123</v>
      </c>
      <c r="G3584" t="s">
        <v>124</v>
      </c>
      <c r="H3584" t="s">
        <v>10838</v>
      </c>
      <c r="I3584" t="s">
        <v>909</v>
      </c>
      <c r="J3584" t="s">
        <v>38</v>
      </c>
      <c r="K3584" t="str">
        <f t="shared" si="55"/>
        <v>Pré</v>
      </c>
      <c r="L3584" t="s">
        <v>175</v>
      </c>
      <c r="M3584" t="s">
        <v>118</v>
      </c>
    </row>
    <row r="3585" spans="1:13">
      <c r="A3585" t="s">
        <v>10839</v>
      </c>
      <c r="B3585" t="s">
        <v>10840</v>
      </c>
      <c r="C3585" t="s">
        <v>342</v>
      </c>
      <c r="D3585" s="176">
        <v>40628</v>
      </c>
      <c r="E3585" t="s">
        <v>122</v>
      </c>
      <c r="F3585" t="s">
        <v>123</v>
      </c>
      <c r="G3585" t="s">
        <v>124</v>
      </c>
      <c r="H3585" t="s">
        <v>10841</v>
      </c>
      <c r="I3585" t="s">
        <v>188</v>
      </c>
      <c r="J3585" t="s">
        <v>38</v>
      </c>
      <c r="K3585" t="str">
        <f t="shared" si="55"/>
        <v>Pou</v>
      </c>
      <c r="L3585" t="s">
        <v>302</v>
      </c>
      <c r="M3585" t="s">
        <v>118</v>
      </c>
    </row>
    <row r="3586" spans="1:13">
      <c r="A3586" t="s">
        <v>10842</v>
      </c>
      <c r="B3586" t="s">
        <v>3565</v>
      </c>
      <c r="C3586" t="s">
        <v>1806</v>
      </c>
      <c r="D3586" s="176">
        <v>40406</v>
      </c>
      <c r="E3586" t="s">
        <v>122</v>
      </c>
      <c r="F3586" t="s">
        <v>123</v>
      </c>
      <c r="G3586" t="s">
        <v>124</v>
      </c>
      <c r="H3586" t="s">
        <v>10843</v>
      </c>
      <c r="I3586" t="s">
        <v>151</v>
      </c>
      <c r="J3586" t="s">
        <v>38</v>
      </c>
      <c r="K3586" t="str">
        <f t="shared" si="55"/>
        <v>Pup</v>
      </c>
      <c r="L3586" t="s">
        <v>760</v>
      </c>
      <c r="M3586" t="s">
        <v>118</v>
      </c>
    </row>
    <row r="3587" spans="1:13">
      <c r="A3587" t="s">
        <v>10844</v>
      </c>
      <c r="B3587" t="s">
        <v>3943</v>
      </c>
      <c r="C3587" t="s">
        <v>499</v>
      </c>
      <c r="D3587" s="176">
        <v>17030</v>
      </c>
      <c r="E3587" t="s">
        <v>122</v>
      </c>
      <c r="F3587" t="s">
        <v>123</v>
      </c>
      <c r="G3587" t="s">
        <v>124</v>
      </c>
      <c r="H3587" t="s">
        <v>10845</v>
      </c>
      <c r="I3587" t="s">
        <v>685</v>
      </c>
      <c r="J3587" t="s">
        <v>38</v>
      </c>
      <c r="K3587" t="str">
        <f t="shared" ref="K3587:K3650" si="56">IF(I3587="pass'cyclisme",J3587,LEFT(I3587,3))</f>
        <v>Sym</v>
      </c>
      <c r="L3587" t="s">
        <v>590</v>
      </c>
      <c r="M3587" t="s">
        <v>118</v>
      </c>
    </row>
    <row r="3588" spans="1:13">
      <c r="A3588" t="s">
        <v>10846</v>
      </c>
      <c r="B3588" t="s">
        <v>10847</v>
      </c>
      <c r="C3588" t="s">
        <v>1455</v>
      </c>
      <c r="D3588" s="176">
        <v>32752</v>
      </c>
      <c r="E3588" t="s">
        <v>179</v>
      </c>
      <c r="F3588" t="s">
        <v>123</v>
      </c>
      <c r="G3588" t="s">
        <v>124</v>
      </c>
      <c r="H3588" t="s">
        <v>10848</v>
      </c>
      <c r="I3588" t="s">
        <v>243</v>
      </c>
      <c r="J3588" t="s">
        <v>38</v>
      </c>
      <c r="K3588" t="str">
        <f t="shared" si="56"/>
        <v>3èm</v>
      </c>
      <c r="L3588" t="s">
        <v>439</v>
      </c>
      <c r="M3588" t="s">
        <v>118</v>
      </c>
    </row>
    <row r="3589" spans="1:13">
      <c r="A3589" t="s">
        <v>10849</v>
      </c>
      <c r="B3589" t="s">
        <v>10850</v>
      </c>
      <c r="C3589" t="s">
        <v>4099</v>
      </c>
      <c r="D3589" s="176">
        <v>24279</v>
      </c>
      <c r="E3589" t="s">
        <v>179</v>
      </c>
      <c r="F3589" t="s">
        <v>123</v>
      </c>
      <c r="G3589" t="s">
        <v>124</v>
      </c>
      <c r="H3589" t="s">
        <v>10851</v>
      </c>
      <c r="I3589" t="s">
        <v>181</v>
      </c>
      <c r="J3589" t="s">
        <v>182</v>
      </c>
      <c r="K3589" t="str">
        <f t="shared" si="56"/>
        <v>Enc</v>
      </c>
      <c r="L3589" t="s">
        <v>260</v>
      </c>
      <c r="M3589" t="s">
        <v>118</v>
      </c>
    </row>
    <row r="3590" spans="1:13">
      <c r="A3590" t="s">
        <v>10852</v>
      </c>
      <c r="B3590" t="s">
        <v>10853</v>
      </c>
      <c r="C3590" t="s">
        <v>7288</v>
      </c>
      <c r="D3590" s="176">
        <v>29282</v>
      </c>
      <c r="E3590" t="s">
        <v>122</v>
      </c>
      <c r="F3590" t="s">
        <v>123</v>
      </c>
      <c r="G3590" t="s">
        <v>124</v>
      </c>
      <c r="H3590" t="s">
        <v>10854</v>
      </c>
      <c r="I3590" t="s">
        <v>145</v>
      </c>
      <c r="J3590" t="s">
        <v>38</v>
      </c>
      <c r="K3590" t="str">
        <f t="shared" si="56"/>
        <v>Pas</v>
      </c>
      <c r="L3590" t="s">
        <v>457</v>
      </c>
      <c r="M3590" t="s">
        <v>118</v>
      </c>
    </row>
    <row r="3591" spans="1:13">
      <c r="A3591" t="s">
        <v>10855</v>
      </c>
      <c r="B3591" t="s">
        <v>10856</v>
      </c>
      <c r="C3591" t="s">
        <v>711</v>
      </c>
      <c r="D3591" s="176">
        <v>33204</v>
      </c>
      <c r="E3591" t="s">
        <v>122</v>
      </c>
      <c r="F3591" t="s">
        <v>123</v>
      </c>
      <c r="G3591" t="s">
        <v>124</v>
      </c>
      <c r="H3591" t="s">
        <v>10857</v>
      </c>
      <c r="I3591" t="s">
        <v>168</v>
      </c>
      <c r="J3591" t="s">
        <v>38</v>
      </c>
      <c r="K3591" t="str">
        <f t="shared" si="56"/>
        <v>2èm</v>
      </c>
      <c r="L3591" t="s">
        <v>548</v>
      </c>
      <c r="M3591" t="s">
        <v>118</v>
      </c>
    </row>
    <row r="3592" spans="1:13">
      <c r="A3592" t="s">
        <v>10858</v>
      </c>
      <c r="B3592" t="s">
        <v>2268</v>
      </c>
      <c r="C3592" t="s">
        <v>418</v>
      </c>
      <c r="D3592" s="176">
        <v>40990</v>
      </c>
      <c r="E3592" t="s">
        <v>122</v>
      </c>
      <c r="F3592" t="s">
        <v>123</v>
      </c>
      <c r="G3592" t="s">
        <v>124</v>
      </c>
      <c r="H3592" t="s">
        <v>10859</v>
      </c>
      <c r="I3592" t="s">
        <v>188</v>
      </c>
      <c r="J3592" t="s">
        <v>38</v>
      </c>
      <c r="K3592" t="str">
        <f t="shared" si="56"/>
        <v>Pou</v>
      </c>
      <c r="L3592" t="s">
        <v>598</v>
      </c>
      <c r="M3592" t="s">
        <v>118</v>
      </c>
    </row>
    <row r="3593" spans="1:13">
      <c r="A3593" t="s">
        <v>10860</v>
      </c>
      <c r="B3593" t="s">
        <v>1726</v>
      </c>
      <c r="C3593" t="s">
        <v>305</v>
      </c>
      <c r="D3593" s="176">
        <v>27148</v>
      </c>
      <c r="E3593" t="s">
        <v>122</v>
      </c>
      <c r="F3593" t="s">
        <v>123</v>
      </c>
      <c r="G3593" t="s">
        <v>124</v>
      </c>
      <c r="H3593" t="s">
        <v>10861</v>
      </c>
      <c r="I3593" t="s">
        <v>209</v>
      </c>
      <c r="J3593" t="s">
        <v>38</v>
      </c>
      <c r="K3593" t="str">
        <f t="shared" si="56"/>
        <v>Pas</v>
      </c>
      <c r="L3593" t="s">
        <v>563</v>
      </c>
      <c r="M3593" t="s">
        <v>118</v>
      </c>
    </row>
    <row r="3594" spans="1:13">
      <c r="A3594" t="s">
        <v>10862</v>
      </c>
      <c r="B3594" t="s">
        <v>10863</v>
      </c>
      <c r="C3594" t="s">
        <v>613</v>
      </c>
      <c r="D3594" s="176">
        <v>38153</v>
      </c>
      <c r="E3594" t="s">
        <v>122</v>
      </c>
      <c r="F3594" t="s">
        <v>123</v>
      </c>
      <c r="G3594" t="s">
        <v>124</v>
      </c>
      <c r="H3594" t="s">
        <v>10864</v>
      </c>
      <c r="I3594" t="s">
        <v>174</v>
      </c>
      <c r="J3594" t="s">
        <v>38</v>
      </c>
      <c r="K3594" t="str">
        <f t="shared" si="56"/>
        <v>Cad</v>
      </c>
      <c r="L3594" t="s">
        <v>134</v>
      </c>
      <c r="M3594" t="s">
        <v>118</v>
      </c>
    </row>
    <row r="3595" spans="1:13">
      <c r="A3595" t="s">
        <v>10865</v>
      </c>
      <c r="B3595" t="s">
        <v>10866</v>
      </c>
      <c r="C3595" t="s">
        <v>418</v>
      </c>
      <c r="D3595" s="176">
        <v>38128</v>
      </c>
      <c r="E3595" t="s">
        <v>122</v>
      </c>
      <c r="F3595" t="s">
        <v>123</v>
      </c>
      <c r="G3595" t="s">
        <v>124</v>
      </c>
      <c r="H3595" t="s">
        <v>10867</v>
      </c>
      <c r="I3595" t="s">
        <v>174</v>
      </c>
      <c r="J3595" t="s">
        <v>38</v>
      </c>
      <c r="K3595" t="str">
        <f t="shared" si="56"/>
        <v>Cad</v>
      </c>
      <c r="L3595" t="s">
        <v>302</v>
      </c>
      <c r="M3595" t="s">
        <v>118</v>
      </c>
    </row>
    <row r="3596" spans="1:13">
      <c r="A3596" t="s">
        <v>10868</v>
      </c>
      <c r="B3596" t="s">
        <v>10869</v>
      </c>
      <c r="C3596" t="s">
        <v>432</v>
      </c>
      <c r="D3596" s="176">
        <v>39344</v>
      </c>
      <c r="E3596" t="s">
        <v>122</v>
      </c>
      <c r="F3596" t="s">
        <v>123</v>
      </c>
      <c r="G3596" t="s">
        <v>124</v>
      </c>
      <c r="H3596" t="s">
        <v>10870</v>
      </c>
      <c r="I3596" t="s">
        <v>157</v>
      </c>
      <c r="J3596" t="s">
        <v>38</v>
      </c>
      <c r="K3596" t="str">
        <f t="shared" si="56"/>
        <v>Ben</v>
      </c>
      <c r="L3596" t="s">
        <v>302</v>
      </c>
      <c r="M3596" t="s">
        <v>118</v>
      </c>
    </row>
    <row r="3597" spans="1:13">
      <c r="A3597" t="s">
        <v>10871</v>
      </c>
      <c r="B3597" t="s">
        <v>8609</v>
      </c>
      <c r="C3597" t="s">
        <v>10872</v>
      </c>
      <c r="D3597" s="176">
        <v>27889</v>
      </c>
      <c r="E3597" t="s">
        <v>179</v>
      </c>
      <c r="F3597" t="s">
        <v>123</v>
      </c>
      <c r="G3597" t="s">
        <v>124</v>
      </c>
      <c r="H3597" t="s">
        <v>10873</v>
      </c>
      <c r="I3597" t="s">
        <v>145</v>
      </c>
      <c r="J3597" t="s">
        <v>38</v>
      </c>
      <c r="K3597" t="str">
        <f t="shared" si="56"/>
        <v>Pas</v>
      </c>
      <c r="L3597" t="s">
        <v>302</v>
      </c>
      <c r="M3597" t="s">
        <v>118</v>
      </c>
    </row>
    <row r="3598" spans="1:13">
      <c r="A3598" t="s">
        <v>10874</v>
      </c>
      <c r="B3598" t="s">
        <v>877</v>
      </c>
      <c r="C3598" t="s">
        <v>1943</v>
      </c>
      <c r="D3598" s="176">
        <v>34117</v>
      </c>
      <c r="E3598" t="s">
        <v>179</v>
      </c>
      <c r="F3598" t="s">
        <v>123</v>
      </c>
      <c r="G3598" t="s">
        <v>124</v>
      </c>
      <c r="H3598" t="s">
        <v>10875</v>
      </c>
      <c r="I3598" t="s">
        <v>145</v>
      </c>
      <c r="J3598" t="s">
        <v>38</v>
      </c>
      <c r="K3598" t="str">
        <f t="shared" si="56"/>
        <v>Pas</v>
      </c>
      <c r="L3598" t="s">
        <v>322</v>
      </c>
      <c r="M3598" t="s">
        <v>118</v>
      </c>
    </row>
    <row r="3599" spans="1:13">
      <c r="A3599" t="s">
        <v>10876</v>
      </c>
      <c r="B3599" t="s">
        <v>191</v>
      </c>
      <c r="C3599" t="s">
        <v>842</v>
      </c>
      <c r="D3599" s="176">
        <v>34870</v>
      </c>
      <c r="E3599" t="s">
        <v>122</v>
      </c>
      <c r="F3599" t="s">
        <v>123</v>
      </c>
      <c r="G3599" t="s">
        <v>124</v>
      </c>
      <c r="H3599" t="s">
        <v>10877</v>
      </c>
      <c r="I3599" t="s">
        <v>243</v>
      </c>
      <c r="J3599" t="s">
        <v>38</v>
      </c>
      <c r="K3599" t="str">
        <f t="shared" si="56"/>
        <v>3èm</v>
      </c>
      <c r="L3599" t="s">
        <v>439</v>
      </c>
      <c r="M3599" t="s">
        <v>118</v>
      </c>
    </row>
    <row r="3600" spans="1:13">
      <c r="A3600" t="s">
        <v>10878</v>
      </c>
      <c r="B3600" t="s">
        <v>10879</v>
      </c>
      <c r="C3600" t="s">
        <v>227</v>
      </c>
      <c r="D3600" s="176">
        <v>30132</v>
      </c>
      <c r="E3600" t="s">
        <v>122</v>
      </c>
      <c r="F3600" t="s">
        <v>123</v>
      </c>
      <c r="G3600" t="s">
        <v>124</v>
      </c>
      <c r="H3600" t="s">
        <v>10880</v>
      </c>
      <c r="I3600" t="s">
        <v>243</v>
      </c>
      <c r="J3600" t="s">
        <v>38</v>
      </c>
      <c r="K3600" t="str">
        <f t="shared" si="56"/>
        <v>3èm</v>
      </c>
      <c r="L3600" t="s">
        <v>434</v>
      </c>
      <c r="M3600" t="s">
        <v>118</v>
      </c>
    </row>
    <row r="3601" spans="1:13">
      <c r="A3601" t="s">
        <v>10881</v>
      </c>
      <c r="B3601" t="s">
        <v>661</v>
      </c>
      <c r="C3601" t="s">
        <v>305</v>
      </c>
      <c r="D3601" s="176">
        <v>29647</v>
      </c>
      <c r="E3601" t="s">
        <v>122</v>
      </c>
      <c r="F3601" t="s">
        <v>123</v>
      </c>
      <c r="G3601" t="s">
        <v>124</v>
      </c>
      <c r="H3601" t="s">
        <v>10882</v>
      </c>
      <c r="I3601" t="s">
        <v>132</v>
      </c>
      <c r="J3601" t="s">
        <v>396</v>
      </c>
      <c r="K3601" t="str">
        <f t="shared" si="56"/>
        <v>D2</v>
      </c>
      <c r="L3601" t="s">
        <v>1559</v>
      </c>
      <c r="M3601" t="s">
        <v>118</v>
      </c>
    </row>
    <row r="3602" spans="1:13">
      <c r="A3602" t="s">
        <v>10883</v>
      </c>
      <c r="B3602" t="s">
        <v>824</v>
      </c>
      <c r="C3602" t="s">
        <v>441</v>
      </c>
      <c r="D3602" s="176">
        <v>23248</v>
      </c>
      <c r="E3602" t="s">
        <v>122</v>
      </c>
      <c r="F3602" t="s">
        <v>123</v>
      </c>
      <c r="G3602" t="s">
        <v>124</v>
      </c>
      <c r="H3602" t="s">
        <v>10884</v>
      </c>
      <c r="I3602" t="s">
        <v>132</v>
      </c>
      <c r="J3602" t="s">
        <v>133</v>
      </c>
      <c r="K3602" t="str">
        <f t="shared" si="56"/>
        <v>D4</v>
      </c>
      <c r="L3602" t="s">
        <v>3055</v>
      </c>
      <c r="M3602" t="s">
        <v>118</v>
      </c>
    </row>
    <row r="3603" spans="1:13">
      <c r="A3603" t="s">
        <v>10885</v>
      </c>
      <c r="B3603" t="s">
        <v>10886</v>
      </c>
      <c r="C3603" t="s">
        <v>432</v>
      </c>
      <c r="D3603" s="176">
        <v>37303</v>
      </c>
      <c r="E3603" t="s">
        <v>122</v>
      </c>
      <c r="F3603" t="s">
        <v>123</v>
      </c>
      <c r="G3603" t="s">
        <v>124</v>
      </c>
      <c r="H3603" t="s">
        <v>10887</v>
      </c>
      <c r="I3603" t="s">
        <v>126</v>
      </c>
      <c r="J3603" t="s">
        <v>126</v>
      </c>
      <c r="K3603" t="str">
        <f t="shared" si="56"/>
        <v>Jun</v>
      </c>
      <c r="L3603" t="s">
        <v>104</v>
      </c>
      <c r="M3603" t="s">
        <v>118</v>
      </c>
    </row>
    <row r="3604" spans="1:13">
      <c r="A3604" t="s">
        <v>10888</v>
      </c>
      <c r="B3604" t="s">
        <v>3217</v>
      </c>
      <c r="C3604" t="s">
        <v>643</v>
      </c>
      <c r="D3604" s="176">
        <v>23067</v>
      </c>
      <c r="E3604" t="s">
        <v>122</v>
      </c>
      <c r="F3604" t="s">
        <v>123</v>
      </c>
      <c r="G3604" t="s">
        <v>124</v>
      </c>
      <c r="H3604" t="s">
        <v>10889</v>
      </c>
      <c r="I3604" t="s">
        <v>132</v>
      </c>
      <c r="J3604" t="s">
        <v>133</v>
      </c>
      <c r="K3604" t="str">
        <f t="shared" si="56"/>
        <v>D4</v>
      </c>
      <c r="L3604" t="s">
        <v>265</v>
      </c>
      <c r="M3604" t="s">
        <v>118</v>
      </c>
    </row>
    <row r="3605" spans="1:13">
      <c r="A3605" t="s">
        <v>10890</v>
      </c>
      <c r="B3605" t="s">
        <v>10891</v>
      </c>
      <c r="C3605" t="s">
        <v>10892</v>
      </c>
      <c r="D3605" s="176">
        <v>33709</v>
      </c>
      <c r="E3605" t="s">
        <v>122</v>
      </c>
      <c r="F3605" t="s">
        <v>123</v>
      </c>
      <c r="G3605" t="s">
        <v>124</v>
      </c>
      <c r="H3605" t="s">
        <v>10893</v>
      </c>
      <c r="I3605" t="s">
        <v>339</v>
      </c>
      <c r="J3605" t="s">
        <v>38</v>
      </c>
      <c r="K3605" t="str">
        <f t="shared" si="56"/>
        <v>1èr</v>
      </c>
      <c r="L3605" t="s">
        <v>200</v>
      </c>
      <c r="M3605" t="s">
        <v>118</v>
      </c>
    </row>
    <row r="3606" spans="1:13">
      <c r="A3606" t="s">
        <v>10894</v>
      </c>
      <c r="B3606" t="s">
        <v>5288</v>
      </c>
      <c r="C3606" t="s">
        <v>3876</v>
      </c>
      <c r="D3606" s="176">
        <v>38676</v>
      </c>
      <c r="E3606" t="s">
        <v>122</v>
      </c>
      <c r="F3606" t="s">
        <v>123</v>
      </c>
      <c r="G3606" t="s">
        <v>124</v>
      </c>
      <c r="H3606" t="s">
        <v>10895</v>
      </c>
      <c r="I3606" t="s">
        <v>283</v>
      </c>
      <c r="J3606" t="s">
        <v>38</v>
      </c>
      <c r="K3606" t="str">
        <f t="shared" si="56"/>
        <v>Min</v>
      </c>
      <c r="L3606" t="s">
        <v>152</v>
      </c>
      <c r="M3606" t="s">
        <v>118</v>
      </c>
    </row>
    <row r="3607" spans="1:13">
      <c r="A3607" t="s">
        <v>10896</v>
      </c>
      <c r="B3607" t="s">
        <v>5527</v>
      </c>
      <c r="C3607" t="s">
        <v>868</v>
      </c>
      <c r="D3607" s="176">
        <v>25710</v>
      </c>
      <c r="E3607" t="s">
        <v>122</v>
      </c>
      <c r="F3607" t="s">
        <v>123</v>
      </c>
      <c r="G3607" t="s">
        <v>124</v>
      </c>
      <c r="H3607" t="s">
        <v>10897</v>
      </c>
      <c r="I3607" t="s">
        <v>132</v>
      </c>
      <c r="J3607" t="s">
        <v>234</v>
      </c>
      <c r="K3607" t="str">
        <f t="shared" si="56"/>
        <v>D3</v>
      </c>
      <c r="L3607" t="s">
        <v>3179</v>
      </c>
      <c r="M3607" t="s">
        <v>118</v>
      </c>
    </row>
    <row r="3608" spans="1:13">
      <c r="A3608" t="s">
        <v>10898</v>
      </c>
      <c r="B3608" t="s">
        <v>4229</v>
      </c>
      <c r="C3608" t="s">
        <v>1668</v>
      </c>
      <c r="D3608" s="176">
        <v>30802</v>
      </c>
      <c r="E3608" t="s">
        <v>122</v>
      </c>
      <c r="F3608" t="s">
        <v>123</v>
      </c>
      <c r="G3608" t="s">
        <v>124</v>
      </c>
      <c r="H3608" t="s">
        <v>10899</v>
      </c>
      <c r="I3608" t="s">
        <v>243</v>
      </c>
      <c r="J3608" t="s">
        <v>38</v>
      </c>
      <c r="K3608" t="str">
        <f t="shared" si="56"/>
        <v>3èm</v>
      </c>
      <c r="L3608" t="s">
        <v>302</v>
      </c>
      <c r="M3608" t="s">
        <v>118</v>
      </c>
    </row>
    <row r="3609" spans="1:13">
      <c r="A3609" t="s">
        <v>10900</v>
      </c>
      <c r="B3609" t="s">
        <v>9640</v>
      </c>
      <c r="C3609" t="s">
        <v>729</v>
      </c>
      <c r="D3609" s="176">
        <v>18752</v>
      </c>
      <c r="E3609" t="s">
        <v>122</v>
      </c>
      <c r="F3609" t="s">
        <v>123</v>
      </c>
      <c r="G3609" t="s">
        <v>124</v>
      </c>
      <c r="H3609" t="s">
        <v>10901</v>
      </c>
      <c r="I3609" t="s">
        <v>275</v>
      </c>
      <c r="J3609" t="s">
        <v>38</v>
      </c>
      <c r="K3609" t="str">
        <f t="shared" si="56"/>
        <v>Mot</v>
      </c>
      <c r="L3609" t="s">
        <v>623</v>
      </c>
      <c r="M3609" t="s">
        <v>118</v>
      </c>
    </row>
    <row r="3610" spans="1:13">
      <c r="A3610" t="s">
        <v>10902</v>
      </c>
      <c r="B3610" t="s">
        <v>4737</v>
      </c>
      <c r="C3610" t="s">
        <v>1688</v>
      </c>
      <c r="D3610" s="176">
        <v>38546</v>
      </c>
      <c r="E3610" t="s">
        <v>122</v>
      </c>
      <c r="F3610" t="s">
        <v>123</v>
      </c>
      <c r="G3610" t="s">
        <v>124</v>
      </c>
      <c r="H3610" t="s">
        <v>10903</v>
      </c>
      <c r="I3610" t="s">
        <v>283</v>
      </c>
      <c r="J3610" t="s">
        <v>38</v>
      </c>
      <c r="K3610" t="str">
        <f t="shared" si="56"/>
        <v>Min</v>
      </c>
      <c r="L3610" t="s">
        <v>146</v>
      </c>
      <c r="M3610" t="s">
        <v>118</v>
      </c>
    </row>
    <row r="3611" spans="1:13">
      <c r="A3611" t="s">
        <v>10904</v>
      </c>
      <c r="B3611" t="s">
        <v>10905</v>
      </c>
      <c r="C3611" t="s">
        <v>592</v>
      </c>
      <c r="D3611" s="176">
        <v>21953</v>
      </c>
      <c r="E3611" t="s">
        <v>122</v>
      </c>
      <c r="F3611" t="s">
        <v>123</v>
      </c>
      <c r="G3611" t="s">
        <v>124</v>
      </c>
      <c r="H3611" t="s">
        <v>10906</v>
      </c>
      <c r="I3611" t="s">
        <v>209</v>
      </c>
      <c r="J3611" t="s">
        <v>38</v>
      </c>
      <c r="K3611" t="str">
        <f t="shared" si="56"/>
        <v>Pas</v>
      </c>
      <c r="L3611" t="s">
        <v>563</v>
      </c>
      <c r="M3611" t="s">
        <v>118</v>
      </c>
    </row>
    <row r="3612" spans="1:13">
      <c r="A3612" t="s">
        <v>10907</v>
      </c>
      <c r="B3612" t="s">
        <v>10908</v>
      </c>
      <c r="C3612" t="s">
        <v>1831</v>
      </c>
      <c r="D3612" s="176">
        <v>27408</v>
      </c>
      <c r="E3612" t="s">
        <v>179</v>
      </c>
      <c r="F3612" t="s">
        <v>123</v>
      </c>
      <c r="G3612" t="s">
        <v>124</v>
      </c>
      <c r="H3612" t="s">
        <v>10909</v>
      </c>
      <c r="I3612" t="s">
        <v>181</v>
      </c>
      <c r="J3612" t="s">
        <v>182</v>
      </c>
      <c r="K3612" t="str">
        <f t="shared" si="56"/>
        <v>Enc</v>
      </c>
      <c r="L3612" t="s">
        <v>265</v>
      </c>
      <c r="M3612" t="s">
        <v>118</v>
      </c>
    </row>
    <row r="3613" spans="1:13">
      <c r="A3613" t="s">
        <v>10910</v>
      </c>
      <c r="B3613" t="s">
        <v>1667</v>
      </c>
      <c r="C3613" t="s">
        <v>2220</v>
      </c>
      <c r="D3613" s="176">
        <v>37526</v>
      </c>
      <c r="E3613" t="s">
        <v>122</v>
      </c>
      <c r="F3613" t="s">
        <v>123</v>
      </c>
      <c r="G3613" t="s">
        <v>124</v>
      </c>
      <c r="H3613" t="s">
        <v>10911</v>
      </c>
      <c r="I3613" t="s">
        <v>126</v>
      </c>
      <c r="J3613" t="s">
        <v>126</v>
      </c>
      <c r="K3613" t="str">
        <f t="shared" si="56"/>
        <v>Jun</v>
      </c>
      <c r="L3613" t="s">
        <v>548</v>
      </c>
      <c r="M3613" t="s">
        <v>118</v>
      </c>
    </row>
    <row r="3614" spans="1:13">
      <c r="A3614" t="s">
        <v>10912</v>
      </c>
      <c r="B3614" t="s">
        <v>1772</v>
      </c>
      <c r="C3614" t="s">
        <v>3490</v>
      </c>
      <c r="D3614" s="176">
        <v>29623</v>
      </c>
      <c r="E3614" t="s">
        <v>122</v>
      </c>
      <c r="F3614" t="s">
        <v>123</v>
      </c>
      <c r="G3614" t="s">
        <v>124</v>
      </c>
      <c r="H3614" t="s">
        <v>10913</v>
      </c>
      <c r="I3614" t="s">
        <v>181</v>
      </c>
      <c r="J3614" t="s">
        <v>182</v>
      </c>
      <c r="K3614" t="str">
        <f t="shared" si="56"/>
        <v>Enc</v>
      </c>
      <c r="L3614" t="s">
        <v>127</v>
      </c>
      <c r="M3614" t="s">
        <v>118</v>
      </c>
    </row>
    <row r="3615" spans="1:13">
      <c r="A3615" t="s">
        <v>10914</v>
      </c>
      <c r="B3615" t="s">
        <v>6204</v>
      </c>
      <c r="C3615" t="s">
        <v>362</v>
      </c>
      <c r="D3615" s="176">
        <v>35517</v>
      </c>
      <c r="E3615" t="s">
        <v>122</v>
      </c>
      <c r="F3615" t="s">
        <v>123</v>
      </c>
      <c r="G3615" t="s">
        <v>124</v>
      </c>
      <c r="H3615" t="s">
        <v>10915</v>
      </c>
      <c r="I3615" t="s">
        <v>145</v>
      </c>
      <c r="J3615" t="s">
        <v>38</v>
      </c>
      <c r="K3615" t="str">
        <f t="shared" si="56"/>
        <v>Pas</v>
      </c>
      <c r="L3615" t="s">
        <v>102</v>
      </c>
      <c r="M3615" t="s">
        <v>118</v>
      </c>
    </row>
    <row r="3616" spans="1:13">
      <c r="A3616" t="s">
        <v>10916</v>
      </c>
      <c r="B3616" t="s">
        <v>10917</v>
      </c>
      <c r="C3616" t="s">
        <v>842</v>
      </c>
      <c r="D3616" s="176">
        <v>38312</v>
      </c>
      <c r="E3616" t="s">
        <v>122</v>
      </c>
      <c r="F3616" t="s">
        <v>123</v>
      </c>
      <c r="G3616" t="s">
        <v>124</v>
      </c>
      <c r="H3616" t="s">
        <v>10918</v>
      </c>
      <c r="I3616" t="s">
        <v>174</v>
      </c>
      <c r="J3616" t="s">
        <v>38</v>
      </c>
      <c r="K3616" t="str">
        <f t="shared" si="56"/>
        <v>Cad</v>
      </c>
      <c r="L3616" t="s">
        <v>195</v>
      </c>
      <c r="M3616" t="s">
        <v>118</v>
      </c>
    </row>
    <row r="3617" spans="1:13">
      <c r="A3617" t="s">
        <v>10919</v>
      </c>
      <c r="B3617" t="s">
        <v>10920</v>
      </c>
      <c r="C3617" t="s">
        <v>4064</v>
      </c>
      <c r="D3617" s="176">
        <v>21349</v>
      </c>
      <c r="E3617" t="s">
        <v>122</v>
      </c>
      <c r="F3617" t="s">
        <v>123</v>
      </c>
      <c r="G3617" t="s">
        <v>124</v>
      </c>
      <c r="H3617" t="s">
        <v>10921</v>
      </c>
      <c r="I3617" t="s">
        <v>145</v>
      </c>
      <c r="J3617" t="s">
        <v>38</v>
      </c>
      <c r="K3617" t="str">
        <f t="shared" si="56"/>
        <v>Pas</v>
      </c>
      <c r="L3617" t="s">
        <v>536</v>
      </c>
      <c r="M3617" t="s">
        <v>118</v>
      </c>
    </row>
    <row r="3618" spans="1:13">
      <c r="A3618" t="s">
        <v>10922</v>
      </c>
      <c r="B3618" t="s">
        <v>10923</v>
      </c>
      <c r="C3618" t="s">
        <v>2178</v>
      </c>
      <c r="D3618" s="176">
        <v>35275</v>
      </c>
      <c r="E3618" t="s">
        <v>122</v>
      </c>
      <c r="F3618" t="s">
        <v>123</v>
      </c>
      <c r="G3618" t="s">
        <v>124</v>
      </c>
      <c r="H3618" t="s">
        <v>10924</v>
      </c>
      <c r="I3618" t="s">
        <v>132</v>
      </c>
      <c r="J3618" t="s">
        <v>396</v>
      </c>
      <c r="K3618" t="str">
        <f t="shared" si="56"/>
        <v>D2</v>
      </c>
      <c r="L3618" t="s">
        <v>794</v>
      </c>
      <c r="M3618" t="s">
        <v>118</v>
      </c>
    </row>
    <row r="3619" spans="1:13">
      <c r="A3619" t="s">
        <v>10925</v>
      </c>
      <c r="B3619" t="s">
        <v>4718</v>
      </c>
      <c r="C3619" t="s">
        <v>10926</v>
      </c>
      <c r="D3619" s="176">
        <v>25440</v>
      </c>
      <c r="E3619" t="s">
        <v>179</v>
      </c>
      <c r="F3619" t="s">
        <v>123</v>
      </c>
      <c r="G3619" t="s">
        <v>124</v>
      </c>
      <c r="H3619" t="s">
        <v>10927</v>
      </c>
      <c r="I3619" t="s">
        <v>685</v>
      </c>
      <c r="J3619" t="s">
        <v>38</v>
      </c>
      <c r="K3619" t="str">
        <f t="shared" si="56"/>
        <v>Sym</v>
      </c>
      <c r="L3619" t="s">
        <v>101</v>
      </c>
      <c r="M3619" t="s">
        <v>118</v>
      </c>
    </row>
    <row r="3620" spans="1:13">
      <c r="A3620" t="s">
        <v>10928</v>
      </c>
      <c r="B3620" t="s">
        <v>2877</v>
      </c>
      <c r="C3620" t="s">
        <v>207</v>
      </c>
      <c r="D3620" s="176">
        <v>25639</v>
      </c>
      <c r="E3620" t="s">
        <v>122</v>
      </c>
      <c r="F3620" t="s">
        <v>123</v>
      </c>
      <c r="G3620" t="s">
        <v>124</v>
      </c>
      <c r="H3620" t="s">
        <v>10929</v>
      </c>
      <c r="I3620" t="s">
        <v>181</v>
      </c>
      <c r="J3620" t="s">
        <v>535</v>
      </c>
      <c r="K3620" t="str">
        <f t="shared" si="56"/>
        <v>Enc</v>
      </c>
      <c r="L3620" t="s">
        <v>183</v>
      </c>
      <c r="M3620" t="s">
        <v>118</v>
      </c>
    </row>
    <row r="3621" spans="1:13">
      <c r="A3621" t="s">
        <v>10930</v>
      </c>
      <c r="B3621" t="s">
        <v>10931</v>
      </c>
      <c r="C3621" t="s">
        <v>2053</v>
      </c>
      <c r="D3621" s="176">
        <v>30044</v>
      </c>
      <c r="E3621" t="s">
        <v>122</v>
      </c>
      <c r="F3621" t="s">
        <v>123</v>
      </c>
      <c r="G3621" t="s">
        <v>124</v>
      </c>
      <c r="H3621" t="s">
        <v>10932</v>
      </c>
      <c r="I3621" t="s">
        <v>145</v>
      </c>
      <c r="J3621" t="s">
        <v>38</v>
      </c>
      <c r="K3621" t="str">
        <f t="shared" si="56"/>
        <v>Pas</v>
      </c>
      <c r="L3621" t="s">
        <v>364</v>
      </c>
      <c r="M3621" t="s">
        <v>118</v>
      </c>
    </row>
    <row r="3622" spans="1:13">
      <c r="A3622" t="s">
        <v>10933</v>
      </c>
      <c r="B3622" t="s">
        <v>10934</v>
      </c>
      <c r="C3622" t="s">
        <v>1643</v>
      </c>
      <c r="D3622" s="176">
        <v>26870</v>
      </c>
      <c r="E3622" t="s">
        <v>122</v>
      </c>
      <c r="F3622" t="s">
        <v>123</v>
      </c>
      <c r="G3622" t="s">
        <v>124</v>
      </c>
      <c r="H3622" t="s">
        <v>10935</v>
      </c>
      <c r="I3622" t="s">
        <v>132</v>
      </c>
      <c r="J3622" t="s">
        <v>396</v>
      </c>
      <c r="K3622" t="str">
        <f t="shared" si="56"/>
        <v>D2</v>
      </c>
      <c r="L3622" t="s">
        <v>922</v>
      </c>
      <c r="M3622" t="s">
        <v>118</v>
      </c>
    </row>
    <row r="3623" spans="1:13">
      <c r="A3623" t="s">
        <v>10936</v>
      </c>
      <c r="B3623" t="s">
        <v>10937</v>
      </c>
      <c r="C3623" t="s">
        <v>432</v>
      </c>
      <c r="D3623" s="176">
        <v>40800</v>
      </c>
      <c r="E3623" t="s">
        <v>122</v>
      </c>
      <c r="F3623" t="s">
        <v>123</v>
      </c>
      <c r="G3623" t="s">
        <v>124</v>
      </c>
      <c r="H3623" t="s">
        <v>10938</v>
      </c>
      <c r="I3623" t="s">
        <v>188</v>
      </c>
      <c r="J3623" t="s">
        <v>38</v>
      </c>
      <c r="K3623" t="str">
        <f t="shared" si="56"/>
        <v>Pou</v>
      </c>
      <c r="L3623" t="s">
        <v>664</v>
      </c>
      <c r="M3623" t="s">
        <v>118</v>
      </c>
    </row>
    <row r="3624" spans="1:13">
      <c r="A3624" t="s">
        <v>10939</v>
      </c>
      <c r="B3624" t="s">
        <v>10940</v>
      </c>
      <c r="C3624" t="s">
        <v>385</v>
      </c>
      <c r="D3624" s="176">
        <v>40012</v>
      </c>
      <c r="E3624" t="s">
        <v>122</v>
      </c>
      <c r="F3624" t="s">
        <v>123</v>
      </c>
      <c r="G3624" t="s">
        <v>124</v>
      </c>
      <c r="H3624" t="s">
        <v>10941</v>
      </c>
      <c r="I3624" t="s">
        <v>151</v>
      </c>
      <c r="J3624" t="s">
        <v>38</v>
      </c>
      <c r="K3624" t="str">
        <f t="shared" si="56"/>
        <v>Pup</v>
      </c>
      <c r="L3624" t="s">
        <v>493</v>
      </c>
      <c r="M3624" t="s">
        <v>118</v>
      </c>
    </row>
    <row r="3625" spans="1:13">
      <c r="A3625" t="s">
        <v>10942</v>
      </c>
      <c r="B3625" t="s">
        <v>2171</v>
      </c>
      <c r="C3625" t="s">
        <v>10943</v>
      </c>
      <c r="D3625" s="176">
        <v>23231</v>
      </c>
      <c r="E3625" t="s">
        <v>179</v>
      </c>
      <c r="F3625" t="s">
        <v>123</v>
      </c>
      <c r="G3625" t="s">
        <v>124</v>
      </c>
      <c r="H3625" t="s">
        <v>10944</v>
      </c>
      <c r="I3625" t="s">
        <v>145</v>
      </c>
      <c r="J3625" t="s">
        <v>38</v>
      </c>
      <c r="K3625" t="str">
        <f t="shared" si="56"/>
        <v>Pas</v>
      </c>
      <c r="L3625" t="s">
        <v>501</v>
      </c>
      <c r="M3625" t="s">
        <v>118</v>
      </c>
    </row>
    <row r="3626" spans="1:13">
      <c r="A3626" t="s">
        <v>10945</v>
      </c>
      <c r="B3626" t="s">
        <v>1415</v>
      </c>
      <c r="C3626" t="s">
        <v>10946</v>
      </c>
      <c r="D3626" s="176">
        <v>38305</v>
      </c>
      <c r="E3626" t="s">
        <v>179</v>
      </c>
      <c r="F3626" t="s">
        <v>123</v>
      </c>
      <c r="G3626" t="s">
        <v>124</v>
      </c>
      <c r="H3626" t="s">
        <v>10947</v>
      </c>
      <c r="I3626" t="s">
        <v>174</v>
      </c>
      <c r="J3626" t="s">
        <v>38</v>
      </c>
      <c r="K3626" t="str">
        <f t="shared" si="56"/>
        <v>Cad</v>
      </c>
      <c r="L3626" t="s">
        <v>104</v>
      </c>
      <c r="M3626" t="s">
        <v>118</v>
      </c>
    </row>
    <row r="3627" spans="1:13">
      <c r="A3627" t="s">
        <v>10948</v>
      </c>
      <c r="B3627" t="s">
        <v>10949</v>
      </c>
      <c r="C3627" t="s">
        <v>857</v>
      </c>
      <c r="D3627" s="176">
        <v>20418</v>
      </c>
      <c r="E3627" t="s">
        <v>122</v>
      </c>
      <c r="F3627" t="s">
        <v>123</v>
      </c>
      <c r="G3627" t="s">
        <v>124</v>
      </c>
      <c r="H3627" t="s">
        <v>10950</v>
      </c>
      <c r="I3627" t="s">
        <v>898</v>
      </c>
      <c r="J3627" t="s">
        <v>38</v>
      </c>
      <c r="K3627" t="str">
        <f t="shared" si="56"/>
        <v>Cha</v>
      </c>
      <c r="L3627" t="s">
        <v>2467</v>
      </c>
      <c r="M3627" t="s">
        <v>118</v>
      </c>
    </row>
    <row r="3628" spans="1:13">
      <c r="A3628" t="s">
        <v>10951</v>
      </c>
      <c r="B3628" t="s">
        <v>10952</v>
      </c>
      <c r="C3628" t="s">
        <v>157</v>
      </c>
      <c r="D3628" s="176">
        <v>34231</v>
      </c>
      <c r="E3628" t="s">
        <v>122</v>
      </c>
      <c r="F3628" t="s">
        <v>123</v>
      </c>
      <c r="G3628" t="s">
        <v>124</v>
      </c>
      <c r="H3628" t="s">
        <v>10953</v>
      </c>
      <c r="I3628" t="s">
        <v>243</v>
      </c>
      <c r="J3628" t="s">
        <v>38</v>
      </c>
      <c r="K3628" t="str">
        <f t="shared" si="56"/>
        <v>3èm</v>
      </c>
      <c r="L3628" t="s">
        <v>447</v>
      </c>
      <c r="M3628" t="s">
        <v>118</v>
      </c>
    </row>
    <row r="3629" spans="1:13">
      <c r="A3629" t="s">
        <v>10954</v>
      </c>
      <c r="B3629" t="s">
        <v>10955</v>
      </c>
      <c r="C3629" t="s">
        <v>10956</v>
      </c>
      <c r="D3629" s="176">
        <v>39960</v>
      </c>
      <c r="E3629" t="s">
        <v>122</v>
      </c>
      <c r="F3629" t="s">
        <v>123</v>
      </c>
      <c r="G3629" t="s">
        <v>124</v>
      </c>
      <c r="H3629" t="s">
        <v>10957</v>
      </c>
      <c r="I3629" t="s">
        <v>151</v>
      </c>
      <c r="J3629" t="s">
        <v>38</v>
      </c>
      <c r="K3629" t="str">
        <f t="shared" si="56"/>
        <v>Pup</v>
      </c>
      <c r="L3629" t="s">
        <v>163</v>
      </c>
      <c r="M3629" t="s">
        <v>118</v>
      </c>
    </row>
    <row r="3630" spans="1:13">
      <c r="A3630" t="s">
        <v>10958</v>
      </c>
      <c r="B3630" t="s">
        <v>10959</v>
      </c>
      <c r="C3630" t="s">
        <v>143</v>
      </c>
      <c r="D3630" s="176">
        <v>37478</v>
      </c>
      <c r="E3630" t="s">
        <v>122</v>
      </c>
      <c r="F3630" t="s">
        <v>123</v>
      </c>
      <c r="G3630" t="s">
        <v>124</v>
      </c>
      <c r="H3630" t="s">
        <v>10960</v>
      </c>
      <c r="I3630" t="s">
        <v>126</v>
      </c>
      <c r="J3630" t="s">
        <v>126</v>
      </c>
      <c r="K3630" t="str">
        <f t="shared" si="56"/>
        <v>Jun</v>
      </c>
      <c r="L3630" t="s">
        <v>127</v>
      </c>
      <c r="M3630" t="s">
        <v>118</v>
      </c>
    </row>
    <row r="3631" spans="1:13">
      <c r="A3631" t="s">
        <v>10961</v>
      </c>
      <c r="B3631" t="s">
        <v>4575</v>
      </c>
      <c r="C3631" t="s">
        <v>350</v>
      </c>
      <c r="D3631" s="176">
        <v>22396</v>
      </c>
      <c r="E3631" t="s">
        <v>122</v>
      </c>
      <c r="F3631" t="s">
        <v>123</v>
      </c>
      <c r="G3631" t="s">
        <v>124</v>
      </c>
      <c r="H3631" t="s">
        <v>10962</v>
      </c>
      <c r="I3631" t="s">
        <v>145</v>
      </c>
      <c r="J3631" t="s">
        <v>38</v>
      </c>
      <c r="K3631" t="str">
        <f t="shared" si="56"/>
        <v>Pas</v>
      </c>
      <c r="L3631" t="s">
        <v>585</v>
      </c>
      <c r="M3631" t="s">
        <v>118</v>
      </c>
    </row>
    <row r="3632" spans="1:13">
      <c r="A3632" t="s">
        <v>10963</v>
      </c>
      <c r="B3632" t="s">
        <v>2637</v>
      </c>
      <c r="C3632" t="s">
        <v>504</v>
      </c>
      <c r="D3632" s="176">
        <v>35198</v>
      </c>
      <c r="E3632" t="s">
        <v>122</v>
      </c>
      <c r="F3632" t="s">
        <v>123</v>
      </c>
      <c r="G3632" t="s">
        <v>124</v>
      </c>
      <c r="H3632" t="s">
        <v>10964</v>
      </c>
      <c r="I3632" t="s">
        <v>168</v>
      </c>
      <c r="J3632" t="s">
        <v>38</v>
      </c>
      <c r="K3632" t="str">
        <f t="shared" si="56"/>
        <v>2èm</v>
      </c>
      <c r="L3632" t="s">
        <v>590</v>
      </c>
      <c r="M3632" t="s">
        <v>118</v>
      </c>
    </row>
    <row r="3633" spans="1:13">
      <c r="A3633" t="s">
        <v>10965</v>
      </c>
      <c r="B3633" t="s">
        <v>10966</v>
      </c>
      <c r="C3633" t="s">
        <v>257</v>
      </c>
      <c r="D3633" s="176">
        <v>34437</v>
      </c>
      <c r="E3633" t="s">
        <v>122</v>
      </c>
      <c r="F3633" t="s">
        <v>123</v>
      </c>
      <c r="G3633" t="s">
        <v>124</v>
      </c>
      <c r="H3633" t="s">
        <v>10967</v>
      </c>
      <c r="I3633" t="s">
        <v>259</v>
      </c>
      <c r="J3633" t="s">
        <v>38</v>
      </c>
      <c r="K3633" t="str">
        <f t="shared" si="56"/>
        <v>Pas</v>
      </c>
      <c r="L3633" t="s">
        <v>464</v>
      </c>
      <c r="M3633" t="s">
        <v>118</v>
      </c>
    </row>
    <row r="3634" spans="1:13">
      <c r="A3634" t="s">
        <v>10968</v>
      </c>
      <c r="B3634" t="s">
        <v>10969</v>
      </c>
      <c r="C3634" t="s">
        <v>1065</v>
      </c>
      <c r="D3634" s="176">
        <v>26767</v>
      </c>
      <c r="E3634" t="s">
        <v>122</v>
      </c>
      <c r="F3634" t="s">
        <v>123</v>
      </c>
      <c r="G3634" t="s">
        <v>124</v>
      </c>
      <c r="H3634" t="s">
        <v>10970</v>
      </c>
      <c r="I3634" t="s">
        <v>132</v>
      </c>
      <c r="J3634" t="s">
        <v>234</v>
      </c>
      <c r="K3634" t="str">
        <f t="shared" si="56"/>
        <v>D3</v>
      </c>
      <c r="L3634" t="s">
        <v>2044</v>
      </c>
      <c r="M3634" t="s">
        <v>118</v>
      </c>
    </row>
    <row r="3635" spans="1:13">
      <c r="A3635" t="s">
        <v>10971</v>
      </c>
      <c r="B3635" t="s">
        <v>1206</v>
      </c>
      <c r="C3635" t="s">
        <v>2587</v>
      </c>
      <c r="D3635" s="176">
        <v>26472</v>
      </c>
      <c r="E3635" t="s">
        <v>122</v>
      </c>
      <c r="F3635" t="s">
        <v>123</v>
      </c>
      <c r="G3635" t="s">
        <v>124</v>
      </c>
      <c r="H3635" t="s">
        <v>10972</v>
      </c>
      <c r="I3635" t="s">
        <v>145</v>
      </c>
      <c r="J3635" t="s">
        <v>38</v>
      </c>
      <c r="K3635" t="str">
        <f t="shared" si="56"/>
        <v>Pas</v>
      </c>
      <c r="L3635" t="s">
        <v>183</v>
      </c>
      <c r="M3635" t="s">
        <v>118</v>
      </c>
    </row>
    <row r="3636" spans="1:13">
      <c r="A3636" t="s">
        <v>10973</v>
      </c>
      <c r="B3636" t="s">
        <v>3739</v>
      </c>
      <c r="C3636" t="s">
        <v>6570</v>
      </c>
      <c r="D3636" s="176">
        <v>38626</v>
      </c>
      <c r="E3636" t="s">
        <v>179</v>
      </c>
      <c r="F3636" t="s">
        <v>123</v>
      </c>
      <c r="G3636" t="s">
        <v>124</v>
      </c>
      <c r="H3636" t="s">
        <v>10974</v>
      </c>
      <c r="I3636" t="s">
        <v>283</v>
      </c>
      <c r="J3636" t="s">
        <v>38</v>
      </c>
      <c r="K3636" t="str">
        <f t="shared" si="56"/>
        <v>Min</v>
      </c>
      <c r="L3636" t="s">
        <v>1192</v>
      </c>
      <c r="M3636" t="s">
        <v>118</v>
      </c>
    </row>
    <row r="3637" spans="1:13">
      <c r="A3637" t="s">
        <v>10975</v>
      </c>
      <c r="B3637" t="s">
        <v>10976</v>
      </c>
      <c r="C3637" t="s">
        <v>2360</v>
      </c>
      <c r="D3637" s="176">
        <v>40089</v>
      </c>
      <c r="E3637" t="s">
        <v>122</v>
      </c>
      <c r="F3637" t="s">
        <v>123</v>
      </c>
      <c r="G3637" t="s">
        <v>124</v>
      </c>
      <c r="H3637" t="s">
        <v>10977</v>
      </c>
      <c r="I3637" t="s">
        <v>151</v>
      </c>
      <c r="J3637" t="s">
        <v>38</v>
      </c>
      <c r="K3637" t="str">
        <f t="shared" si="56"/>
        <v>Pup</v>
      </c>
      <c r="L3637" t="s">
        <v>270</v>
      </c>
      <c r="M3637" t="s">
        <v>118</v>
      </c>
    </row>
    <row r="3638" spans="1:13">
      <c r="A3638" t="s">
        <v>10978</v>
      </c>
      <c r="B3638" t="s">
        <v>4296</v>
      </c>
      <c r="C3638" t="s">
        <v>647</v>
      </c>
      <c r="D3638" s="176">
        <v>35272</v>
      </c>
      <c r="E3638" t="s">
        <v>122</v>
      </c>
      <c r="F3638" t="s">
        <v>123</v>
      </c>
      <c r="G3638" t="s">
        <v>124</v>
      </c>
      <c r="H3638" t="s">
        <v>10979</v>
      </c>
      <c r="I3638" t="s">
        <v>243</v>
      </c>
      <c r="J3638" t="s">
        <v>38</v>
      </c>
      <c r="K3638" t="str">
        <f t="shared" si="56"/>
        <v>3èm</v>
      </c>
      <c r="L3638" t="s">
        <v>493</v>
      </c>
      <c r="M3638" t="s">
        <v>118</v>
      </c>
    </row>
    <row r="3639" spans="1:13">
      <c r="A3639" t="s">
        <v>10980</v>
      </c>
      <c r="B3639" t="s">
        <v>10981</v>
      </c>
      <c r="C3639" t="s">
        <v>1855</v>
      </c>
      <c r="D3639" s="176">
        <v>24680</v>
      </c>
      <c r="E3639" t="s">
        <v>122</v>
      </c>
      <c r="F3639" t="s">
        <v>123</v>
      </c>
      <c r="G3639" t="s">
        <v>124</v>
      </c>
      <c r="H3639" t="s">
        <v>10982</v>
      </c>
      <c r="I3639" t="s">
        <v>132</v>
      </c>
      <c r="J3639" t="s">
        <v>234</v>
      </c>
      <c r="K3639" t="str">
        <f t="shared" si="56"/>
        <v>D3</v>
      </c>
      <c r="L3639" t="s">
        <v>784</v>
      </c>
      <c r="M3639" t="s">
        <v>118</v>
      </c>
    </row>
    <row r="3640" spans="1:13">
      <c r="A3640" t="s">
        <v>10983</v>
      </c>
      <c r="B3640" t="s">
        <v>10984</v>
      </c>
      <c r="C3640" t="s">
        <v>1271</v>
      </c>
      <c r="D3640" s="176">
        <v>26989</v>
      </c>
      <c r="E3640" t="s">
        <v>122</v>
      </c>
      <c r="F3640" t="s">
        <v>123</v>
      </c>
      <c r="G3640" t="s">
        <v>124</v>
      </c>
      <c r="H3640" t="s">
        <v>10985</v>
      </c>
      <c r="I3640" t="s">
        <v>132</v>
      </c>
      <c r="J3640" t="s">
        <v>234</v>
      </c>
      <c r="K3640" t="str">
        <f t="shared" si="56"/>
        <v>D3</v>
      </c>
      <c r="L3640" t="s">
        <v>38</v>
      </c>
      <c r="M3640" t="s">
        <v>118</v>
      </c>
    </row>
    <row r="3641" spans="1:13">
      <c r="A3641" t="s">
        <v>10986</v>
      </c>
      <c r="B3641" t="s">
        <v>1772</v>
      </c>
      <c r="C3641" t="s">
        <v>1943</v>
      </c>
      <c r="D3641" s="176">
        <v>37685</v>
      </c>
      <c r="E3641" t="s">
        <v>179</v>
      </c>
      <c r="F3641" t="s">
        <v>123</v>
      </c>
      <c r="G3641" t="s">
        <v>124</v>
      </c>
      <c r="H3641" t="s">
        <v>10987</v>
      </c>
      <c r="I3641" t="s">
        <v>174</v>
      </c>
      <c r="J3641" t="s">
        <v>38</v>
      </c>
      <c r="K3641" t="str">
        <f t="shared" si="56"/>
        <v>Cad</v>
      </c>
      <c r="L3641" t="s">
        <v>623</v>
      </c>
      <c r="M3641" t="s">
        <v>118</v>
      </c>
    </row>
    <row r="3642" spans="1:13">
      <c r="A3642" t="s">
        <v>10988</v>
      </c>
      <c r="B3642" t="s">
        <v>2981</v>
      </c>
      <c r="C3642" t="s">
        <v>3715</v>
      </c>
      <c r="D3642" s="176">
        <v>37258</v>
      </c>
      <c r="E3642" t="s">
        <v>122</v>
      </c>
      <c r="F3642" t="s">
        <v>123</v>
      </c>
      <c r="G3642" t="s">
        <v>124</v>
      </c>
      <c r="H3642" t="s">
        <v>10989</v>
      </c>
      <c r="I3642" t="s">
        <v>126</v>
      </c>
      <c r="J3642" t="s">
        <v>126</v>
      </c>
      <c r="K3642" t="str">
        <f t="shared" si="56"/>
        <v>Jun</v>
      </c>
      <c r="L3642" t="s">
        <v>1211</v>
      </c>
      <c r="M3642" t="s">
        <v>118</v>
      </c>
    </row>
    <row r="3643" spans="1:13">
      <c r="A3643" t="s">
        <v>10990</v>
      </c>
      <c r="B3643" t="s">
        <v>3829</v>
      </c>
      <c r="C3643" t="s">
        <v>222</v>
      </c>
      <c r="D3643" s="176">
        <v>19029</v>
      </c>
      <c r="E3643" t="s">
        <v>122</v>
      </c>
      <c r="F3643" t="s">
        <v>123</v>
      </c>
      <c r="G3643" t="s">
        <v>124</v>
      </c>
      <c r="H3643" t="s">
        <v>10991</v>
      </c>
      <c r="I3643" t="s">
        <v>209</v>
      </c>
      <c r="J3643" t="s">
        <v>38</v>
      </c>
      <c r="K3643" t="str">
        <f t="shared" si="56"/>
        <v>Pas</v>
      </c>
      <c r="L3643" t="s">
        <v>103</v>
      </c>
      <c r="M3643" t="s">
        <v>118</v>
      </c>
    </row>
    <row r="3644" spans="1:13">
      <c r="A3644" t="s">
        <v>10992</v>
      </c>
      <c r="B3644" t="s">
        <v>10993</v>
      </c>
      <c r="C3644" t="s">
        <v>778</v>
      </c>
      <c r="D3644" s="176">
        <v>27749</v>
      </c>
      <c r="E3644" t="s">
        <v>122</v>
      </c>
      <c r="F3644" t="s">
        <v>123</v>
      </c>
      <c r="G3644" t="s">
        <v>124</v>
      </c>
      <c r="H3644" t="s">
        <v>10994</v>
      </c>
      <c r="I3644" t="s">
        <v>132</v>
      </c>
      <c r="J3644" t="s">
        <v>234</v>
      </c>
      <c r="K3644" t="str">
        <f t="shared" si="56"/>
        <v>D3</v>
      </c>
      <c r="L3644" t="s">
        <v>270</v>
      </c>
      <c r="M3644" t="s">
        <v>118</v>
      </c>
    </row>
    <row r="3645" spans="1:13">
      <c r="A3645" t="s">
        <v>10995</v>
      </c>
      <c r="B3645" t="s">
        <v>10996</v>
      </c>
      <c r="C3645" t="s">
        <v>232</v>
      </c>
      <c r="D3645" s="176">
        <v>27477</v>
      </c>
      <c r="E3645" t="s">
        <v>122</v>
      </c>
      <c r="F3645" t="s">
        <v>123</v>
      </c>
      <c r="G3645" t="s">
        <v>124</v>
      </c>
      <c r="H3645" t="s">
        <v>10997</v>
      </c>
      <c r="I3645" t="s">
        <v>132</v>
      </c>
      <c r="J3645" t="s">
        <v>396</v>
      </c>
      <c r="K3645" t="str">
        <f t="shared" si="56"/>
        <v>D2</v>
      </c>
      <c r="L3645" t="s">
        <v>794</v>
      </c>
      <c r="M3645" t="s">
        <v>118</v>
      </c>
    </row>
    <row r="3646" spans="1:13">
      <c r="A3646" t="s">
        <v>10998</v>
      </c>
      <c r="B3646" t="s">
        <v>10999</v>
      </c>
      <c r="C3646" t="s">
        <v>11000</v>
      </c>
      <c r="D3646" s="176">
        <v>27093</v>
      </c>
      <c r="E3646" t="s">
        <v>122</v>
      </c>
      <c r="F3646" t="s">
        <v>123</v>
      </c>
      <c r="G3646" t="s">
        <v>124</v>
      </c>
      <c r="H3646" t="s">
        <v>11001</v>
      </c>
      <c r="I3646" t="s">
        <v>132</v>
      </c>
      <c r="J3646" t="s">
        <v>396</v>
      </c>
      <c r="K3646" t="str">
        <f t="shared" si="56"/>
        <v>D2</v>
      </c>
      <c r="L3646" t="s">
        <v>482</v>
      </c>
      <c r="M3646" t="s">
        <v>118</v>
      </c>
    </row>
    <row r="3647" spans="1:13">
      <c r="A3647" t="s">
        <v>11002</v>
      </c>
      <c r="B3647" t="s">
        <v>1175</v>
      </c>
      <c r="C3647" t="s">
        <v>746</v>
      </c>
      <c r="D3647" s="176">
        <v>22076</v>
      </c>
      <c r="E3647" t="s">
        <v>122</v>
      </c>
      <c r="F3647" t="s">
        <v>123</v>
      </c>
      <c r="G3647" t="s">
        <v>124</v>
      </c>
      <c r="H3647" t="s">
        <v>11003</v>
      </c>
      <c r="I3647" t="s">
        <v>132</v>
      </c>
      <c r="J3647" t="s">
        <v>396</v>
      </c>
      <c r="K3647" t="str">
        <f t="shared" si="56"/>
        <v>D2</v>
      </c>
      <c r="L3647" t="s">
        <v>966</v>
      </c>
      <c r="M3647" t="s">
        <v>118</v>
      </c>
    </row>
    <row r="3648" spans="1:13">
      <c r="A3648" t="s">
        <v>11004</v>
      </c>
      <c r="B3648" t="s">
        <v>11005</v>
      </c>
      <c r="C3648" t="s">
        <v>2232</v>
      </c>
      <c r="D3648" s="176">
        <v>40793</v>
      </c>
      <c r="E3648" t="s">
        <v>122</v>
      </c>
      <c r="F3648" t="s">
        <v>123</v>
      </c>
      <c r="G3648" t="s">
        <v>124</v>
      </c>
      <c r="H3648" t="s">
        <v>11006</v>
      </c>
      <c r="I3648" t="s">
        <v>188</v>
      </c>
      <c r="J3648" t="s">
        <v>38</v>
      </c>
      <c r="K3648" t="str">
        <f t="shared" si="56"/>
        <v>Pou</v>
      </c>
      <c r="L3648" t="s">
        <v>364</v>
      </c>
      <c r="M3648" t="s">
        <v>118</v>
      </c>
    </row>
    <row r="3649" spans="1:13">
      <c r="A3649" t="s">
        <v>11007</v>
      </c>
      <c r="B3649" t="s">
        <v>11008</v>
      </c>
      <c r="C3649" t="s">
        <v>6754</v>
      </c>
      <c r="D3649" s="176">
        <v>36998</v>
      </c>
      <c r="E3649" t="s">
        <v>122</v>
      </c>
      <c r="F3649" t="s">
        <v>123</v>
      </c>
      <c r="G3649" t="s">
        <v>124</v>
      </c>
      <c r="H3649" t="s">
        <v>11009</v>
      </c>
      <c r="I3649" t="s">
        <v>126</v>
      </c>
      <c r="J3649" t="s">
        <v>126</v>
      </c>
      <c r="K3649" t="str">
        <f t="shared" si="56"/>
        <v>Jun</v>
      </c>
      <c r="L3649" t="s">
        <v>1055</v>
      </c>
      <c r="M3649" t="s">
        <v>118</v>
      </c>
    </row>
    <row r="3650" spans="1:13">
      <c r="A3650" t="s">
        <v>11010</v>
      </c>
      <c r="B3650" t="s">
        <v>11011</v>
      </c>
      <c r="C3650" t="s">
        <v>896</v>
      </c>
      <c r="D3650" s="176">
        <v>27967</v>
      </c>
      <c r="E3650" t="s">
        <v>122</v>
      </c>
      <c r="F3650" t="s">
        <v>123</v>
      </c>
      <c r="G3650" t="s">
        <v>124</v>
      </c>
      <c r="H3650" t="s">
        <v>11012</v>
      </c>
      <c r="I3650" t="s">
        <v>132</v>
      </c>
      <c r="J3650" t="s">
        <v>194</v>
      </c>
      <c r="K3650" t="str">
        <f t="shared" si="56"/>
        <v>D1</v>
      </c>
      <c r="L3650" t="s">
        <v>734</v>
      </c>
      <c r="M3650" t="s">
        <v>118</v>
      </c>
    </row>
    <row r="3651" spans="1:13">
      <c r="A3651" t="s">
        <v>11013</v>
      </c>
      <c r="B3651" t="s">
        <v>11014</v>
      </c>
      <c r="C3651" t="s">
        <v>337</v>
      </c>
      <c r="D3651" s="176">
        <v>35185</v>
      </c>
      <c r="E3651" t="s">
        <v>122</v>
      </c>
      <c r="F3651" t="s">
        <v>123</v>
      </c>
      <c r="G3651" t="s">
        <v>124</v>
      </c>
      <c r="H3651" t="s">
        <v>11015</v>
      </c>
      <c r="I3651" t="s">
        <v>307</v>
      </c>
      <c r="J3651" t="s">
        <v>194</v>
      </c>
      <c r="K3651" t="str">
        <f t="shared" ref="K3651:K3714" si="57">IF(I3651="pass'cyclisme",J3651,LEFT(I3651,3))</f>
        <v>Pas</v>
      </c>
      <c r="L3651" t="s">
        <v>326</v>
      </c>
      <c r="M3651" t="s">
        <v>118</v>
      </c>
    </row>
    <row r="3652" spans="1:13">
      <c r="A3652" t="s">
        <v>11016</v>
      </c>
      <c r="B3652" t="s">
        <v>11017</v>
      </c>
      <c r="C3652" t="s">
        <v>750</v>
      </c>
      <c r="D3652" s="176">
        <v>25054</v>
      </c>
      <c r="E3652" t="s">
        <v>122</v>
      </c>
      <c r="F3652" t="s">
        <v>123</v>
      </c>
      <c r="G3652" t="s">
        <v>124</v>
      </c>
      <c r="H3652" t="s">
        <v>11018</v>
      </c>
      <c r="I3652" t="s">
        <v>259</v>
      </c>
      <c r="J3652" t="s">
        <v>38</v>
      </c>
      <c r="K3652" t="str">
        <f t="shared" si="57"/>
        <v>Pas</v>
      </c>
      <c r="L3652" t="s">
        <v>434</v>
      </c>
      <c r="M3652" t="s">
        <v>118</v>
      </c>
    </row>
    <row r="3653" spans="1:13">
      <c r="A3653" t="s">
        <v>11019</v>
      </c>
      <c r="B3653" t="s">
        <v>7278</v>
      </c>
      <c r="C3653" t="s">
        <v>933</v>
      </c>
      <c r="D3653" s="176">
        <v>16091</v>
      </c>
      <c r="E3653" t="s">
        <v>122</v>
      </c>
      <c r="F3653" t="s">
        <v>123</v>
      </c>
      <c r="G3653" t="s">
        <v>124</v>
      </c>
      <c r="H3653" t="s">
        <v>11020</v>
      </c>
      <c r="I3653" t="s">
        <v>898</v>
      </c>
      <c r="J3653" t="s">
        <v>38</v>
      </c>
      <c r="K3653" t="str">
        <f t="shared" si="57"/>
        <v>Cha</v>
      </c>
      <c r="L3653" t="s">
        <v>5023</v>
      </c>
      <c r="M3653" t="s">
        <v>118</v>
      </c>
    </row>
    <row r="3654" spans="1:13">
      <c r="A3654" t="s">
        <v>11021</v>
      </c>
      <c r="B3654" t="s">
        <v>5483</v>
      </c>
      <c r="C3654" t="s">
        <v>11022</v>
      </c>
      <c r="D3654" s="176">
        <v>38630</v>
      </c>
      <c r="E3654" t="s">
        <v>122</v>
      </c>
      <c r="F3654" t="s">
        <v>123</v>
      </c>
      <c r="G3654" t="s">
        <v>124</v>
      </c>
      <c r="H3654" t="s">
        <v>11023</v>
      </c>
      <c r="I3654" t="s">
        <v>283</v>
      </c>
      <c r="J3654" t="s">
        <v>38</v>
      </c>
      <c r="K3654" t="str">
        <f t="shared" si="57"/>
        <v>Min</v>
      </c>
      <c r="L3654" t="s">
        <v>260</v>
      </c>
      <c r="M3654" t="s">
        <v>118</v>
      </c>
    </row>
    <row r="3655" spans="1:13">
      <c r="A3655" t="s">
        <v>11024</v>
      </c>
      <c r="B3655" t="s">
        <v>874</v>
      </c>
      <c r="C3655" t="s">
        <v>11025</v>
      </c>
      <c r="D3655" s="176">
        <v>36109</v>
      </c>
      <c r="E3655" t="s">
        <v>179</v>
      </c>
      <c r="F3655" t="s">
        <v>123</v>
      </c>
      <c r="G3655" t="s">
        <v>124</v>
      </c>
      <c r="H3655" t="s">
        <v>11026</v>
      </c>
      <c r="I3655" t="s">
        <v>243</v>
      </c>
      <c r="J3655" t="s">
        <v>38</v>
      </c>
      <c r="K3655" t="str">
        <f t="shared" si="57"/>
        <v>3èm</v>
      </c>
      <c r="L3655" t="s">
        <v>439</v>
      </c>
      <c r="M3655" t="s">
        <v>118</v>
      </c>
    </row>
    <row r="3656" spans="1:13">
      <c r="A3656" t="s">
        <v>11027</v>
      </c>
      <c r="B3656" t="s">
        <v>11028</v>
      </c>
      <c r="C3656" t="s">
        <v>11029</v>
      </c>
      <c r="D3656" s="176">
        <v>37336</v>
      </c>
      <c r="E3656" t="s">
        <v>122</v>
      </c>
      <c r="F3656" t="s">
        <v>123</v>
      </c>
      <c r="G3656" t="s">
        <v>124</v>
      </c>
      <c r="H3656" t="s">
        <v>11030</v>
      </c>
      <c r="I3656" t="s">
        <v>145</v>
      </c>
      <c r="J3656" t="s">
        <v>38</v>
      </c>
      <c r="K3656" t="str">
        <f t="shared" si="57"/>
        <v>Pas</v>
      </c>
      <c r="L3656" t="s">
        <v>302</v>
      </c>
      <c r="M3656" t="s">
        <v>118</v>
      </c>
    </row>
    <row r="3657" spans="1:13">
      <c r="A3657" t="s">
        <v>11031</v>
      </c>
      <c r="B3657" t="s">
        <v>11032</v>
      </c>
      <c r="C3657" t="s">
        <v>2028</v>
      </c>
      <c r="D3657" s="176">
        <v>35064</v>
      </c>
      <c r="E3657" t="s">
        <v>122</v>
      </c>
      <c r="F3657" t="s">
        <v>123</v>
      </c>
      <c r="G3657" t="s">
        <v>124</v>
      </c>
      <c r="H3657" t="s">
        <v>11033</v>
      </c>
      <c r="I3657" t="s">
        <v>168</v>
      </c>
      <c r="J3657" t="s">
        <v>38</v>
      </c>
      <c r="K3657" t="str">
        <f t="shared" si="57"/>
        <v>2èm</v>
      </c>
      <c r="L3657" t="s">
        <v>2678</v>
      </c>
      <c r="M3657" t="s">
        <v>118</v>
      </c>
    </row>
    <row r="3658" spans="1:13">
      <c r="A3658" t="s">
        <v>11034</v>
      </c>
      <c r="B3658" t="s">
        <v>11035</v>
      </c>
      <c r="C3658" t="s">
        <v>342</v>
      </c>
      <c r="D3658" s="176">
        <v>39486</v>
      </c>
      <c r="E3658" t="s">
        <v>122</v>
      </c>
      <c r="F3658" t="s">
        <v>123</v>
      </c>
      <c r="G3658" t="s">
        <v>124</v>
      </c>
      <c r="H3658" t="s">
        <v>11036</v>
      </c>
      <c r="I3658" t="s">
        <v>157</v>
      </c>
      <c r="J3658" t="s">
        <v>38</v>
      </c>
      <c r="K3658" t="str">
        <f t="shared" si="57"/>
        <v>Ben</v>
      </c>
      <c r="L3658" t="s">
        <v>686</v>
      </c>
      <c r="M3658" t="s">
        <v>118</v>
      </c>
    </row>
    <row r="3659" spans="1:13">
      <c r="A3659" t="s">
        <v>11037</v>
      </c>
      <c r="B3659" t="s">
        <v>11038</v>
      </c>
      <c r="C3659" t="s">
        <v>1643</v>
      </c>
      <c r="D3659" s="176">
        <v>26825</v>
      </c>
      <c r="E3659" t="s">
        <v>122</v>
      </c>
      <c r="F3659" t="s">
        <v>123</v>
      </c>
      <c r="G3659" t="s">
        <v>124</v>
      </c>
      <c r="H3659" t="s">
        <v>11039</v>
      </c>
      <c r="I3659" t="s">
        <v>132</v>
      </c>
      <c r="J3659" t="s">
        <v>234</v>
      </c>
      <c r="K3659" t="str">
        <f t="shared" si="57"/>
        <v>D3</v>
      </c>
      <c r="L3659" t="s">
        <v>276</v>
      </c>
      <c r="M3659" t="s">
        <v>118</v>
      </c>
    </row>
    <row r="3660" spans="1:13">
      <c r="A3660" t="s">
        <v>11040</v>
      </c>
      <c r="B3660" t="s">
        <v>11041</v>
      </c>
      <c r="C3660" t="s">
        <v>222</v>
      </c>
      <c r="D3660" s="176">
        <v>19092</v>
      </c>
      <c r="E3660" t="s">
        <v>122</v>
      </c>
      <c r="F3660" t="s">
        <v>123</v>
      </c>
      <c r="G3660" t="s">
        <v>124</v>
      </c>
      <c r="H3660" t="s">
        <v>11042</v>
      </c>
      <c r="I3660" t="s">
        <v>145</v>
      </c>
      <c r="J3660" t="s">
        <v>38</v>
      </c>
      <c r="K3660" t="str">
        <f t="shared" si="57"/>
        <v>Pas</v>
      </c>
      <c r="L3660" t="s">
        <v>102</v>
      </c>
      <c r="M3660" t="s">
        <v>118</v>
      </c>
    </row>
    <row r="3661" spans="1:13">
      <c r="A3661" t="s">
        <v>11043</v>
      </c>
      <c r="B3661" t="s">
        <v>10269</v>
      </c>
      <c r="C3661" t="s">
        <v>4924</v>
      </c>
      <c r="D3661" s="176">
        <v>33842</v>
      </c>
      <c r="E3661" t="s">
        <v>122</v>
      </c>
      <c r="F3661" t="s">
        <v>123</v>
      </c>
      <c r="G3661" t="s">
        <v>124</v>
      </c>
      <c r="H3661" t="s">
        <v>11044</v>
      </c>
      <c r="I3661" t="s">
        <v>132</v>
      </c>
      <c r="J3661" t="s">
        <v>194</v>
      </c>
      <c r="K3661" t="str">
        <f t="shared" si="57"/>
        <v>D1</v>
      </c>
      <c r="L3661" t="s">
        <v>439</v>
      </c>
      <c r="M3661" t="s">
        <v>118</v>
      </c>
    </row>
    <row r="3662" spans="1:13">
      <c r="A3662" t="s">
        <v>11045</v>
      </c>
      <c r="B3662" t="s">
        <v>11046</v>
      </c>
      <c r="C3662" t="s">
        <v>149</v>
      </c>
      <c r="D3662" s="176">
        <v>33984</v>
      </c>
      <c r="E3662" t="s">
        <v>122</v>
      </c>
      <c r="F3662" t="s">
        <v>123</v>
      </c>
      <c r="G3662" t="s">
        <v>124</v>
      </c>
      <c r="H3662" t="s">
        <v>11047</v>
      </c>
      <c r="I3662" t="s">
        <v>243</v>
      </c>
      <c r="J3662" t="s">
        <v>38</v>
      </c>
      <c r="K3662" t="str">
        <f t="shared" si="57"/>
        <v>3èm</v>
      </c>
      <c r="L3662" t="s">
        <v>464</v>
      </c>
      <c r="M3662" t="s">
        <v>118</v>
      </c>
    </row>
    <row r="3663" spans="1:13">
      <c r="A3663" t="s">
        <v>11048</v>
      </c>
      <c r="B3663" t="s">
        <v>11049</v>
      </c>
      <c r="C3663" t="s">
        <v>367</v>
      </c>
      <c r="D3663" s="176">
        <v>39735</v>
      </c>
      <c r="E3663" t="s">
        <v>122</v>
      </c>
      <c r="F3663" t="s">
        <v>123</v>
      </c>
      <c r="G3663" t="s">
        <v>124</v>
      </c>
      <c r="H3663" t="s">
        <v>11050</v>
      </c>
      <c r="I3663" t="s">
        <v>157</v>
      </c>
      <c r="J3663" t="s">
        <v>38</v>
      </c>
      <c r="K3663" t="str">
        <f t="shared" si="57"/>
        <v>Ben</v>
      </c>
      <c r="L3663" t="s">
        <v>623</v>
      </c>
      <c r="M3663" t="s">
        <v>118</v>
      </c>
    </row>
    <row r="3664" spans="1:13">
      <c r="A3664" t="s">
        <v>11051</v>
      </c>
      <c r="B3664" t="s">
        <v>11052</v>
      </c>
      <c r="C3664" t="s">
        <v>6319</v>
      </c>
      <c r="D3664" s="176">
        <v>38638</v>
      </c>
      <c r="E3664" t="s">
        <v>122</v>
      </c>
      <c r="F3664" t="s">
        <v>123</v>
      </c>
      <c r="G3664" t="s">
        <v>124</v>
      </c>
      <c r="H3664" t="s">
        <v>11053</v>
      </c>
      <c r="I3664" t="s">
        <v>283</v>
      </c>
      <c r="J3664" t="s">
        <v>38</v>
      </c>
      <c r="K3664" t="str">
        <f t="shared" si="57"/>
        <v>Min</v>
      </c>
      <c r="L3664" t="s">
        <v>158</v>
      </c>
      <c r="M3664" t="s">
        <v>118</v>
      </c>
    </row>
    <row r="3665" spans="1:13">
      <c r="A3665" t="s">
        <v>11054</v>
      </c>
      <c r="B3665" t="s">
        <v>5108</v>
      </c>
      <c r="C3665" t="s">
        <v>758</v>
      </c>
      <c r="D3665" s="176">
        <v>35757</v>
      </c>
      <c r="E3665" t="s">
        <v>122</v>
      </c>
      <c r="F3665" t="s">
        <v>123</v>
      </c>
      <c r="G3665" t="s">
        <v>124</v>
      </c>
      <c r="H3665" t="s">
        <v>11055</v>
      </c>
      <c r="I3665" t="s">
        <v>168</v>
      </c>
      <c r="J3665" t="s">
        <v>38</v>
      </c>
      <c r="K3665" t="str">
        <f t="shared" si="57"/>
        <v>2èm</v>
      </c>
      <c r="L3665" t="s">
        <v>1258</v>
      </c>
      <c r="M3665" t="s">
        <v>118</v>
      </c>
    </row>
    <row r="3666" spans="1:13">
      <c r="A3666" t="s">
        <v>11056</v>
      </c>
      <c r="B3666" t="s">
        <v>11057</v>
      </c>
      <c r="C3666" t="s">
        <v>166</v>
      </c>
      <c r="D3666" s="176">
        <v>30239</v>
      </c>
      <c r="E3666" t="s">
        <v>122</v>
      </c>
      <c r="F3666" t="s">
        <v>123</v>
      </c>
      <c r="G3666" t="s">
        <v>124</v>
      </c>
      <c r="H3666" t="s">
        <v>11058</v>
      </c>
      <c r="I3666" t="s">
        <v>145</v>
      </c>
      <c r="J3666" t="s">
        <v>38</v>
      </c>
      <c r="K3666" t="str">
        <f t="shared" si="57"/>
        <v>Pas</v>
      </c>
      <c r="L3666" t="s">
        <v>302</v>
      </c>
      <c r="M3666" t="s">
        <v>118</v>
      </c>
    </row>
    <row r="3667" spans="1:13">
      <c r="A3667" t="s">
        <v>11059</v>
      </c>
      <c r="B3667" t="s">
        <v>11060</v>
      </c>
      <c r="C3667" t="s">
        <v>358</v>
      </c>
      <c r="D3667" s="176">
        <v>27527</v>
      </c>
      <c r="E3667" t="s">
        <v>122</v>
      </c>
      <c r="F3667" t="s">
        <v>123</v>
      </c>
      <c r="G3667" t="s">
        <v>124</v>
      </c>
      <c r="H3667" t="s">
        <v>11061</v>
      </c>
      <c r="I3667" t="s">
        <v>132</v>
      </c>
      <c r="J3667" t="s">
        <v>396</v>
      </c>
      <c r="K3667" t="str">
        <f t="shared" si="57"/>
        <v>D2</v>
      </c>
      <c r="L3667" t="s">
        <v>276</v>
      </c>
      <c r="M3667" t="s">
        <v>118</v>
      </c>
    </row>
    <row r="3668" spans="1:13">
      <c r="A3668" t="s">
        <v>11062</v>
      </c>
      <c r="B3668" t="s">
        <v>11063</v>
      </c>
      <c r="C3668" t="s">
        <v>4833</v>
      </c>
      <c r="D3668" s="176">
        <v>39139</v>
      </c>
      <c r="E3668" t="s">
        <v>122</v>
      </c>
      <c r="F3668" t="s">
        <v>123</v>
      </c>
      <c r="G3668" t="s">
        <v>124</v>
      </c>
      <c r="H3668" t="s">
        <v>11064</v>
      </c>
      <c r="I3668" t="s">
        <v>157</v>
      </c>
      <c r="J3668" t="s">
        <v>38</v>
      </c>
      <c r="K3668" t="str">
        <f t="shared" si="57"/>
        <v>Ben</v>
      </c>
      <c r="L3668" t="s">
        <v>254</v>
      </c>
      <c r="M3668" t="s">
        <v>118</v>
      </c>
    </row>
    <row r="3669" spans="1:13">
      <c r="A3669" t="s">
        <v>11065</v>
      </c>
      <c r="B3669" t="s">
        <v>11066</v>
      </c>
      <c r="C3669" t="s">
        <v>3587</v>
      </c>
      <c r="D3669" s="176">
        <v>35010</v>
      </c>
      <c r="E3669" t="s">
        <v>122</v>
      </c>
      <c r="F3669" t="s">
        <v>123</v>
      </c>
      <c r="G3669" t="s">
        <v>124</v>
      </c>
      <c r="H3669" t="s">
        <v>11067</v>
      </c>
      <c r="I3669" t="s">
        <v>243</v>
      </c>
      <c r="J3669" t="s">
        <v>38</v>
      </c>
      <c r="K3669" t="str">
        <f t="shared" si="57"/>
        <v>3èm</v>
      </c>
      <c r="L3669" t="s">
        <v>260</v>
      </c>
      <c r="M3669" t="s">
        <v>118</v>
      </c>
    </row>
    <row r="3670" spans="1:13">
      <c r="A3670" t="s">
        <v>11068</v>
      </c>
      <c r="B3670" t="s">
        <v>11069</v>
      </c>
      <c r="C3670" t="s">
        <v>524</v>
      </c>
      <c r="D3670" s="176">
        <v>41838</v>
      </c>
      <c r="E3670" t="s">
        <v>122</v>
      </c>
      <c r="F3670" t="s">
        <v>123</v>
      </c>
      <c r="G3670" t="s">
        <v>124</v>
      </c>
      <c r="H3670" t="s">
        <v>11070</v>
      </c>
      <c r="I3670" t="s">
        <v>909</v>
      </c>
      <c r="J3670" t="s">
        <v>38</v>
      </c>
      <c r="K3670" t="str">
        <f t="shared" si="57"/>
        <v>Pré</v>
      </c>
      <c r="L3670" t="s">
        <v>175</v>
      </c>
      <c r="M3670" t="s">
        <v>118</v>
      </c>
    </row>
    <row r="3671" spans="1:13">
      <c r="A3671" t="s">
        <v>11071</v>
      </c>
      <c r="B3671" t="s">
        <v>8473</v>
      </c>
      <c r="C3671" t="s">
        <v>10232</v>
      </c>
      <c r="D3671" s="176">
        <v>21941</v>
      </c>
      <c r="E3671" t="s">
        <v>122</v>
      </c>
      <c r="F3671" t="s">
        <v>123</v>
      </c>
      <c r="G3671" t="s">
        <v>124</v>
      </c>
      <c r="H3671" t="s">
        <v>11072</v>
      </c>
      <c r="I3671" t="s">
        <v>275</v>
      </c>
      <c r="J3671" t="s">
        <v>38</v>
      </c>
      <c r="K3671" t="str">
        <f t="shared" si="57"/>
        <v>Mot</v>
      </c>
      <c r="L3671" t="s">
        <v>103</v>
      </c>
      <c r="M3671" t="s">
        <v>118</v>
      </c>
    </row>
    <row r="3672" spans="1:13">
      <c r="A3672" t="s">
        <v>11073</v>
      </c>
      <c r="B3672" t="s">
        <v>4086</v>
      </c>
      <c r="C3672" t="s">
        <v>11074</v>
      </c>
      <c r="D3672" s="176">
        <v>39044</v>
      </c>
      <c r="E3672" t="s">
        <v>122</v>
      </c>
      <c r="F3672" t="s">
        <v>123</v>
      </c>
      <c r="G3672" t="s">
        <v>124</v>
      </c>
      <c r="H3672" t="s">
        <v>11075</v>
      </c>
      <c r="I3672" t="s">
        <v>283</v>
      </c>
      <c r="J3672" t="s">
        <v>38</v>
      </c>
      <c r="K3672" t="str">
        <f t="shared" si="57"/>
        <v>Min</v>
      </c>
      <c r="L3672" t="s">
        <v>1559</v>
      </c>
      <c r="M3672" t="s">
        <v>118</v>
      </c>
    </row>
    <row r="3673" spans="1:13">
      <c r="A3673" t="s">
        <v>11076</v>
      </c>
      <c r="B3673" t="s">
        <v>721</v>
      </c>
      <c r="C3673" t="s">
        <v>1612</v>
      </c>
      <c r="D3673" s="176">
        <v>33546</v>
      </c>
      <c r="E3673" t="s">
        <v>179</v>
      </c>
      <c r="F3673" t="s">
        <v>123</v>
      </c>
      <c r="G3673" t="s">
        <v>124</v>
      </c>
      <c r="H3673" t="s">
        <v>11077</v>
      </c>
      <c r="I3673" t="s">
        <v>145</v>
      </c>
      <c r="J3673" t="s">
        <v>38</v>
      </c>
      <c r="K3673" t="str">
        <f t="shared" si="57"/>
        <v>Pas</v>
      </c>
      <c r="L3673" t="s">
        <v>302</v>
      </c>
      <c r="M3673" t="s">
        <v>118</v>
      </c>
    </row>
    <row r="3674" spans="1:13">
      <c r="A3674" t="s">
        <v>11078</v>
      </c>
      <c r="B3674" t="s">
        <v>11079</v>
      </c>
      <c r="C3674" t="s">
        <v>296</v>
      </c>
      <c r="D3674" s="176">
        <v>33210</v>
      </c>
      <c r="E3674" t="s">
        <v>122</v>
      </c>
      <c r="F3674" t="s">
        <v>123</v>
      </c>
      <c r="G3674" t="s">
        <v>124</v>
      </c>
      <c r="H3674" t="s">
        <v>11080</v>
      </c>
      <c r="I3674" t="s">
        <v>259</v>
      </c>
      <c r="J3674" t="s">
        <v>38</v>
      </c>
      <c r="K3674" t="str">
        <f t="shared" si="57"/>
        <v>Pas</v>
      </c>
      <c r="L3674" t="s">
        <v>284</v>
      </c>
      <c r="M3674" t="s">
        <v>118</v>
      </c>
    </row>
    <row r="3675" spans="1:13">
      <c r="A3675" t="s">
        <v>11081</v>
      </c>
      <c r="B3675" t="s">
        <v>11082</v>
      </c>
      <c r="C3675" t="s">
        <v>1271</v>
      </c>
      <c r="D3675" s="176">
        <v>37294</v>
      </c>
      <c r="E3675" t="s">
        <v>122</v>
      </c>
      <c r="F3675" t="s">
        <v>123</v>
      </c>
      <c r="G3675" t="s">
        <v>124</v>
      </c>
      <c r="H3675" t="s">
        <v>11083</v>
      </c>
      <c r="I3675" t="s">
        <v>126</v>
      </c>
      <c r="J3675" t="s">
        <v>126</v>
      </c>
      <c r="K3675" t="str">
        <f t="shared" si="57"/>
        <v>Jun</v>
      </c>
      <c r="L3675" t="s">
        <v>415</v>
      </c>
      <c r="M3675" t="s">
        <v>118</v>
      </c>
    </row>
    <row r="3676" spans="1:13">
      <c r="A3676" t="s">
        <v>11084</v>
      </c>
      <c r="B3676" t="s">
        <v>5154</v>
      </c>
      <c r="C3676" t="s">
        <v>232</v>
      </c>
      <c r="D3676" s="176">
        <v>26562</v>
      </c>
      <c r="E3676" t="s">
        <v>122</v>
      </c>
      <c r="F3676" t="s">
        <v>123</v>
      </c>
      <c r="G3676" t="s">
        <v>124</v>
      </c>
      <c r="H3676" t="s">
        <v>11085</v>
      </c>
      <c r="I3676" t="s">
        <v>132</v>
      </c>
      <c r="J3676" t="s">
        <v>396</v>
      </c>
      <c r="K3676" t="str">
        <f t="shared" si="57"/>
        <v>D2</v>
      </c>
      <c r="L3676" t="s">
        <v>5156</v>
      </c>
      <c r="M3676" t="s">
        <v>118</v>
      </c>
    </row>
    <row r="3677" spans="1:13">
      <c r="A3677" t="s">
        <v>11086</v>
      </c>
      <c r="B3677" t="s">
        <v>422</v>
      </c>
      <c r="C3677" t="s">
        <v>621</v>
      </c>
      <c r="D3677" s="176">
        <v>19032</v>
      </c>
      <c r="E3677" t="s">
        <v>122</v>
      </c>
      <c r="F3677" t="s">
        <v>123</v>
      </c>
      <c r="G3677" t="s">
        <v>124</v>
      </c>
      <c r="H3677" t="s">
        <v>11087</v>
      </c>
      <c r="I3677" t="s">
        <v>181</v>
      </c>
      <c r="J3677" t="s">
        <v>182</v>
      </c>
      <c r="K3677" t="str">
        <f t="shared" si="57"/>
        <v>Enc</v>
      </c>
      <c r="L3677" t="s">
        <v>548</v>
      </c>
      <c r="M3677" t="s">
        <v>118</v>
      </c>
    </row>
    <row r="3678" spans="1:13">
      <c r="A3678" t="s">
        <v>11088</v>
      </c>
      <c r="B3678" t="s">
        <v>11089</v>
      </c>
      <c r="C3678" t="s">
        <v>1596</v>
      </c>
      <c r="D3678" s="176">
        <v>39197</v>
      </c>
      <c r="E3678" t="s">
        <v>122</v>
      </c>
      <c r="F3678" t="s">
        <v>123</v>
      </c>
      <c r="G3678" t="s">
        <v>124</v>
      </c>
      <c r="H3678" t="s">
        <v>11090</v>
      </c>
      <c r="I3678" t="s">
        <v>157</v>
      </c>
      <c r="J3678" t="s">
        <v>38</v>
      </c>
      <c r="K3678" t="str">
        <f t="shared" si="57"/>
        <v>Ben</v>
      </c>
      <c r="L3678" t="s">
        <v>628</v>
      </c>
      <c r="M3678" t="s">
        <v>118</v>
      </c>
    </row>
    <row r="3679" spans="1:13">
      <c r="A3679" t="s">
        <v>11091</v>
      </c>
      <c r="B3679" t="s">
        <v>1501</v>
      </c>
      <c r="C3679" t="s">
        <v>222</v>
      </c>
      <c r="D3679" s="176">
        <v>37253</v>
      </c>
      <c r="E3679" t="s">
        <v>122</v>
      </c>
      <c r="F3679" t="s">
        <v>123</v>
      </c>
      <c r="G3679" t="s">
        <v>124</v>
      </c>
      <c r="H3679" t="s">
        <v>11092</v>
      </c>
      <c r="I3679" t="s">
        <v>126</v>
      </c>
      <c r="J3679" t="s">
        <v>469</v>
      </c>
      <c r="K3679" t="str">
        <f t="shared" si="57"/>
        <v>Jun</v>
      </c>
      <c r="L3679" t="s">
        <v>548</v>
      </c>
      <c r="M3679" t="s">
        <v>118</v>
      </c>
    </row>
    <row r="3680" spans="1:13">
      <c r="A3680" t="s">
        <v>11093</v>
      </c>
      <c r="B3680" t="s">
        <v>11094</v>
      </c>
      <c r="C3680" t="s">
        <v>418</v>
      </c>
      <c r="D3680" s="176">
        <v>40831</v>
      </c>
      <c r="E3680" t="s">
        <v>122</v>
      </c>
      <c r="F3680" t="s">
        <v>123</v>
      </c>
      <c r="G3680" t="s">
        <v>124</v>
      </c>
      <c r="H3680" t="s">
        <v>11095</v>
      </c>
      <c r="I3680" t="s">
        <v>188</v>
      </c>
      <c r="J3680" t="s">
        <v>38</v>
      </c>
      <c r="K3680" t="str">
        <f t="shared" si="57"/>
        <v>Pou</v>
      </c>
      <c r="L3680" t="s">
        <v>229</v>
      </c>
      <c r="M3680" t="s">
        <v>118</v>
      </c>
    </row>
    <row r="3681" spans="1:13">
      <c r="A3681" t="s">
        <v>11096</v>
      </c>
      <c r="B3681" t="s">
        <v>4029</v>
      </c>
      <c r="C3681" t="s">
        <v>1861</v>
      </c>
      <c r="D3681" s="176">
        <v>38562</v>
      </c>
      <c r="E3681" t="s">
        <v>122</v>
      </c>
      <c r="F3681" t="s">
        <v>123</v>
      </c>
      <c r="G3681" t="s">
        <v>124</v>
      </c>
      <c r="H3681" t="s">
        <v>11097</v>
      </c>
      <c r="I3681" t="s">
        <v>283</v>
      </c>
      <c r="J3681" t="s">
        <v>38</v>
      </c>
      <c r="K3681" t="str">
        <f t="shared" si="57"/>
        <v>Min</v>
      </c>
      <c r="L3681" t="s">
        <v>415</v>
      </c>
      <c r="M3681" t="s">
        <v>118</v>
      </c>
    </row>
    <row r="3682" spans="1:13">
      <c r="A3682" t="s">
        <v>11098</v>
      </c>
      <c r="B3682" t="s">
        <v>6149</v>
      </c>
      <c r="C3682" t="s">
        <v>385</v>
      </c>
      <c r="D3682" s="176">
        <v>40930</v>
      </c>
      <c r="E3682" t="s">
        <v>122</v>
      </c>
      <c r="F3682" t="s">
        <v>123</v>
      </c>
      <c r="G3682" t="s">
        <v>124</v>
      </c>
      <c r="H3682" t="s">
        <v>11099</v>
      </c>
      <c r="I3682" t="s">
        <v>188</v>
      </c>
      <c r="J3682" t="s">
        <v>38</v>
      </c>
      <c r="K3682" t="str">
        <f t="shared" si="57"/>
        <v>Pou</v>
      </c>
      <c r="L3682" t="s">
        <v>1192</v>
      </c>
      <c r="M3682" t="s">
        <v>118</v>
      </c>
    </row>
    <row r="3683" spans="1:13">
      <c r="A3683" t="s">
        <v>11100</v>
      </c>
      <c r="B3683" t="s">
        <v>11101</v>
      </c>
      <c r="C3683" t="s">
        <v>711</v>
      </c>
      <c r="D3683" s="176">
        <v>38082</v>
      </c>
      <c r="E3683" t="s">
        <v>122</v>
      </c>
      <c r="F3683" t="s">
        <v>123</v>
      </c>
      <c r="G3683" t="s">
        <v>124</v>
      </c>
      <c r="H3683" t="s">
        <v>11102</v>
      </c>
      <c r="I3683" t="s">
        <v>174</v>
      </c>
      <c r="J3683" t="s">
        <v>38</v>
      </c>
      <c r="K3683" t="str">
        <f t="shared" si="57"/>
        <v>Cad</v>
      </c>
      <c r="L3683" t="s">
        <v>530</v>
      </c>
      <c r="M3683" t="s">
        <v>118</v>
      </c>
    </row>
    <row r="3684" spans="1:13">
      <c r="A3684" t="s">
        <v>11103</v>
      </c>
      <c r="B3684" t="s">
        <v>11104</v>
      </c>
      <c r="C3684" t="s">
        <v>925</v>
      </c>
      <c r="D3684" s="176">
        <v>24821</v>
      </c>
      <c r="E3684" t="s">
        <v>122</v>
      </c>
      <c r="F3684" t="s">
        <v>123</v>
      </c>
      <c r="G3684" t="s">
        <v>124</v>
      </c>
      <c r="H3684" t="s">
        <v>11105</v>
      </c>
      <c r="I3684" t="s">
        <v>132</v>
      </c>
      <c r="J3684" t="s">
        <v>133</v>
      </c>
      <c r="K3684" t="str">
        <f t="shared" si="57"/>
        <v>D4</v>
      </c>
      <c r="L3684" t="s">
        <v>249</v>
      </c>
      <c r="M3684" t="s">
        <v>118</v>
      </c>
    </row>
    <row r="3685" spans="1:13">
      <c r="A3685" t="s">
        <v>11106</v>
      </c>
      <c r="B3685" t="s">
        <v>9645</v>
      </c>
      <c r="C3685" t="s">
        <v>11107</v>
      </c>
      <c r="D3685" s="176">
        <v>38737</v>
      </c>
      <c r="E3685" t="s">
        <v>179</v>
      </c>
      <c r="F3685" t="s">
        <v>123</v>
      </c>
      <c r="G3685" t="s">
        <v>124</v>
      </c>
      <c r="H3685" t="s">
        <v>11108</v>
      </c>
      <c r="I3685" t="s">
        <v>283</v>
      </c>
      <c r="J3685" t="s">
        <v>38</v>
      </c>
      <c r="K3685" t="str">
        <f t="shared" si="57"/>
        <v>Min</v>
      </c>
      <c r="L3685" t="s">
        <v>195</v>
      </c>
      <c r="M3685" t="s">
        <v>118</v>
      </c>
    </row>
    <row r="3686" spans="1:13">
      <c r="A3686" t="s">
        <v>11109</v>
      </c>
      <c r="B3686" t="s">
        <v>3312</v>
      </c>
      <c r="C3686" t="s">
        <v>4293</v>
      </c>
      <c r="D3686" s="176">
        <v>40080</v>
      </c>
      <c r="E3686" t="s">
        <v>122</v>
      </c>
      <c r="F3686" t="s">
        <v>123</v>
      </c>
      <c r="G3686" t="s">
        <v>124</v>
      </c>
      <c r="H3686" t="s">
        <v>11110</v>
      </c>
      <c r="I3686" t="s">
        <v>151</v>
      </c>
      <c r="J3686" t="s">
        <v>38</v>
      </c>
      <c r="K3686" t="str">
        <f t="shared" si="57"/>
        <v>Pup</v>
      </c>
      <c r="L3686" t="s">
        <v>229</v>
      </c>
      <c r="M3686" t="s">
        <v>118</v>
      </c>
    </row>
    <row r="3687" spans="1:13">
      <c r="A3687" t="s">
        <v>11111</v>
      </c>
      <c r="B3687" t="s">
        <v>889</v>
      </c>
      <c r="C3687" t="s">
        <v>969</v>
      </c>
      <c r="D3687" s="176">
        <v>18413</v>
      </c>
      <c r="E3687" t="s">
        <v>122</v>
      </c>
      <c r="F3687" t="s">
        <v>123</v>
      </c>
      <c r="G3687" t="s">
        <v>124</v>
      </c>
      <c r="H3687" t="s">
        <v>11112</v>
      </c>
      <c r="I3687" t="s">
        <v>132</v>
      </c>
      <c r="J3687" t="s">
        <v>133</v>
      </c>
      <c r="K3687" t="str">
        <f t="shared" si="57"/>
        <v>D4</v>
      </c>
      <c r="L3687" t="s">
        <v>210</v>
      </c>
      <c r="M3687" t="s">
        <v>118</v>
      </c>
    </row>
    <row r="3688" spans="1:13">
      <c r="A3688" t="s">
        <v>11113</v>
      </c>
      <c r="B3688" t="s">
        <v>7010</v>
      </c>
      <c r="C3688" t="s">
        <v>2694</v>
      </c>
      <c r="D3688" s="176">
        <v>39309</v>
      </c>
      <c r="E3688" t="s">
        <v>122</v>
      </c>
      <c r="F3688" t="s">
        <v>123</v>
      </c>
      <c r="G3688" t="s">
        <v>124</v>
      </c>
      <c r="H3688" t="s">
        <v>11114</v>
      </c>
      <c r="I3688" t="s">
        <v>157</v>
      </c>
      <c r="J3688" t="s">
        <v>38</v>
      </c>
      <c r="K3688" t="str">
        <f t="shared" si="57"/>
        <v>Ben</v>
      </c>
      <c r="L3688" t="s">
        <v>585</v>
      </c>
      <c r="M3688" t="s">
        <v>118</v>
      </c>
    </row>
    <row r="3689" spans="1:13">
      <c r="A3689" t="s">
        <v>11115</v>
      </c>
      <c r="B3689" t="s">
        <v>1642</v>
      </c>
      <c r="C3689" t="s">
        <v>222</v>
      </c>
      <c r="D3689" s="176">
        <v>37276</v>
      </c>
      <c r="E3689" t="s">
        <v>122</v>
      </c>
      <c r="F3689" t="s">
        <v>123</v>
      </c>
      <c r="G3689" t="s">
        <v>124</v>
      </c>
      <c r="H3689" t="s">
        <v>11116</v>
      </c>
      <c r="I3689" t="s">
        <v>126</v>
      </c>
      <c r="J3689" t="s">
        <v>469</v>
      </c>
      <c r="K3689" t="str">
        <f t="shared" si="57"/>
        <v>Jun</v>
      </c>
      <c r="L3689" t="s">
        <v>1211</v>
      </c>
      <c r="M3689" t="s">
        <v>118</v>
      </c>
    </row>
    <row r="3690" spans="1:13">
      <c r="A3690" t="s">
        <v>11117</v>
      </c>
      <c r="B3690" t="s">
        <v>11118</v>
      </c>
      <c r="C3690" t="s">
        <v>2587</v>
      </c>
      <c r="D3690" s="176">
        <v>26725</v>
      </c>
      <c r="E3690" t="s">
        <v>122</v>
      </c>
      <c r="F3690" t="s">
        <v>123</v>
      </c>
      <c r="G3690" t="s">
        <v>124</v>
      </c>
      <c r="H3690" t="s">
        <v>11119</v>
      </c>
      <c r="I3690" t="s">
        <v>145</v>
      </c>
      <c r="J3690" t="s">
        <v>38</v>
      </c>
      <c r="K3690" t="str">
        <f t="shared" si="57"/>
        <v>Pas</v>
      </c>
      <c r="L3690" t="s">
        <v>140</v>
      </c>
      <c r="M3690" t="s">
        <v>118</v>
      </c>
    </row>
    <row r="3691" spans="1:13">
      <c r="A3691" t="s">
        <v>11120</v>
      </c>
      <c r="B3691" t="s">
        <v>11104</v>
      </c>
      <c r="C3691" t="s">
        <v>398</v>
      </c>
      <c r="D3691" s="176">
        <v>38904</v>
      </c>
      <c r="E3691" t="s">
        <v>122</v>
      </c>
      <c r="F3691" t="s">
        <v>123</v>
      </c>
      <c r="G3691" t="s">
        <v>124</v>
      </c>
      <c r="H3691" t="s">
        <v>11121</v>
      </c>
      <c r="I3691" t="s">
        <v>283</v>
      </c>
      <c r="J3691" t="s">
        <v>38</v>
      </c>
      <c r="K3691" t="str">
        <f t="shared" si="57"/>
        <v>Min</v>
      </c>
      <c r="L3691" t="s">
        <v>249</v>
      </c>
      <c r="M3691" t="s">
        <v>118</v>
      </c>
    </row>
    <row r="3692" spans="1:13">
      <c r="A3692" t="s">
        <v>11122</v>
      </c>
      <c r="B3692" t="s">
        <v>7231</v>
      </c>
      <c r="C3692" t="s">
        <v>437</v>
      </c>
      <c r="D3692" s="176">
        <v>34601</v>
      </c>
      <c r="E3692" t="s">
        <v>122</v>
      </c>
      <c r="F3692" t="s">
        <v>123</v>
      </c>
      <c r="G3692" t="s">
        <v>124</v>
      </c>
      <c r="H3692" t="s">
        <v>11123</v>
      </c>
      <c r="I3692" t="s">
        <v>307</v>
      </c>
      <c r="J3692" t="s">
        <v>194</v>
      </c>
      <c r="K3692" t="str">
        <f t="shared" si="57"/>
        <v>Pas</v>
      </c>
      <c r="L3692" t="s">
        <v>2678</v>
      </c>
      <c r="M3692" t="s">
        <v>118</v>
      </c>
    </row>
    <row r="3693" spans="1:13">
      <c r="A3693" t="s">
        <v>11124</v>
      </c>
      <c r="B3693" t="s">
        <v>4648</v>
      </c>
      <c r="C3693" t="s">
        <v>1573</v>
      </c>
      <c r="D3693" s="176">
        <v>27075</v>
      </c>
      <c r="E3693" t="s">
        <v>179</v>
      </c>
      <c r="F3693" t="s">
        <v>123</v>
      </c>
      <c r="G3693" t="s">
        <v>124</v>
      </c>
      <c r="H3693" t="s">
        <v>11125</v>
      </c>
      <c r="I3693" t="s">
        <v>145</v>
      </c>
      <c r="J3693" t="s">
        <v>38</v>
      </c>
      <c r="K3693" t="str">
        <f t="shared" si="57"/>
        <v>Pas</v>
      </c>
      <c r="L3693" t="s">
        <v>260</v>
      </c>
      <c r="M3693" t="s">
        <v>118</v>
      </c>
    </row>
    <row r="3694" spans="1:13">
      <c r="A3694" t="s">
        <v>11126</v>
      </c>
      <c r="B3694" t="s">
        <v>8426</v>
      </c>
      <c r="C3694" t="s">
        <v>1069</v>
      </c>
      <c r="D3694" s="176">
        <v>37203</v>
      </c>
      <c r="E3694" t="s">
        <v>122</v>
      </c>
      <c r="F3694" t="s">
        <v>123</v>
      </c>
      <c r="G3694" t="s">
        <v>124</v>
      </c>
      <c r="H3694" t="s">
        <v>11127</v>
      </c>
      <c r="I3694" t="s">
        <v>126</v>
      </c>
      <c r="J3694" t="s">
        <v>126</v>
      </c>
      <c r="K3694" t="str">
        <f t="shared" si="57"/>
        <v>Jun</v>
      </c>
      <c r="L3694" t="s">
        <v>215</v>
      </c>
      <c r="M3694" t="s">
        <v>118</v>
      </c>
    </row>
    <row r="3695" spans="1:13">
      <c r="A3695" t="s">
        <v>11128</v>
      </c>
      <c r="B3695" t="s">
        <v>7982</v>
      </c>
      <c r="C3695" t="s">
        <v>2220</v>
      </c>
      <c r="D3695" s="176">
        <v>38936</v>
      </c>
      <c r="E3695" t="s">
        <v>122</v>
      </c>
      <c r="F3695" t="s">
        <v>123</v>
      </c>
      <c r="G3695" t="s">
        <v>124</v>
      </c>
      <c r="H3695" t="s">
        <v>11129</v>
      </c>
      <c r="I3695" t="s">
        <v>283</v>
      </c>
      <c r="J3695" t="s">
        <v>38</v>
      </c>
      <c r="K3695" t="str">
        <f t="shared" si="57"/>
        <v>Min</v>
      </c>
      <c r="L3695" t="s">
        <v>581</v>
      </c>
      <c r="M3695" t="s">
        <v>118</v>
      </c>
    </row>
    <row r="3696" spans="1:13">
      <c r="A3696" t="s">
        <v>11130</v>
      </c>
      <c r="B3696" t="s">
        <v>11131</v>
      </c>
      <c r="C3696" t="s">
        <v>2252</v>
      </c>
      <c r="D3696" s="176">
        <v>39639</v>
      </c>
      <c r="E3696" t="s">
        <v>122</v>
      </c>
      <c r="F3696" t="s">
        <v>123</v>
      </c>
      <c r="G3696" t="s">
        <v>124</v>
      </c>
      <c r="H3696" t="s">
        <v>11132</v>
      </c>
      <c r="I3696" t="s">
        <v>157</v>
      </c>
      <c r="J3696" t="s">
        <v>38</v>
      </c>
      <c r="K3696" t="str">
        <f t="shared" si="57"/>
        <v>Ben</v>
      </c>
      <c r="L3696" t="s">
        <v>434</v>
      </c>
      <c r="M3696" t="s">
        <v>118</v>
      </c>
    </row>
    <row r="3697" spans="1:13">
      <c r="A3697" t="s">
        <v>11133</v>
      </c>
      <c r="B3697" t="s">
        <v>11134</v>
      </c>
      <c r="C3697" t="s">
        <v>157</v>
      </c>
      <c r="D3697" s="176">
        <v>29798</v>
      </c>
      <c r="E3697" t="s">
        <v>122</v>
      </c>
      <c r="F3697" t="s">
        <v>123</v>
      </c>
      <c r="G3697" t="s">
        <v>124</v>
      </c>
      <c r="H3697" t="s">
        <v>11135</v>
      </c>
      <c r="I3697" t="s">
        <v>132</v>
      </c>
      <c r="J3697" t="s">
        <v>396</v>
      </c>
      <c r="K3697" t="str">
        <f t="shared" si="57"/>
        <v>D2</v>
      </c>
      <c r="L3697" t="s">
        <v>102</v>
      </c>
      <c r="M3697" t="s">
        <v>118</v>
      </c>
    </row>
    <row r="3698" spans="1:13">
      <c r="A3698" t="s">
        <v>11136</v>
      </c>
      <c r="B3698" t="s">
        <v>11137</v>
      </c>
      <c r="C3698" t="s">
        <v>2228</v>
      </c>
      <c r="D3698" s="176">
        <v>40686</v>
      </c>
      <c r="E3698" t="s">
        <v>122</v>
      </c>
      <c r="F3698" t="s">
        <v>123</v>
      </c>
      <c r="G3698" t="s">
        <v>124</v>
      </c>
      <c r="H3698" t="s">
        <v>11138</v>
      </c>
      <c r="I3698" t="s">
        <v>188</v>
      </c>
      <c r="J3698" t="s">
        <v>38</v>
      </c>
      <c r="K3698" t="str">
        <f t="shared" si="57"/>
        <v>Pou</v>
      </c>
      <c r="L3698" t="s">
        <v>805</v>
      </c>
      <c r="M3698" t="s">
        <v>118</v>
      </c>
    </row>
    <row r="3699" spans="1:13">
      <c r="A3699" t="s">
        <v>11139</v>
      </c>
      <c r="B3699" t="s">
        <v>2877</v>
      </c>
      <c r="C3699" t="s">
        <v>758</v>
      </c>
      <c r="D3699" s="176">
        <v>31596</v>
      </c>
      <c r="E3699" t="s">
        <v>122</v>
      </c>
      <c r="F3699" t="s">
        <v>123</v>
      </c>
      <c r="G3699" t="s">
        <v>124</v>
      </c>
      <c r="H3699" t="s">
        <v>11140</v>
      </c>
      <c r="I3699" t="s">
        <v>132</v>
      </c>
      <c r="J3699" t="s">
        <v>396</v>
      </c>
      <c r="K3699" t="str">
        <f t="shared" si="57"/>
        <v>D2</v>
      </c>
      <c r="L3699" t="s">
        <v>2659</v>
      </c>
      <c r="M3699" t="s">
        <v>118</v>
      </c>
    </row>
    <row r="3700" spans="1:13">
      <c r="A3700" t="s">
        <v>11141</v>
      </c>
      <c r="B3700" t="s">
        <v>11142</v>
      </c>
      <c r="C3700" t="s">
        <v>1596</v>
      </c>
      <c r="D3700" s="176">
        <v>34903</v>
      </c>
      <c r="E3700" t="s">
        <v>122</v>
      </c>
      <c r="F3700" t="s">
        <v>123</v>
      </c>
      <c r="G3700" t="s">
        <v>124</v>
      </c>
      <c r="H3700" t="s">
        <v>11143</v>
      </c>
      <c r="I3700" t="s">
        <v>243</v>
      </c>
      <c r="J3700" t="s">
        <v>38</v>
      </c>
      <c r="K3700" t="str">
        <f t="shared" si="57"/>
        <v>3èm</v>
      </c>
      <c r="L3700" t="s">
        <v>447</v>
      </c>
      <c r="M3700" t="s">
        <v>118</v>
      </c>
    </row>
    <row r="3701" spans="1:13">
      <c r="A3701" t="s">
        <v>11144</v>
      </c>
      <c r="B3701" t="s">
        <v>11145</v>
      </c>
      <c r="C3701" t="s">
        <v>11146</v>
      </c>
      <c r="D3701" s="176">
        <v>29460</v>
      </c>
      <c r="E3701" t="s">
        <v>122</v>
      </c>
      <c r="F3701" t="s">
        <v>123</v>
      </c>
      <c r="G3701" t="s">
        <v>124</v>
      </c>
      <c r="H3701" t="s">
        <v>11147</v>
      </c>
      <c r="I3701" t="s">
        <v>259</v>
      </c>
      <c r="J3701" t="s">
        <v>38</v>
      </c>
      <c r="K3701" t="str">
        <f t="shared" si="57"/>
        <v>Pas</v>
      </c>
      <c r="L3701" t="s">
        <v>224</v>
      </c>
      <c r="M3701" t="s">
        <v>118</v>
      </c>
    </row>
    <row r="3702" spans="1:13">
      <c r="A3702" t="s">
        <v>11148</v>
      </c>
      <c r="B3702" t="s">
        <v>11149</v>
      </c>
      <c r="C3702" t="s">
        <v>398</v>
      </c>
      <c r="D3702" s="176">
        <v>36741</v>
      </c>
      <c r="E3702" t="s">
        <v>122</v>
      </c>
      <c r="F3702" t="s">
        <v>123</v>
      </c>
      <c r="G3702" t="s">
        <v>124</v>
      </c>
      <c r="H3702" t="s">
        <v>11150</v>
      </c>
      <c r="I3702" t="s">
        <v>243</v>
      </c>
      <c r="J3702" t="s">
        <v>38</v>
      </c>
      <c r="K3702" t="str">
        <f t="shared" si="57"/>
        <v>3èm</v>
      </c>
      <c r="L3702" t="s">
        <v>276</v>
      </c>
      <c r="M3702" t="s">
        <v>118</v>
      </c>
    </row>
    <row r="3703" spans="1:13">
      <c r="A3703" t="s">
        <v>11151</v>
      </c>
      <c r="B3703" t="s">
        <v>11152</v>
      </c>
      <c r="C3703" t="s">
        <v>137</v>
      </c>
      <c r="D3703" s="176">
        <v>18905</v>
      </c>
      <c r="E3703" t="s">
        <v>122</v>
      </c>
      <c r="F3703" t="s">
        <v>123</v>
      </c>
      <c r="G3703" t="s">
        <v>124</v>
      </c>
      <c r="H3703" t="s">
        <v>11153</v>
      </c>
      <c r="I3703" t="s">
        <v>132</v>
      </c>
      <c r="J3703" t="s">
        <v>234</v>
      </c>
      <c r="K3703" t="str">
        <f t="shared" si="57"/>
        <v>D3</v>
      </c>
      <c r="L3703" t="s">
        <v>195</v>
      </c>
      <c r="M3703" t="s">
        <v>118</v>
      </c>
    </row>
    <row r="3704" spans="1:13">
      <c r="A3704" t="s">
        <v>11154</v>
      </c>
      <c r="B3704" t="s">
        <v>3530</v>
      </c>
      <c r="C3704" t="s">
        <v>232</v>
      </c>
      <c r="D3704" s="176">
        <v>27610</v>
      </c>
      <c r="E3704" t="s">
        <v>122</v>
      </c>
      <c r="F3704" t="s">
        <v>123</v>
      </c>
      <c r="G3704" t="s">
        <v>124</v>
      </c>
      <c r="H3704" t="s">
        <v>11155</v>
      </c>
      <c r="I3704" t="s">
        <v>132</v>
      </c>
      <c r="J3704" t="s">
        <v>234</v>
      </c>
      <c r="K3704" t="str">
        <f t="shared" si="57"/>
        <v>D3</v>
      </c>
      <c r="L3704" t="s">
        <v>955</v>
      </c>
      <c r="M3704" t="s">
        <v>118</v>
      </c>
    </row>
    <row r="3705" spans="1:13">
      <c r="A3705" t="s">
        <v>11156</v>
      </c>
      <c r="B3705" t="s">
        <v>692</v>
      </c>
      <c r="C3705" t="s">
        <v>287</v>
      </c>
      <c r="D3705" s="176">
        <v>20873</v>
      </c>
      <c r="E3705" t="s">
        <v>122</v>
      </c>
      <c r="F3705" t="s">
        <v>123</v>
      </c>
      <c r="G3705" t="s">
        <v>124</v>
      </c>
      <c r="H3705" t="s">
        <v>11157</v>
      </c>
      <c r="I3705" t="s">
        <v>898</v>
      </c>
      <c r="J3705" t="s">
        <v>38</v>
      </c>
      <c r="K3705" t="str">
        <f t="shared" si="57"/>
        <v>Cha</v>
      </c>
      <c r="L3705" t="s">
        <v>195</v>
      </c>
      <c r="M3705" t="s">
        <v>118</v>
      </c>
    </row>
    <row r="3706" spans="1:13">
      <c r="A3706" t="s">
        <v>11158</v>
      </c>
      <c r="B3706" t="s">
        <v>11159</v>
      </c>
      <c r="C3706" t="s">
        <v>8496</v>
      </c>
      <c r="D3706" s="176">
        <v>32658</v>
      </c>
      <c r="E3706" t="s">
        <v>122</v>
      </c>
      <c r="F3706" t="s">
        <v>123</v>
      </c>
      <c r="G3706" t="s">
        <v>124</v>
      </c>
      <c r="H3706" t="s">
        <v>11160</v>
      </c>
      <c r="I3706" t="s">
        <v>243</v>
      </c>
      <c r="J3706" t="s">
        <v>38</v>
      </c>
      <c r="K3706" t="str">
        <f t="shared" si="57"/>
        <v>3èm</v>
      </c>
      <c r="L3706" t="s">
        <v>805</v>
      </c>
      <c r="M3706" t="s">
        <v>118</v>
      </c>
    </row>
    <row r="3707" spans="1:13">
      <c r="A3707" t="s">
        <v>11161</v>
      </c>
      <c r="B3707" t="s">
        <v>11162</v>
      </c>
      <c r="C3707" t="s">
        <v>11163</v>
      </c>
      <c r="D3707" s="176">
        <v>41223</v>
      </c>
      <c r="E3707" t="s">
        <v>122</v>
      </c>
      <c r="F3707" t="s">
        <v>123</v>
      </c>
      <c r="G3707" t="s">
        <v>124</v>
      </c>
      <c r="H3707" t="s">
        <v>11164</v>
      </c>
      <c r="I3707" t="s">
        <v>188</v>
      </c>
      <c r="J3707" t="s">
        <v>38</v>
      </c>
      <c r="K3707" t="str">
        <f t="shared" si="57"/>
        <v>Pou</v>
      </c>
      <c r="L3707" t="s">
        <v>270</v>
      </c>
      <c r="M3707" t="s">
        <v>118</v>
      </c>
    </row>
    <row r="3708" spans="1:13">
      <c r="A3708" t="s">
        <v>11165</v>
      </c>
      <c r="B3708" t="s">
        <v>3506</v>
      </c>
      <c r="C3708" t="s">
        <v>1419</v>
      </c>
      <c r="D3708" s="176">
        <v>38936</v>
      </c>
      <c r="E3708" t="s">
        <v>122</v>
      </c>
      <c r="F3708" t="s">
        <v>123</v>
      </c>
      <c r="G3708" t="s">
        <v>124</v>
      </c>
      <c r="H3708" t="s">
        <v>11166</v>
      </c>
      <c r="I3708" t="s">
        <v>283</v>
      </c>
      <c r="J3708" t="s">
        <v>38</v>
      </c>
      <c r="K3708" t="str">
        <f t="shared" si="57"/>
        <v>Min</v>
      </c>
      <c r="L3708" t="s">
        <v>215</v>
      </c>
      <c r="M3708" t="s">
        <v>118</v>
      </c>
    </row>
    <row r="3709" spans="1:13">
      <c r="A3709" t="s">
        <v>11167</v>
      </c>
      <c r="B3709" t="s">
        <v>10310</v>
      </c>
      <c r="C3709" t="s">
        <v>1008</v>
      </c>
      <c r="D3709" s="176">
        <v>31062</v>
      </c>
      <c r="E3709" t="s">
        <v>122</v>
      </c>
      <c r="F3709" t="s">
        <v>123</v>
      </c>
      <c r="G3709" t="s">
        <v>124</v>
      </c>
      <c r="H3709" t="s">
        <v>11168</v>
      </c>
      <c r="I3709" t="s">
        <v>307</v>
      </c>
      <c r="J3709" t="s">
        <v>194</v>
      </c>
      <c r="K3709" t="str">
        <f t="shared" si="57"/>
        <v>Pas</v>
      </c>
      <c r="L3709" t="s">
        <v>210</v>
      </c>
      <c r="M3709" t="s">
        <v>118</v>
      </c>
    </row>
    <row r="3710" spans="1:13">
      <c r="A3710" t="s">
        <v>11169</v>
      </c>
      <c r="B3710" t="s">
        <v>11170</v>
      </c>
      <c r="C3710" t="s">
        <v>7378</v>
      </c>
      <c r="D3710" s="176">
        <v>40293</v>
      </c>
      <c r="E3710" t="s">
        <v>122</v>
      </c>
      <c r="F3710" t="s">
        <v>123</v>
      </c>
      <c r="G3710" t="s">
        <v>124</v>
      </c>
      <c r="H3710" t="s">
        <v>11171</v>
      </c>
      <c r="I3710" t="s">
        <v>151</v>
      </c>
      <c r="J3710" t="s">
        <v>38</v>
      </c>
      <c r="K3710" t="str">
        <f t="shared" si="57"/>
        <v>Pup</v>
      </c>
      <c r="L3710" t="s">
        <v>229</v>
      </c>
      <c r="M3710" t="s">
        <v>118</v>
      </c>
    </row>
    <row r="3711" spans="1:13">
      <c r="A3711" t="s">
        <v>11172</v>
      </c>
      <c r="B3711" t="s">
        <v>1568</v>
      </c>
      <c r="C3711" t="s">
        <v>1384</v>
      </c>
      <c r="D3711" s="176">
        <v>29120</v>
      </c>
      <c r="E3711" t="s">
        <v>122</v>
      </c>
      <c r="F3711" t="s">
        <v>123</v>
      </c>
      <c r="G3711" t="s">
        <v>124</v>
      </c>
      <c r="H3711" t="s">
        <v>11173</v>
      </c>
      <c r="I3711" t="s">
        <v>243</v>
      </c>
      <c r="J3711" t="s">
        <v>38</v>
      </c>
      <c r="K3711" t="str">
        <f t="shared" si="57"/>
        <v>3èm</v>
      </c>
      <c r="L3711" t="s">
        <v>302</v>
      </c>
      <c r="M3711" t="s">
        <v>118</v>
      </c>
    </row>
    <row r="3712" spans="1:13">
      <c r="A3712" t="s">
        <v>11174</v>
      </c>
      <c r="B3712" t="s">
        <v>10441</v>
      </c>
      <c r="C3712" t="s">
        <v>1451</v>
      </c>
      <c r="D3712" s="176">
        <v>22226</v>
      </c>
      <c r="E3712" t="s">
        <v>122</v>
      </c>
      <c r="F3712" t="s">
        <v>123</v>
      </c>
      <c r="G3712" t="s">
        <v>124</v>
      </c>
      <c r="H3712" t="s">
        <v>11175</v>
      </c>
      <c r="I3712" t="s">
        <v>209</v>
      </c>
      <c r="J3712" t="s">
        <v>38</v>
      </c>
      <c r="K3712" t="str">
        <f t="shared" si="57"/>
        <v>Pas</v>
      </c>
      <c r="L3712" t="s">
        <v>563</v>
      </c>
      <c r="M3712" t="s">
        <v>118</v>
      </c>
    </row>
    <row r="3713" spans="1:13">
      <c r="A3713" t="s">
        <v>11176</v>
      </c>
      <c r="B3713" t="s">
        <v>9575</v>
      </c>
      <c r="C3713" t="s">
        <v>842</v>
      </c>
      <c r="D3713" s="176">
        <v>35935</v>
      </c>
      <c r="E3713" t="s">
        <v>122</v>
      </c>
      <c r="F3713" t="s">
        <v>123</v>
      </c>
      <c r="G3713" t="s">
        <v>124</v>
      </c>
      <c r="H3713" t="s">
        <v>11177</v>
      </c>
      <c r="I3713" t="s">
        <v>132</v>
      </c>
      <c r="J3713" t="s">
        <v>194</v>
      </c>
      <c r="K3713" t="str">
        <f t="shared" si="57"/>
        <v>D1</v>
      </c>
      <c r="L3713" t="s">
        <v>439</v>
      </c>
      <c r="M3713" t="s">
        <v>118</v>
      </c>
    </row>
    <row r="3714" spans="1:13">
      <c r="A3714" t="s">
        <v>11178</v>
      </c>
      <c r="B3714" t="s">
        <v>1017</v>
      </c>
      <c r="C3714" t="s">
        <v>792</v>
      </c>
      <c r="D3714" s="176">
        <v>22315</v>
      </c>
      <c r="E3714" t="s">
        <v>122</v>
      </c>
      <c r="F3714" t="s">
        <v>123</v>
      </c>
      <c r="G3714" t="s">
        <v>124</v>
      </c>
      <c r="H3714" t="s">
        <v>11179</v>
      </c>
      <c r="I3714" t="s">
        <v>132</v>
      </c>
      <c r="J3714" t="s">
        <v>133</v>
      </c>
      <c r="K3714" t="str">
        <f t="shared" si="57"/>
        <v>D4</v>
      </c>
      <c r="L3714" t="s">
        <v>318</v>
      </c>
      <c r="M3714" t="s">
        <v>118</v>
      </c>
    </row>
    <row r="3715" spans="1:13">
      <c r="A3715" t="s">
        <v>11180</v>
      </c>
      <c r="B3715" t="s">
        <v>11181</v>
      </c>
      <c r="C3715" t="s">
        <v>2228</v>
      </c>
      <c r="D3715" s="176">
        <v>40418</v>
      </c>
      <c r="E3715" t="s">
        <v>122</v>
      </c>
      <c r="F3715" t="s">
        <v>123</v>
      </c>
      <c r="G3715" t="s">
        <v>124</v>
      </c>
      <c r="H3715" t="s">
        <v>11182</v>
      </c>
      <c r="I3715" t="s">
        <v>151</v>
      </c>
      <c r="J3715" t="s">
        <v>38</v>
      </c>
      <c r="K3715" t="str">
        <f t="shared" ref="K3715:K3778" si="58">IF(I3715="pass'cyclisme",J3715,LEFT(I3715,3))</f>
        <v>Pup</v>
      </c>
      <c r="L3715" t="s">
        <v>760</v>
      </c>
      <c r="M3715" t="s">
        <v>118</v>
      </c>
    </row>
    <row r="3716" spans="1:13">
      <c r="A3716" t="s">
        <v>11183</v>
      </c>
      <c r="B3716" t="s">
        <v>11184</v>
      </c>
      <c r="C3716" t="s">
        <v>350</v>
      </c>
      <c r="D3716" s="176">
        <v>21915</v>
      </c>
      <c r="E3716" t="s">
        <v>122</v>
      </c>
      <c r="F3716" t="s">
        <v>123</v>
      </c>
      <c r="G3716" t="s">
        <v>124</v>
      </c>
      <c r="H3716" t="s">
        <v>11185</v>
      </c>
      <c r="I3716" t="s">
        <v>132</v>
      </c>
      <c r="J3716" t="s">
        <v>133</v>
      </c>
      <c r="K3716" t="str">
        <f t="shared" si="58"/>
        <v>D4</v>
      </c>
      <c r="L3716" t="s">
        <v>195</v>
      </c>
      <c r="M3716" t="s">
        <v>118</v>
      </c>
    </row>
    <row r="3717" spans="1:13">
      <c r="A3717" t="s">
        <v>11186</v>
      </c>
      <c r="B3717" t="s">
        <v>11187</v>
      </c>
      <c r="C3717" t="s">
        <v>232</v>
      </c>
      <c r="D3717" s="176">
        <v>27098</v>
      </c>
      <c r="E3717" t="s">
        <v>122</v>
      </c>
      <c r="F3717" t="s">
        <v>123</v>
      </c>
      <c r="G3717" t="s">
        <v>124</v>
      </c>
      <c r="H3717" t="s">
        <v>11188</v>
      </c>
      <c r="I3717" t="s">
        <v>275</v>
      </c>
      <c r="J3717" t="s">
        <v>38</v>
      </c>
      <c r="K3717" t="str">
        <f t="shared" si="58"/>
        <v>Mot</v>
      </c>
      <c r="L3717" t="s">
        <v>439</v>
      </c>
      <c r="M3717" t="s">
        <v>118</v>
      </c>
    </row>
    <row r="3718" spans="1:13">
      <c r="A3718" t="s">
        <v>11189</v>
      </c>
      <c r="B3718" t="s">
        <v>361</v>
      </c>
      <c r="C3718" t="s">
        <v>3258</v>
      </c>
      <c r="D3718" s="176">
        <v>28900</v>
      </c>
      <c r="E3718" t="s">
        <v>122</v>
      </c>
      <c r="F3718" t="s">
        <v>123</v>
      </c>
      <c r="G3718" t="s">
        <v>124</v>
      </c>
      <c r="H3718" t="s">
        <v>11190</v>
      </c>
      <c r="I3718" t="s">
        <v>168</v>
      </c>
      <c r="J3718" t="s">
        <v>38</v>
      </c>
      <c r="K3718" t="str">
        <f t="shared" si="58"/>
        <v>2èm</v>
      </c>
      <c r="L3718" t="s">
        <v>585</v>
      </c>
      <c r="M3718" t="s">
        <v>118</v>
      </c>
    </row>
    <row r="3719" spans="1:13">
      <c r="A3719" t="s">
        <v>11191</v>
      </c>
      <c r="B3719" t="s">
        <v>11192</v>
      </c>
      <c r="C3719" t="s">
        <v>4821</v>
      </c>
      <c r="D3719" s="176">
        <v>38471</v>
      </c>
      <c r="E3719" t="s">
        <v>122</v>
      </c>
      <c r="F3719" t="s">
        <v>123</v>
      </c>
      <c r="G3719" t="s">
        <v>124</v>
      </c>
      <c r="H3719" t="s">
        <v>11193</v>
      </c>
      <c r="I3719" t="s">
        <v>283</v>
      </c>
      <c r="J3719" t="s">
        <v>38</v>
      </c>
      <c r="K3719" t="str">
        <f t="shared" si="58"/>
        <v>Min</v>
      </c>
      <c r="L3719" t="s">
        <v>493</v>
      </c>
      <c r="M3719" t="s">
        <v>118</v>
      </c>
    </row>
    <row r="3720" spans="1:13">
      <c r="A3720" t="s">
        <v>11194</v>
      </c>
      <c r="B3720" t="s">
        <v>11195</v>
      </c>
      <c r="C3720" t="s">
        <v>3917</v>
      </c>
      <c r="D3720" s="176">
        <v>35832</v>
      </c>
      <c r="E3720" t="s">
        <v>122</v>
      </c>
      <c r="F3720" t="s">
        <v>123</v>
      </c>
      <c r="G3720" t="s">
        <v>124</v>
      </c>
      <c r="H3720" t="s">
        <v>11196</v>
      </c>
      <c r="I3720" t="s">
        <v>168</v>
      </c>
      <c r="J3720" t="s">
        <v>38</v>
      </c>
      <c r="K3720" t="str">
        <f t="shared" si="58"/>
        <v>2èm</v>
      </c>
      <c r="L3720" t="s">
        <v>590</v>
      </c>
      <c r="M3720" t="s">
        <v>118</v>
      </c>
    </row>
    <row r="3721" spans="1:13">
      <c r="A3721" t="s">
        <v>11197</v>
      </c>
      <c r="B3721" t="s">
        <v>874</v>
      </c>
      <c r="C3721" t="s">
        <v>1004</v>
      </c>
      <c r="D3721" s="176">
        <v>29774</v>
      </c>
      <c r="E3721" t="s">
        <v>122</v>
      </c>
      <c r="F3721" t="s">
        <v>123</v>
      </c>
      <c r="G3721" t="s">
        <v>124</v>
      </c>
      <c r="H3721" t="s">
        <v>11198</v>
      </c>
      <c r="I3721" t="s">
        <v>243</v>
      </c>
      <c r="J3721" t="s">
        <v>38</v>
      </c>
      <c r="K3721" t="str">
        <f t="shared" si="58"/>
        <v>3èm</v>
      </c>
      <c r="L3721" t="s">
        <v>966</v>
      </c>
      <c r="M3721" t="s">
        <v>118</v>
      </c>
    </row>
    <row r="3722" spans="1:13">
      <c r="A3722" t="s">
        <v>11199</v>
      </c>
      <c r="B3722" t="s">
        <v>11200</v>
      </c>
      <c r="C3722" t="s">
        <v>279</v>
      </c>
      <c r="D3722" s="176">
        <v>41612</v>
      </c>
      <c r="E3722" t="s">
        <v>122</v>
      </c>
      <c r="F3722" t="s">
        <v>123</v>
      </c>
      <c r="G3722" t="s">
        <v>124</v>
      </c>
      <c r="H3722" t="s">
        <v>11201</v>
      </c>
      <c r="I3722" t="s">
        <v>909</v>
      </c>
      <c r="J3722" t="s">
        <v>38</v>
      </c>
      <c r="K3722" t="str">
        <f t="shared" si="58"/>
        <v>Pré</v>
      </c>
      <c r="L3722" t="s">
        <v>794</v>
      </c>
      <c r="M3722" t="s">
        <v>118</v>
      </c>
    </row>
    <row r="3723" spans="1:13">
      <c r="A3723" t="s">
        <v>11202</v>
      </c>
      <c r="B3723" t="s">
        <v>4994</v>
      </c>
      <c r="C3723" t="s">
        <v>609</v>
      </c>
      <c r="D3723" s="176">
        <v>38072</v>
      </c>
      <c r="E3723" t="s">
        <v>122</v>
      </c>
      <c r="F3723" t="s">
        <v>123</v>
      </c>
      <c r="G3723" t="s">
        <v>124</v>
      </c>
      <c r="H3723" t="s">
        <v>11203</v>
      </c>
      <c r="I3723" t="s">
        <v>174</v>
      </c>
      <c r="J3723" t="s">
        <v>38</v>
      </c>
      <c r="K3723" t="str">
        <f t="shared" si="58"/>
        <v>Cad</v>
      </c>
      <c r="L3723" t="s">
        <v>127</v>
      </c>
      <c r="M3723" t="s">
        <v>118</v>
      </c>
    </row>
    <row r="3724" spans="1:13">
      <c r="A3724" t="s">
        <v>11204</v>
      </c>
      <c r="B3724" t="s">
        <v>11205</v>
      </c>
      <c r="C3724" t="s">
        <v>398</v>
      </c>
      <c r="D3724" s="176">
        <v>40419</v>
      </c>
      <c r="E3724" t="s">
        <v>122</v>
      </c>
      <c r="F3724" t="s">
        <v>123</v>
      </c>
      <c r="G3724" t="s">
        <v>124</v>
      </c>
      <c r="H3724" t="s">
        <v>11206</v>
      </c>
      <c r="I3724" t="s">
        <v>151</v>
      </c>
      <c r="J3724" t="s">
        <v>38</v>
      </c>
      <c r="K3724" t="str">
        <f t="shared" si="58"/>
        <v>Pup</v>
      </c>
      <c r="L3724" t="s">
        <v>434</v>
      </c>
      <c r="M3724" t="s">
        <v>118</v>
      </c>
    </row>
    <row r="3725" spans="1:13">
      <c r="A3725" t="s">
        <v>11207</v>
      </c>
      <c r="B3725" t="s">
        <v>6680</v>
      </c>
      <c r="C3725" t="s">
        <v>1922</v>
      </c>
      <c r="D3725" s="176">
        <v>38684</v>
      </c>
      <c r="E3725" t="s">
        <v>122</v>
      </c>
      <c r="F3725" t="s">
        <v>123</v>
      </c>
      <c r="G3725" t="s">
        <v>124</v>
      </c>
      <c r="H3725" t="s">
        <v>11208</v>
      </c>
      <c r="I3725" t="s">
        <v>283</v>
      </c>
      <c r="J3725" t="s">
        <v>38</v>
      </c>
      <c r="K3725" t="str">
        <f t="shared" si="58"/>
        <v>Min</v>
      </c>
      <c r="L3725" t="s">
        <v>189</v>
      </c>
      <c r="M3725" t="s">
        <v>118</v>
      </c>
    </row>
    <row r="3726" spans="1:13">
      <c r="A3726" t="s">
        <v>11209</v>
      </c>
      <c r="B3726" t="s">
        <v>11210</v>
      </c>
      <c r="C3726" t="s">
        <v>11211</v>
      </c>
      <c r="D3726" s="176">
        <v>31682</v>
      </c>
      <c r="E3726" t="s">
        <v>122</v>
      </c>
      <c r="F3726" t="s">
        <v>123</v>
      </c>
      <c r="G3726" t="s">
        <v>124</v>
      </c>
      <c r="H3726" t="s">
        <v>11212</v>
      </c>
      <c r="I3726" t="s">
        <v>132</v>
      </c>
      <c r="J3726" t="s">
        <v>396</v>
      </c>
      <c r="K3726" t="str">
        <f t="shared" si="58"/>
        <v>D2</v>
      </c>
      <c r="L3726" t="s">
        <v>1211</v>
      </c>
      <c r="M3726" t="s">
        <v>118</v>
      </c>
    </row>
    <row r="3727" spans="1:13">
      <c r="A3727" t="s">
        <v>11213</v>
      </c>
      <c r="B3727" t="s">
        <v>11214</v>
      </c>
      <c r="C3727" t="s">
        <v>1865</v>
      </c>
      <c r="D3727" s="176">
        <v>40225</v>
      </c>
      <c r="E3727" t="s">
        <v>122</v>
      </c>
      <c r="F3727" t="s">
        <v>123</v>
      </c>
      <c r="G3727" t="s">
        <v>124</v>
      </c>
      <c r="H3727" t="s">
        <v>11215</v>
      </c>
      <c r="I3727" t="s">
        <v>151</v>
      </c>
      <c r="J3727" t="s">
        <v>38</v>
      </c>
      <c r="K3727" t="str">
        <f t="shared" si="58"/>
        <v>Pup</v>
      </c>
      <c r="L3727" t="s">
        <v>175</v>
      </c>
      <c r="M3727" t="s">
        <v>118</v>
      </c>
    </row>
    <row r="3728" spans="1:13">
      <c r="A3728" t="s">
        <v>11216</v>
      </c>
      <c r="B3728" t="s">
        <v>11217</v>
      </c>
      <c r="C3728" t="s">
        <v>232</v>
      </c>
      <c r="D3728" s="176">
        <v>32317</v>
      </c>
      <c r="E3728" t="s">
        <v>122</v>
      </c>
      <c r="F3728" t="s">
        <v>123</v>
      </c>
      <c r="G3728" t="s">
        <v>124</v>
      </c>
      <c r="H3728" t="s">
        <v>11218</v>
      </c>
      <c r="I3728" t="s">
        <v>275</v>
      </c>
      <c r="J3728" t="s">
        <v>38</v>
      </c>
      <c r="K3728" t="str">
        <f t="shared" si="58"/>
        <v>Mot</v>
      </c>
      <c r="L3728" t="s">
        <v>195</v>
      </c>
      <c r="M3728" t="s">
        <v>118</v>
      </c>
    </row>
    <row r="3729" spans="1:13">
      <c r="A3729" t="s">
        <v>11219</v>
      </c>
      <c r="B3729" t="s">
        <v>7078</v>
      </c>
      <c r="C3729" t="s">
        <v>675</v>
      </c>
      <c r="D3729" s="176">
        <v>25862</v>
      </c>
      <c r="E3729" t="s">
        <v>122</v>
      </c>
      <c r="F3729" t="s">
        <v>123</v>
      </c>
      <c r="G3729" t="s">
        <v>124</v>
      </c>
      <c r="H3729" t="s">
        <v>11220</v>
      </c>
      <c r="I3729" t="s">
        <v>132</v>
      </c>
      <c r="J3729" t="s">
        <v>234</v>
      </c>
      <c r="K3729" t="str">
        <f t="shared" si="58"/>
        <v>D3</v>
      </c>
      <c r="L3729" t="s">
        <v>760</v>
      </c>
      <c r="M3729" t="s">
        <v>118</v>
      </c>
    </row>
    <row r="3730" spans="1:13">
      <c r="A3730" t="s">
        <v>11221</v>
      </c>
      <c r="B3730" t="s">
        <v>2840</v>
      </c>
      <c r="C3730" t="s">
        <v>342</v>
      </c>
      <c r="D3730" s="176">
        <v>34449</v>
      </c>
      <c r="E3730" t="s">
        <v>122</v>
      </c>
      <c r="F3730" t="s">
        <v>123</v>
      </c>
      <c r="G3730" t="s">
        <v>124</v>
      </c>
      <c r="H3730" t="s">
        <v>11222</v>
      </c>
      <c r="I3730" t="s">
        <v>132</v>
      </c>
      <c r="J3730" t="s">
        <v>194</v>
      </c>
      <c r="K3730" t="str">
        <f t="shared" si="58"/>
        <v>D1</v>
      </c>
      <c r="L3730" t="s">
        <v>548</v>
      </c>
      <c r="M3730" t="s">
        <v>118</v>
      </c>
    </row>
    <row r="3731" spans="1:13">
      <c r="A3731" t="s">
        <v>11223</v>
      </c>
      <c r="B3731" t="s">
        <v>11224</v>
      </c>
      <c r="C3731" t="s">
        <v>157</v>
      </c>
      <c r="D3731" s="176">
        <v>38316</v>
      </c>
      <c r="E3731" t="s">
        <v>122</v>
      </c>
      <c r="F3731" t="s">
        <v>123</v>
      </c>
      <c r="G3731" t="s">
        <v>124</v>
      </c>
      <c r="H3731" t="s">
        <v>11225</v>
      </c>
      <c r="I3731" t="s">
        <v>174</v>
      </c>
      <c r="J3731" t="s">
        <v>38</v>
      </c>
      <c r="K3731" t="str">
        <f t="shared" si="58"/>
        <v>Cad</v>
      </c>
      <c r="L3731" t="s">
        <v>302</v>
      </c>
      <c r="M3731" t="s">
        <v>118</v>
      </c>
    </row>
    <row r="3732" spans="1:13">
      <c r="A3732" t="s">
        <v>11226</v>
      </c>
      <c r="B3732" t="s">
        <v>11227</v>
      </c>
      <c r="C3732" t="s">
        <v>437</v>
      </c>
      <c r="D3732" s="176">
        <v>39958</v>
      </c>
      <c r="E3732" t="s">
        <v>122</v>
      </c>
      <c r="F3732" t="s">
        <v>123</v>
      </c>
      <c r="G3732" t="s">
        <v>124</v>
      </c>
      <c r="H3732" t="s">
        <v>11228</v>
      </c>
      <c r="I3732" t="s">
        <v>151</v>
      </c>
      <c r="J3732" t="s">
        <v>38</v>
      </c>
      <c r="K3732" t="str">
        <f t="shared" si="58"/>
        <v>Pup</v>
      </c>
      <c r="L3732" t="s">
        <v>169</v>
      </c>
      <c r="M3732" t="s">
        <v>118</v>
      </c>
    </row>
    <row r="3733" spans="1:13">
      <c r="A3733" t="s">
        <v>11229</v>
      </c>
      <c r="B3733" t="s">
        <v>3748</v>
      </c>
      <c r="C3733" t="s">
        <v>750</v>
      </c>
      <c r="D3733" s="176">
        <v>40450</v>
      </c>
      <c r="E3733" t="s">
        <v>122</v>
      </c>
      <c r="F3733" t="s">
        <v>123</v>
      </c>
      <c r="G3733" t="s">
        <v>124</v>
      </c>
      <c r="H3733" t="s">
        <v>11230</v>
      </c>
      <c r="I3733" t="s">
        <v>151</v>
      </c>
      <c r="J3733" t="s">
        <v>38</v>
      </c>
      <c r="K3733" t="str">
        <f t="shared" si="58"/>
        <v>Pup</v>
      </c>
      <c r="L3733" t="s">
        <v>175</v>
      </c>
      <c r="M3733" t="s">
        <v>118</v>
      </c>
    </row>
    <row r="3734" spans="1:13">
      <c r="A3734" t="s">
        <v>11231</v>
      </c>
      <c r="B3734" t="s">
        <v>2518</v>
      </c>
      <c r="C3734" t="s">
        <v>3313</v>
      </c>
      <c r="D3734" s="176">
        <v>29143</v>
      </c>
      <c r="E3734" t="s">
        <v>122</v>
      </c>
      <c r="F3734" t="s">
        <v>123</v>
      </c>
      <c r="G3734" t="s">
        <v>124</v>
      </c>
      <c r="H3734" t="s">
        <v>11232</v>
      </c>
      <c r="I3734" t="s">
        <v>132</v>
      </c>
      <c r="J3734" t="s">
        <v>234</v>
      </c>
      <c r="K3734" t="str">
        <f t="shared" si="58"/>
        <v>D3</v>
      </c>
      <c r="L3734" t="s">
        <v>169</v>
      </c>
      <c r="M3734" t="s">
        <v>118</v>
      </c>
    </row>
    <row r="3735" spans="1:13">
      <c r="A3735" t="s">
        <v>11233</v>
      </c>
      <c r="B3735" t="s">
        <v>11234</v>
      </c>
      <c r="C3735" t="s">
        <v>3129</v>
      </c>
      <c r="D3735" s="176">
        <v>38492</v>
      </c>
      <c r="E3735" t="s">
        <v>122</v>
      </c>
      <c r="F3735" t="s">
        <v>123</v>
      </c>
      <c r="G3735" t="s">
        <v>124</v>
      </c>
      <c r="H3735" t="s">
        <v>11235</v>
      </c>
      <c r="I3735" t="s">
        <v>283</v>
      </c>
      <c r="J3735" t="s">
        <v>38</v>
      </c>
      <c r="K3735" t="str">
        <f t="shared" si="58"/>
        <v>Min</v>
      </c>
      <c r="L3735" t="s">
        <v>302</v>
      </c>
      <c r="M3735" t="s">
        <v>118</v>
      </c>
    </row>
    <row r="3736" spans="1:13">
      <c r="A3736" t="s">
        <v>11236</v>
      </c>
      <c r="B3736" t="s">
        <v>466</v>
      </c>
      <c r="C3736" t="s">
        <v>707</v>
      </c>
      <c r="D3736" s="176">
        <v>27440</v>
      </c>
      <c r="E3736" t="s">
        <v>179</v>
      </c>
      <c r="F3736" t="s">
        <v>123</v>
      </c>
      <c r="G3736" t="s">
        <v>124</v>
      </c>
      <c r="H3736" t="s">
        <v>11237</v>
      </c>
      <c r="I3736" t="s">
        <v>181</v>
      </c>
      <c r="J3736" t="s">
        <v>182</v>
      </c>
      <c r="K3736" t="str">
        <f t="shared" si="58"/>
        <v>Enc</v>
      </c>
      <c r="L3736" t="s">
        <v>249</v>
      </c>
      <c r="M3736" t="s">
        <v>118</v>
      </c>
    </row>
    <row r="3737" spans="1:13">
      <c r="A3737" t="s">
        <v>11238</v>
      </c>
      <c r="B3737" t="s">
        <v>11239</v>
      </c>
      <c r="C3737" t="s">
        <v>232</v>
      </c>
      <c r="D3737" s="176">
        <v>31808</v>
      </c>
      <c r="E3737" t="s">
        <v>122</v>
      </c>
      <c r="F3737" t="s">
        <v>123</v>
      </c>
      <c r="G3737" t="s">
        <v>124</v>
      </c>
      <c r="H3737" t="s">
        <v>11240</v>
      </c>
      <c r="I3737" t="s">
        <v>168</v>
      </c>
      <c r="J3737" t="s">
        <v>38</v>
      </c>
      <c r="K3737" t="str">
        <f t="shared" si="58"/>
        <v>2èm</v>
      </c>
      <c r="L3737" t="s">
        <v>493</v>
      </c>
      <c r="M3737" t="s">
        <v>118</v>
      </c>
    </row>
    <row r="3738" spans="1:13">
      <c r="A3738" t="s">
        <v>11241</v>
      </c>
      <c r="B3738" t="s">
        <v>11242</v>
      </c>
      <c r="C3738" t="s">
        <v>398</v>
      </c>
      <c r="D3738" s="176">
        <v>38353</v>
      </c>
      <c r="E3738" t="s">
        <v>122</v>
      </c>
      <c r="F3738" t="s">
        <v>123</v>
      </c>
      <c r="G3738" t="s">
        <v>124</v>
      </c>
      <c r="H3738" t="s">
        <v>11243</v>
      </c>
      <c r="I3738" t="s">
        <v>283</v>
      </c>
      <c r="J3738" t="s">
        <v>38</v>
      </c>
      <c r="K3738" t="str">
        <f t="shared" si="58"/>
        <v>Min</v>
      </c>
      <c r="L3738" t="s">
        <v>152</v>
      </c>
      <c r="M3738" t="s">
        <v>118</v>
      </c>
    </row>
    <row r="3739" spans="1:13">
      <c r="A3739" t="s">
        <v>11244</v>
      </c>
      <c r="B3739" t="s">
        <v>7740</v>
      </c>
      <c r="C3739" t="s">
        <v>7620</v>
      </c>
      <c r="D3739" s="176">
        <v>36735</v>
      </c>
      <c r="E3739" t="s">
        <v>122</v>
      </c>
      <c r="F3739" t="s">
        <v>123</v>
      </c>
      <c r="G3739" t="s">
        <v>124</v>
      </c>
      <c r="H3739" t="s">
        <v>11245</v>
      </c>
      <c r="I3739" t="s">
        <v>145</v>
      </c>
      <c r="J3739" t="s">
        <v>38</v>
      </c>
      <c r="K3739" t="str">
        <f t="shared" si="58"/>
        <v>Pas</v>
      </c>
      <c r="L3739" t="s">
        <v>127</v>
      </c>
      <c r="M3739" t="s">
        <v>118</v>
      </c>
    </row>
    <row r="3740" spans="1:13">
      <c r="A3740" t="s">
        <v>11246</v>
      </c>
      <c r="B3740" t="s">
        <v>11247</v>
      </c>
      <c r="C3740" t="s">
        <v>746</v>
      </c>
      <c r="D3740" s="176">
        <v>22426</v>
      </c>
      <c r="E3740" t="s">
        <v>122</v>
      </c>
      <c r="F3740" t="s">
        <v>123</v>
      </c>
      <c r="G3740" t="s">
        <v>124</v>
      </c>
      <c r="H3740" t="s">
        <v>11248</v>
      </c>
      <c r="I3740" t="s">
        <v>181</v>
      </c>
      <c r="J3740" t="s">
        <v>182</v>
      </c>
      <c r="K3740" t="str">
        <f t="shared" si="58"/>
        <v>Enc</v>
      </c>
      <c r="L3740" t="s">
        <v>664</v>
      </c>
      <c r="M3740" t="s">
        <v>118</v>
      </c>
    </row>
    <row r="3741" spans="1:13">
      <c r="A3741" t="s">
        <v>11249</v>
      </c>
      <c r="B3741" t="s">
        <v>6132</v>
      </c>
      <c r="C3741" t="s">
        <v>711</v>
      </c>
      <c r="D3741" s="176">
        <v>39153</v>
      </c>
      <c r="E3741" t="s">
        <v>122</v>
      </c>
      <c r="F3741" t="s">
        <v>123</v>
      </c>
      <c r="G3741" t="s">
        <v>124</v>
      </c>
      <c r="H3741" t="s">
        <v>11250</v>
      </c>
      <c r="I3741" t="s">
        <v>157</v>
      </c>
      <c r="J3741" t="s">
        <v>38</v>
      </c>
      <c r="K3741" t="str">
        <f t="shared" si="58"/>
        <v>Ben</v>
      </c>
      <c r="L3741" t="s">
        <v>581</v>
      </c>
      <c r="M3741" t="s">
        <v>118</v>
      </c>
    </row>
    <row r="3742" spans="1:13">
      <c r="A3742" t="s">
        <v>11251</v>
      </c>
      <c r="B3742" t="s">
        <v>10966</v>
      </c>
      <c r="C3742" t="s">
        <v>729</v>
      </c>
      <c r="D3742" s="176">
        <v>20529</v>
      </c>
      <c r="E3742" t="s">
        <v>122</v>
      </c>
      <c r="F3742" t="s">
        <v>123</v>
      </c>
      <c r="G3742" t="s">
        <v>124</v>
      </c>
      <c r="H3742" t="s">
        <v>11252</v>
      </c>
      <c r="I3742" t="s">
        <v>145</v>
      </c>
      <c r="J3742" t="s">
        <v>38</v>
      </c>
      <c r="K3742" t="str">
        <f t="shared" si="58"/>
        <v>Pas</v>
      </c>
      <c r="L3742" t="s">
        <v>464</v>
      </c>
      <c r="M3742" t="s">
        <v>118</v>
      </c>
    </row>
    <row r="3743" spans="1:13">
      <c r="A3743" t="s">
        <v>11253</v>
      </c>
      <c r="B3743" t="s">
        <v>11254</v>
      </c>
      <c r="C3743" t="s">
        <v>137</v>
      </c>
      <c r="D3743" s="176">
        <v>21401</v>
      </c>
      <c r="E3743" t="s">
        <v>122</v>
      </c>
      <c r="F3743" t="s">
        <v>123</v>
      </c>
      <c r="G3743" t="s">
        <v>124</v>
      </c>
      <c r="H3743" t="s">
        <v>11255</v>
      </c>
      <c r="I3743" t="s">
        <v>209</v>
      </c>
      <c r="J3743" t="s">
        <v>38</v>
      </c>
      <c r="K3743" t="str">
        <f t="shared" si="58"/>
        <v>Pas</v>
      </c>
      <c r="L3743" t="s">
        <v>686</v>
      </c>
      <c r="M3743" t="s">
        <v>118</v>
      </c>
    </row>
    <row r="3744" spans="1:13">
      <c r="A3744" t="s">
        <v>11256</v>
      </c>
      <c r="B3744" t="s">
        <v>11257</v>
      </c>
      <c r="C3744" t="s">
        <v>166</v>
      </c>
      <c r="D3744" s="176">
        <v>30740</v>
      </c>
      <c r="E3744" t="s">
        <v>122</v>
      </c>
      <c r="F3744" t="s">
        <v>123</v>
      </c>
      <c r="G3744" t="s">
        <v>124</v>
      </c>
      <c r="H3744" t="s">
        <v>11258</v>
      </c>
      <c r="I3744" t="s">
        <v>132</v>
      </c>
      <c r="J3744" t="s">
        <v>396</v>
      </c>
      <c r="K3744" t="str">
        <f t="shared" si="58"/>
        <v>D2</v>
      </c>
      <c r="L3744" t="s">
        <v>6741</v>
      </c>
      <c r="M3744" t="s">
        <v>118</v>
      </c>
    </row>
    <row r="3745" spans="1:13">
      <c r="A3745" t="s">
        <v>11259</v>
      </c>
      <c r="B3745" t="s">
        <v>6869</v>
      </c>
      <c r="C3745" t="s">
        <v>1943</v>
      </c>
      <c r="D3745" s="176">
        <v>38403</v>
      </c>
      <c r="E3745" t="s">
        <v>179</v>
      </c>
      <c r="F3745" t="s">
        <v>123</v>
      </c>
      <c r="G3745" t="s">
        <v>124</v>
      </c>
      <c r="H3745" t="s">
        <v>11260</v>
      </c>
      <c r="I3745" t="s">
        <v>283</v>
      </c>
      <c r="J3745" t="s">
        <v>38</v>
      </c>
      <c r="K3745" t="str">
        <f t="shared" si="58"/>
        <v>Min</v>
      </c>
      <c r="L3745" t="s">
        <v>215</v>
      </c>
      <c r="M3745" t="s">
        <v>118</v>
      </c>
    </row>
    <row r="3746" spans="1:13">
      <c r="A3746" t="s">
        <v>11261</v>
      </c>
      <c r="B3746" t="s">
        <v>6330</v>
      </c>
      <c r="C3746" t="s">
        <v>3313</v>
      </c>
      <c r="D3746" s="176">
        <v>35948</v>
      </c>
      <c r="E3746" t="s">
        <v>122</v>
      </c>
      <c r="F3746" t="s">
        <v>123</v>
      </c>
      <c r="G3746" t="s">
        <v>124</v>
      </c>
      <c r="H3746" t="s">
        <v>11262</v>
      </c>
      <c r="I3746" t="s">
        <v>243</v>
      </c>
      <c r="J3746" t="s">
        <v>38</v>
      </c>
      <c r="K3746" t="str">
        <f t="shared" si="58"/>
        <v>3èm</v>
      </c>
      <c r="L3746" t="s">
        <v>623</v>
      </c>
      <c r="M3746" t="s">
        <v>118</v>
      </c>
    </row>
    <row r="3747" spans="1:13">
      <c r="A3747" t="s">
        <v>11263</v>
      </c>
      <c r="B3747" t="s">
        <v>3416</v>
      </c>
      <c r="C3747" t="s">
        <v>418</v>
      </c>
      <c r="D3747" s="176">
        <v>38009</v>
      </c>
      <c r="E3747" t="s">
        <v>122</v>
      </c>
      <c r="F3747" t="s">
        <v>123</v>
      </c>
      <c r="G3747" t="s">
        <v>124</v>
      </c>
      <c r="H3747" t="s">
        <v>11264</v>
      </c>
      <c r="I3747" t="s">
        <v>174</v>
      </c>
      <c r="J3747" t="s">
        <v>38</v>
      </c>
      <c r="K3747" t="str">
        <f t="shared" si="58"/>
        <v>Cad</v>
      </c>
      <c r="L3747" t="s">
        <v>224</v>
      </c>
      <c r="M3747" t="s">
        <v>118</v>
      </c>
    </row>
    <row r="3748" spans="1:13">
      <c r="A3748" t="s">
        <v>11265</v>
      </c>
      <c r="B3748" t="s">
        <v>11266</v>
      </c>
      <c r="C3748" t="s">
        <v>11267</v>
      </c>
      <c r="D3748" s="176">
        <v>40639</v>
      </c>
      <c r="E3748" t="s">
        <v>122</v>
      </c>
      <c r="F3748" t="s">
        <v>123</v>
      </c>
      <c r="G3748" t="s">
        <v>124</v>
      </c>
      <c r="H3748" t="s">
        <v>11268</v>
      </c>
      <c r="I3748" t="s">
        <v>188</v>
      </c>
      <c r="J3748" t="s">
        <v>38</v>
      </c>
      <c r="K3748" t="str">
        <f t="shared" si="58"/>
        <v>Pou</v>
      </c>
      <c r="L3748" t="s">
        <v>175</v>
      </c>
      <c r="M3748" t="s">
        <v>118</v>
      </c>
    </row>
    <row r="3749" spans="1:13">
      <c r="A3749" t="s">
        <v>11269</v>
      </c>
      <c r="B3749" t="s">
        <v>6096</v>
      </c>
      <c r="C3749" t="s">
        <v>1440</v>
      </c>
      <c r="D3749" s="176">
        <v>26490</v>
      </c>
      <c r="E3749" t="s">
        <v>122</v>
      </c>
      <c r="F3749" t="s">
        <v>123</v>
      </c>
      <c r="G3749" t="s">
        <v>124</v>
      </c>
      <c r="H3749" t="s">
        <v>11270</v>
      </c>
      <c r="I3749" t="s">
        <v>132</v>
      </c>
      <c r="J3749" t="s">
        <v>396</v>
      </c>
      <c r="K3749" t="str">
        <f t="shared" si="58"/>
        <v>D2</v>
      </c>
      <c r="L3749" t="s">
        <v>680</v>
      </c>
      <c r="M3749" t="s">
        <v>118</v>
      </c>
    </row>
    <row r="3750" spans="1:13">
      <c r="A3750" t="s">
        <v>11271</v>
      </c>
      <c r="B3750" t="s">
        <v>2293</v>
      </c>
      <c r="C3750" t="s">
        <v>5248</v>
      </c>
      <c r="D3750" s="176">
        <v>36967</v>
      </c>
      <c r="E3750" t="s">
        <v>179</v>
      </c>
      <c r="F3750" t="s">
        <v>123</v>
      </c>
      <c r="G3750" t="s">
        <v>124</v>
      </c>
      <c r="H3750" t="s">
        <v>11272</v>
      </c>
      <c r="I3750" t="s">
        <v>145</v>
      </c>
      <c r="J3750" t="s">
        <v>38</v>
      </c>
      <c r="K3750" t="str">
        <f t="shared" si="58"/>
        <v>Pas</v>
      </c>
      <c r="L3750" t="s">
        <v>760</v>
      </c>
      <c r="M3750" t="s">
        <v>118</v>
      </c>
    </row>
    <row r="3751" spans="1:13">
      <c r="A3751" t="s">
        <v>11273</v>
      </c>
      <c r="B3751" t="s">
        <v>2335</v>
      </c>
      <c r="C3751" t="s">
        <v>2587</v>
      </c>
      <c r="D3751" s="176">
        <v>25500</v>
      </c>
      <c r="E3751" t="s">
        <v>122</v>
      </c>
      <c r="F3751" t="s">
        <v>123</v>
      </c>
      <c r="G3751" t="s">
        <v>124</v>
      </c>
      <c r="H3751" t="s">
        <v>11274</v>
      </c>
      <c r="I3751" t="s">
        <v>145</v>
      </c>
      <c r="J3751" t="s">
        <v>38</v>
      </c>
      <c r="K3751" t="str">
        <f t="shared" si="58"/>
        <v>Pas</v>
      </c>
      <c r="L3751" t="s">
        <v>518</v>
      </c>
      <c r="M3751" t="s">
        <v>118</v>
      </c>
    </row>
    <row r="3752" spans="1:13">
      <c r="A3752" t="s">
        <v>11275</v>
      </c>
      <c r="B3752" t="s">
        <v>11276</v>
      </c>
      <c r="C3752" t="s">
        <v>389</v>
      </c>
      <c r="D3752" s="176">
        <v>24404</v>
      </c>
      <c r="E3752" t="s">
        <v>122</v>
      </c>
      <c r="F3752" t="s">
        <v>123</v>
      </c>
      <c r="G3752" t="s">
        <v>124</v>
      </c>
      <c r="H3752" t="s">
        <v>11277</v>
      </c>
      <c r="I3752" t="s">
        <v>307</v>
      </c>
      <c r="J3752" t="s">
        <v>194</v>
      </c>
      <c r="K3752" t="str">
        <f t="shared" si="58"/>
        <v>Pas</v>
      </c>
      <c r="L3752" t="s">
        <v>169</v>
      </c>
      <c r="M3752" t="s">
        <v>118</v>
      </c>
    </row>
    <row r="3753" spans="1:13">
      <c r="A3753" t="s">
        <v>11278</v>
      </c>
      <c r="B3753" t="s">
        <v>11279</v>
      </c>
      <c r="C3753" t="s">
        <v>718</v>
      </c>
      <c r="D3753" s="176">
        <v>31517</v>
      </c>
      <c r="E3753" t="s">
        <v>122</v>
      </c>
      <c r="F3753" t="s">
        <v>123</v>
      </c>
      <c r="G3753" t="s">
        <v>124</v>
      </c>
      <c r="H3753" t="s">
        <v>11280</v>
      </c>
      <c r="I3753" t="s">
        <v>307</v>
      </c>
      <c r="J3753" t="s">
        <v>194</v>
      </c>
      <c r="K3753" t="str">
        <f t="shared" si="58"/>
        <v>Pas</v>
      </c>
      <c r="L3753" t="s">
        <v>623</v>
      </c>
      <c r="M3753" t="s">
        <v>118</v>
      </c>
    </row>
    <row r="3754" spans="1:13">
      <c r="A3754" t="s">
        <v>11281</v>
      </c>
      <c r="B3754" t="s">
        <v>11282</v>
      </c>
      <c r="C3754" t="s">
        <v>528</v>
      </c>
      <c r="D3754" s="176">
        <v>34004</v>
      </c>
      <c r="E3754" t="s">
        <v>122</v>
      </c>
      <c r="F3754" t="s">
        <v>123</v>
      </c>
      <c r="G3754" t="s">
        <v>124</v>
      </c>
      <c r="H3754" t="s">
        <v>11283</v>
      </c>
      <c r="I3754" t="s">
        <v>132</v>
      </c>
      <c r="J3754" t="s">
        <v>194</v>
      </c>
      <c r="K3754" t="str">
        <f t="shared" si="58"/>
        <v>D1</v>
      </c>
      <c r="L3754" t="s">
        <v>200</v>
      </c>
      <c r="M3754" t="s">
        <v>118</v>
      </c>
    </row>
    <row r="3755" spans="1:13">
      <c r="A3755" t="s">
        <v>11284</v>
      </c>
      <c r="B3755" t="s">
        <v>6808</v>
      </c>
      <c r="C3755" t="s">
        <v>4077</v>
      </c>
      <c r="D3755" s="176">
        <v>33619</v>
      </c>
      <c r="E3755" t="s">
        <v>122</v>
      </c>
      <c r="F3755" t="s">
        <v>123</v>
      </c>
      <c r="G3755" t="s">
        <v>124</v>
      </c>
      <c r="H3755" t="s">
        <v>11285</v>
      </c>
      <c r="I3755" t="s">
        <v>307</v>
      </c>
      <c r="J3755" t="s">
        <v>194</v>
      </c>
      <c r="K3755" t="str">
        <f t="shared" si="58"/>
        <v>Pas</v>
      </c>
      <c r="L3755" t="s">
        <v>1559</v>
      </c>
      <c r="M3755" t="s">
        <v>118</v>
      </c>
    </row>
    <row r="3756" spans="1:13">
      <c r="A3756" t="s">
        <v>11286</v>
      </c>
      <c r="B3756" t="s">
        <v>11287</v>
      </c>
      <c r="C3756" t="s">
        <v>1203</v>
      </c>
      <c r="D3756" s="176">
        <v>38230</v>
      </c>
      <c r="E3756" t="s">
        <v>122</v>
      </c>
      <c r="F3756" t="s">
        <v>123</v>
      </c>
      <c r="G3756" t="s">
        <v>124</v>
      </c>
      <c r="H3756" t="s">
        <v>11288</v>
      </c>
      <c r="I3756" t="s">
        <v>174</v>
      </c>
      <c r="J3756" t="s">
        <v>38</v>
      </c>
      <c r="K3756" t="str">
        <f t="shared" si="58"/>
        <v>Cad</v>
      </c>
      <c r="L3756" t="s">
        <v>536</v>
      </c>
      <c r="M3756" t="s">
        <v>118</v>
      </c>
    </row>
    <row r="3757" spans="1:13">
      <c r="A3757" t="s">
        <v>11289</v>
      </c>
      <c r="B3757" t="s">
        <v>11290</v>
      </c>
      <c r="C3757" t="s">
        <v>441</v>
      </c>
      <c r="D3757" s="176">
        <v>22394</v>
      </c>
      <c r="E3757" t="s">
        <v>122</v>
      </c>
      <c r="F3757" t="s">
        <v>123</v>
      </c>
      <c r="G3757" t="s">
        <v>124</v>
      </c>
      <c r="H3757" t="s">
        <v>11291</v>
      </c>
      <c r="I3757" t="s">
        <v>275</v>
      </c>
      <c r="J3757" t="s">
        <v>38</v>
      </c>
      <c r="K3757" t="str">
        <f t="shared" si="58"/>
        <v>Mot</v>
      </c>
      <c r="L3757" t="s">
        <v>563</v>
      </c>
      <c r="M3757" t="s">
        <v>118</v>
      </c>
    </row>
    <row r="3758" spans="1:13">
      <c r="A3758" t="s">
        <v>11292</v>
      </c>
      <c r="B3758" t="s">
        <v>9726</v>
      </c>
      <c r="C3758" t="s">
        <v>4924</v>
      </c>
      <c r="D3758" s="176">
        <v>39595</v>
      </c>
      <c r="E3758" t="s">
        <v>122</v>
      </c>
      <c r="F3758" t="s">
        <v>123</v>
      </c>
      <c r="G3758" t="s">
        <v>124</v>
      </c>
      <c r="H3758" t="s">
        <v>11293</v>
      </c>
      <c r="I3758" t="s">
        <v>157</v>
      </c>
      <c r="J3758" t="s">
        <v>38</v>
      </c>
      <c r="K3758" t="str">
        <f t="shared" si="58"/>
        <v>Ben</v>
      </c>
      <c r="L3758" t="s">
        <v>244</v>
      </c>
      <c r="M3758" t="s">
        <v>118</v>
      </c>
    </row>
    <row r="3759" spans="1:13">
      <c r="A3759" t="s">
        <v>11294</v>
      </c>
      <c r="B3759" t="s">
        <v>4145</v>
      </c>
      <c r="C3759" t="s">
        <v>405</v>
      </c>
      <c r="D3759" s="176">
        <v>39446</v>
      </c>
      <c r="E3759" t="s">
        <v>122</v>
      </c>
      <c r="F3759" t="s">
        <v>123</v>
      </c>
      <c r="G3759" t="s">
        <v>124</v>
      </c>
      <c r="H3759" t="s">
        <v>11295</v>
      </c>
      <c r="I3759" t="s">
        <v>157</v>
      </c>
      <c r="J3759" t="s">
        <v>38</v>
      </c>
      <c r="K3759" t="str">
        <f t="shared" si="58"/>
        <v>Ben</v>
      </c>
      <c r="L3759" t="s">
        <v>249</v>
      </c>
      <c r="M3759" t="s">
        <v>118</v>
      </c>
    </row>
    <row r="3760" spans="1:13">
      <c r="A3760" t="s">
        <v>11296</v>
      </c>
      <c r="B3760" t="s">
        <v>9140</v>
      </c>
      <c r="C3760" t="s">
        <v>296</v>
      </c>
      <c r="D3760" s="176">
        <v>39196</v>
      </c>
      <c r="E3760" t="s">
        <v>122</v>
      </c>
      <c r="F3760" t="s">
        <v>123</v>
      </c>
      <c r="G3760" t="s">
        <v>124</v>
      </c>
      <c r="H3760" t="s">
        <v>11297</v>
      </c>
      <c r="I3760" t="s">
        <v>157</v>
      </c>
      <c r="J3760" t="s">
        <v>38</v>
      </c>
      <c r="K3760" t="str">
        <f t="shared" si="58"/>
        <v>Ben</v>
      </c>
      <c r="L3760" t="s">
        <v>4363</v>
      </c>
      <c r="M3760" t="s">
        <v>118</v>
      </c>
    </row>
    <row r="3761" spans="1:13">
      <c r="A3761" t="s">
        <v>11298</v>
      </c>
      <c r="B3761" t="s">
        <v>2877</v>
      </c>
      <c r="C3761" t="s">
        <v>385</v>
      </c>
      <c r="D3761" s="176">
        <v>40296</v>
      </c>
      <c r="E3761" t="s">
        <v>122</v>
      </c>
      <c r="F3761" t="s">
        <v>123</v>
      </c>
      <c r="G3761" t="s">
        <v>124</v>
      </c>
      <c r="H3761" t="s">
        <v>11299</v>
      </c>
      <c r="I3761" t="s">
        <v>151</v>
      </c>
      <c r="J3761" t="s">
        <v>38</v>
      </c>
      <c r="K3761" t="str">
        <f t="shared" si="58"/>
        <v>Pup</v>
      </c>
      <c r="L3761" t="s">
        <v>183</v>
      </c>
      <c r="M3761" t="s">
        <v>118</v>
      </c>
    </row>
    <row r="3762" spans="1:13">
      <c r="A3762" t="s">
        <v>11300</v>
      </c>
      <c r="B3762" t="s">
        <v>8119</v>
      </c>
      <c r="C3762" t="s">
        <v>1692</v>
      </c>
      <c r="D3762" s="176">
        <v>16999</v>
      </c>
      <c r="E3762" t="s">
        <v>122</v>
      </c>
      <c r="F3762" t="s">
        <v>123</v>
      </c>
      <c r="G3762" t="s">
        <v>124</v>
      </c>
      <c r="H3762" t="s">
        <v>11301</v>
      </c>
      <c r="I3762" t="s">
        <v>181</v>
      </c>
      <c r="J3762" t="s">
        <v>182</v>
      </c>
      <c r="K3762" t="str">
        <f t="shared" si="58"/>
        <v>Enc</v>
      </c>
      <c r="L3762" t="s">
        <v>686</v>
      </c>
      <c r="M3762" t="s">
        <v>118</v>
      </c>
    </row>
    <row r="3763" spans="1:13">
      <c r="A3763" t="s">
        <v>11302</v>
      </c>
      <c r="B3763" t="s">
        <v>9494</v>
      </c>
      <c r="C3763" t="s">
        <v>11303</v>
      </c>
      <c r="D3763" s="176">
        <v>37858</v>
      </c>
      <c r="E3763" t="s">
        <v>122</v>
      </c>
      <c r="F3763" t="s">
        <v>123</v>
      </c>
      <c r="G3763" t="s">
        <v>124</v>
      </c>
      <c r="H3763" t="s">
        <v>11304</v>
      </c>
      <c r="I3763" t="s">
        <v>174</v>
      </c>
      <c r="J3763" t="s">
        <v>38</v>
      </c>
      <c r="K3763" t="str">
        <f t="shared" si="58"/>
        <v>Cad</v>
      </c>
      <c r="L3763" t="s">
        <v>249</v>
      </c>
      <c r="M3763" t="s">
        <v>118</v>
      </c>
    </row>
    <row r="3764" spans="1:13">
      <c r="A3764" t="s">
        <v>11305</v>
      </c>
      <c r="B3764" t="s">
        <v>11306</v>
      </c>
      <c r="C3764" t="s">
        <v>4833</v>
      </c>
      <c r="D3764" s="176">
        <v>41746</v>
      </c>
      <c r="E3764" t="s">
        <v>122</v>
      </c>
      <c r="F3764" t="s">
        <v>123</v>
      </c>
      <c r="G3764" t="s">
        <v>124</v>
      </c>
      <c r="H3764" t="s">
        <v>11307</v>
      </c>
      <c r="I3764" t="s">
        <v>909</v>
      </c>
      <c r="J3764" t="s">
        <v>38</v>
      </c>
      <c r="K3764" t="str">
        <f t="shared" si="58"/>
        <v>Pré</v>
      </c>
      <c r="L3764" t="s">
        <v>1345</v>
      </c>
      <c r="M3764" t="s">
        <v>118</v>
      </c>
    </row>
    <row r="3765" spans="1:13">
      <c r="A3765" t="s">
        <v>11308</v>
      </c>
      <c r="B3765" t="s">
        <v>177</v>
      </c>
      <c r="C3765" t="s">
        <v>609</v>
      </c>
      <c r="D3765" s="176">
        <v>37186</v>
      </c>
      <c r="E3765" t="s">
        <v>122</v>
      </c>
      <c r="F3765" t="s">
        <v>123</v>
      </c>
      <c r="G3765" t="s">
        <v>124</v>
      </c>
      <c r="H3765" t="s">
        <v>11309</v>
      </c>
      <c r="I3765" t="s">
        <v>126</v>
      </c>
      <c r="J3765" t="s">
        <v>469</v>
      </c>
      <c r="K3765" t="str">
        <f t="shared" si="58"/>
        <v>Jun</v>
      </c>
      <c r="L3765" t="s">
        <v>1055</v>
      </c>
      <c r="M3765" t="s">
        <v>118</v>
      </c>
    </row>
    <row r="3766" spans="1:13">
      <c r="A3766" t="s">
        <v>11310</v>
      </c>
      <c r="B3766" t="s">
        <v>508</v>
      </c>
      <c r="C3766" t="s">
        <v>2028</v>
      </c>
      <c r="D3766" s="176">
        <v>40204</v>
      </c>
      <c r="E3766" t="s">
        <v>122</v>
      </c>
      <c r="F3766" t="s">
        <v>123</v>
      </c>
      <c r="G3766" t="s">
        <v>124</v>
      </c>
      <c r="H3766" t="s">
        <v>11311</v>
      </c>
      <c r="I3766" t="s">
        <v>151</v>
      </c>
      <c r="J3766" t="s">
        <v>38</v>
      </c>
      <c r="K3766" t="str">
        <f t="shared" si="58"/>
        <v>Pup</v>
      </c>
      <c r="L3766" t="s">
        <v>169</v>
      </c>
      <c r="M3766" t="s">
        <v>118</v>
      </c>
    </row>
    <row r="3767" spans="1:13">
      <c r="A3767" t="s">
        <v>11312</v>
      </c>
      <c r="B3767" t="s">
        <v>10053</v>
      </c>
      <c r="C3767" t="s">
        <v>441</v>
      </c>
      <c r="D3767" s="176">
        <v>21284</v>
      </c>
      <c r="E3767" t="s">
        <v>122</v>
      </c>
      <c r="F3767" t="s">
        <v>123</v>
      </c>
      <c r="G3767" t="s">
        <v>124</v>
      </c>
      <c r="H3767" t="s">
        <v>11313</v>
      </c>
      <c r="I3767" t="s">
        <v>145</v>
      </c>
      <c r="J3767" t="s">
        <v>38</v>
      </c>
      <c r="K3767" t="str">
        <f t="shared" si="58"/>
        <v>Pas</v>
      </c>
      <c r="L3767" t="s">
        <v>1552</v>
      </c>
      <c r="M3767" t="s">
        <v>118</v>
      </c>
    </row>
    <row r="3768" spans="1:13">
      <c r="A3768" t="s">
        <v>11314</v>
      </c>
      <c r="B3768" t="s">
        <v>11315</v>
      </c>
      <c r="C3768" t="s">
        <v>11316</v>
      </c>
      <c r="D3768" s="176">
        <v>19569</v>
      </c>
      <c r="E3768" t="s">
        <v>122</v>
      </c>
      <c r="F3768" t="s">
        <v>123</v>
      </c>
      <c r="G3768" t="s">
        <v>124</v>
      </c>
      <c r="H3768" t="s">
        <v>11317</v>
      </c>
      <c r="I3768" t="s">
        <v>275</v>
      </c>
      <c r="J3768" t="s">
        <v>38</v>
      </c>
      <c r="K3768" t="str">
        <f t="shared" si="58"/>
        <v>Mot</v>
      </c>
      <c r="L3768" t="s">
        <v>195</v>
      </c>
      <c r="M3768" t="s">
        <v>118</v>
      </c>
    </row>
    <row r="3769" spans="1:13">
      <c r="A3769" t="s">
        <v>11318</v>
      </c>
      <c r="B3769" t="s">
        <v>7531</v>
      </c>
      <c r="C3769" t="s">
        <v>166</v>
      </c>
      <c r="D3769" s="176">
        <v>33438</v>
      </c>
      <c r="E3769" t="s">
        <v>122</v>
      </c>
      <c r="F3769" t="s">
        <v>123</v>
      </c>
      <c r="G3769" t="s">
        <v>124</v>
      </c>
      <c r="H3769" t="s">
        <v>11319</v>
      </c>
      <c r="I3769" t="s">
        <v>132</v>
      </c>
      <c r="J3769" t="s">
        <v>194</v>
      </c>
      <c r="K3769" t="str">
        <f t="shared" si="58"/>
        <v>D1</v>
      </c>
      <c r="L3769" t="s">
        <v>163</v>
      </c>
      <c r="M3769" t="s">
        <v>118</v>
      </c>
    </row>
    <row r="3770" spans="1:13">
      <c r="A3770" t="s">
        <v>11320</v>
      </c>
      <c r="B3770" t="s">
        <v>661</v>
      </c>
      <c r="C3770" t="s">
        <v>5346</v>
      </c>
      <c r="D3770" s="176">
        <v>24114</v>
      </c>
      <c r="E3770" t="s">
        <v>179</v>
      </c>
      <c r="F3770" t="s">
        <v>123</v>
      </c>
      <c r="G3770" t="s">
        <v>124</v>
      </c>
      <c r="H3770" t="s">
        <v>11321</v>
      </c>
      <c r="I3770" t="s">
        <v>898</v>
      </c>
      <c r="J3770" t="s">
        <v>38</v>
      </c>
      <c r="K3770" t="str">
        <f t="shared" si="58"/>
        <v>Cha</v>
      </c>
      <c r="L3770" t="s">
        <v>104</v>
      </c>
      <c r="M3770" t="s">
        <v>118</v>
      </c>
    </row>
    <row r="3771" spans="1:13">
      <c r="A3771" t="s">
        <v>11322</v>
      </c>
      <c r="B3771" t="s">
        <v>6091</v>
      </c>
      <c r="C3771" t="s">
        <v>1419</v>
      </c>
      <c r="D3771" s="176">
        <v>38032</v>
      </c>
      <c r="E3771" t="s">
        <v>122</v>
      </c>
      <c r="F3771" t="s">
        <v>123</v>
      </c>
      <c r="G3771" t="s">
        <v>124</v>
      </c>
      <c r="H3771" t="s">
        <v>11323</v>
      </c>
      <c r="I3771" t="s">
        <v>174</v>
      </c>
      <c r="J3771" t="s">
        <v>38</v>
      </c>
      <c r="K3771" t="str">
        <f t="shared" si="58"/>
        <v>Cad</v>
      </c>
      <c r="L3771" t="s">
        <v>447</v>
      </c>
      <c r="M3771" t="s">
        <v>118</v>
      </c>
    </row>
    <row r="3772" spans="1:13">
      <c r="A3772" t="s">
        <v>11324</v>
      </c>
      <c r="B3772" t="s">
        <v>11325</v>
      </c>
      <c r="C3772" t="s">
        <v>4121</v>
      </c>
      <c r="D3772" s="176">
        <v>38812</v>
      </c>
      <c r="E3772" t="s">
        <v>122</v>
      </c>
      <c r="F3772" t="s">
        <v>123</v>
      </c>
      <c r="G3772" t="s">
        <v>124</v>
      </c>
      <c r="H3772" t="s">
        <v>11326</v>
      </c>
      <c r="I3772" t="s">
        <v>283</v>
      </c>
      <c r="J3772" t="s">
        <v>38</v>
      </c>
      <c r="K3772" t="str">
        <f t="shared" si="58"/>
        <v>Min</v>
      </c>
      <c r="L3772" t="s">
        <v>585</v>
      </c>
      <c r="M3772" t="s">
        <v>118</v>
      </c>
    </row>
    <row r="3773" spans="1:13">
      <c r="A3773" t="s">
        <v>11327</v>
      </c>
      <c r="B3773" t="s">
        <v>11328</v>
      </c>
      <c r="C3773" t="s">
        <v>613</v>
      </c>
      <c r="D3773" s="176">
        <v>39498</v>
      </c>
      <c r="E3773" t="s">
        <v>122</v>
      </c>
      <c r="F3773" t="s">
        <v>123</v>
      </c>
      <c r="G3773" t="s">
        <v>124</v>
      </c>
      <c r="H3773" t="s">
        <v>11329</v>
      </c>
      <c r="I3773" t="s">
        <v>157</v>
      </c>
      <c r="J3773" t="s">
        <v>38</v>
      </c>
      <c r="K3773" t="str">
        <f t="shared" si="58"/>
        <v>Ben</v>
      </c>
      <c r="L3773" t="s">
        <v>215</v>
      </c>
      <c r="M3773" t="s">
        <v>118</v>
      </c>
    </row>
    <row r="3774" spans="1:13">
      <c r="A3774" t="s">
        <v>11330</v>
      </c>
      <c r="B3774" t="s">
        <v>2469</v>
      </c>
      <c r="C3774" t="s">
        <v>398</v>
      </c>
      <c r="D3774" s="176">
        <v>39542</v>
      </c>
      <c r="E3774" t="s">
        <v>122</v>
      </c>
      <c r="F3774" t="s">
        <v>123</v>
      </c>
      <c r="G3774" t="s">
        <v>124</v>
      </c>
      <c r="H3774" t="s">
        <v>11331</v>
      </c>
      <c r="I3774" t="s">
        <v>157</v>
      </c>
      <c r="J3774" t="s">
        <v>38</v>
      </c>
      <c r="K3774" t="str">
        <f t="shared" si="58"/>
        <v>Ben</v>
      </c>
      <c r="L3774" t="s">
        <v>743</v>
      </c>
      <c r="M3774" t="s">
        <v>118</v>
      </c>
    </row>
    <row r="3775" spans="1:13">
      <c r="A3775" t="s">
        <v>11332</v>
      </c>
      <c r="B3775" t="s">
        <v>3947</v>
      </c>
      <c r="C3775" t="s">
        <v>933</v>
      </c>
      <c r="D3775" s="176">
        <v>25643</v>
      </c>
      <c r="E3775" t="s">
        <v>122</v>
      </c>
      <c r="F3775" t="s">
        <v>123</v>
      </c>
      <c r="G3775" t="s">
        <v>124</v>
      </c>
      <c r="H3775" t="s">
        <v>11333</v>
      </c>
      <c r="I3775" t="s">
        <v>209</v>
      </c>
      <c r="J3775" t="s">
        <v>38</v>
      </c>
      <c r="K3775" t="str">
        <f t="shared" si="58"/>
        <v>Pas</v>
      </c>
      <c r="L3775" t="s">
        <v>478</v>
      </c>
      <c r="M3775" t="s">
        <v>118</v>
      </c>
    </row>
    <row r="3776" spans="1:13">
      <c r="A3776" t="s">
        <v>11334</v>
      </c>
      <c r="B3776" t="s">
        <v>600</v>
      </c>
      <c r="C3776" t="s">
        <v>3258</v>
      </c>
      <c r="D3776" s="176">
        <v>28434</v>
      </c>
      <c r="E3776" t="s">
        <v>122</v>
      </c>
      <c r="F3776" t="s">
        <v>123</v>
      </c>
      <c r="G3776" t="s">
        <v>124</v>
      </c>
      <c r="H3776" t="s">
        <v>11335</v>
      </c>
      <c r="I3776" t="s">
        <v>132</v>
      </c>
      <c r="J3776" t="s">
        <v>234</v>
      </c>
      <c r="K3776" t="str">
        <f t="shared" si="58"/>
        <v>D3</v>
      </c>
      <c r="L3776" t="s">
        <v>302</v>
      </c>
      <c r="M3776" t="s">
        <v>118</v>
      </c>
    </row>
    <row r="3777" spans="1:13">
      <c r="A3777" t="s">
        <v>11336</v>
      </c>
      <c r="B3777" t="s">
        <v>2479</v>
      </c>
      <c r="C3777" t="s">
        <v>432</v>
      </c>
      <c r="D3777" s="176">
        <v>39890</v>
      </c>
      <c r="E3777" t="s">
        <v>122</v>
      </c>
      <c r="F3777" t="s">
        <v>123</v>
      </c>
      <c r="G3777" t="s">
        <v>124</v>
      </c>
      <c r="H3777" t="s">
        <v>11337</v>
      </c>
      <c r="I3777" t="s">
        <v>151</v>
      </c>
      <c r="J3777" t="s">
        <v>38</v>
      </c>
      <c r="K3777" t="str">
        <f t="shared" si="58"/>
        <v>Pup</v>
      </c>
      <c r="L3777" t="s">
        <v>302</v>
      </c>
      <c r="M3777" t="s">
        <v>118</v>
      </c>
    </row>
    <row r="3778" spans="1:13">
      <c r="A3778" t="s">
        <v>11338</v>
      </c>
      <c r="B3778" t="s">
        <v>10416</v>
      </c>
      <c r="C3778" t="s">
        <v>1062</v>
      </c>
      <c r="D3778" s="176">
        <v>37395</v>
      </c>
      <c r="E3778" t="s">
        <v>122</v>
      </c>
      <c r="F3778" t="s">
        <v>123</v>
      </c>
      <c r="G3778" t="s">
        <v>124</v>
      </c>
      <c r="H3778" t="s">
        <v>11339</v>
      </c>
      <c r="I3778" t="s">
        <v>126</v>
      </c>
      <c r="J3778" t="s">
        <v>126</v>
      </c>
      <c r="K3778" t="str">
        <f t="shared" si="58"/>
        <v>Jun</v>
      </c>
      <c r="L3778" t="s">
        <v>355</v>
      </c>
      <c r="M3778" t="s">
        <v>118</v>
      </c>
    </row>
    <row r="3779" spans="1:13">
      <c r="A3779" t="s">
        <v>11340</v>
      </c>
      <c r="B3779" t="s">
        <v>9953</v>
      </c>
      <c r="C3779" t="s">
        <v>5960</v>
      </c>
      <c r="D3779" s="176">
        <v>25988</v>
      </c>
      <c r="E3779" t="s">
        <v>122</v>
      </c>
      <c r="F3779" t="s">
        <v>123</v>
      </c>
      <c r="G3779" t="s">
        <v>124</v>
      </c>
      <c r="H3779" t="s">
        <v>11341</v>
      </c>
      <c r="I3779" t="s">
        <v>145</v>
      </c>
      <c r="J3779" t="s">
        <v>38</v>
      </c>
      <c r="K3779" t="str">
        <f t="shared" ref="K3779:K3842" si="59">IF(I3779="pass'cyclisme",J3779,LEFT(I3779,3))</f>
        <v>Pas</v>
      </c>
      <c r="L3779" t="s">
        <v>103</v>
      </c>
      <c r="M3779" t="s">
        <v>118</v>
      </c>
    </row>
    <row r="3780" spans="1:13">
      <c r="A3780" t="s">
        <v>11342</v>
      </c>
      <c r="B3780" t="s">
        <v>1587</v>
      </c>
      <c r="C3780" t="s">
        <v>350</v>
      </c>
      <c r="D3780" s="176">
        <v>21294</v>
      </c>
      <c r="E3780" t="s">
        <v>122</v>
      </c>
      <c r="F3780" t="s">
        <v>123</v>
      </c>
      <c r="G3780" t="s">
        <v>124</v>
      </c>
      <c r="H3780" t="s">
        <v>11343</v>
      </c>
      <c r="I3780" t="s">
        <v>145</v>
      </c>
      <c r="J3780" t="s">
        <v>38</v>
      </c>
      <c r="K3780" t="str">
        <f t="shared" si="59"/>
        <v>Pas</v>
      </c>
      <c r="L3780" t="s">
        <v>140</v>
      </c>
      <c r="M3780" t="s">
        <v>118</v>
      </c>
    </row>
    <row r="3781" spans="1:13">
      <c r="A3781" t="s">
        <v>11344</v>
      </c>
      <c r="B3781" t="s">
        <v>3033</v>
      </c>
      <c r="C3781" t="s">
        <v>11345</v>
      </c>
      <c r="D3781" s="176">
        <v>37643</v>
      </c>
      <c r="E3781" t="s">
        <v>179</v>
      </c>
      <c r="F3781" t="s">
        <v>123</v>
      </c>
      <c r="G3781" t="s">
        <v>124</v>
      </c>
      <c r="H3781" t="s">
        <v>11346</v>
      </c>
      <c r="I3781" t="s">
        <v>174</v>
      </c>
      <c r="J3781" t="s">
        <v>38</v>
      </c>
      <c r="K3781" t="str">
        <f t="shared" si="59"/>
        <v>Cad</v>
      </c>
      <c r="L3781" t="s">
        <v>140</v>
      </c>
      <c r="M3781" t="s">
        <v>118</v>
      </c>
    </row>
    <row r="3782" spans="1:13">
      <c r="A3782" t="s">
        <v>11347</v>
      </c>
      <c r="B3782" t="s">
        <v>11348</v>
      </c>
      <c r="C3782" t="s">
        <v>432</v>
      </c>
      <c r="D3782" s="176">
        <v>41743</v>
      </c>
      <c r="E3782" t="s">
        <v>122</v>
      </c>
      <c r="F3782" t="s">
        <v>123</v>
      </c>
      <c r="G3782" t="s">
        <v>124</v>
      </c>
      <c r="H3782" t="s">
        <v>11349</v>
      </c>
      <c r="I3782" t="s">
        <v>909</v>
      </c>
      <c r="J3782" t="s">
        <v>38</v>
      </c>
      <c r="K3782" t="str">
        <f t="shared" si="59"/>
        <v>Pré</v>
      </c>
      <c r="L3782" t="s">
        <v>814</v>
      </c>
      <c r="M3782" t="s">
        <v>118</v>
      </c>
    </row>
    <row r="3783" spans="1:13">
      <c r="A3783" t="s">
        <v>11350</v>
      </c>
      <c r="B3783" t="s">
        <v>1649</v>
      </c>
      <c r="C3783" t="s">
        <v>418</v>
      </c>
      <c r="D3783" s="176">
        <v>37820</v>
      </c>
      <c r="E3783" t="s">
        <v>122</v>
      </c>
      <c r="F3783" t="s">
        <v>123</v>
      </c>
      <c r="G3783" t="s">
        <v>124</v>
      </c>
      <c r="H3783" t="s">
        <v>11351</v>
      </c>
      <c r="I3783" t="s">
        <v>174</v>
      </c>
      <c r="J3783" t="s">
        <v>38</v>
      </c>
      <c r="K3783" t="str">
        <f t="shared" si="59"/>
        <v>Cad</v>
      </c>
      <c r="L3783" t="s">
        <v>104</v>
      </c>
      <c r="M3783" t="s">
        <v>118</v>
      </c>
    </row>
    <row r="3784" spans="1:13">
      <c r="A3784" t="s">
        <v>11352</v>
      </c>
      <c r="B3784" t="s">
        <v>11353</v>
      </c>
      <c r="C3784" t="s">
        <v>350</v>
      </c>
      <c r="D3784" s="176">
        <v>25210</v>
      </c>
      <c r="E3784" t="s">
        <v>122</v>
      </c>
      <c r="F3784" t="s">
        <v>123</v>
      </c>
      <c r="G3784" t="s">
        <v>124</v>
      </c>
      <c r="H3784" t="s">
        <v>11354</v>
      </c>
      <c r="I3784" t="s">
        <v>132</v>
      </c>
      <c r="J3784" t="s">
        <v>194</v>
      </c>
      <c r="K3784" t="str">
        <f t="shared" si="59"/>
        <v>D1</v>
      </c>
      <c r="L3784" t="s">
        <v>238</v>
      </c>
      <c r="M3784" t="s">
        <v>118</v>
      </c>
    </row>
    <row r="3785" spans="1:13">
      <c r="A3785" t="s">
        <v>11355</v>
      </c>
      <c r="B3785" t="s">
        <v>11356</v>
      </c>
      <c r="C3785" t="s">
        <v>933</v>
      </c>
      <c r="D3785" s="176">
        <v>20694</v>
      </c>
      <c r="E3785" t="s">
        <v>122</v>
      </c>
      <c r="F3785" t="s">
        <v>123</v>
      </c>
      <c r="G3785" t="s">
        <v>124</v>
      </c>
      <c r="H3785" t="s">
        <v>11357</v>
      </c>
      <c r="I3785" t="s">
        <v>132</v>
      </c>
      <c r="J3785" t="s">
        <v>133</v>
      </c>
      <c r="K3785" t="str">
        <f t="shared" si="59"/>
        <v>D4</v>
      </c>
      <c r="L3785" t="s">
        <v>200</v>
      </c>
      <c r="M3785" t="s">
        <v>118</v>
      </c>
    </row>
    <row r="3786" spans="1:13">
      <c r="A3786" t="s">
        <v>11358</v>
      </c>
      <c r="B3786" t="s">
        <v>2891</v>
      </c>
      <c r="C3786" t="s">
        <v>346</v>
      </c>
      <c r="D3786" s="176">
        <v>29634</v>
      </c>
      <c r="E3786" t="s">
        <v>122</v>
      </c>
      <c r="F3786" t="s">
        <v>123</v>
      </c>
      <c r="G3786" t="s">
        <v>124</v>
      </c>
      <c r="H3786" t="s">
        <v>11359</v>
      </c>
      <c r="I3786" t="s">
        <v>132</v>
      </c>
      <c r="J3786" t="s">
        <v>396</v>
      </c>
      <c r="K3786" t="str">
        <f t="shared" si="59"/>
        <v>D2</v>
      </c>
      <c r="L3786" t="s">
        <v>447</v>
      </c>
      <c r="M3786" t="s">
        <v>118</v>
      </c>
    </row>
    <row r="3787" spans="1:13">
      <c r="A3787" t="s">
        <v>11360</v>
      </c>
      <c r="B3787" t="s">
        <v>8597</v>
      </c>
      <c r="C3787" t="s">
        <v>701</v>
      </c>
      <c r="D3787" s="176">
        <v>18157</v>
      </c>
      <c r="E3787" t="s">
        <v>122</v>
      </c>
      <c r="F3787" t="s">
        <v>123</v>
      </c>
      <c r="G3787" t="s">
        <v>124</v>
      </c>
      <c r="H3787" t="s">
        <v>11361</v>
      </c>
      <c r="I3787" t="s">
        <v>145</v>
      </c>
      <c r="J3787" t="s">
        <v>38</v>
      </c>
      <c r="K3787" t="str">
        <f t="shared" si="59"/>
        <v>Pas</v>
      </c>
      <c r="L3787" t="s">
        <v>140</v>
      </c>
      <c r="M3787" t="s">
        <v>118</v>
      </c>
    </row>
    <row r="3788" spans="1:13">
      <c r="A3788" t="s">
        <v>11362</v>
      </c>
      <c r="B3788" t="s">
        <v>11363</v>
      </c>
      <c r="C3788" t="s">
        <v>389</v>
      </c>
      <c r="D3788" s="176">
        <v>23860</v>
      </c>
      <c r="E3788" t="s">
        <v>122</v>
      </c>
      <c r="F3788" t="s">
        <v>123</v>
      </c>
      <c r="G3788" t="s">
        <v>124</v>
      </c>
      <c r="H3788" t="s">
        <v>11364</v>
      </c>
      <c r="I3788" t="s">
        <v>209</v>
      </c>
      <c r="J3788" t="s">
        <v>38</v>
      </c>
      <c r="K3788" t="str">
        <f t="shared" si="59"/>
        <v>Pas</v>
      </c>
      <c r="L3788" t="s">
        <v>686</v>
      </c>
      <c r="M3788" t="s">
        <v>118</v>
      </c>
    </row>
    <row r="3789" spans="1:13">
      <c r="A3789" t="s">
        <v>11365</v>
      </c>
      <c r="B3789" t="s">
        <v>11366</v>
      </c>
      <c r="C3789" t="s">
        <v>838</v>
      </c>
      <c r="D3789" s="176">
        <v>26100</v>
      </c>
      <c r="E3789" t="s">
        <v>122</v>
      </c>
      <c r="F3789" t="s">
        <v>123</v>
      </c>
      <c r="G3789" t="s">
        <v>124</v>
      </c>
      <c r="H3789" t="s">
        <v>11367</v>
      </c>
      <c r="I3789" t="s">
        <v>132</v>
      </c>
      <c r="J3789" t="s">
        <v>234</v>
      </c>
      <c r="K3789" t="str">
        <f t="shared" si="59"/>
        <v>D3</v>
      </c>
      <c r="L3789" t="s">
        <v>959</v>
      </c>
      <c r="M3789" t="s">
        <v>118</v>
      </c>
    </row>
    <row r="3790" spans="1:13">
      <c r="A3790" t="s">
        <v>11368</v>
      </c>
      <c r="B3790" t="s">
        <v>11369</v>
      </c>
      <c r="C3790" t="s">
        <v>398</v>
      </c>
      <c r="D3790" s="176">
        <v>39744</v>
      </c>
      <c r="E3790" t="s">
        <v>122</v>
      </c>
      <c r="F3790" t="s">
        <v>123</v>
      </c>
      <c r="G3790" t="s">
        <v>124</v>
      </c>
      <c r="H3790" t="s">
        <v>11370</v>
      </c>
      <c r="I3790" t="s">
        <v>157</v>
      </c>
      <c r="J3790" t="s">
        <v>38</v>
      </c>
      <c r="K3790" t="str">
        <f t="shared" si="59"/>
        <v>Ben</v>
      </c>
      <c r="L3790" t="s">
        <v>628</v>
      </c>
      <c r="M3790" t="s">
        <v>118</v>
      </c>
    </row>
    <row r="3791" spans="1:13">
      <c r="A3791" t="s">
        <v>11371</v>
      </c>
      <c r="B3791" t="s">
        <v>11372</v>
      </c>
      <c r="C3791" t="s">
        <v>675</v>
      </c>
      <c r="D3791" s="176">
        <v>30109</v>
      </c>
      <c r="E3791" t="s">
        <v>122</v>
      </c>
      <c r="F3791" t="s">
        <v>123</v>
      </c>
      <c r="G3791" t="s">
        <v>124</v>
      </c>
      <c r="H3791" t="s">
        <v>11373</v>
      </c>
      <c r="I3791" t="s">
        <v>132</v>
      </c>
      <c r="J3791" t="s">
        <v>194</v>
      </c>
      <c r="K3791" t="str">
        <f t="shared" si="59"/>
        <v>D1</v>
      </c>
      <c r="L3791" t="s">
        <v>1345</v>
      </c>
      <c r="M3791" t="s">
        <v>118</v>
      </c>
    </row>
    <row r="3792" spans="1:13">
      <c r="A3792" t="s">
        <v>11374</v>
      </c>
      <c r="B3792" t="s">
        <v>3448</v>
      </c>
      <c r="C3792" t="s">
        <v>222</v>
      </c>
      <c r="D3792" s="176">
        <v>33498</v>
      </c>
      <c r="E3792" t="s">
        <v>122</v>
      </c>
      <c r="F3792" t="s">
        <v>123</v>
      </c>
      <c r="G3792" t="s">
        <v>124</v>
      </c>
      <c r="H3792" t="s">
        <v>11375</v>
      </c>
      <c r="I3792" t="s">
        <v>898</v>
      </c>
      <c r="J3792" t="s">
        <v>38</v>
      </c>
      <c r="K3792" t="str">
        <f t="shared" si="59"/>
        <v>Cha</v>
      </c>
      <c r="L3792" t="s">
        <v>276</v>
      </c>
      <c r="M3792" t="s">
        <v>118</v>
      </c>
    </row>
    <row r="3793" spans="1:13">
      <c r="A3793" t="s">
        <v>11376</v>
      </c>
      <c r="B3793" t="s">
        <v>11377</v>
      </c>
      <c r="C3793" t="s">
        <v>207</v>
      </c>
      <c r="D3793" s="176">
        <v>25090</v>
      </c>
      <c r="E3793" t="s">
        <v>122</v>
      </c>
      <c r="F3793" t="s">
        <v>123</v>
      </c>
      <c r="G3793" t="s">
        <v>124</v>
      </c>
      <c r="H3793" t="s">
        <v>11378</v>
      </c>
      <c r="I3793" t="s">
        <v>243</v>
      </c>
      <c r="J3793" t="s">
        <v>38</v>
      </c>
      <c r="K3793" t="str">
        <f t="shared" si="59"/>
        <v>3èm</v>
      </c>
      <c r="L3793" t="s">
        <v>623</v>
      </c>
      <c r="M3793" t="s">
        <v>118</v>
      </c>
    </row>
    <row r="3794" spans="1:13">
      <c r="A3794" t="s">
        <v>11379</v>
      </c>
      <c r="B3794" t="s">
        <v>3798</v>
      </c>
      <c r="C3794" t="s">
        <v>4450</v>
      </c>
      <c r="D3794" s="176">
        <v>31652</v>
      </c>
      <c r="E3794" t="s">
        <v>179</v>
      </c>
      <c r="F3794" t="s">
        <v>123</v>
      </c>
      <c r="G3794" t="s">
        <v>124</v>
      </c>
      <c r="H3794" t="s">
        <v>11380</v>
      </c>
      <c r="I3794" t="s">
        <v>145</v>
      </c>
      <c r="J3794" t="s">
        <v>38</v>
      </c>
      <c r="K3794" t="str">
        <f t="shared" si="59"/>
        <v>Pas</v>
      </c>
      <c r="L3794" t="s">
        <v>127</v>
      </c>
      <c r="M3794" t="s">
        <v>118</v>
      </c>
    </row>
    <row r="3795" spans="1:13">
      <c r="A3795" t="s">
        <v>11381</v>
      </c>
      <c r="B3795" t="s">
        <v>11382</v>
      </c>
      <c r="C3795" t="s">
        <v>2228</v>
      </c>
      <c r="D3795" s="176">
        <v>37552</v>
      </c>
      <c r="E3795" t="s">
        <v>122</v>
      </c>
      <c r="F3795" t="s">
        <v>123</v>
      </c>
      <c r="G3795" t="s">
        <v>124</v>
      </c>
      <c r="H3795" t="s">
        <v>11383</v>
      </c>
      <c r="I3795" t="s">
        <v>126</v>
      </c>
      <c r="J3795" t="s">
        <v>126</v>
      </c>
      <c r="K3795" t="str">
        <f t="shared" si="59"/>
        <v>Jun</v>
      </c>
      <c r="L3795" t="s">
        <v>457</v>
      </c>
      <c r="M3795" t="s">
        <v>118</v>
      </c>
    </row>
    <row r="3796" spans="1:13">
      <c r="A3796" t="s">
        <v>11384</v>
      </c>
      <c r="B3796" t="s">
        <v>11385</v>
      </c>
      <c r="C3796" t="s">
        <v>454</v>
      </c>
      <c r="D3796" s="176">
        <v>38216</v>
      </c>
      <c r="E3796" t="s">
        <v>122</v>
      </c>
      <c r="F3796" t="s">
        <v>123</v>
      </c>
      <c r="G3796" t="s">
        <v>124</v>
      </c>
      <c r="H3796" t="s">
        <v>11386</v>
      </c>
      <c r="I3796" t="s">
        <v>174</v>
      </c>
      <c r="J3796" t="s">
        <v>38</v>
      </c>
      <c r="K3796" t="str">
        <f t="shared" si="59"/>
        <v>Cad</v>
      </c>
      <c r="L3796" t="s">
        <v>127</v>
      </c>
      <c r="M3796" t="s">
        <v>118</v>
      </c>
    </row>
    <row r="3797" spans="1:13">
      <c r="A3797" t="s">
        <v>11387</v>
      </c>
      <c r="B3797" t="s">
        <v>11388</v>
      </c>
      <c r="C3797" t="s">
        <v>821</v>
      </c>
      <c r="D3797" s="176">
        <v>36138</v>
      </c>
      <c r="E3797" t="s">
        <v>122</v>
      </c>
      <c r="F3797" t="s">
        <v>123</v>
      </c>
      <c r="G3797" t="s">
        <v>124</v>
      </c>
      <c r="H3797" t="s">
        <v>11389</v>
      </c>
      <c r="I3797" t="s">
        <v>132</v>
      </c>
      <c r="J3797" t="s">
        <v>194</v>
      </c>
      <c r="K3797" t="str">
        <f t="shared" si="59"/>
        <v>D1</v>
      </c>
      <c r="L3797" t="s">
        <v>482</v>
      </c>
      <c r="M3797" t="s">
        <v>118</v>
      </c>
    </row>
    <row r="3798" spans="1:13">
      <c r="A3798" t="s">
        <v>11390</v>
      </c>
      <c r="B3798" t="s">
        <v>1962</v>
      </c>
      <c r="C3798" t="s">
        <v>2178</v>
      </c>
      <c r="D3798" s="176">
        <v>37554</v>
      </c>
      <c r="E3798" t="s">
        <v>122</v>
      </c>
      <c r="F3798" t="s">
        <v>123</v>
      </c>
      <c r="G3798" t="s">
        <v>124</v>
      </c>
      <c r="H3798" t="s">
        <v>11391</v>
      </c>
      <c r="I3798" t="s">
        <v>126</v>
      </c>
      <c r="J3798" t="s">
        <v>126</v>
      </c>
      <c r="K3798" t="str">
        <f t="shared" si="59"/>
        <v>Jun</v>
      </c>
      <c r="L3798" t="s">
        <v>244</v>
      </c>
      <c r="M3798" t="s">
        <v>118</v>
      </c>
    </row>
    <row r="3799" spans="1:13">
      <c r="A3799" t="s">
        <v>11392</v>
      </c>
      <c r="B3799" t="s">
        <v>1726</v>
      </c>
      <c r="C3799" t="s">
        <v>222</v>
      </c>
      <c r="D3799" s="176">
        <v>23454</v>
      </c>
      <c r="E3799" t="s">
        <v>122</v>
      </c>
      <c r="F3799" t="s">
        <v>123</v>
      </c>
      <c r="G3799" t="s">
        <v>124</v>
      </c>
      <c r="H3799" t="s">
        <v>11393</v>
      </c>
      <c r="I3799" t="s">
        <v>209</v>
      </c>
      <c r="J3799" t="s">
        <v>38</v>
      </c>
      <c r="K3799" t="str">
        <f t="shared" si="59"/>
        <v>Pas</v>
      </c>
      <c r="L3799" t="s">
        <v>548</v>
      </c>
      <c r="M3799" t="s">
        <v>118</v>
      </c>
    </row>
    <row r="3800" spans="1:13">
      <c r="A3800" t="s">
        <v>11394</v>
      </c>
      <c r="B3800" t="s">
        <v>11395</v>
      </c>
      <c r="C3800" t="s">
        <v>149</v>
      </c>
      <c r="D3800" s="176">
        <v>37528</v>
      </c>
      <c r="E3800" t="s">
        <v>122</v>
      </c>
      <c r="F3800" t="s">
        <v>123</v>
      </c>
      <c r="G3800" t="s">
        <v>124</v>
      </c>
      <c r="H3800" t="s">
        <v>11396</v>
      </c>
      <c r="I3800" t="s">
        <v>126</v>
      </c>
      <c r="J3800" t="s">
        <v>126</v>
      </c>
      <c r="K3800" t="str">
        <f t="shared" si="59"/>
        <v>Jun</v>
      </c>
      <c r="L3800" t="s">
        <v>260</v>
      </c>
      <c r="M3800" t="s">
        <v>118</v>
      </c>
    </row>
    <row r="3801" spans="1:13">
      <c r="A3801" t="s">
        <v>11397</v>
      </c>
      <c r="B3801" t="s">
        <v>8091</v>
      </c>
      <c r="C3801" t="s">
        <v>554</v>
      </c>
      <c r="D3801" s="176">
        <v>23818</v>
      </c>
      <c r="E3801" t="s">
        <v>179</v>
      </c>
      <c r="F3801" t="s">
        <v>123</v>
      </c>
      <c r="G3801" t="s">
        <v>124</v>
      </c>
      <c r="H3801" t="s">
        <v>11398</v>
      </c>
      <c r="I3801" t="s">
        <v>145</v>
      </c>
      <c r="J3801" t="s">
        <v>38</v>
      </c>
      <c r="K3801" t="str">
        <f t="shared" si="59"/>
        <v>Pas</v>
      </c>
      <c r="L3801" t="s">
        <v>331</v>
      </c>
      <c r="M3801" t="s">
        <v>118</v>
      </c>
    </row>
    <row r="3802" spans="1:13">
      <c r="A3802" t="s">
        <v>11399</v>
      </c>
      <c r="B3802" t="s">
        <v>8897</v>
      </c>
      <c r="C3802" t="s">
        <v>11400</v>
      </c>
      <c r="D3802" s="176">
        <v>37587</v>
      </c>
      <c r="E3802" t="s">
        <v>122</v>
      </c>
      <c r="F3802" t="s">
        <v>123</v>
      </c>
      <c r="G3802" t="s">
        <v>124</v>
      </c>
      <c r="H3802" t="s">
        <v>11401</v>
      </c>
      <c r="I3802" t="s">
        <v>126</v>
      </c>
      <c r="J3802" t="s">
        <v>126</v>
      </c>
      <c r="K3802" t="str">
        <f t="shared" si="59"/>
        <v>Jun</v>
      </c>
      <c r="L3802" t="s">
        <v>102</v>
      </c>
      <c r="M3802" t="s">
        <v>118</v>
      </c>
    </row>
    <row r="3803" spans="1:13">
      <c r="A3803" t="s">
        <v>11402</v>
      </c>
      <c r="B3803" t="s">
        <v>1027</v>
      </c>
      <c r="C3803" t="s">
        <v>3111</v>
      </c>
      <c r="D3803" s="176">
        <v>39563</v>
      </c>
      <c r="E3803" t="s">
        <v>122</v>
      </c>
      <c r="F3803" t="s">
        <v>123</v>
      </c>
      <c r="G3803" t="s">
        <v>124</v>
      </c>
      <c r="H3803" t="s">
        <v>11403</v>
      </c>
      <c r="I3803" t="s">
        <v>157</v>
      </c>
      <c r="J3803" t="s">
        <v>38</v>
      </c>
      <c r="K3803" t="str">
        <f t="shared" si="59"/>
        <v>Ben</v>
      </c>
      <c r="L3803" t="s">
        <v>530</v>
      </c>
      <c r="M3803" t="s">
        <v>118</v>
      </c>
    </row>
    <row r="3804" spans="1:13">
      <c r="A3804" t="s">
        <v>11404</v>
      </c>
      <c r="B3804" t="s">
        <v>11405</v>
      </c>
      <c r="C3804" t="s">
        <v>186</v>
      </c>
      <c r="D3804" s="176">
        <v>40926</v>
      </c>
      <c r="E3804" t="s">
        <v>122</v>
      </c>
      <c r="F3804" t="s">
        <v>123</v>
      </c>
      <c r="G3804" t="s">
        <v>124</v>
      </c>
      <c r="H3804" t="s">
        <v>11406</v>
      </c>
      <c r="I3804" t="s">
        <v>188</v>
      </c>
      <c r="J3804" t="s">
        <v>38</v>
      </c>
      <c r="K3804" t="str">
        <f t="shared" si="59"/>
        <v>Pou</v>
      </c>
      <c r="L3804" t="s">
        <v>183</v>
      </c>
      <c r="M3804" t="s">
        <v>118</v>
      </c>
    </row>
    <row r="3805" spans="1:13">
      <c r="A3805" t="s">
        <v>11407</v>
      </c>
      <c r="B3805" t="s">
        <v>11408</v>
      </c>
      <c r="C3805" t="s">
        <v>346</v>
      </c>
      <c r="D3805" s="176">
        <v>39087</v>
      </c>
      <c r="E3805" t="s">
        <v>122</v>
      </c>
      <c r="F3805" t="s">
        <v>123</v>
      </c>
      <c r="G3805" t="s">
        <v>124</v>
      </c>
      <c r="H3805" t="s">
        <v>11409</v>
      </c>
      <c r="I3805" t="s">
        <v>157</v>
      </c>
      <c r="J3805" t="s">
        <v>38</v>
      </c>
      <c r="K3805" t="str">
        <f t="shared" si="59"/>
        <v>Ben</v>
      </c>
      <c r="L3805" t="s">
        <v>680</v>
      </c>
      <c r="M3805" t="s">
        <v>118</v>
      </c>
    </row>
    <row r="3806" spans="1:13">
      <c r="A3806" t="s">
        <v>11410</v>
      </c>
      <c r="B3806" t="s">
        <v>11411</v>
      </c>
      <c r="C3806" t="s">
        <v>9079</v>
      </c>
      <c r="D3806" s="176">
        <v>38720</v>
      </c>
      <c r="E3806" t="s">
        <v>122</v>
      </c>
      <c r="F3806" t="s">
        <v>123</v>
      </c>
      <c r="G3806" t="s">
        <v>124</v>
      </c>
      <c r="H3806" t="s">
        <v>11412</v>
      </c>
      <c r="I3806" t="s">
        <v>283</v>
      </c>
      <c r="J3806" t="s">
        <v>38</v>
      </c>
      <c r="K3806" t="str">
        <f t="shared" si="59"/>
        <v>Min</v>
      </c>
      <c r="L3806" t="s">
        <v>260</v>
      </c>
      <c r="M3806" t="s">
        <v>118</v>
      </c>
    </row>
    <row r="3807" spans="1:13">
      <c r="A3807" t="s">
        <v>11413</v>
      </c>
      <c r="B3807" t="s">
        <v>11414</v>
      </c>
      <c r="C3807" t="s">
        <v>11415</v>
      </c>
      <c r="D3807" s="176">
        <v>31962</v>
      </c>
      <c r="E3807" t="s">
        <v>179</v>
      </c>
      <c r="F3807" t="s">
        <v>123</v>
      </c>
      <c r="G3807" t="s">
        <v>124</v>
      </c>
      <c r="H3807" t="s">
        <v>11416</v>
      </c>
      <c r="I3807" t="s">
        <v>145</v>
      </c>
      <c r="J3807" t="s">
        <v>38</v>
      </c>
      <c r="K3807" t="str">
        <f t="shared" si="59"/>
        <v>Pas</v>
      </c>
      <c r="L3807" t="s">
        <v>302</v>
      </c>
      <c r="M3807" t="s">
        <v>118</v>
      </c>
    </row>
    <row r="3808" spans="1:13">
      <c r="A3808" t="s">
        <v>11417</v>
      </c>
      <c r="B3808" t="s">
        <v>4648</v>
      </c>
      <c r="C3808" t="s">
        <v>11418</v>
      </c>
      <c r="D3808" s="176">
        <v>39904</v>
      </c>
      <c r="E3808" t="s">
        <v>122</v>
      </c>
      <c r="F3808" t="s">
        <v>123</v>
      </c>
      <c r="G3808" t="s">
        <v>124</v>
      </c>
      <c r="H3808" t="s">
        <v>11419</v>
      </c>
      <c r="I3808" t="s">
        <v>151</v>
      </c>
      <c r="J3808" t="s">
        <v>38</v>
      </c>
      <c r="K3808" t="str">
        <f t="shared" si="59"/>
        <v>Pup</v>
      </c>
      <c r="L3808" t="s">
        <v>680</v>
      </c>
      <c r="M3808" t="s">
        <v>118</v>
      </c>
    </row>
    <row r="3809" spans="1:13">
      <c r="A3809" t="s">
        <v>11420</v>
      </c>
      <c r="B3809" t="s">
        <v>11421</v>
      </c>
      <c r="C3809" t="s">
        <v>1577</v>
      </c>
      <c r="D3809" s="176">
        <v>20223</v>
      </c>
      <c r="E3809" t="s">
        <v>122</v>
      </c>
      <c r="F3809" t="s">
        <v>123</v>
      </c>
      <c r="G3809" t="s">
        <v>124</v>
      </c>
      <c r="H3809" t="s">
        <v>11422</v>
      </c>
      <c r="I3809" t="s">
        <v>132</v>
      </c>
      <c r="J3809" t="s">
        <v>133</v>
      </c>
      <c r="K3809" t="str">
        <f t="shared" si="59"/>
        <v>D4</v>
      </c>
      <c r="L3809" t="s">
        <v>1239</v>
      </c>
      <c r="M3809" t="s">
        <v>118</v>
      </c>
    </row>
    <row r="3810" spans="1:13">
      <c r="A3810" t="s">
        <v>11423</v>
      </c>
      <c r="B3810" t="s">
        <v>7712</v>
      </c>
      <c r="C3810" t="s">
        <v>310</v>
      </c>
      <c r="D3810" s="176">
        <v>39203</v>
      </c>
      <c r="E3810" t="s">
        <v>122</v>
      </c>
      <c r="F3810" t="s">
        <v>123</v>
      </c>
      <c r="G3810" t="s">
        <v>124</v>
      </c>
      <c r="H3810" t="s">
        <v>11424</v>
      </c>
      <c r="I3810" t="s">
        <v>157</v>
      </c>
      <c r="J3810" t="s">
        <v>38</v>
      </c>
      <c r="K3810" t="str">
        <f t="shared" si="59"/>
        <v>Ben</v>
      </c>
      <c r="L3810" t="s">
        <v>457</v>
      </c>
      <c r="M3810" t="s">
        <v>118</v>
      </c>
    </row>
    <row r="3811" spans="1:13">
      <c r="A3811" t="s">
        <v>11425</v>
      </c>
      <c r="B3811" t="s">
        <v>4498</v>
      </c>
      <c r="C3811" t="s">
        <v>1861</v>
      </c>
      <c r="D3811" s="176">
        <v>40758</v>
      </c>
      <c r="E3811" t="s">
        <v>122</v>
      </c>
      <c r="F3811" t="s">
        <v>123</v>
      </c>
      <c r="G3811" t="s">
        <v>124</v>
      </c>
      <c r="H3811" t="s">
        <v>11426</v>
      </c>
      <c r="I3811" t="s">
        <v>188</v>
      </c>
      <c r="J3811" t="s">
        <v>38</v>
      </c>
      <c r="K3811" t="str">
        <f t="shared" si="59"/>
        <v>Pou</v>
      </c>
      <c r="L3811" t="s">
        <v>270</v>
      </c>
      <c r="M3811" t="s">
        <v>118</v>
      </c>
    </row>
    <row r="3812" spans="1:13">
      <c r="A3812" t="s">
        <v>11427</v>
      </c>
      <c r="B3812" t="s">
        <v>11428</v>
      </c>
      <c r="C3812" t="s">
        <v>613</v>
      </c>
      <c r="D3812" s="176">
        <v>39418</v>
      </c>
      <c r="E3812" t="s">
        <v>122</v>
      </c>
      <c r="F3812" t="s">
        <v>123</v>
      </c>
      <c r="G3812" t="s">
        <v>124</v>
      </c>
      <c r="H3812" t="s">
        <v>11429</v>
      </c>
      <c r="I3812" t="s">
        <v>157</v>
      </c>
      <c r="J3812" t="s">
        <v>38</v>
      </c>
      <c r="K3812" t="str">
        <f t="shared" si="59"/>
        <v>Ben</v>
      </c>
      <c r="L3812" t="s">
        <v>254</v>
      </c>
      <c r="M3812" t="s">
        <v>118</v>
      </c>
    </row>
    <row r="3813" spans="1:13">
      <c r="A3813" t="s">
        <v>11430</v>
      </c>
      <c r="B3813" t="s">
        <v>1671</v>
      </c>
      <c r="C3813" t="s">
        <v>218</v>
      </c>
      <c r="D3813" s="176">
        <v>31290</v>
      </c>
      <c r="E3813" t="s">
        <v>122</v>
      </c>
      <c r="F3813" t="s">
        <v>123</v>
      </c>
      <c r="G3813" t="s">
        <v>124</v>
      </c>
      <c r="H3813" t="s">
        <v>11431</v>
      </c>
      <c r="I3813" t="s">
        <v>132</v>
      </c>
      <c r="J3813" t="s">
        <v>396</v>
      </c>
      <c r="K3813" t="str">
        <f t="shared" si="59"/>
        <v>D2</v>
      </c>
      <c r="L3813" t="s">
        <v>606</v>
      </c>
      <c r="M3813" t="s">
        <v>118</v>
      </c>
    </row>
    <row r="3814" spans="1:13">
      <c r="A3814" t="s">
        <v>11432</v>
      </c>
      <c r="B3814" t="s">
        <v>267</v>
      </c>
      <c r="C3814" t="s">
        <v>729</v>
      </c>
      <c r="D3814" s="176">
        <v>22256</v>
      </c>
      <c r="E3814" t="s">
        <v>122</v>
      </c>
      <c r="F3814" t="s">
        <v>123</v>
      </c>
      <c r="G3814" t="s">
        <v>124</v>
      </c>
      <c r="H3814" t="s">
        <v>11433</v>
      </c>
      <c r="I3814" t="s">
        <v>209</v>
      </c>
      <c r="J3814" t="s">
        <v>38</v>
      </c>
      <c r="K3814" t="str">
        <f t="shared" si="59"/>
        <v>Pas</v>
      </c>
      <c r="L3814" t="s">
        <v>563</v>
      </c>
      <c r="M3814" t="s">
        <v>118</v>
      </c>
    </row>
    <row r="3815" spans="1:13">
      <c r="A3815" t="s">
        <v>11434</v>
      </c>
      <c r="B3815" t="s">
        <v>11435</v>
      </c>
      <c r="C3815" t="s">
        <v>9153</v>
      </c>
      <c r="D3815" s="176">
        <v>40946</v>
      </c>
      <c r="E3815" t="s">
        <v>122</v>
      </c>
      <c r="F3815" t="s">
        <v>123</v>
      </c>
      <c r="G3815" t="s">
        <v>124</v>
      </c>
      <c r="H3815" t="s">
        <v>11436</v>
      </c>
      <c r="I3815" t="s">
        <v>188</v>
      </c>
      <c r="J3815" t="s">
        <v>38</v>
      </c>
      <c r="K3815" t="str">
        <f t="shared" si="59"/>
        <v>Pou</v>
      </c>
      <c r="L3815" t="s">
        <v>152</v>
      </c>
      <c r="M3815" t="s">
        <v>118</v>
      </c>
    </row>
    <row r="3816" spans="1:13">
      <c r="A3816" t="s">
        <v>11437</v>
      </c>
      <c r="B3816" t="s">
        <v>3030</v>
      </c>
      <c r="C3816" t="s">
        <v>528</v>
      </c>
      <c r="D3816" s="176">
        <v>27630</v>
      </c>
      <c r="E3816" t="s">
        <v>122</v>
      </c>
      <c r="F3816" t="s">
        <v>123</v>
      </c>
      <c r="G3816" t="s">
        <v>124</v>
      </c>
      <c r="H3816" t="s">
        <v>11438</v>
      </c>
      <c r="I3816" t="s">
        <v>145</v>
      </c>
      <c r="J3816" t="s">
        <v>38</v>
      </c>
      <c r="K3816" t="str">
        <f t="shared" si="59"/>
        <v>Pas</v>
      </c>
      <c r="L3816" t="s">
        <v>640</v>
      </c>
      <c r="M3816" t="s">
        <v>118</v>
      </c>
    </row>
    <row r="3817" spans="1:13">
      <c r="A3817" t="s">
        <v>11439</v>
      </c>
      <c r="B3817" t="s">
        <v>11440</v>
      </c>
      <c r="C3817" t="s">
        <v>995</v>
      </c>
      <c r="D3817" s="176">
        <v>35954</v>
      </c>
      <c r="E3817" t="s">
        <v>122</v>
      </c>
      <c r="F3817" t="s">
        <v>123</v>
      </c>
      <c r="G3817" t="s">
        <v>124</v>
      </c>
      <c r="H3817" t="s">
        <v>11441</v>
      </c>
      <c r="I3817" t="s">
        <v>339</v>
      </c>
      <c r="J3817" t="s">
        <v>38</v>
      </c>
      <c r="K3817" t="str">
        <f t="shared" si="59"/>
        <v>1èr</v>
      </c>
      <c r="L3817" t="s">
        <v>200</v>
      </c>
      <c r="M3817" t="s">
        <v>118</v>
      </c>
    </row>
    <row r="3818" spans="1:13">
      <c r="A3818" t="s">
        <v>11442</v>
      </c>
      <c r="B3818" t="s">
        <v>2469</v>
      </c>
      <c r="C3818" t="s">
        <v>11443</v>
      </c>
      <c r="D3818" s="176">
        <v>35666</v>
      </c>
      <c r="E3818" t="s">
        <v>122</v>
      </c>
      <c r="F3818" t="s">
        <v>123</v>
      </c>
      <c r="G3818" t="s">
        <v>124</v>
      </c>
      <c r="H3818" t="s">
        <v>11444</v>
      </c>
      <c r="I3818" t="s">
        <v>339</v>
      </c>
      <c r="J3818" t="s">
        <v>38</v>
      </c>
      <c r="K3818" t="str">
        <f t="shared" si="59"/>
        <v>1èr</v>
      </c>
      <c r="L3818" t="s">
        <v>743</v>
      </c>
      <c r="M3818" t="s">
        <v>118</v>
      </c>
    </row>
    <row r="3819" spans="1:13">
      <c r="A3819" t="s">
        <v>11445</v>
      </c>
      <c r="B3819" t="s">
        <v>309</v>
      </c>
      <c r="C3819" t="s">
        <v>11446</v>
      </c>
      <c r="D3819" s="176">
        <v>29068</v>
      </c>
      <c r="E3819" t="s">
        <v>179</v>
      </c>
      <c r="F3819" t="s">
        <v>123</v>
      </c>
      <c r="G3819" t="s">
        <v>124</v>
      </c>
      <c r="H3819" t="s">
        <v>11447</v>
      </c>
      <c r="I3819" t="s">
        <v>145</v>
      </c>
      <c r="J3819" t="s">
        <v>38</v>
      </c>
      <c r="K3819" t="str">
        <f t="shared" si="59"/>
        <v>Pas</v>
      </c>
      <c r="L3819" t="s">
        <v>163</v>
      </c>
      <c r="M3819" t="s">
        <v>118</v>
      </c>
    </row>
    <row r="3820" spans="1:13">
      <c r="A3820" t="s">
        <v>11448</v>
      </c>
      <c r="B3820" t="s">
        <v>10329</v>
      </c>
      <c r="C3820" t="s">
        <v>1069</v>
      </c>
      <c r="D3820" s="176">
        <v>34575</v>
      </c>
      <c r="E3820" t="s">
        <v>122</v>
      </c>
      <c r="F3820" t="s">
        <v>123</v>
      </c>
      <c r="G3820" t="s">
        <v>124</v>
      </c>
      <c r="H3820" t="s">
        <v>11449</v>
      </c>
      <c r="I3820" t="s">
        <v>243</v>
      </c>
      <c r="J3820" t="s">
        <v>38</v>
      </c>
      <c r="K3820" t="str">
        <f t="shared" si="59"/>
        <v>3èm</v>
      </c>
      <c r="L3820" t="s">
        <v>302</v>
      </c>
      <c r="M3820" t="s">
        <v>118</v>
      </c>
    </row>
    <row r="3821" spans="1:13">
      <c r="A3821" t="s">
        <v>11450</v>
      </c>
      <c r="B3821" t="s">
        <v>1415</v>
      </c>
      <c r="C3821" t="s">
        <v>11451</v>
      </c>
      <c r="D3821" s="176">
        <v>39100</v>
      </c>
      <c r="E3821" t="s">
        <v>179</v>
      </c>
      <c r="F3821" t="s">
        <v>123</v>
      </c>
      <c r="G3821" t="s">
        <v>124</v>
      </c>
      <c r="H3821" t="s">
        <v>11452</v>
      </c>
      <c r="I3821" t="s">
        <v>157</v>
      </c>
      <c r="J3821" t="s">
        <v>38</v>
      </c>
      <c r="K3821" t="str">
        <f t="shared" si="59"/>
        <v>Ben</v>
      </c>
      <c r="L3821" t="s">
        <v>189</v>
      </c>
      <c r="M3821" t="s">
        <v>118</v>
      </c>
    </row>
    <row r="3822" spans="1:13">
      <c r="A3822" t="s">
        <v>11453</v>
      </c>
      <c r="B3822" t="s">
        <v>895</v>
      </c>
      <c r="C3822" t="s">
        <v>10015</v>
      </c>
      <c r="D3822" s="176">
        <v>40342</v>
      </c>
      <c r="E3822" t="s">
        <v>122</v>
      </c>
      <c r="F3822" t="s">
        <v>123</v>
      </c>
      <c r="G3822" t="s">
        <v>124</v>
      </c>
      <c r="H3822" t="s">
        <v>11454</v>
      </c>
      <c r="I3822" t="s">
        <v>151</v>
      </c>
      <c r="J3822" t="s">
        <v>38</v>
      </c>
      <c r="K3822" t="str">
        <f t="shared" si="59"/>
        <v>Pup</v>
      </c>
      <c r="L3822" t="s">
        <v>249</v>
      </c>
      <c r="M3822" t="s">
        <v>118</v>
      </c>
    </row>
    <row r="3823" spans="1:13">
      <c r="A3823" t="s">
        <v>11455</v>
      </c>
      <c r="B3823" t="s">
        <v>874</v>
      </c>
      <c r="C3823" t="s">
        <v>1936</v>
      </c>
      <c r="D3823" s="176">
        <v>37202</v>
      </c>
      <c r="E3823" t="s">
        <v>122</v>
      </c>
      <c r="F3823" t="s">
        <v>123</v>
      </c>
      <c r="G3823" t="s">
        <v>124</v>
      </c>
      <c r="H3823" t="s">
        <v>11456</v>
      </c>
      <c r="I3823" t="s">
        <v>126</v>
      </c>
      <c r="J3823" t="s">
        <v>126</v>
      </c>
      <c r="K3823" t="str">
        <f t="shared" si="59"/>
        <v>Jun</v>
      </c>
      <c r="L3823" t="s">
        <v>5156</v>
      </c>
      <c r="M3823" t="s">
        <v>118</v>
      </c>
    </row>
    <row r="3824" spans="1:13">
      <c r="A3824" t="s">
        <v>11457</v>
      </c>
      <c r="B3824" t="s">
        <v>11458</v>
      </c>
      <c r="C3824" t="s">
        <v>11459</v>
      </c>
      <c r="D3824" s="176">
        <v>37348</v>
      </c>
      <c r="E3824" t="s">
        <v>122</v>
      </c>
      <c r="F3824" t="s">
        <v>123</v>
      </c>
      <c r="G3824" t="s">
        <v>124</v>
      </c>
      <c r="H3824" t="s">
        <v>11460</v>
      </c>
      <c r="I3824" t="s">
        <v>126</v>
      </c>
      <c r="J3824" t="s">
        <v>126</v>
      </c>
      <c r="K3824" t="str">
        <f t="shared" si="59"/>
        <v>Jun</v>
      </c>
      <c r="L3824" t="s">
        <v>548</v>
      </c>
      <c r="M3824" t="s">
        <v>118</v>
      </c>
    </row>
    <row r="3825" spans="1:13">
      <c r="A3825" t="s">
        <v>11461</v>
      </c>
      <c r="B3825" t="s">
        <v>11462</v>
      </c>
      <c r="C3825" t="s">
        <v>729</v>
      </c>
      <c r="D3825" s="176">
        <v>23444</v>
      </c>
      <c r="E3825" t="s">
        <v>122</v>
      </c>
      <c r="F3825" t="s">
        <v>123</v>
      </c>
      <c r="G3825" t="s">
        <v>124</v>
      </c>
      <c r="H3825" t="s">
        <v>11463</v>
      </c>
      <c r="I3825" t="s">
        <v>132</v>
      </c>
      <c r="J3825" t="s">
        <v>133</v>
      </c>
      <c r="K3825" t="str">
        <f t="shared" si="59"/>
        <v>D4</v>
      </c>
      <c r="L3825" t="s">
        <v>563</v>
      </c>
      <c r="M3825" t="s">
        <v>118</v>
      </c>
    </row>
    <row r="3826" spans="1:13">
      <c r="A3826" t="s">
        <v>11464</v>
      </c>
      <c r="B3826" t="s">
        <v>11465</v>
      </c>
      <c r="C3826" t="s">
        <v>1440</v>
      </c>
      <c r="D3826" s="176">
        <v>17045</v>
      </c>
      <c r="E3826" t="s">
        <v>122</v>
      </c>
      <c r="F3826" t="s">
        <v>123</v>
      </c>
      <c r="G3826" t="s">
        <v>124</v>
      </c>
      <c r="H3826" t="s">
        <v>11466</v>
      </c>
      <c r="I3826" t="s">
        <v>181</v>
      </c>
      <c r="J3826" t="s">
        <v>182</v>
      </c>
      <c r="K3826" t="str">
        <f t="shared" si="59"/>
        <v>Enc</v>
      </c>
      <c r="L3826" t="s">
        <v>429</v>
      </c>
      <c r="M3826" t="s">
        <v>118</v>
      </c>
    </row>
    <row r="3827" spans="1:13">
      <c r="A3827" t="s">
        <v>11467</v>
      </c>
      <c r="B3827" t="s">
        <v>11468</v>
      </c>
      <c r="C3827" t="s">
        <v>729</v>
      </c>
      <c r="D3827" s="176">
        <v>21941</v>
      </c>
      <c r="E3827" t="s">
        <v>122</v>
      </c>
      <c r="F3827" t="s">
        <v>123</v>
      </c>
      <c r="G3827" t="s">
        <v>124</v>
      </c>
      <c r="H3827" t="s">
        <v>11469</v>
      </c>
      <c r="I3827" t="s">
        <v>145</v>
      </c>
      <c r="J3827" t="s">
        <v>38</v>
      </c>
      <c r="K3827" t="str">
        <f t="shared" si="59"/>
        <v>Pas</v>
      </c>
      <c r="L3827" t="s">
        <v>391</v>
      </c>
      <c r="M3827" t="s">
        <v>118</v>
      </c>
    </row>
    <row r="3828" spans="1:13">
      <c r="A3828" t="s">
        <v>11470</v>
      </c>
      <c r="B3828" t="s">
        <v>11471</v>
      </c>
      <c r="C3828" t="s">
        <v>1297</v>
      </c>
      <c r="D3828" s="176">
        <v>39374</v>
      </c>
      <c r="E3828" t="s">
        <v>122</v>
      </c>
      <c r="F3828" t="s">
        <v>123</v>
      </c>
      <c r="G3828" t="s">
        <v>124</v>
      </c>
      <c r="H3828" t="s">
        <v>11472</v>
      </c>
      <c r="I3828" t="s">
        <v>157</v>
      </c>
      <c r="J3828" t="s">
        <v>38</v>
      </c>
      <c r="K3828" t="str">
        <f t="shared" si="59"/>
        <v>Ben</v>
      </c>
      <c r="L3828" t="s">
        <v>598</v>
      </c>
      <c r="M3828" t="s">
        <v>118</v>
      </c>
    </row>
    <row r="3829" spans="1:13">
      <c r="A3829" t="s">
        <v>11473</v>
      </c>
      <c r="B3829" t="s">
        <v>1750</v>
      </c>
      <c r="C3829" t="s">
        <v>1983</v>
      </c>
      <c r="D3829" s="176">
        <v>39164</v>
      </c>
      <c r="E3829" t="s">
        <v>122</v>
      </c>
      <c r="F3829" t="s">
        <v>123</v>
      </c>
      <c r="G3829" t="s">
        <v>124</v>
      </c>
      <c r="H3829" t="s">
        <v>11474</v>
      </c>
      <c r="I3829" t="s">
        <v>157</v>
      </c>
      <c r="J3829" t="s">
        <v>38</v>
      </c>
      <c r="K3829" t="str">
        <f t="shared" si="59"/>
        <v>Ben</v>
      </c>
      <c r="L3829" t="s">
        <v>200</v>
      </c>
      <c r="M3829" t="s">
        <v>118</v>
      </c>
    </row>
    <row r="3830" spans="1:13">
      <c r="A3830" t="s">
        <v>11475</v>
      </c>
      <c r="B3830" t="s">
        <v>732</v>
      </c>
      <c r="C3830" t="s">
        <v>3715</v>
      </c>
      <c r="D3830" s="176">
        <v>39754</v>
      </c>
      <c r="E3830" t="s">
        <v>122</v>
      </c>
      <c r="F3830" t="s">
        <v>123</v>
      </c>
      <c r="G3830" t="s">
        <v>124</v>
      </c>
      <c r="H3830" t="s">
        <v>11476</v>
      </c>
      <c r="I3830" t="s">
        <v>157</v>
      </c>
      <c r="J3830" t="s">
        <v>38</v>
      </c>
      <c r="K3830" t="str">
        <f t="shared" si="59"/>
        <v>Ben</v>
      </c>
      <c r="L3830" t="s">
        <v>734</v>
      </c>
      <c r="M3830" t="s">
        <v>118</v>
      </c>
    </row>
    <row r="3831" spans="1:13">
      <c r="A3831" t="s">
        <v>11477</v>
      </c>
      <c r="B3831" t="s">
        <v>11478</v>
      </c>
      <c r="C3831" t="s">
        <v>857</v>
      </c>
      <c r="D3831" s="176">
        <v>37096</v>
      </c>
      <c r="E3831" t="s">
        <v>122</v>
      </c>
      <c r="F3831" t="s">
        <v>123</v>
      </c>
      <c r="G3831" t="s">
        <v>124</v>
      </c>
      <c r="H3831" t="s">
        <v>11479</v>
      </c>
      <c r="I3831" t="s">
        <v>126</v>
      </c>
      <c r="J3831" t="s">
        <v>126</v>
      </c>
      <c r="K3831" t="str">
        <f t="shared" si="59"/>
        <v>Jun</v>
      </c>
      <c r="L3831" t="s">
        <v>215</v>
      </c>
      <c r="M3831" t="s">
        <v>118</v>
      </c>
    </row>
    <row r="3832" spans="1:13">
      <c r="A3832" t="s">
        <v>11480</v>
      </c>
      <c r="B3832" t="s">
        <v>3283</v>
      </c>
      <c r="C3832" t="s">
        <v>268</v>
      </c>
      <c r="D3832" s="176">
        <v>36820</v>
      </c>
      <c r="E3832" t="s">
        <v>122</v>
      </c>
      <c r="F3832" t="s">
        <v>123</v>
      </c>
      <c r="G3832" t="s">
        <v>124</v>
      </c>
      <c r="H3832" t="s">
        <v>11481</v>
      </c>
      <c r="I3832" t="s">
        <v>307</v>
      </c>
      <c r="J3832" t="s">
        <v>396</v>
      </c>
      <c r="K3832" t="str">
        <f t="shared" si="59"/>
        <v>Pas</v>
      </c>
      <c r="L3832" t="s">
        <v>439</v>
      </c>
      <c r="M3832" t="s">
        <v>118</v>
      </c>
    </row>
    <row r="3833" spans="1:13">
      <c r="A3833" t="s">
        <v>11482</v>
      </c>
      <c r="B3833" t="s">
        <v>11483</v>
      </c>
      <c r="C3833" t="s">
        <v>257</v>
      </c>
      <c r="D3833" s="176">
        <v>28783</v>
      </c>
      <c r="E3833" t="s">
        <v>122</v>
      </c>
      <c r="F3833" t="s">
        <v>123</v>
      </c>
      <c r="G3833" t="s">
        <v>124</v>
      </c>
      <c r="H3833" t="s">
        <v>11484</v>
      </c>
      <c r="I3833" t="s">
        <v>275</v>
      </c>
      <c r="J3833" t="s">
        <v>38</v>
      </c>
      <c r="K3833" t="str">
        <f t="shared" si="59"/>
        <v>Mot</v>
      </c>
      <c r="L3833" t="s">
        <v>195</v>
      </c>
      <c r="M3833" t="s">
        <v>118</v>
      </c>
    </row>
    <row r="3834" spans="1:13">
      <c r="A3834" t="s">
        <v>11485</v>
      </c>
      <c r="B3834" t="s">
        <v>11486</v>
      </c>
      <c r="C3834" t="s">
        <v>130</v>
      </c>
      <c r="D3834" s="176">
        <v>19851</v>
      </c>
      <c r="E3834" t="s">
        <v>122</v>
      </c>
      <c r="F3834" t="s">
        <v>123</v>
      </c>
      <c r="G3834" t="s">
        <v>124</v>
      </c>
      <c r="H3834" t="s">
        <v>11487</v>
      </c>
      <c r="I3834" t="s">
        <v>132</v>
      </c>
      <c r="J3834" t="s">
        <v>133</v>
      </c>
      <c r="K3834" t="str">
        <f t="shared" si="59"/>
        <v>D4</v>
      </c>
      <c r="L3834" t="s">
        <v>590</v>
      </c>
      <c r="M3834" t="s">
        <v>118</v>
      </c>
    </row>
    <row r="3835" spans="1:13">
      <c r="A3835" t="s">
        <v>11488</v>
      </c>
      <c r="B3835" t="s">
        <v>2676</v>
      </c>
      <c r="C3835" t="s">
        <v>1861</v>
      </c>
      <c r="D3835" s="176">
        <v>38915</v>
      </c>
      <c r="E3835" t="s">
        <v>122</v>
      </c>
      <c r="F3835" t="s">
        <v>123</v>
      </c>
      <c r="G3835" t="s">
        <v>124</v>
      </c>
      <c r="H3835" t="s">
        <v>11489</v>
      </c>
      <c r="I3835" t="s">
        <v>283</v>
      </c>
      <c r="J3835" t="s">
        <v>38</v>
      </c>
      <c r="K3835" t="str">
        <f t="shared" si="59"/>
        <v>Min</v>
      </c>
      <c r="L3835" t="s">
        <v>1096</v>
      </c>
      <c r="M3835" t="s">
        <v>118</v>
      </c>
    </row>
    <row r="3836" spans="1:13">
      <c r="A3836" t="s">
        <v>11490</v>
      </c>
      <c r="B3836" t="s">
        <v>11491</v>
      </c>
      <c r="C3836" t="s">
        <v>441</v>
      </c>
      <c r="D3836" s="176">
        <v>23568</v>
      </c>
      <c r="E3836" t="s">
        <v>122</v>
      </c>
      <c r="F3836" t="s">
        <v>123</v>
      </c>
      <c r="G3836" t="s">
        <v>124</v>
      </c>
      <c r="H3836" t="s">
        <v>11492</v>
      </c>
      <c r="I3836" t="s">
        <v>145</v>
      </c>
      <c r="J3836" t="s">
        <v>38</v>
      </c>
      <c r="K3836" t="str">
        <f t="shared" si="59"/>
        <v>Pas</v>
      </c>
      <c r="L3836" t="s">
        <v>134</v>
      </c>
      <c r="M3836" t="s">
        <v>118</v>
      </c>
    </row>
    <row r="3837" spans="1:13">
      <c r="A3837" t="s">
        <v>11493</v>
      </c>
      <c r="B3837" t="s">
        <v>3775</v>
      </c>
      <c r="C3837" t="s">
        <v>750</v>
      </c>
      <c r="D3837" s="176">
        <v>37328</v>
      </c>
      <c r="E3837" t="s">
        <v>122</v>
      </c>
      <c r="F3837" t="s">
        <v>123</v>
      </c>
      <c r="G3837" t="s">
        <v>124</v>
      </c>
      <c r="H3837" t="s">
        <v>11494</v>
      </c>
      <c r="I3837" t="s">
        <v>126</v>
      </c>
      <c r="J3837" t="s">
        <v>469</v>
      </c>
      <c r="K3837" t="str">
        <f t="shared" si="59"/>
        <v>Jun</v>
      </c>
      <c r="L3837" t="s">
        <v>2002</v>
      </c>
      <c r="M3837" t="s">
        <v>118</v>
      </c>
    </row>
    <row r="3838" spans="1:13">
      <c r="A3838" t="s">
        <v>11495</v>
      </c>
      <c r="B3838" t="s">
        <v>4944</v>
      </c>
      <c r="C3838" t="s">
        <v>11496</v>
      </c>
      <c r="D3838" s="176">
        <v>38152</v>
      </c>
      <c r="E3838" t="s">
        <v>122</v>
      </c>
      <c r="F3838" t="s">
        <v>123</v>
      </c>
      <c r="G3838" t="s">
        <v>124</v>
      </c>
      <c r="H3838" t="s">
        <v>11497</v>
      </c>
      <c r="I3838" t="s">
        <v>174</v>
      </c>
      <c r="J3838" t="s">
        <v>38</v>
      </c>
      <c r="K3838" t="str">
        <f t="shared" si="59"/>
        <v>Cad</v>
      </c>
      <c r="L3838" t="s">
        <v>284</v>
      </c>
      <c r="M3838" t="s">
        <v>118</v>
      </c>
    </row>
    <row r="3839" spans="1:13">
      <c r="A3839" t="s">
        <v>11498</v>
      </c>
      <c r="B3839" t="s">
        <v>2686</v>
      </c>
      <c r="C3839" t="s">
        <v>3944</v>
      </c>
      <c r="D3839" s="176">
        <v>37609</v>
      </c>
      <c r="E3839" t="s">
        <v>122</v>
      </c>
      <c r="F3839" t="s">
        <v>123</v>
      </c>
      <c r="G3839" t="s">
        <v>124</v>
      </c>
      <c r="H3839" t="s">
        <v>11499</v>
      </c>
      <c r="I3839" t="s">
        <v>259</v>
      </c>
      <c r="J3839" t="s">
        <v>38</v>
      </c>
      <c r="K3839" t="str">
        <f t="shared" si="59"/>
        <v>Pas</v>
      </c>
      <c r="L3839" t="s">
        <v>464</v>
      </c>
      <c r="M3839" t="s">
        <v>118</v>
      </c>
    </row>
    <row r="3840" spans="1:13">
      <c r="A3840" t="s">
        <v>11500</v>
      </c>
      <c r="B3840" t="s">
        <v>11501</v>
      </c>
      <c r="C3840" t="s">
        <v>1172</v>
      </c>
      <c r="D3840" s="176">
        <v>30805</v>
      </c>
      <c r="E3840" t="s">
        <v>122</v>
      </c>
      <c r="F3840" t="s">
        <v>123</v>
      </c>
      <c r="G3840" t="s">
        <v>124</v>
      </c>
      <c r="H3840" t="s">
        <v>11502</v>
      </c>
      <c r="I3840" t="s">
        <v>132</v>
      </c>
      <c r="J3840" t="s">
        <v>396</v>
      </c>
      <c r="K3840" t="str">
        <f t="shared" si="59"/>
        <v>D2</v>
      </c>
      <c r="L3840" t="s">
        <v>439</v>
      </c>
      <c r="M3840" t="s">
        <v>118</v>
      </c>
    </row>
    <row r="3841" spans="1:13">
      <c r="A3841" t="s">
        <v>11503</v>
      </c>
      <c r="B3841" t="s">
        <v>11504</v>
      </c>
      <c r="C3841" t="s">
        <v>821</v>
      </c>
      <c r="D3841" s="176">
        <v>29853</v>
      </c>
      <c r="E3841" t="s">
        <v>122</v>
      </c>
      <c r="F3841" t="s">
        <v>123</v>
      </c>
      <c r="G3841" t="s">
        <v>124</v>
      </c>
      <c r="H3841" t="s">
        <v>11505</v>
      </c>
      <c r="I3841" t="s">
        <v>243</v>
      </c>
      <c r="J3841" t="s">
        <v>38</v>
      </c>
      <c r="K3841" t="str">
        <f t="shared" si="59"/>
        <v>3èm</v>
      </c>
      <c r="L3841" t="s">
        <v>175</v>
      </c>
      <c r="M3841" t="s">
        <v>118</v>
      </c>
    </row>
    <row r="3842" spans="1:13">
      <c r="A3842" t="s">
        <v>11506</v>
      </c>
      <c r="B3842" t="s">
        <v>11507</v>
      </c>
      <c r="C3842" t="s">
        <v>554</v>
      </c>
      <c r="D3842" s="176">
        <v>25921</v>
      </c>
      <c r="E3842" t="s">
        <v>179</v>
      </c>
      <c r="F3842" t="s">
        <v>123</v>
      </c>
      <c r="G3842" t="s">
        <v>124</v>
      </c>
      <c r="H3842" t="s">
        <v>11508</v>
      </c>
      <c r="I3842" t="s">
        <v>145</v>
      </c>
      <c r="J3842" t="s">
        <v>38</v>
      </c>
      <c r="K3842" t="str">
        <f t="shared" si="59"/>
        <v>Pas</v>
      </c>
      <c r="L3842" t="s">
        <v>244</v>
      </c>
      <c r="M3842" t="s">
        <v>118</v>
      </c>
    </row>
    <row r="3843" spans="1:13">
      <c r="A3843" t="s">
        <v>11509</v>
      </c>
      <c r="B3843" t="s">
        <v>11510</v>
      </c>
      <c r="C3843" t="s">
        <v>218</v>
      </c>
      <c r="D3843" s="176">
        <v>34258</v>
      </c>
      <c r="E3843" t="s">
        <v>122</v>
      </c>
      <c r="F3843" t="s">
        <v>123</v>
      </c>
      <c r="G3843" t="s">
        <v>124</v>
      </c>
      <c r="H3843" t="s">
        <v>11511</v>
      </c>
      <c r="I3843" t="s">
        <v>259</v>
      </c>
      <c r="J3843" t="s">
        <v>38</v>
      </c>
      <c r="K3843" t="str">
        <f t="shared" ref="K3843:K3906" si="60">IF(I3843="pass'cyclisme",J3843,LEFT(I3843,3))</f>
        <v>Pas</v>
      </c>
      <c r="L3843" t="s">
        <v>146</v>
      </c>
      <c r="M3843" t="s">
        <v>118</v>
      </c>
    </row>
    <row r="3844" spans="1:13">
      <c r="A3844" t="s">
        <v>11512</v>
      </c>
      <c r="B3844" t="s">
        <v>11513</v>
      </c>
      <c r="C3844" t="s">
        <v>554</v>
      </c>
      <c r="D3844" s="176">
        <v>29063</v>
      </c>
      <c r="E3844" t="s">
        <v>122</v>
      </c>
      <c r="F3844" t="s">
        <v>123</v>
      </c>
      <c r="G3844" t="s">
        <v>124</v>
      </c>
      <c r="H3844" t="s">
        <v>11514</v>
      </c>
      <c r="I3844" t="s">
        <v>145</v>
      </c>
      <c r="J3844" t="s">
        <v>38</v>
      </c>
      <c r="K3844" t="str">
        <f t="shared" si="60"/>
        <v>Pas</v>
      </c>
      <c r="L3844" t="s">
        <v>302</v>
      </c>
      <c r="M3844" t="s">
        <v>118</v>
      </c>
    </row>
    <row r="3845" spans="1:13">
      <c r="A3845" t="s">
        <v>11515</v>
      </c>
      <c r="B3845" t="s">
        <v>11516</v>
      </c>
      <c r="C3845" t="s">
        <v>389</v>
      </c>
      <c r="D3845" s="176">
        <v>23575</v>
      </c>
      <c r="E3845" t="s">
        <v>122</v>
      </c>
      <c r="F3845" t="s">
        <v>123</v>
      </c>
      <c r="G3845" t="s">
        <v>124</v>
      </c>
      <c r="H3845" t="s">
        <v>11517</v>
      </c>
      <c r="I3845" t="s">
        <v>209</v>
      </c>
      <c r="J3845" t="s">
        <v>38</v>
      </c>
      <c r="K3845" t="str">
        <f t="shared" si="60"/>
        <v>Pas</v>
      </c>
      <c r="L3845" t="s">
        <v>628</v>
      </c>
      <c r="M3845" t="s">
        <v>118</v>
      </c>
    </row>
    <row r="3846" spans="1:13">
      <c r="A3846" t="s">
        <v>11518</v>
      </c>
      <c r="B3846" t="s">
        <v>11519</v>
      </c>
      <c r="C3846" t="s">
        <v>1890</v>
      </c>
      <c r="D3846" s="176">
        <v>40796</v>
      </c>
      <c r="E3846" t="s">
        <v>122</v>
      </c>
      <c r="F3846" t="s">
        <v>123</v>
      </c>
      <c r="G3846" t="s">
        <v>124</v>
      </c>
      <c r="H3846" t="s">
        <v>11520</v>
      </c>
      <c r="I3846" t="s">
        <v>188</v>
      </c>
      <c r="J3846" t="s">
        <v>38</v>
      </c>
      <c r="K3846" t="str">
        <f t="shared" si="60"/>
        <v>Pou</v>
      </c>
      <c r="L3846" t="s">
        <v>229</v>
      </c>
      <c r="M3846" t="s">
        <v>118</v>
      </c>
    </row>
    <row r="3847" spans="1:13">
      <c r="A3847" t="s">
        <v>11521</v>
      </c>
      <c r="B3847" t="s">
        <v>313</v>
      </c>
      <c r="C3847" t="s">
        <v>842</v>
      </c>
      <c r="D3847" s="176">
        <v>37413</v>
      </c>
      <c r="E3847" t="s">
        <v>122</v>
      </c>
      <c r="F3847" t="s">
        <v>123</v>
      </c>
      <c r="G3847" t="s">
        <v>124</v>
      </c>
      <c r="H3847" t="s">
        <v>11522</v>
      </c>
      <c r="I3847" t="s">
        <v>126</v>
      </c>
      <c r="J3847" t="s">
        <v>126</v>
      </c>
      <c r="K3847" t="str">
        <f t="shared" si="60"/>
        <v>Jun</v>
      </c>
      <c r="L3847" t="s">
        <v>103</v>
      </c>
      <c r="M3847" t="s">
        <v>118</v>
      </c>
    </row>
    <row r="3848" spans="1:13">
      <c r="A3848" t="s">
        <v>11523</v>
      </c>
      <c r="B3848" t="s">
        <v>6997</v>
      </c>
      <c r="C3848" t="s">
        <v>1587</v>
      </c>
      <c r="D3848" s="176">
        <v>35738</v>
      </c>
      <c r="E3848" t="s">
        <v>122</v>
      </c>
      <c r="F3848" t="s">
        <v>123</v>
      </c>
      <c r="G3848" t="s">
        <v>124</v>
      </c>
      <c r="H3848" t="s">
        <v>11524</v>
      </c>
      <c r="I3848" t="s">
        <v>243</v>
      </c>
      <c r="J3848" t="s">
        <v>38</v>
      </c>
      <c r="K3848" t="str">
        <f t="shared" si="60"/>
        <v>3èm</v>
      </c>
      <c r="L3848" t="s">
        <v>415</v>
      </c>
      <c r="M3848" t="s">
        <v>118</v>
      </c>
    </row>
    <row r="3849" spans="1:13">
      <c r="A3849" t="s">
        <v>11525</v>
      </c>
      <c r="B3849" t="s">
        <v>11526</v>
      </c>
      <c r="C3849" t="s">
        <v>631</v>
      </c>
      <c r="D3849" s="176">
        <v>40010</v>
      </c>
      <c r="E3849" t="s">
        <v>122</v>
      </c>
      <c r="F3849" t="s">
        <v>123</v>
      </c>
      <c r="G3849" t="s">
        <v>124</v>
      </c>
      <c r="H3849" t="s">
        <v>11527</v>
      </c>
      <c r="I3849" t="s">
        <v>151</v>
      </c>
      <c r="J3849" t="s">
        <v>38</v>
      </c>
      <c r="K3849" t="str">
        <f t="shared" si="60"/>
        <v>Pup</v>
      </c>
      <c r="L3849" t="s">
        <v>457</v>
      </c>
      <c r="M3849" t="s">
        <v>118</v>
      </c>
    </row>
    <row r="3850" spans="1:13">
      <c r="A3850" t="s">
        <v>11528</v>
      </c>
      <c r="B3850" t="s">
        <v>6048</v>
      </c>
      <c r="C3850" t="s">
        <v>925</v>
      </c>
      <c r="D3850" s="176">
        <v>28956</v>
      </c>
      <c r="E3850" t="s">
        <v>122</v>
      </c>
      <c r="F3850" t="s">
        <v>123</v>
      </c>
      <c r="G3850" t="s">
        <v>124</v>
      </c>
      <c r="H3850" t="s">
        <v>11529</v>
      </c>
      <c r="I3850" t="s">
        <v>243</v>
      </c>
      <c r="J3850" t="s">
        <v>38</v>
      </c>
      <c r="K3850" t="str">
        <f t="shared" si="60"/>
        <v>3èm</v>
      </c>
      <c r="L3850" t="s">
        <v>585</v>
      </c>
      <c r="M3850" t="s">
        <v>118</v>
      </c>
    </row>
    <row r="3851" spans="1:13">
      <c r="A3851" t="s">
        <v>11530</v>
      </c>
      <c r="B3851" t="s">
        <v>11531</v>
      </c>
      <c r="C3851" t="s">
        <v>389</v>
      </c>
      <c r="D3851" s="176">
        <v>35858</v>
      </c>
      <c r="E3851" t="s">
        <v>122</v>
      </c>
      <c r="F3851" t="s">
        <v>3361</v>
      </c>
      <c r="G3851" t="s">
        <v>3362</v>
      </c>
      <c r="H3851" t="s">
        <v>11532</v>
      </c>
      <c r="I3851" t="s">
        <v>339</v>
      </c>
      <c r="J3851" t="s">
        <v>38</v>
      </c>
      <c r="K3851" t="str">
        <f t="shared" si="60"/>
        <v>1èr</v>
      </c>
      <c r="L3851" t="s">
        <v>1055</v>
      </c>
      <c r="M3851" t="s">
        <v>118</v>
      </c>
    </row>
    <row r="3852" spans="1:13">
      <c r="A3852" t="s">
        <v>11533</v>
      </c>
      <c r="B3852" t="s">
        <v>932</v>
      </c>
      <c r="C3852" t="s">
        <v>1327</v>
      </c>
      <c r="D3852" s="176">
        <v>35446</v>
      </c>
      <c r="E3852" t="s">
        <v>122</v>
      </c>
      <c r="F3852" t="s">
        <v>123</v>
      </c>
      <c r="G3852" t="s">
        <v>124</v>
      </c>
      <c r="H3852" t="s">
        <v>11534</v>
      </c>
      <c r="I3852" t="s">
        <v>243</v>
      </c>
      <c r="J3852" t="s">
        <v>38</v>
      </c>
      <c r="K3852" t="str">
        <f t="shared" si="60"/>
        <v>3èm</v>
      </c>
      <c r="L3852" t="s">
        <v>152</v>
      </c>
      <c r="M3852" t="s">
        <v>118</v>
      </c>
    </row>
    <row r="3853" spans="1:13">
      <c r="A3853" t="s">
        <v>11535</v>
      </c>
      <c r="B3853" t="s">
        <v>11536</v>
      </c>
      <c r="C3853" t="s">
        <v>432</v>
      </c>
      <c r="D3853" s="176">
        <v>37748</v>
      </c>
      <c r="E3853" t="s">
        <v>122</v>
      </c>
      <c r="F3853" t="s">
        <v>123</v>
      </c>
      <c r="G3853" t="s">
        <v>124</v>
      </c>
      <c r="H3853" t="s">
        <v>11537</v>
      </c>
      <c r="I3853" t="s">
        <v>174</v>
      </c>
      <c r="J3853" t="s">
        <v>38</v>
      </c>
      <c r="K3853" t="str">
        <f t="shared" si="60"/>
        <v>Cad</v>
      </c>
      <c r="L3853" t="s">
        <v>464</v>
      </c>
      <c r="M3853" t="s">
        <v>118</v>
      </c>
    </row>
    <row r="3854" spans="1:13">
      <c r="A3854" t="s">
        <v>11538</v>
      </c>
      <c r="B3854" t="s">
        <v>7256</v>
      </c>
      <c r="C3854" t="s">
        <v>609</v>
      </c>
      <c r="D3854" s="176">
        <v>37657</v>
      </c>
      <c r="E3854" t="s">
        <v>122</v>
      </c>
      <c r="F3854" t="s">
        <v>123</v>
      </c>
      <c r="G3854" t="s">
        <v>124</v>
      </c>
      <c r="H3854" t="s">
        <v>11539</v>
      </c>
      <c r="I3854" t="s">
        <v>174</v>
      </c>
      <c r="J3854" t="s">
        <v>38</v>
      </c>
      <c r="K3854" t="str">
        <f t="shared" si="60"/>
        <v>Cad</v>
      </c>
      <c r="L3854" t="s">
        <v>457</v>
      </c>
      <c r="M3854" t="s">
        <v>118</v>
      </c>
    </row>
    <row r="3855" spans="1:13">
      <c r="A3855" t="s">
        <v>11540</v>
      </c>
      <c r="B3855" t="s">
        <v>1568</v>
      </c>
      <c r="C3855" t="s">
        <v>11541</v>
      </c>
      <c r="D3855" s="176">
        <v>18631</v>
      </c>
      <c r="E3855" t="s">
        <v>179</v>
      </c>
      <c r="F3855" t="s">
        <v>123</v>
      </c>
      <c r="G3855" t="s">
        <v>124</v>
      </c>
      <c r="H3855" t="s">
        <v>11542</v>
      </c>
      <c r="I3855" t="s">
        <v>139</v>
      </c>
      <c r="J3855" t="s">
        <v>38</v>
      </c>
      <c r="K3855" t="str">
        <f t="shared" si="60"/>
        <v>Sig</v>
      </c>
      <c r="L3855" t="s">
        <v>501</v>
      </c>
      <c r="M3855" t="s">
        <v>118</v>
      </c>
    </row>
    <row r="3856" spans="1:13">
      <c r="A3856" t="s">
        <v>11543</v>
      </c>
      <c r="B3856" t="s">
        <v>2031</v>
      </c>
      <c r="C3856" t="s">
        <v>3914</v>
      </c>
      <c r="D3856" s="176">
        <v>26881</v>
      </c>
      <c r="E3856" t="s">
        <v>122</v>
      </c>
      <c r="F3856" t="s">
        <v>123</v>
      </c>
      <c r="G3856" t="s">
        <v>124</v>
      </c>
      <c r="H3856" t="s">
        <v>11544</v>
      </c>
      <c r="I3856" t="s">
        <v>243</v>
      </c>
      <c r="J3856" t="s">
        <v>38</v>
      </c>
      <c r="K3856" t="str">
        <f t="shared" si="60"/>
        <v>3èm</v>
      </c>
      <c r="L3856" t="s">
        <v>530</v>
      </c>
      <c r="M3856" t="s">
        <v>118</v>
      </c>
    </row>
    <row r="3857" spans="1:13">
      <c r="A3857" t="s">
        <v>11545</v>
      </c>
      <c r="B3857" t="s">
        <v>7870</v>
      </c>
      <c r="C3857" t="s">
        <v>389</v>
      </c>
      <c r="D3857" s="176">
        <v>28390</v>
      </c>
      <c r="E3857" t="s">
        <v>122</v>
      </c>
      <c r="F3857" t="s">
        <v>123</v>
      </c>
      <c r="G3857" t="s">
        <v>124</v>
      </c>
      <c r="H3857" t="s">
        <v>11546</v>
      </c>
      <c r="I3857" t="s">
        <v>145</v>
      </c>
      <c r="J3857" t="s">
        <v>38</v>
      </c>
      <c r="K3857" t="str">
        <f t="shared" si="60"/>
        <v>Pas</v>
      </c>
      <c r="L3857" t="s">
        <v>140</v>
      </c>
      <c r="M3857" t="s">
        <v>118</v>
      </c>
    </row>
    <row r="3858" spans="1:13">
      <c r="A3858" t="s">
        <v>11547</v>
      </c>
      <c r="B3858" t="s">
        <v>11548</v>
      </c>
      <c r="C3858" t="s">
        <v>11549</v>
      </c>
      <c r="D3858" s="176">
        <v>41523</v>
      </c>
      <c r="E3858" t="s">
        <v>179</v>
      </c>
      <c r="F3858" t="s">
        <v>123</v>
      </c>
      <c r="G3858" t="s">
        <v>124</v>
      </c>
      <c r="H3858" t="s">
        <v>11550</v>
      </c>
      <c r="I3858" t="s">
        <v>909</v>
      </c>
      <c r="J3858" t="s">
        <v>38</v>
      </c>
      <c r="K3858" t="str">
        <f t="shared" si="60"/>
        <v>Pré</v>
      </c>
      <c r="L3858" t="s">
        <v>1192</v>
      </c>
      <c r="M3858" t="s">
        <v>118</v>
      </c>
    </row>
    <row r="3859" spans="1:13">
      <c r="A3859" t="s">
        <v>11551</v>
      </c>
      <c r="B3859" t="s">
        <v>11552</v>
      </c>
      <c r="C3859" t="s">
        <v>287</v>
      </c>
      <c r="D3859" s="176">
        <v>26791</v>
      </c>
      <c r="E3859" t="s">
        <v>122</v>
      </c>
      <c r="F3859" t="s">
        <v>123</v>
      </c>
      <c r="G3859" t="s">
        <v>124</v>
      </c>
      <c r="H3859" t="s">
        <v>11553</v>
      </c>
      <c r="I3859" t="s">
        <v>132</v>
      </c>
      <c r="J3859" t="s">
        <v>234</v>
      </c>
      <c r="K3859" t="str">
        <f t="shared" si="60"/>
        <v>D3</v>
      </c>
      <c r="L3859" t="s">
        <v>200</v>
      </c>
      <c r="M3859" t="s">
        <v>118</v>
      </c>
    </row>
    <row r="3860" spans="1:13">
      <c r="A3860" t="s">
        <v>11554</v>
      </c>
      <c r="B3860" t="s">
        <v>11555</v>
      </c>
      <c r="C3860" t="s">
        <v>643</v>
      </c>
      <c r="D3860" s="176">
        <v>20740</v>
      </c>
      <c r="E3860" t="s">
        <v>122</v>
      </c>
      <c r="F3860" t="s">
        <v>123</v>
      </c>
      <c r="G3860" t="s">
        <v>124</v>
      </c>
      <c r="H3860" t="s">
        <v>11556</v>
      </c>
      <c r="I3860" t="s">
        <v>132</v>
      </c>
      <c r="J3860" t="s">
        <v>234</v>
      </c>
      <c r="K3860" t="str">
        <f t="shared" si="60"/>
        <v>D3</v>
      </c>
      <c r="L3860" t="s">
        <v>265</v>
      </c>
      <c r="M3860" t="s">
        <v>118</v>
      </c>
    </row>
    <row r="3861" spans="1:13">
      <c r="A3861" t="s">
        <v>11557</v>
      </c>
      <c r="B3861" t="s">
        <v>11558</v>
      </c>
      <c r="C3861" t="s">
        <v>11559</v>
      </c>
      <c r="D3861" s="176">
        <v>39339</v>
      </c>
      <c r="E3861" t="s">
        <v>122</v>
      </c>
      <c r="F3861" t="s">
        <v>123</v>
      </c>
      <c r="G3861" t="s">
        <v>124</v>
      </c>
      <c r="H3861" t="s">
        <v>11560</v>
      </c>
      <c r="I3861" t="s">
        <v>157</v>
      </c>
      <c r="J3861" t="s">
        <v>38</v>
      </c>
      <c r="K3861" t="str">
        <f t="shared" si="60"/>
        <v>Ben</v>
      </c>
      <c r="L3861" t="s">
        <v>169</v>
      </c>
      <c r="M3861" t="s">
        <v>118</v>
      </c>
    </row>
    <row r="3862" spans="1:13">
      <c r="A3862" t="s">
        <v>11561</v>
      </c>
      <c r="B3862" t="s">
        <v>4578</v>
      </c>
      <c r="C3862" t="s">
        <v>554</v>
      </c>
      <c r="D3862" s="176">
        <v>33856</v>
      </c>
      <c r="E3862" t="s">
        <v>179</v>
      </c>
      <c r="F3862" t="s">
        <v>123</v>
      </c>
      <c r="G3862" t="s">
        <v>124</v>
      </c>
      <c r="H3862" t="s">
        <v>11562</v>
      </c>
      <c r="I3862" t="s">
        <v>181</v>
      </c>
      <c r="J3862" t="s">
        <v>182</v>
      </c>
      <c r="K3862" t="str">
        <f t="shared" si="60"/>
        <v>Enc</v>
      </c>
      <c r="L3862" t="s">
        <v>1913</v>
      </c>
      <c r="M3862" t="s">
        <v>118</v>
      </c>
    </row>
    <row r="3863" spans="1:13">
      <c r="A3863" t="s">
        <v>11563</v>
      </c>
      <c r="B3863" t="s">
        <v>11564</v>
      </c>
      <c r="C3863" t="s">
        <v>746</v>
      </c>
      <c r="D3863" s="176">
        <v>20880</v>
      </c>
      <c r="E3863" t="s">
        <v>122</v>
      </c>
      <c r="F3863" t="s">
        <v>123</v>
      </c>
      <c r="G3863" t="s">
        <v>124</v>
      </c>
      <c r="H3863" t="s">
        <v>11565</v>
      </c>
      <c r="I3863" t="s">
        <v>181</v>
      </c>
      <c r="J3863" t="s">
        <v>535</v>
      </c>
      <c r="K3863" t="str">
        <f t="shared" si="60"/>
        <v>Enc</v>
      </c>
      <c r="L3863" t="s">
        <v>1239</v>
      </c>
      <c r="M3863" t="s">
        <v>118</v>
      </c>
    </row>
    <row r="3864" spans="1:13">
      <c r="A3864" t="s">
        <v>11566</v>
      </c>
      <c r="B3864" t="s">
        <v>267</v>
      </c>
      <c r="C3864" t="s">
        <v>3799</v>
      </c>
      <c r="D3864" s="176">
        <v>27539</v>
      </c>
      <c r="E3864" t="s">
        <v>122</v>
      </c>
      <c r="F3864" t="s">
        <v>123</v>
      </c>
      <c r="G3864" t="s">
        <v>124</v>
      </c>
      <c r="H3864" t="s">
        <v>11567</v>
      </c>
      <c r="I3864" t="s">
        <v>181</v>
      </c>
      <c r="J3864" t="s">
        <v>182</v>
      </c>
      <c r="K3864" t="str">
        <f t="shared" si="60"/>
        <v>Enc</v>
      </c>
      <c r="L3864" t="s">
        <v>686</v>
      </c>
      <c r="M3864" t="s">
        <v>118</v>
      </c>
    </row>
    <row r="3865" spans="1:13">
      <c r="A3865" t="s">
        <v>11568</v>
      </c>
      <c r="B3865" t="s">
        <v>3913</v>
      </c>
      <c r="C3865" t="s">
        <v>512</v>
      </c>
      <c r="D3865" s="176">
        <v>24436</v>
      </c>
      <c r="E3865" t="s">
        <v>122</v>
      </c>
      <c r="F3865" t="s">
        <v>123</v>
      </c>
      <c r="G3865" t="s">
        <v>124</v>
      </c>
      <c r="H3865" t="s">
        <v>11569</v>
      </c>
      <c r="I3865" t="s">
        <v>209</v>
      </c>
      <c r="J3865" t="s">
        <v>38</v>
      </c>
      <c r="K3865" t="str">
        <f t="shared" si="60"/>
        <v>Pas</v>
      </c>
      <c r="L3865" t="s">
        <v>590</v>
      </c>
      <c r="M3865" t="s">
        <v>118</v>
      </c>
    </row>
    <row r="3866" spans="1:13">
      <c r="A3866" t="s">
        <v>11570</v>
      </c>
      <c r="B3866" t="s">
        <v>11571</v>
      </c>
      <c r="C3866" t="s">
        <v>4715</v>
      </c>
      <c r="D3866" s="176">
        <v>38378</v>
      </c>
      <c r="E3866" t="s">
        <v>122</v>
      </c>
      <c r="F3866" t="s">
        <v>123</v>
      </c>
      <c r="G3866" t="s">
        <v>124</v>
      </c>
      <c r="H3866" t="s">
        <v>11572</v>
      </c>
      <c r="I3866" t="s">
        <v>283</v>
      </c>
      <c r="J3866" t="s">
        <v>38</v>
      </c>
      <c r="K3866" t="str">
        <f t="shared" si="60"/>
        <v>Min</v>
      </c>
      <c r="L3866" t="s">
        <v>434</v>
      </c>
      <c r="M3866" t="s">
        <v>118</v>
      </c>
    </row>
    <row r="3867" spans="1:13">
      <c r="A3867" t="s">
        <v>11573</v>
      </c>
      <c r="B3867" t="s">
        <v>11574</v>
      </c>
      <c r="C3867" t="s">
        <v>2512</v>
      </c>
      <c r="D3867" s="176">
        <v>25286</v>
      </c>
      <c r="E3867" t="s">
        <v>122</v>
      </c>
      <c r="F3867" t="s">
        <v>123</v>
      </c>
      <c r="G3867" t="s">
        <v>124</v>
      </c>
      <c r="H3867" t="s">
        <v>11575</v>
      </c>
      <c r="I3867" t="s">
        <v>259</v>
      </c>
      <c r="J3867" t="s">
        <v>38</v>
      </c>
      <c r="K3867" t="str">
        <f t="shared" si="60"/>
        <v>Pas</v>
      </c>
      <c r="L3867" t="s">
        <v>1299</v>
      </c>
      <c r="M3867" t="s">
        <v>118</v>
      </c>
    </row>
    <row r="3868" spans="1:13">
      <c r="A3868" t="s">
        <v>11576</v>
      </c>
      <c r="B3868" t="s">
        <v>1568</v>
      </c>
      <c r="C3868" t="s">
        <v>1959</v>
      </c>
      <c r="D3868" s="176">
        <v>37706</v>
      </c>
      <c r="E3868" t="s">
        <v>122</v>
      </c>
      <c r="F3868" t="s">
        <v>123</v>
      </c>
      <c r="G3868" t="s">
        <v>124</v>
      </c>
      <c r="H3868" t="s">
        <v>11577</v>
      </c>
      <c r="I3868" t="s">
        <v>11578</v>
      </c>
      <c r="J3868" t="s">
        <v>38</v>
      </c>
      <c r="K3868" t="str">
        <f t="shared" si="60"/>
        <v>Arb</v>
      </c>
      <c r="L3868" t="s">
        <v>364</v>
      </c>
      <c r="M3868" t="s">
        <v>118</v>
      </c>
    </row>
    <row r="3869" spans="1:13">
      <c r="A3869" t="s">
        <v>11579</v>
      </c>
      <c r="B3869" t="s">
        <v>2104</v>
      </c>
      <c r="C3869" t="s">
        <v>2336</v>
      </c>
      <c r="D3869" s="176">
        <v>40450</v>
      </c>
      <c r="E3869" t="s">
        <v>122</v>
      </c>
      <c r="F3869" t="s">
        <v>123</v>
      </c>
      <c r="G3869" t="s">
        <v>124</v>
      </c>
      <c r="H3869" t="s">
        <v>11580</v>
      </c>
      <c r="I3869" t="s">
        <v>151</v>
      </c>
      <c r="J3869" t="s">
        <v>38</v>
      </c>
      <c r="K3869" t="str">
        <f t="shared" si="60"/>
        <v>Pup</v>
      </c>
      <c r="L3869" t="s">
        <v>183</v>
      </c>
      <c r="M3869" t="s">
        <v>118</v>
      </c>
    </row>
    <row r="3870" spans="1:13">
      <c r="A3870" t="s">
        <v>11581</v>
      </c>
      <c r="B3870" t="s">
        <v>11582</v>
      </c>
      <c r="C3870" t="s">
        <v>1384</v>
      </c>
      <c r="D3870" s="176">
        <v>29655</v>
      </c>
      <c r="E3870" t="s">
        <v>122</v>
      </c>
      <c r="F3870" t="s">
        <v>123</v>
      </c>
      <c r="G3870" t="s">
        <v>124</v>
      </c>
      <c r="H3870" t="s">
        <v>11583</v>
      </c>
      <c r="I3870" t="s">
        <v>181</v>
      </c>
      <c r="J3870" t="s">
        <v>182</v>
      </c>
      <c r="K3870" t="str">
        <f t="shared" si="60"/>
        <v>Enc</v>
      </c>
      <c r="L3870" t="s">
        <v>640</v>
      </c>
      <c r="M3870" t="s">
        <v>118</v>
      </c>
    </row>
    <row r="3871" spans="1:13">
      <c r="A3871" t="s">
        <v>11584</v>
      </c>
      <c r="B3871" t="s">
        <v>11585</v>
      </c>
      <c r="C3871" t="s">
        <v>3076</v>
      </c>
      <c r="D3871" s="176">
        <v>40632</v>
      </c>
      <c r="E3871" t="s">
        <v>122</v>
      </c>
      <c r="F3871" t="s">
        <v>123</v>
      </c>
      <c r="G3871" t="s">
        <v>124</v>
      </c>
      <c r="H3871" t="s">
        <v>11586</v>
      </c>
      <c r="I3871" t="s">
        <v>188</v>
      </c>
      <c r="J3871" t="s">
        <v>38</v>
      </c>
      <c r="K3871" t="str">
        <f t="shared" si="60"/>
        <v>Pou</v>
      </c>
      <c r="L3871" t="s">
        <v>163</v>
      </c>
      <c r="M3871" t="s">
        <v>118</v>
      </c>
    </row>
    <row r="3872" spans="1:13">
      <c r="A3872" t="s">
        <v>11587</v>
      </c>
      <c r="B3872" t="s">
        <v>6048</v>
      </c>
      <c r="C3872" t="s">
        <v>2252</v>
      </c>
      <c r="D3872" s="176">
        <v>39959</v>
      </c>
      <c r="E3872" t="s">
        <v>122</v>
      </c>
      <c r="F3872" t="s">
        <v>123</v>
      </c>
      <c r="G3872" t="s">
        <v>124</v>
      </c>
      <c r="H3872" t="s">
        <v>11588</v>
      </c>
      <c r="I3872" t="s">
        <v>151</v>
      </c>
      <c r="J3872" t="s">
        <v>38</v>
      </c>
      <c r="K3872" t="str">
        <f t="shared" si="60"/>
        <v>Pup</v>
      </c>
      <c r="L3872" t="s">
        <v>680</v>
      </c>
      <c r="M3872" t="s">
        <v>118</v>
      </c>
    </row>
    <row r="3873" spans="1:13">
      <c r="A3873" t="s">
        <v>11589</v>
      </c>
      <c r="B3873" t="s">
        <v>11590</v>
      </c>
      <c r="C3873" t="s">
        <v>2694</v>
      </c>
      <c r="D3873" s="176">
        <v>40444</v>
      </c>
      <c r="E3873" t="s">
        <v>122</v>
      </c>
      <c r="F3873" t="s">
        <v>123</v>
      </c>
      <c r="G3873" t="s">
        <v>124</v>
      </c>
      <c r="H3873" t="s">
        <v>11591</v>
      </c>
      <c r="I3873" t="s">
        <v>151</v>
      </c>
      <c r="J3873" t="s">
        <v>38</v>
      </c>
      <c r="K3873" t="str">
        <f t="shared" si="60"/>
        <v>Pup</v>
      </c>
      <c r="L3873" t="s">
        <v>195</v>
      </c>
      <c r="M3873" t="s">
        <v>118</v>
      </c>
    </row>
    <row r="3874" spans="1:13">
      <c r="A3874" t="s">
        <v>11592</v>
      </c>
      <c r="B3874" t="s">
        <v>11593</v>
      </c>
      <c r="C3874" t="s">
        <v>441</v>
      </c>
      <c r="D3874" s="176">
        <v>21932</v>
      </c>
      <c r="E3874" t="s">
        <v>122</v>
      </c>
      <c r="F3874" t="s">
        <v>123</v>
      </c>
      <c r="G3874" t="s">
        <v>124</v>
      </c>
      <c r="H3874" t="s">
        <v>11594</v>
      </c>
      <c r="I3874" t="s">
        <v>145</v>
      </c>
      <c r="J3874" t="s">
        <v>38</v>
      </c>
      <c r="K3874" t="str">
        <f t="shared" si="60"/>
        <v>Pas</v>
      </c>
      <c r="L3874" t="s">
        <v>805</v>
      </c>
      <c r="M3874" t="s">
        <v>118</v>
      </c>
    </row>
    <row r="3875" spans="1:13">
      <c r="A3875" t="s">
        <v>11595</v>
      </c>
      <c r="B3875" t="s">
        <v>11596</v>
      </c>
      <c r="C3875" t="s">
        <v>1395</v>
      </c>
      <c r="D3875" s="176">
        <v>22354</v>
      </c>
      <c r="E3875" t="s">
        <v>179</v>
      </c>
      <c r="F3875" t="s">
        <v>123</v>
      </c>
      <c r="G3875" t="s">
        <v>124</v>
      </c>
      <c r="H3875" t="s">
        <v>11597</v>
      </c>
      <c r="I3875" t="s">
        <v>139</v>
      </c>
      <c r="J3875" t="s">
        <v>38</v>
      </c>
      <c r="K3875" t="str">
        <f t="shared" si="60"/>
        <v>Sig</v>
      </c>
      <c r="L3875" t="s">
        <v>140</v>
      </c>
      <c r="M3875" t="s">
        <v>118</v>
      </c>
    </row>
    <row r="3876" spans="1:13">
      <c r="A3876" t="s">
        <v>11598</v>
      </c>
      <c r="B3876" t="s">
        <v>11599</v>
      </c>
      <c r="C3876" t="s">
        <v>5508</v>
      </c>
      <c r="D3876" s="176">
        <v>24149</v>
      </c>
      <c r="E3876" t="s">
        <v>179</v>
      </c>
      <c r="F3876" t="s">
        <v>123</v>
      </c>
      <c r="G3876" t="s">
        <v>124</v>
      </c>
      <c r="H3876" t="s">
        <v>11600</v>
      </c>
      <c r="I3876" t="s">
        <v>259</v>
      </c>
      <c r="J3876" t="s">
        <v>38</v>
      </c>
      <c r="K3876" t="str">
        <f t="shared" si="60"/>
        <v>Pas</v>
      </c>
      <c r="L3876" t="s">
        <v>200</v>
      </c>
      <c r="M3876" t="s">
        <v>118</v>
      </c>
    </row>
    <row r="3877" spans="1:13">
      <c r="A3877" t="s">
        <v>11601</v>
      </c>
      <c r="B3877" t="s">
        <v>11602</v>
      </c>
      <c r="C3877" t="s">
        <v>389</v>
      </c>
      <c r="D3877" s="176">
        <v>25195</v>
      </c>
      <c r="E3877" t="s">
        <v>122</v>
      </c>
      <c r="F3877" t="s">
        <v>123</v>
      </c>
      <c r="G3877" t="s">
        <v>124</v>
      </c>
      <c r="H3877" t="s">
        <v>11603</v>
      </c>
      <c r="I3877" t="s">
        <v>145</v>
      </c>
      <c r="J3877" t="s">
        <v>38</v>
      </c>
      <c r="K3877" t="str">
        <f t="shared" si="60"/>
        <v>Pas</v>
      </c>
      <c r="L3877" t="s">
        <v>331</v>
      </c>
      <c r="M3877" t="s">
        <v>118</v>
      </c>
    </row>
    <row r="3878" spans="1:13">
      <c r="A3878" t="s">
        <v>11604</v>
      </c>
      <c r="B3878" t="s">
        <v>9139</v>
      </c>
      <c r="C3878" t="s">
        <v>4542</v>
      </c>
      <c r="D3878" s="176">
        <v>28217</v>
      </c>
      <c r="E3878" t="s">
        <v>122</v>
      </c>
      <c r="F3878" t="s">
        <v>123</v>
      </c>
      <c r="G3878" t="s">
        <v>124</v>
      </c>
      <c r="H3878" t="s">
        <v>11605</v>
      </c>
      <c r="I3878" t="s">
        <v>259</v>
      </c>
      <c r="J3878" t="s">
        <v>38</v>
      </c>
      <c r="K3878" t="str">
        <f t="shared" si="60"/>
        <v>Pas</v>
      </c>
      <c r="L3878" t="s">
        <v>146</v>
      </c>
      <c r="M3878" t="s">
        <v>118</v>
      </c>
    </row>
    <row r="3879" spans="1:13">
      <c r="A3879" t="s">
        <v>11606</v>
      </c>
      <c r="B3879" t="s">
        <v>11607</v>
      </c>
      <c r="C3879" t="s">
        <v>976</v>
      </c>
      <c r="D3879" s="176">
        <v>35450</v>
      </c>
      <c r="E3879" t="s">
        <v>122</v>
      </c>
      <c r="F3879" t="s">
        <v>123</v>
      </c>
      <c r="G3879" t="s">
        <v>124</v>
      </c>
      <c r="H3879" t="s">
        <v>11608</v>
      </c>
      <c r="I3879" t="s">
        <v>132</v>
      </c>
      <c r="J3879" t="s">
        <v>194</v>
      </c>
      <c r="K3879" t="str">
        <f t="shared" si="60"/>
        <v>D1</v>
      </c>
      <c r="L3879" t="s">
        <v>134</v>
      </c>
      <c r="M3879" t="s">
        <v>118</v>
      </c>
    </row>
    <row r="3880" spans="1:13">
      <c r="A3880" t="s">
        <v>11609</v>
      </c>
      <c r="B3880" t="s">
        <v>8721</v>
      </c>
      <c r="C3880" t="s">
        <v>422</v>
      </c>
      <c r="D3880" s="176">
        <v>25060</v>
      </c>
      <c r="E3880" t="s">
        <v>122</v>
      </c>
      <c r="F3880" t="s">
        <v>123</v>
      </c>
      <c r="G3880" t="s">
        <v>124</v>
      </c>
      <c r="H3880" t="s">
        <v>11610</v>
      </c>
      <c r="I3880" t="s">
        <v>132</v>
      </c>
      <c r="J3880" t="s">
        <v>234</v>
      </c>
      <c r="K3880" t="str">
        <f t="shared" si="60"/>
        <v>D3</v>
      </c>
      <c r="L3880" t="s">
        <v>1258</v>
      </c>
      <c r="M3880" t="s">
        <v>118</v>
      </c>
    </row>
    <row r="3881" spans="1:13">
      <c r="A3881" t="s">
        <v>11611</v>
      </c>
      <c r="B3881" t="s">
        <v>11612</v>
      </c>
      <c r="C3881" t="s">
        <v>2089</v>
      </c>
      <c r="D3881" s="176">
        <v>38428</v>
      </c>
      <c r="E3881" t="s">
        <v>122</v>
      </c>
      <c r="F3881" t="s">
        <v>3361</v>
      </c>
      <c r="G3881" t="s">
        <v>3362</v>
      </c>
      <c r="H3881" t="s">
        <v>11613</v>
      </c>
      <c r="I3881" t="s">
        <v>283</v>
      </c>
      <c r="J3881" t="s">
        <v>38</v>
      </c>
      <c r="K3881" t="str">
        <f t="shared" si="60"/>
        <v>Min</v>
      </c>
      <c r="L3881" t="s">
        <v>254</v>
      </c>
      <c r="M3881" t="s">
        <v>118</v>
      </c>
    </row>
    <row r="3882" spans="1:13">
      <c r="A3882" t="s">
        <v>11614</v>
      </c>
      <c r="B3882" t="s">
        <v>11615</v>
      </c>
      <c r="C3882" t="s">
        <v>631</v>
      </c>
      <c r="D3882" s="176">
        <v>42030</v>
      </c>
      <c r="E3882" t="s">
        <v>122</v>
      </c>
      <c r="F3882" t="s">
        <v>123</v>
      </c>
      <c r="G3882" t="s">
        <v>124</v>
      </c>
      <c r="H3882" t="s">
        <v>11616</v>
      </c>
      <c r="I3882" t="s">
        <v>456</v>
      </c>
      <c r="J3882" t="s">
        <v>38</v>
      </c>
      <c r="K3882" t="str">
        <f t="shared" si="60"/>
        <v>Bab</v>
      </c>
      <c r="L3882" t="s">
        <v>457</v>
      </c>
      <c r="M3882" t="s">
        <v>118</v>
      </c>
    </row>
    <row r="3883" spans="1:13">
      <c r="A3883" t="s">
        <v>11617</v>
      </c>
      <c r="B3883" t="s">
        <v>11162</v>
      </c>
      <c r="C3883" t="s">
        <v>11618</v>
      </c>
      <c r="D3883" s="176">
        <v>38644</v>
      </c>
      <c r="E3883" t="s">
        <v>122</v>
      </c>
      <c r="F3883" t="s">
        <v>123</v>
      </c>
      <c r="G3883" t="s">
        <v>124</v>
      </c>
      <c r="H3883" t="s">
        <v>11619</v>
      </c>
      <c r="I3883" t="s">
        <v>283</v>
      </c>
      <c r="J3883" t="s">
        <v>38</v>
      </c>
      <c r="K3883" t="str">
        <f t="shared" si="60"/>
        <v>Min</v>
      </c>
      <c r="L3883" t="s">
        <v>270</v>
      </c>
      <c r="M3883" t="s">
        <v>118</v>
      </c>
    </row>
    <row r="3884" spans="1:13">
      <c r="A3884" t="s">
        <v>11620</v>
      </c>
      <c r="B3884" t="s">
        <v>1202</v>
      </c>
      <c r="C3884" t="s">
        <v>1865</v>
      </c>
      <c r="D3884" s="176">
        <v>39767</v>
      </c>
      <c r="E3884" t="s">
        <v>122</v>
      </c>
      <c r="F3884" t="s">
        <v>123</v>
      </c>
      <c r="G3884" t="s">
        <v>124</v>
      </c>
      <c r="H3884" t="s">
        <v>11621</v>
      </c>
      <c r="I3884" t="s">
        <v>157</v>
      </c>
      <c r="J3884" t="s">
        <v>38</v>
      </c>
      <c r="K3884" t="str">
        <f t="shared" si="60"/>
        <v>Ben</v>
      </c>
      <c r="L3884" t="s">
        <v>457</v>
      </c>
      <c r="M3884" t="s">
        <v>118</v>
      </c>
    </row>
    <row r="3885" spans="1:13">
      <c r="A3885" t="s">
        <v>11622</v>
      </c>
      <c r="B3885" t="s">
        <v>10372</v>
      </c>
      <c r="C3885" t="s">
        <v>11623</v>
      </c>
      <c r="D3885" s="176">
        <v>28810</v>
      </c>
      <c r="E3885" t="s">
        <v>122</v>
      </c>
      <c r="F3885" t="s">
        <v>123</v>
      </c>
      <c r="G3885" t="s">
        <v>124</v>
      </c>
      <c r="H3885" t="s">
        <v>11624</v>
      </c>
      <c r="I3885" t="s">
        <v>132</v>
      </c>
      <c r="J3885" t="s">
        <v>396</v>
      </c>
      <c r="K3885" t="str">
        <f t="shared" si="60"/>
        <v>D2</v>
      </c>
      <c r="L3885" t="s">
        <v>1200</v>
      </c>
      <c r="M3885" t="s">
        <v>118</v>
      </c>
    </row>
    <row r="3886" spans="1:13">
      <c r="A3886" t="s">
        <v>11625</v>
      </c>
      <c r="B3886" t="s">
        <v>1517</v>
      </c>
      <c r="C3886" t="s">
        <v>305</v>
      </c>
      <c r="D3886" s="176">
        <v>29059</v>
      </c>
      <c r="E3886" t="s">
        <v>122</v>
      </c>
      <c r="F3886" t="s">
        <v>123</v>
      </c>
      <c r="G3886" t="s">
        <v>124</v>
      </c>
      <c r="H3886" t="s">
        <v>11626</v>
      </c>
      <c r="I3886" t="s">
        <v>132</v>
      </c>
      <c r="J3886" t="s">
        <v>396</v>
      </c>
      <c r="K3886" t="str">
        <f t="shared" si="60"/>
        <v>D2</v>
      </c>
      <c r="L3886" t="s">
        <v>2506</v>
      </c>
      <c r="M3886" t="s">
        <v>118</v>
      </c>
    </row>
    <row r="3887" spans="1:13">
      <c r="A3887" t="s">
        <v>11627</v>
      </c>
      <c r="B3887" t="s">
        <v>11628</v>
      </c>
      <c r="C3887" t="s">
        <v>346</v>
      </c>
      <c r="D3887" s="176">
        <v>32514</v>
      </c>
      <c r="E3887" t="s">
        <v>122</v>
      </c>
      <c r="F3887" t="s">
        <v>123</v>
      </c>
      <c r="G3887" t="s">
        <v>124</v>
      </c>
      <c r="H3887" t="s">
        <v>11629</v>
      </c>
      <c r="I3887" t="s">
        <v>132</v>
      </c>
      <c r="J3887" t="s">
        <v>396</v>
      </c>
      <c r="K3887" t="str">
        <f t="shared" si="60"/>
        <v>D2</v>
      </c>
      <c r="L3887" t="s">
        <v>439</v>
      </c>
      <c r="M3887" t="s">
        <v>118</v>
      </c>
    </row>
    <row r="3888" spans="1:13">
      <c r="A3888" t="s">
        <v>11630</v>
      </c>
      <c r="B3888" t="s">
        <v>2683</v>
      </c>
      <c r="C3888" t="s">
        <v>5026</v>
      </c>
      <c r="D3888" s="176">
        <v>21163</v>
      </c>
      <c r="E3888" t="s">
        <v>179</v>
      </c>
      <c r="F3888" t="s">
        <v>123</v>
      </c>
      <c r="G3888" t="s">
        <v>124</v>
      </c>
      <c r="H3888" t="s">
        <v>11631</v>
      </c>
      <c r="I3888" t="s">
        <v>145</v>
      </c>
      <c r="J3888" t="s">
        <v>38</v>
      </c>
      <c r="K3888" t="str">
        <f t="shared" si="60"/>
        <v>Pas</v>
      </c>
      <c r="L3888" t="s">
        <v>391</v>
      </c>
      <c r="M3888" t="s">
        <v>118</v>
      </c>
    </row>
    <row r="3889" spans="1:13">
      <c r="A3889" t="s">
        <v>11632</v>
      </c>
      <c r="B3889" t="s">
        <v>11633</v>
      </c>
      <c r="C3889" t="s">
        <v>11634</v>
      </c>
      <c r="D3889" s="176">
        <v>40280</v>
      </c>
      <c r="E3889" t="s">
        <v>122</v>
      </c>
      <c r="F3889" t="s">
        <v>123</v>
      </c>
      <c r="G3889" t="s">
        <v>124</v>
      </c>
      <c r="H3889" t="s">
        <v>11635</v>
      </c>
      <c r="I3889" t="s">
        <v>151</v>
      </c>
      <c r="J3889" t="s">
        <v>38</v>
      </c>
      <c r="K3889" t="str">
        <f t="shared" si="60"/>
        <v>Pup</v>
      </c>
      <c r="L3889" t="s">
        <v>2238</v>
      </c>
      <c r="M3889" t="s">
        <v>118</v>
      </c>
    </row>
    <row r="3890" spans="1:13">
      <c r="A3890" t="s">
        <v>11636</v>
      </c>
      <c r="B3890" t="s">
        <v>9047</v>
      </c>
      <c r="C3890" t="s">
        <v>279</v>
      </c>
      <c r="D3890" s="176">
        <v>39323</v>
      </c>
      <c r="E3890" t="s">
        <v>122</v>
      </c>
      <c r="F3890" t="s">
        <v>123</v>
      </c>
      <c r="G3890" t="s">
        <v>124</v>
      </c>
      <c r="H3890" t="s">
        <v>11637</v>
      </c>
      <c r="I3890" t="s">
        <v>157</v>
      </c>
      <c r="J3890" t="s">
        <v>38</v>
      </c>
      <c r="K3890" t="str">
        <f t="shared" si="60"/>
        <v>Ben</v>
      </c>
      <c r="L3890" t="s">
        <v>127</v>
      </c>
      <c r="M3890" t="s">
        <v>118</v>
      </c>
    </row>
    <row r="3891" spans="1:13">
      <c r="A3891" t="s">
        <v>11638</v>
      </c>
      <c r="B3891" t="s">
        <v>11639</v>
      </c>
      <c r="C3891" t="s">
        <v>4058</v>
      </c>
      <c r="D3891" s="176">
        <v>27861</v>
      </c>
      <c r="E3891" t="s">
        <v>179</v>
      </c>
      <c r="F3891" t="s">
        <v>123</v>
      </c>
      <c r="G3891" t="s">
        <v>124</v>
      </c>
      <c r="H3891" t="s">
        <v>11640</v>
      </c>
      <c r="I3891" t="s">
        <v>132</v>
      </c>
      <c r="J3891" t="s">
        <v>234</v>
      </c>
      <c r="K3891" t="str">
        <f t="shared" si="60"/>
        <v>D3</v>
      </c>
      <c r="L3891" t="s">
        <v>2655</v>
      </c>
      <c r="M3891" t="s">
        <v>118</v>
      </c>
    </row>
    <row r="3892" spans="1:13">
      <c r="A3892" t="s">
        <v>11641</v>
      </c>
      <c r="B3892" t="s">
        <v>1942</v>
      </c>
      <c r="C3892" t="s">
        <v>11642</v>
      </c>
      <c r="D3892" s="176">
        <v>29735</v>
      </c>
      <c r="E3892" t="s">
        <v>122</v>
      </c>
      <c r="F3892" t="s">
        <v>123</v>
      </c>
      <c r="G3892" t="s">
        <v>124</v>
      </c>
      <c r="H3892" t="s">
        <v>11643</v>
      </c>
      <c r="I3892" t="s">
        <v>145</v>
      </c>
      <c r="J3892" t="s">
        <v>38</v>
      </c>
      <c r="K3892" t="str">
        <f t="shared" si="60"/>
        <v>Pas</v>
      </c>
      <c r="L3892" t="s">
        <v>447</v>
      </c>
      <c r="M3892" t="s">
        <v>118</v>
      </c>
    </row>
    <row r="3893" spans="1:13">
      <c r="A3893" t="s">
        <v>11644</v>
      </c>
      <c r="B3893" t="s">
        <v>11645</v>
      </c>
      <c r="C3893" t="s">
        <v>792</v>
      </c>
      <c r="D3893" s="176">
        <v>19505</v>
      </c>
      <c r="E3893" t="s">
        <v>122</v>
      </c>
      <c r="F3893" t="s">
        <v>123</v>
      </c>
      <c r="G3893" t="s">
        <v>124</v>
      </c>
      <c r="H3893" t="s">
        <v>11646</v>
      </c>
      <c r="I3893" t="s">
        <v>181</v>
      </c>
      <c r="J3893" t="s">
        <v>182</v>
      </c>
      <c r="K3893" t="str">
        <f t="shared" si="60"/>
        <v>Enc</v>
      </c>
      <c r="L3893" t="s">
        <v>1055</v>
      </c>
      <c r="M3893" t="s">
        <v>118</v>
      </c>
    </row>
    <row r="3894" spans="1:13">
      <c r="A3894" t="s">
        <v>11647</v>
      </c>
      <c r="B3894" t="s">
        <v>11648</v>
      </c>
      <c r="C3894" t="s">
        <v>969</v>
      </c>
      <c r="D3894" s="176">
        <v>17771</v>
      </c>
      <c r="E3894" t="s">
        <v>122</v>
      </c>
      <c r="F3894" t="s">
        <v>123</v>
      </c>
      <c r="G3894" t="s">
        <v>124</v>
      </c>
      <c r="H3894" t="s">
        <v>11649</v>
      </c>
      <c r="I3894" t="s">
        <v>898</v>
      </c>
      <c r="J3894" t="s">
        <v>38</v>
      </c>
      <c r="K3894" t="str">
        <f t="shared" si="60"/>
        <v>Cha</v>
      </c>
      <c r="L3894" t="s">
        <v>104</v>
      </c>
      <c r="M3894" t="s">
        <v>118</v>
      </c>
    </row>
    <row r="3895" spans="1:13">
      <c r="A3895" t="s">
        <v>11650</v>
      </c>
      <c r="B3895" t="s">
        <v>11651</v>
      </c>
      <c r="C3895" t="s">
        <v>11652</v>
      </c>
      <c r="D3895" s="176">
        <v>37547</v>
      </c>
      <c r="E3895" t="s">
        <v>179</v>
      </c>
      <c r="F3895" t="s">
        <v>123</v>
      </c>
      <c r="G3895" t="s">
        <v>124</v>
      </c>
      <c r="H3895" t="s">
        <v>11653</v>
      </c>
      <c r="I3895" t="s">
        <v>126</v>
      </c>
      <c r="J3895" t="s">
        <v>126</v>
      </c>
      <c r="K3895" t="str">
        <f t="shared" si="60"/>
        <v>Jun</v>
      </c>
      <c r="L3895" t="s">
        <v>814</v>
      </c>
      <c r="M3895" t="s">
        <v>118</v>
      </c>
    </row>
    <row r="3896" spans="1:13">
      <c r="A3896" t="s">
        <v>11654</v>
      </c>
      <c r="B3896" t="s">
        <v>10869</v>
      </c>
      <c r="C3896" t="s">
        <v>1629</v>
      </c>
      <c r="D3896" s="176">
        <v>24472</v>
      </c>
      <c r="E3896" t="s">
        <v>122</v>
      </c>
      <c r="F3896" t="s">
        <v>123</v>
      </c>
      <c r="G3896" t="s">
        <v>124</v>
      </c>
      <c r="H3896" t="s">
        <v>11655</v>
      </c>
      <c r="I3896" t="s">
        <v>243</v>
      </c>
      <c r="J3896" t="s">
        <v>38</v>
      </c>
      <c r="K3896" t="str">
        <f t="shared" si="60"/>
        <v>3èm</v>
      </c>
      <c r="L3896" t="s">
        <v>302</v>
      </c>
      <c r="M3896" t="s">
        <v>118</v>
      </c>
    </row>
    <row r="3897" spans="1:13">
      <c r="A3897" t="s">
        <v>11656</v>
      </c>
      <c r="B3897" t="s">
        <v>11657</v>
      </c>
      <c r="C3897" t="s">
        <v>389</v>
      </c>
      <c r="D3897" s="176">
        <v>22635</v>
      </c>
      <c r="E3897" t="s">
        <v>122</v>
      </c>
      <c r="F3897" t="s">
        <v>123</v>
      </c>
      <c r="G3897" t="s">
        <v>124</v>
      </c>
      <c r="H3897" t="s">
        <v>11658</v>
      </c>
      <c r="I3897" t="s">
        <v>132</v>
      </c>
      <c r="J3897" t="s">
        <v>234</v>
      </c>
      <c r="K3897" t="str">
        <f t="shared" si="60"/>
        <v>D3</v>
      </c>
      <c r="L3897" t="s">
        <v>270</v>
      </c>
      <c r="M3897" t="s">
        <v>118</v>
      </c>
    </row>
    <row r="3898" spans="1:13">
      <c r="A3898" t="s">
        <v>11659</v>
      </c>
      <c r="B3898" t="s">
        <v>11660</v>
      </c>
      <c r="C3898" t="s">
        <v>787</v>
      </c>
      <c r="D3898" s="176">
        <v>30043</v>
      </c>
      <c r="E3898" t="s">
        <v>122</v>
      </c>
      <c r="F3898" t="s">
        <v>123</v>
      </c>
      <c r="G3898" t="s">
        <v>124</v>
      </c>
      <c r="H3898" t="s">
        <v>11661</v>
      </c>
      <c r="I3898" t="s">
        <v>243</v>
      </c>
      <c r="J3898" t="s">
        <v>38</v>
      </c>
      <c r="K3898" t="str">
        <f t="shared" si="60"/>
        <v>3èm</v>
      </c>
      <c r="L3898" t="s">
        <v>805</v>
      </c>
      <c r="M3898" t="s">
        <v>118</v>
      </c>
    </row>
    <row r="3899" spans="1:13">
      <c r="A3899" t="s">
        <v>11662</v>
      </c>
      <c r="B3899" t="s">
        <v>1979</v>
      </c>
      <c r="C3899" t="s">
        <v>1190</v>
      </c>
      <c r="D3899" s="176">
        <v>39081</v>
      </c>
      <c r="E3899" t="s">
        <v>122</v>
      </c>
      <c r="F3899" t="s">
        <v>123</v>
      </c>
      <c r="G3899" t="s">
        <v>124</v>
      </c>
      <c r="H3899" t="s">
        <v>11663</v>
      </c>
      <c r="I3899" t="s">
        <v>283</v>
      </c>
      <c r="J3899" t="s">
        <v>38</v>
      </c>
      <c r="K3899" t="str">
        <f t="shared" si="60"/>
        <v>Min</v>
      </c>
      <c r="L3899" t="s">
        <v>623</v>
      </c>
      <c r="M3899" t="s">
        <v>118</v>
      </c>
    </row>
    <row r="3900" spans="1:13">
      <c r="A3900" t="s">
        <v>11664</v>
      </c>
      <c r="B3900" t="s">
        <v>11665</v>
      </c>
      <c r="C3900" t="s">
        <v>11666</v>
      </c>
      <c r="D3900" s="176">
        <v>37998</v>
      </c>
      <c r="E3900" t="s">
        <v>122</v>
      </c>
      <c r="F3900" t="s">
        <v>123</v>
      </c>
      <c r="G3900" t="s">
        <v>124</v>
      </c>
      <c r="H3900" t="s">
        <v>11667</v>
      </c>
      <c r="I3900" t="s">
        <v>174</v>
      </c>
      <c r="J3900" t="s">
        <v>38</v>
      </c>
      <c r="K3900" t="str">
        <f t="shared" si="60"/>
        <v>Cad</v>
      </c>
      <c r="L3900" t="s">
        <v>434</v>
      </c>
      <c r="M3900" t="s">
        <v>118</v>
      </c>
    </row>
    <row r="3901" spans="1:13">
      <c r="A3901" t="s">
        <v>11668</v>
      </c>
      <c r="B3901" t="s">
        <v>11669</v>
      </c>
      <c r="C3901" t="s">
        <v>1154</v>
      </c>
      <c r="D3901" s="176">
        <v>27036</v>
      </c>
      <c r="E3901" t="s">
        <v>122</v>
      </c>
      <c r="F3901" t="s">
        <v>123</v>
      </c>
      <c r="G3901" t="s">
        <v>124</v>
      </c>
      <c r="H3901" t="s">
        <v>11670</v>
      </c>
      <c r="I3901" t="s">
        <v>307</v>
      </c>
      <c r="J3901" t="s">
        <v>194</v>
      </c>
      <c r="K3901" t="str">
        <f t="shared" si="60"/>
        <v>Pas</v>
      </c>
      <c r="L3901" t="s">
        <v>734</v>
      </c>
      <c r="M3901" t="s">
        <v>118</v>
      </c>
    </row>
    <row r="3902" spans="1:13">
      <c r="A3902" t="s">
        <v>11671</v>
      </c>
      <c r="B3902" t="s">
        <v>11672</v>
      </c>
      <c r="C3902" t="s">
        <v>11673</v>
      </c>
      <c r="D3902" s="176">
        <v>37658</v>
      </c>
      <c r="E3902" t="s">
        <v>122</v>
      </c>
      <c r="F3902" t="s">
        <v>123</v>
      </c>
      <c r="G3902" t="s">
        <v>124</v>
      </c>
      <c r="H3902" t="s">
        <v>11674</v>
      </c>
      <c r="I3902" t="s">
        <v>174</v>
      </c>
      <c r="J3902" t="s">
        <v>38</v>
      </c>
      <c r="K3902" t="str">
        <f t="shared" si="60"/>
        <v>Cad</v>
      </c>
      <c r="L3902" t="s">
        <v>175</v>
      </c>
      <c r="M3902" t="s">
        <v>118</v>
      </c>
    </row>
    <row r="3903" spans="1:13">
      <c r="A3903" t="s">
        <v>11675</v>
      </c>
      <c r="B3903" t="s">
        <v>7616</v>
      </c>
      <c r="C3903" t="s">
        <v>3623</v>
      </c>
      <c r="D3903" s="176">
        <v>31593</v>
      </c>
      <c r="E3903" t="s">
        <v>179</v>
      </c>
      <c r="F3903" t="s">
        <v>123</v>
      </c>
      <c r="G3903" t="s">
        <v>124</v>
      </c>
      <c r="H3903" t="s">
        <v>11676</v>
      </c>
      <c r="I3903" t="s">
        <v>209</v>
      </c>
      <c r="J3903" t="s">
        <v>38</v>
      </c>
      <c r="K3903" t="str">
        <f t="shared" si="60"/>
        <v>Pas</v>
      </c>
      <c r="L3903" t="s">
        <v>38</v>
      </c>
      <c r="M3903" t="s">
        <v>118</v>
      </c>
    </row>
    <row r="3904" spans="1:13">
      <c r="A3904" t="s">
        <v>11677</v>
      </c>
      <c r="B3904" t="s">
        <v>11678</v>
      </c>
      <c r="C3904" t="s">
        <v>711</v>
      </c>
      <c r="D3904" s="176">
        <v>38703</v>
      </c>
      <c r="E3904" t="s">
        <v>122</v>
      </c>
      <c r="F3904" t="s">
        <v>123</v>
      </c>
      <c r="G3904" t="s">
        <v>124</v>
      </c>
      <c r="H3904" t="s">
        <v>11679</v>
      </c>
      <c r="I3904" t="s">
        <v>283</v>
      </c>
      <c r="J3904" t="s">
        <v>38</v>
      </c>
      <c r="K3904" t="str">
        <f t="shared" si="60"/>
        <v>Min</v>
      </c>
      <c r="L3904" t="s">
        <v>457</v>
      </c>
      <c r="M3904" t="s">
        <v>118</v>
      </c>
    </row>
    <row r="3905" spans="1:13">
      <c r="A3905" t="s">
        <v>11680</v>
      </c>
      <c r="B3905" t="s">
        <v>11681</v>
      </c>
      <c r="C3905" t="s">
        <v>398</v>
      </c>
      <c r="D3905" s="176">
        <v>37413</v>
      </c>
      <c r="E3905" t="s">
        <v>122</v>
      </c>
      <c r="F3905" t="s">
        <v>123</v>
      </c>
      <c r="G3905" t="s">
        <v>124</v>
      </c>
      <c r="H3905" t="s">
        <v>11682</v>
      </c>
      <c r="I3905" t="s">
        <v>126</v>
      </c>
      <c r="J3905" t="s">
        <v>126</v>
      </c>
      <c r="K3905" t="str">
        <f t="shared" si="60"/>
        <v>Jun</v>
      </c>
      <c r="L3905" t="s">
        <v>276</v>
      </c>
      <c r="M3905" t="s">
        <v>118</v>
      </c>
    </row>
    <row r="3906" spans="1:13">
      <c r="A3906" t="s">
        <v>11683</v>
      </c>
      <c r="B3906" t="s">
        <v>11684</v>
      </c>
      <c r="C3906" t="s">
        <v>6319</v>
      </c>
      <c r="D3906" s="176">
        <v>32485</v>
      </c>
      <c r="E3906" t="s">
        <v>122</v>
      </c>
      <c r="F3906" t="s">
        <v>123</v>
      </c>
      <c r="G3906" t="s">
        <v>124</v>
      </c>
      <c r="H3906" t="s">
        <v>11685</v>
      </c>
      <c r="I3906" t="s">
        <v>275</v>
      </c>
      <c r="J3906" t="s">
        <v>38</v>
      </c>
      <c r="K3906" t="str">
        <f t="shared" si="60"/>
        <v>Mot</v>
      </c>
      <c r="L3906" t="s">
        <v>195</v>
      </c>
      <c r="M3906" t="s">
        <v>118</v>
      </c>
    </row>
    <row r="3907" spans="1:13">
      <c r="A3907" t="s">
        <v>11686</v>
      </c>
      <c r="B3907" t="s">
        <v>3844</v>
      </c>
      <c r="C3907" t="s">
        <v>350</v>
      </c>
      <c r="D3907" s="176">
        <v>18180</v>
      </c>
      <c r="E3907" t="s">
        <v>122</v>
      </c>
      <c r="F3907" t="s">
        <v>123</v>
      </c>
      <c r="G3907" t="s">
        <v>124</v>
      </c>
      <c r="H3907" t="s">
        <v>11687</v>
      </c>
      <c r="I3907" t="s">
        <v>145</v>
      </c>
      <c r="J3907" t="s">
        <v>38</v>
      </c>
      <c r="K3907" t="str">
        <f t="shared" ref="K3907:K3970" si="61">IF(I3907="pass'cyclisme",J3907,LEFT(I3907,3))</f>
        <v>Pas</v>
      </c>
      <c r="L3907" t="s">
        <v>530</v>
      </c>
      <c r="M3907" t="s">
        <v>118</v>
      </c>
    </row>
    <row r="3908" spans="1:13">
      <c r="A3908" t="s">
        <v>11688</v>
      </c>
      <c r="B3908" t="s">
        <v>11689</v>
      </c>
      <c r="C3908" t="s">
        <v>528</v>
      </c>
      <c r="D3908" s="176">
        <v>36396</v>
      </c>
      <c r="E3908" t="s">
        <v>122</v>
      </c>
      <c r="F3908" t="s">
        <v>123</v>
      </c>
      <c r="G3908" t="s">
        <v>124</v>
      </c>
      <c r="H3908" t="s">
        <v>11690</v>
      </c>
      <c r="I3908" t="s">
        <v>307</v>
      </c>
      <c r="J3908" t="s">
        <v>194</v>
      </c>
      <c r="K3908" t="str">
        <f t="shared" si="61"/>
        <v>Pas</v>
      </c>
      <c r="L3908" t="s">
        <v>276</v>
      </c>
      <c r="M3908" t="s">
        <v>118</v>
      </c>
    </row>
    <row r="3909" spans="1:13">
      <c r="A3909" t="s">
        <v>11691</v>
      </c>
      <c r="B3909" t="s">
        <v>11692</v>
      </c>
      <c r="C3909" t="s">
        <v>2738</v>
      </c>
      <c r="D3909" s="176">
        <v>32864</v>
      </c>
      <c r="E3909" t="s">
        <v>122</v>
      </c>
      <c r="F3909" t="s">
        <v>123</v>
      </c>
      <c r="G3909" t="s">
        <v>124</v>
      </c>
      <c r="H3909" t="s">
        <v>11693</v>
      </c>
      <c r="I3909" t="s">
        <v>181</v>
      </c>
      <c r="J3909" t="s">
        <v>182</v>
      </c>
      <c r="K3909" t="str">
        <f t="shared" si="61"/>
        <v>Enc</v>
      </c>
      <c r="L3909" t="s">
        <v>1055</v>
      </c>
      <c r="M3909" t="s">
        <v>118</v>
      </c>
    </row>
    <row r="3910" spans="1:13">
      <c r="A3910" t="s">
        <v>11694</v>
      </c>
      <c r="B3910" t="s">
        <v>1057</v>
      </c>
      <c r="C3910" t="s">
        <v>296</v>
      </c>
      <c r="D3910" s="176">
        <v>31883</v>
      </c>
      <c r="E3910" t="s">
        <v>122</v>
      </c>
      <c r="F3910" t="s">
        <v>123</v>
      </c>
      <c r="G3910" t="s">
        <v>124</v>
      </c>
      <c r="H3910" t="s">
        <v>11695</v>
      </c>
      <c r="I3910" t="s">
        <v>4512</v>
      </c>
      <c r="J3910" t="s">
        <v>8729</v>
      </c>
      <c r="K3910" t="str">
        <f t="shared" si="61"/>
        <v>Dir</v>
      </c>
      <c r="L3910" t="s">
        <v>200</v>
      </c>
      <c r="M3910" t="s">
        <v>118</v>
      </c>
    </row>
    <row r="3911" spans="1:13">
      <c r="A3911" t="s">
        <v>11696</v>
      </c>
      <c r="B3911" t="s">
        <v>11697</v>
      </c>
      <c r="C3911" t="s">
        <v>3596</v>
      </c>
      <c r="D3911" s="176">
        <v>19896</v>
      </c>
      <c r="E3911" t="s">
        <v>122</v>
      </c>
      <c r="F3911" t="s">
        <v>123</v>
      </c>
      <c r="G3911" t="s">
        <v>124</v>
      </c>
      <c r="H3911" t="s">
        <v>11698</v>
      </c>
      <c r="I3911" t="s">
        <v>181</v>
      </c>
      <c r="J3911" t="s">
        <v>182</v>
      </c>
      <c r="K3911" t="str">
        <f t="shared" si="61"/>
        <v>Enc</v>
      </c>
      <c r="L3911" t="s">
        <v>2865</v>
      </c>
      <c r="M3911" t="s">
        <v>118</v>
      </c>
    </row>
    <row r="3912" spans="1:13">
      <c r="A3912" t="s">
        <v>11699</v>
      </c>
      <c r="B3912" t="s">
        <v>11700</v>
      </c>
      <c r="C3912" t="s">
        <v>3917</v>
      </c>
      <c r="D3912" s="176">
        <v>39873</v>
      </c>
      <c r="E3912" t="s">
        <v>122</v>
      </c>
      <c r="F3912" t="s">
        <v>123</v>
      </c>
      <c r="G3912" t="s">
        <v>124</v>
      </c>
      <c r="H3912" t="s">
        <v>11701</v>
      </c>
      <c r="I3912" t="s">
        <v>151</v>
      </c>
      <c r="J3912" t="s">
        <v>38</v>
      </c>
      <c r="K3912" t="str">
        <f t="shared" si="61"/>
        <v>Pup</v>
      </c>
      <c r="L3912" t="s">
        <v>415</v>
      </c>
      <c r="M3912" t="s">
        <v>118</v>
      </c>
    </row>
    <row r="3913" spans="1:13">
      <c r="A3913" t="s">
        <v>11702</v>
      </c>
      <c r="B3913" t="s">
        <v>6656</v>
      </c>
      <c r="C3913" t="s">
        <v>991</v>
      </c>
      <c r="D3913" s="176">
        <v>27078</v>
      </c>
      <c r="E3913" t="s">
        <v>122</v>
      </c>
      <c r="F3913" t="s">
        <v>123</v>
      </c>
      <c r="G3913" t="s">
        <v>124</v>
      </c>
      <c r="H3913" t="s">
        <v>11703</v>
      </c>
      <c r="I3913" t="s">
        <v>145</v>
      </c>
      <c r="J3913" t="s">
        <v>38</v>
      </c>
      <c r="K3913" t="str">
        <f t="shared" si="61"/>
        <v>Pas</v>
      </c>
      <c r="L3913" t="s">
        <v>229</v>
      </c>
      <c r="M3913" t="s">
        <v>118</v>
      </c>
    </row>
    <row r="3914" spans="1:13">
      <c r="A3914" t="s">
        <v>11704</v>
      </c>
      <c r="B3914" t="s">
        <v>11705</v>
      </c>
      <c r="C3914" t="s">
        <v>2329</v>
      </c>
      <c r="D3914" s="176">
        <v>27427</v>
      </c>
      <c r="E3914" t="s">
        <v>122</v>
      </c>
      <c r="F3914" t="s">
        <v>123</v>
      </c>
      <c r="G3914" t="s">
        <v>124</v>
      </c>
      <c r="H3914" t="s">
        <v>11706</v>
      </c>
      <c r="I3914" t="s">
        <v>132</v>
      </c>
      <c r="J3914" t="s">
        <v>234</v>
      </c>
      <c r="K3914" t="str">
        <f t="shared" si="61"/>
        <v>D3</v>
      </c>
      <c r="L3914" t="s">
        <v>322</v>
      </c>
      <c r="M3914" t="s">
        <v>118</v>
      </c>
    </row>
    <row r="3915" spans="1:13">
      <c r="A3915" t="s">
        <v>11707</v>
      </c>
      <c r="B3915" t="s">
        <v>11708</v>
      </c>
      <c r="C3915" t="s">
        <v>143</v>
      </c>
      <c r="D3915" s="176">
        <v>38522</v>
      </c>
      <c r="E3915" t="s">
        <v>122</v>
      </c>
      <c r="F3915" t="s">
        <v>123</v>
      </c>
      <c r="G3915" t="s">
        <v>124</v>
      </c>
      <c r="H3915" t="s">
        <v>11709</v>
      </c>
      <c r="I3915" t="s">
        <v>283</v>
      </c>
      <c r="J3915" t="s">
        <v>38</v>
      </c>
      <c r="K3915" t="str">
        <f t="shared" si="61"/>
        <v>Min</v>
      </c>
      <c r="L3915" t="s">
        <v>215</v>
      </c>
      <c r="M3915" t="s">
        <v>118</v>
      </c>
    </row>
    <row r="3916" spans="1:13">
      <c r="A3916" t="s">
        <v>11710</v>
      </c>
      <c r="B3916" t="s">
        <v>11711</v>
      </c>
      <c r="C3916" t="s">
        <v>11712</v>
      </c>
      <c r="D3916" s="176">
        <v>41188</v>
      </c>
      <c r="E3916" t="s">
        <v>122</v>
      </c>
      <c r="F3916" t="s">
        <v>123</v>
      </c>
      <c r="G3916" t="s">
        <v>124</v>
      </c>
      <c r="H3916" t="s">
        <v>11713</v>
      </c>
      <c r="I3916" t="s">
        <v>188</v>
      </c>
      <c r="J3916" t="s">
        <v>38</v>
      </c>
      <c r="K3916" t="str">
        <f t="shared" si="61"/>
        <v>Pou</v>
      </c>
      <c r="L3916" t="s">
        <v>302</v>
      </c>
      <c r="M3916" t="s">
        <v>118</v>
      </c>
    </row>
    <row r="3917" spans="1:13">
      <c r="A3917" t="s">
        <v>11714</v>
      </c>
      <c r="B3917" t="s">
        <v>11715</v>
      </c>
      <c r="C3917" t="s">
        <v>11716</v>
      </c>
      <c r="D3917" s="176">
        <v>40585</v>
      </c>
      <c r="E3917" t="s">
        <v>122</v>
      </c>
      <c r="F3917" t="s">
        <v>123</v>
      </c>
      <c r="G3917" t="s">
        <v>124</v>
      </c>
      <c r="H3917" t="s">
        <v>11717</v>
      </c>
      <c r="I3917" t="s">
        <v>188</v>
      </c>
      <c r="J3917" t="s">
        <v>38</v>
      </c>
      <c r="K3917" t="str">
        <f t="shared" si="61"/>
        <v>Pou</v>
      </c>
      <c r="L3917" t="s">
        <v>447</v>
      </c>
      <c r="M3917" t="s">
        <v>118</v>
      </c>
    </row>
    <row r="3918" spans="1:13">
      <c r="A3918" t="s">
        <v>11718</v>
      </c>
      <c r="B3918" t="s">
        <v>9942</v>
      </c>
      <c r="C3918" t="s">
        <v>1577</v>
      </c>
      <c r="D3918" s="176">
        <v>23627</v>
      </c>
      <c r="E3918" t="s">
        <v>122</v>
      </c>
      <c r="F3918" t="s">
        <v>123</v>
      </c>
      <c r="G3918" t="s">
        <v>124</v>
      </c>
      <c r="H3918" t="s">
        <v>11719</v>
      </c>
      <c r="I3918" t="s">
        <v>145</v>
      </c>
      <c r="J3918" t="s">
        <v>38</v>
      </c>
      <c r="K3918" t="str">
        <f t="shared" si="61"/>
        <v>Pas</v>
      </c>
      <c r="L3918" t="s">
        <v>760</v>
      </c>
      <c r="M3918" t="s">
        <v>118</v>
      </c>
    </row>
    <row r="3919" spans="1:13">
      <c r="A3919" t="s">
        <v>11720</v>
      </c>
      <c r="B3919" t="s">
        <v>11721</v>
      </c>
      <c r="C3919" t="s">
        <v>1688</v>
      </c>
      <c r="D3919" s="176">
        <v>40796</v>
      </c>
      <c r="E3919" t="s">
        <v>122</v>
      </c>
      <c r="F3919" t="s">
        <v>123</v>
      </c>
      <c r="G3919" t="s">
        <v>124</v>
      </c>
      <c r="H3919" t="s">
        <v>11722</v>
      </c>
      <c r="I3919" t="s">
        <v>188</v>
      </c>
      <c r="J3919" t="s">
        <v>38</v>
      </c>
      <c r="K3919" t="str">
        <f t="shared" si="61"/>
        <v>Pou</v>
      </c>
      <c r="L3919" t="s">
        <v>493</v>
      </c>
      <c r="M3919" t="s">
        <v>118</v>
      </c>
    </row>
    <row r="3920" spans="1:13">
      <c r="A3920" t="s">
        <v>11723</v>
      </c>
      <c r="B3920" t="s">
        <v>11724</v>
      </c>
      <c r="C3920" t="s">
        <v>3633</v>
      </c>
      <c r="D3920" s="176">
        <v>33660</v>
      </c>
      <c r="E3920" t="s">
        <v>179</v>
      </c>
      <c r="F3920" t="s">
        <v>123</v>
      </c>
      <c r="G3920" t="s">
        <v>124</v>
      </c>
      <c r="H3920" t="s">
        <v>11725</v>
      </c>
      <c r="I3920" t="s">
        <v>259</v>
      </c>
      <c r="J3920" t="s">
        <v>38</v>
      </c>
      <c r="K3920" t="str">
        <f t="shared" si="61"/>
        <v>Pas</v>
      </c>
      <c r="L3920" t="s">
        <v>224</v>
      </c>
      <c r="M3920" t="s">
        <v>118</v>
      </c>
    </row>
    <row r="3921" spans="1:13">
      <c r="A3921" t="s">
        <v>11726</v>
      </c>
      <c r="B3921" t="s">
        <v>191</v>
      </c>
      <c r="C3921" t="s">
        <v>398</v>
      </c>
      <c r="D3921" s="176">
        <v>37041</v>
      </c>
      <c r="E3921" t="s">
        <v>122</v>
      </c>
      <c r="F3921" t="s">
        <v>123</v>
      </c>
      <c r="G3921" t="s">
        <v>124</v>
      </c>
      <c r="H3921" t="s">
        <v>11727</v>
      </c>
      <c r="I3921" t="s">
        <v>126</v>
      </c>
      <c r="J3921" t="s">
        <v>126</v>
      </c>
      <c r="K3921" t="str">
        <f t="shared" si="61"/>
        <v>Jun</v>
      </c>
      <c r="L3921" t="s">
        <v>355</v>
      </c>
      <c r="M3921" t="s">
        <v>118</v>
      </c>
    </row>
    <row r="3922" spans="1:13">
      <c r="A3922" t="s">
        <v>11728</v>
      </c>
      <c r="B3922" t="s">
        <v>1027</v>
      </c>
      <c r="C3922" t="s">
        <v>1861</v>
      </c>
      <c r="D3922" s="176">
        <v>38251</v>
      </c>
      <c r="E3922" t="s">
        <v>122</v>
      </c>
      <c r="F3922" t="s">
        <v>123</v>
      </c>
      <c r="G3922" t="s">
        <v>124</v>
      </c>
      <c r="H3922" t="s">
        <v>11729</v>
      </c>
      <c r="I3922" t="s">
        <v>174</v>
      </c>
      <c r="J3922" t="s">
        <v>38</v>
      </c>
      <c r="K3922" t="str">
        <f t="shared" si="61"/>
        <v>Cad</v>
      </c>
      <c r="L3922" t="s">
        <v>530</v>
      </c>
      <c r="M3922" t="s">
        <v>118</v>
      </c>
    </row>
    <row r="3923" spans="1:13">
      <c r="A3923" t="s">
        <v>11730</v>
      </c>
      <c r="B3923" t="s">
        <v>11731</v>
      </c>
      <c r="C3923" t="s">
        <v>5820</v>
      </c>
      <c r="D3923" s="176">
        <v>37393</v>
      </c>
      <c r="E3923" t="s">
        <v>122</v>
      </c>
      <c r="F3923" t="s">
        <v>123</v>
      </c>
      <c r="G3923" t="s">
        <v>124</v>
      </c>
      <c r="H3923" t="s">
        <v>11732</v>
      </c>
      <c r="I3923" t="s">
        <v>126</v>
      </c>
      <c r="J3923" t="s">
        <v>126</v>
      </c>
      <c r="K3923" t="str">
        <f t="shared" si="61"/>
        <v>Jun</v>
      </c>
      <c r="L3923" t="s">
        <v>249</v>
      </c>
      <c r="M3923" t="s">
        <v>118</v>
      </c>
    </row>
    <row r="3924" spans="1:13">
      <c r="A3924" t="s">
        <v>11733</v>
      </c>
      <c r="B3924" t="s">
        <v>7825</v>
      </c>
      <c r="C3924" t="s">
        <v>729</v>
      </c>
      <c r="D3924" s="176">
        <v>20300</v>
      </c>
      <c r="E3924" t="s">
        <v>122</v>
      </c>
      <c r="F3924" t="s">
        <v>123</v>
      </c>
      <c r="G3924" t="s">
        <v>124</v>
      </c>
      <c r="H3924" t="s">
        <v>11734</v>
      </c>
      <c r="I3924" t="s">
        <v>275</v>
      </c>
      <c r="J3924" t="s">
        <v>38</v>
      </c>
      <c r="K3924" t="str">
        <f t="shared" si="61"/>
        <v>Mot</v>
      </c>
      <c r="L3924" t="s">
        <v>169</v>
      </c>
      <c r="M3924" t="s">
        <v>118</v>
      </c>
    </row>
    <row r="3925" spans="1:13">
      <c r="A3925" t="s">
        <v>11735</v>
      </c>
      <c r="B3925" t="s">
        <v>543</v>
      </c>
      <c r="C3925" t="s">
        <v>8198</v>
      </c>
      <c r="D3925" s="176">
        <v>37166</v>
      </c>
      <c r="E3925" t="s">
        <v>179</v>
      </c>
      <c r="F3925" t="s">
        <v>123</v>
      </c>
      <c r="G3925" t="s">
        <v>124</v>
      </c>
      <c r="H3925" t="s">
        <v>11736</v>
      </c>
      <c r="I3925" t="s">
        <v>145</v>
      </c>
      <c r="J3925" t="s">
        <v>38</v>
      </c>
      <c r="K3925" t="str">
        <f t="shared" si="61"/>
        <v>Pas</v>
      </c>
      <c r="L3925" t="s">
        <v>215</v>
      </c>
      <c r="M3925" t="s">
        <v>118</v>
      </c>
    </row>
    <row r="3926" spans="1:13">
      <c r="A3926" t="s">
        <v>11737</v>
      </c>
      <c r="B3926" t="s">
        <v>11738</v>
      </c>
      <c r="C3926" t="s">
        <v>232</v>
      </c>
      <c r="D3926" s="176">
        <v>28176</v>
      </c>
      <c r="E3926" t="s">
        <v>122</v>
      </c>
      <c r="F3926" t="s">
        <v>123</v>
      </c>
      <c r="G3926" t="s">
        <v>124</v>
      </c>
      <c r="H3926" t="s">
        <v>11739</v>
      </c>
      <c r="I3926" t="s">
        <v>145</v>
      </c>
      <c r="J3926" t="s">
        <v>38</v>
      </c>
      <c r="K3926" t="str">
        <f t="shared" si="61"/>
        <v>Pas</v>
      </c>
      <c r="L3926" t="s">
        <v>302</v>
      </c>
      <c r="M3926" t="s">
        <v>118</v>
      </c>
    </row>
    <row r="3927" spans="1:13">
      <c r="A3927" t="s">
        <v>11740</v>
      </c>
      <c r="B3927" t="s">
        <v>11741</v>
      </c>
      <c r="C3927" t="s">
        <v>1643</v>
      </c>
      <c r="D3927" s="176">
        <v>23897</v>
      </c>
      <c r="E3927" t="s">
        <v>122</v>
      </c>
      <c r="F3927" t="s">
        <v>123</v>
      </c>
      <c r="G3927" t="s">
        <v>124</v>
      </c>
      <c r="H3927" t="s">
        <v>11742</v>
      </c>
      <c r="I3927" t="s">
        <v>898</v>
      </c>
      <c r="J3927" t="s">
        <v>38</v>
      </c>
      <c r="K3927" t="str">
        <f t="shared" si="61"/>
        <v>Cha</v>
      </c>
      <c r="L3927" t="s">
        <v>104</v>
      </c>
      <c r="M3927" t="s">
        <v>118</v>
      </c>
    </row>
    <row r="3928" spans="1:13">
      <c r="A3928" t="s">
        <v>11743</v>
      </c>
      <c r="B3928" t="s">
        <v>928</v>
      </c>
      <c r="C3928" t="s">
        <v>1203</v>
      </c>
      <c r="D3928" s="176">
        <v>38394</v>
      </c>
      <c r="E3928" t="s">
        <v>122</v>
      </c>
      <c r="F3928" t="s">
        <v>123</v>
      </c>
      <c r="G3928" t="s">
        <v>124</v>
      </c>
      <c r="H3928" t="s">
        <v>11744</v>
      </c>
      <c r="I3928" t="s">
        <v>283</v>
      </c>
      <c r="J3928" t="s">
        <v>38</v>
      </c>
      <c r="K3928" t="str">
        <f t="shared" si="61"/>
        <v>Min</v>
      </c>
      <c r="L3928" t="s">
        <v>195</v>
      </c>
      <c r="M3928" t="s">
        <v>118</v>
      </c>
    </row>
    <row r="3929" spans="1:13">
      <c r="A3929" t="s">
        <v>11745</v>
      </c>
      <c r="B3929" t="s">
        <v>11746</v>
      </c>
      <c r="C3929" t="s">
        <v>418</v>
      </c>
      <c r="D3929" s="176">
        <v>39849</v>
      </c>
      <c r="E3929" t="s">
        <v>122</v>
      </c>
      <c r="F3929" t="s">
        <v>123</v>
      </c>
      <c r="G3929" t="s">
        <v>124</v>
      </c>
      <c r="H3929" t="s">
        <v>11747</v>
      </c>
      <c r="I3929" t="s">
        <v>151</v>
      </c>
      <c r="J3929" t="s">
        <v>38</v>
      </c>
      <c r="K3929" t="str">
        <f t="shared" si="61"/>
        <v>Pup</v>
      </c>
      <c r="L3929" t="s">
        <v>415</v>
      </c>
      <c r="M3929" t="s">
        <v>118</v>
      </c>
    </row>
    <row r="3930" spans="1:13">
      <c r="A3930" t="s">
        <v>11748</v>
      </c>
      <c r="B3930" t="s">
        <v>11749</v>
      </c>
      <c r="C3930" t="s">
        <v>218</v>
      </c>
      <c r="D3930" s="176">
        <v>39326</v>
      </c>
      <c r="E3930" t="s">
        <v>122</v>
      </c>
      <c r="F3930" t="s">
        <v>123</v>
      </c>
      <c r="G3930" t="s">
        <v>124</v>
      </c>
      <c r="H3930" t="s">
        <v>11750</v>
      </c>
      <c r="I3930" t="s">
        <v>157</v>
      </c>
      <c r="J3930" t="s">
        <v>38</v>
      </c>
      <c r="K3930" t="str">
        <f t="shared" si="61"/>
        <v>Ben</v>
      </c>
      <c r="L3930" t="s">
        <v>734</v>
      </c>
      <c r="M3930" t="s">
        <v>118</v>
      </c>
    </row>
    <row r="3931" spans="1:13">
      <c r="A3931" t="s">
        <v>11751</v>
      </c>
      <c r="B3931" t="s">
        <v>1267</v>
      </c>
      <c r="C3931" t="s">
        <v>4786</v>
      </c>
      <c r="D3931" s="176">
        <v>40195</v>
      </c>
      <c r="E3931" t="s">
        <v>122</v>
      </c>
      <c r="F3931" t="s">
        <v>123</v>
      </c>
      <c r="G3931" t="s">
        <v>124</v>
      </c>
      <c r="H3931" t="s">
        <v>11752</v>
      </c>
      <c r="I3931" t="s">
        <v>151</v>
      </c>
      <c r="J3931" t="s">
        <v>38</v>
      </c>
      <c r="K3931" t="str">
        <f t="shared" si="61"/>
        <v>Pup</v>
      </c>
      <c r="L3931" t="s">
        <v>183</v>
      </c>
      <c r="M3931" t="s">
        <v>118</v>
      </c>
    </row>
    <row r="3932" spans="1:13">
      <c r="A3932" t="s">
        <v>11753</v>
      </c>
      <c r="B3932" t="s">
        <v>11754</v>
      </c>
      <c r="C3932" t="s">
        <v>933</v>
      </c>
      <c r="D3932" s="176">
        <v>19611</v>
      </c>
      <c r="E3932" t="s">
        <v>122</v>
      </c>
      <c r="F3932" t="s">
        <v>123</v>
      </c>
      <c r="G3932" t="s">
        <v>124</v>
      </c>
      <c r="H3932" t="s">
        <v>11755</v>
      </c>
      <c r="I3932" t="s">
        <v>275</v>
      </c>
      <c r="J3932" t="s">
        <v>38</v>
      </c>
      <c r="K3932" t="str">
        <f t="shared" si="61"/>
        <v>Mot</v>
      </c>
      <c r="L3932" t="s">
        <v>104</v>
      </c>
      <c r="M3932" t="s">
        <v>118</v>
      </c>
    </row>
    <row r="3933" spans="1:13">
      <c r="A3933" t="s">
        <v>11756</v>
      </c>
      <c r="B3933" t="s">
        <v>1157</v>
      </c>
      <c r="C3933" t="s">
        <v>11757</v>
      </c>
      <c r="D3933" s="176">
        <v>39206</v>
      </c>
      <c r="E3933" t="s">
        <v>179</v>
      </c>
      <c r="F3933" t="s">
        <v>123</v>
      </c>
      <c r="G3933" t="s">
        <v>124</v>
      </c>
      <c r="H3933" t="s">
        <v>11758</v>
      </c>
      <c r="I3933" t="s">
        <v>157</v>
      </c>
      <c r="J3933" t="s">
        <v>38</v>
      </c>
      <c r="K3933" t="str">
        <f t="shared" si="61"/>
        <v>Ben</v>
      </c>
      <c r="L3933" t="s">
        <v>457</v>
      </c>
      <c r="M3933" t="s">
        <v>118</v>
      </c>
    </row>
    <row r="3934" spans="1:13">
      <c r="A3934" t="s">
        <v>11759</v>
      </c>
      <c r="B3934" t="s">
        <v>11760</v>
      </c>
      <c r="C3934" t="s">
        <v>11761</v>
      </c>
      <c r="D3934" s="176">
        <v>39715</v>
      </c>
      <c r="E3934" t="s">
        <v>179</v>
      </c>
      <c r="F3934" t="s">
        <v>123</v>
      </c>
      <c r="G3934" t="s">
        <v>124</v>
      </c>
      <c r="H3934" t="s">
        <v>11762</v>
      </c>
      <c r="I3934" t="s">
        <v>157</v>
      </c>
      <c r="J3934" t="s">
        <v>38</v>
      </c>
      <c r="K3934" t="str">
        <f t="shared" si="61"/>
        <v>Ben</v>
      </c>
      <c r="L3934" t="s">
        <v>175</v>
      </c>
      <c r="M3934" t="s">
        <v>118</v>
      </c>
    </row>
    <row r="3935" spans="1:13">
      <c r="A3935" t="s">
        <v>11763</v>
      </c>
      <c r="B3935" t="s">
        <v>2248</v>
      </c>
      <c r="C3935" t="s">
        <v>11764</v>
      </c>
      <c r="D3935" s="176">
        <v>41508</v>
      </c>
      <c r="E3935" t="s">
        <v>122</v>
      </c>
      <c r="F3935" t="s">
        <v>123</v>
      </c>
      <c r="G3935" t="s">
        <v>124</v>
      </c>
      <c r="H3935" t="s">
        <v>11765</v>
      </c>
      <c r="I3935" t="s">
        <v>909</v>
      </c>
      <c r="J3935" t="s">
        <v>38</v>
      </c>
      <c r="K3935" t="str">
        <f t="shared" si="61"/>
        <v>Pré</v>
      </c>
      <c r="L3935" t="s">
        <v>175</v>
      </c>
      <c r="M3935" t="s">
        <v>118</v>
      </c>
    </row>
    <row r="3936" spans="1:13">
      <c r="A3936" t="s">
        <v>11766</v>
      </c>
      <c r="B3936" t="s">
        <v>11767</v>
      </c>
      <c r="C3936" t="s">
        <v>1861</v>
      </c>
      <c r="D3936" s="176">
        <v>36900</v>
      </c>
      <c r="E3936" t="s">
        <v>122</v>
      </c>
      <c r="F3936" t="s">
        <v>123</v>
      </c>
      <c r="G3936" t="s">
        <v>124</v>
      </c>
      <c r="H3936" t="s">
        <v>11768</v>
      </c>
      <c r="I3936" t="s">
        <v>126</v>
      </c>
      <c r="J3936" t="s">
        <v>126</v>
      </c>
      <c r="K3936" t="str">
        <f t="shared" si="61"/>
        <v>Jun</v>
      </c>
      <c r="L3936" t="s">
        <v>447</v>
      </c>
      <c r="M3936" t="s">
        <v>118</v>
      </c>
    </row>
    <row r="3937" spans="1:13">
      <c r="A3937" t="s">
        <v>11769</v>
      </c>
      <c r="B3937" t="s">
        <v>11005</v>
      </c>
      <c r="C3937" t="s">
        <v>418</v>
      </c>
      <c r="D3937" s="176">
        <v>39300</v>
      </c>
      <c r="E3937" t="s">
        <v>122</v>
      </c>
      <c r="F3937" t="s">
        <v>123</v>
      </c>
      <c r="G3937" t="s">
        <v>124</v>
      </c>
      <c r="H3937" t="s">
        <v>11770</v>
      </c>
      <c r="I3937" t="s">
        <v>157</v>
      </c>
      <c r="J3937" t="s">
        <v>38</v>
      </c>
      <c r="K3937" t="str">
        <f t="shared" si="61"/>
        <v>Ben</v>
      </c>
      <c r="L3937" t="s">
        <v>680</v>
      </c>
      <c r="M3937" t="s">
        <v>118</v>
      </c>
    </row>
    <row r="3938" spans="1:13">
      <c r="A3938" t="s">
        <v>11771</v>
      </c>
      <c r="B3938" t="s">
        <v>8163</v>
      </c>
      <c r="C3938" t="s">
        <v>1395</v>
      </c>
      <c r="D3938" s="176">
        <v>22495</v>
      </c>
      <c r="E3938" t="s">
        <v>122</v>
      </c>
      <c r="F3938" t="s">
        <v>123</v>
      </c>
      <c r="G3938" t="s">
        <v>124</v>
      </c>
      <c r="H3938" t="s">
        <v>11772</v>
      </c>
      <c r="I3938" t="s">
        <v>132</v>
      </c>
      <c r="J3938" t="s">
        <v>133</v>
      </c>
      <c r="K3938" t="str">
        <f t="shared" si="61"/>
        <v>D4</v>
      </c>
      <c r="L3938" t="s">
        <v>6167</v>
      </c>
      <c r="M3938" t="s">
        <v>118</v>
      </c>
    </row>
    <row r="3939" spans="1:13">
      <c r="A3939" t="s">
        <v>11773</v>
      </c>
      <c r="B3939" t="s">
        <v>11774</v>
      </c>
      <c r="C3939" t="s">
        <v>729</v>
      </c>
      <c r="D3939" s="176">
        <v>19283</v>
      </c>
      <c r="E3939" t="s">
        <v>122</v>
      </c>
      <c r="F3939" t="s">
        <v>123</v>
      </c>
      <c r="G3939" t="s">
        <v>124</v>
      </c>
      <c r="H3939" t="s">
        <v>11775</v>
      </c>
      <c r="I3939" t="s">
        <v>145</v>
      </c>
      <c r="J3939" t="s">
        <v>38</v>
      </c>
      <c r="K3939" t="str">
        <f t="shared" si="61"/>
        <v>Pas</v>
      </c>
      <c r="L3939" t="s">
        <v>415</v>
      </c>
      <c r="M3939" t="s">
        <v>118</v>
      </c>
    </row>
    <row r="3940" spans="1:13">
      <c r="A3940" t="s">
        <v>11776</v>
      </c>
      <c r="B3940" t="s">
        <v>8600</v>
      </c>
      <c r="C3940" t="s">
        <v>2345</v>
      </c>
      <c r="D3940" s="176">
        <v>38988</v>
      </c>
      <c r="E3940" t="s">
        <v>122</v>
      </c>
      <c r="F3940" t="s">
        <v>123</v>
      </c>
      <c r="G3940" t="s">
        <v>124</v>
      </c>
      <c r="H3940" t="s">
        <v>11777</v>
      </c>
      <c r="I3940" t="s">
        <v>283</v>
      </c>
      <c r="J3940" t="s">
        <v>38</v>
      </c>
      <c r="K3940" t="str">
        <f t="shared" si="61"/>
        <v>Min</v>
      </c>
      <c r="L3940" t="s">
        <v>215</v>
      </c>
      <c r="M3940" t="s">
        <v>118</v>
      </c>
    </row>
    <row r="3941" spans="1:13">
      <c r="A3941" t="s">
        <v>11778</v>
      </c>
      <c r="B3941" t="s">
        <v>11779</v>
      </c>
      <c r="C3941" t="s">
        <v>2252</v>
      </c>
      <c r="D3941" s="176">
        <v>38865</v>
      </c>
      <c r="E3941" t="s">
        <v>122</v>
      </c>
      <c r="F3941" t="s">
        <v>123</v>
      </c>
      <c r="G3941" t="s">
        <v>124</v>
      </c>
      <c r="H3941" t="s">
        <v>11780</v>
      </c>
      <c r="I3941" t="s">
        <v>283</v>
      </c>
      <c r="J3941" t="s">
        <v>38</v>
      </c>
      <c r="K3941" t="str">
        <f t="shared" si="61"/>
        <v>Min</v>
      </c>
      <c r="L3941" t="s">
        <v>780</v>
      </c>
      <c r="M3941" t="s">
        <v>118</v>
      </c>
    </row>
    <row r="3942" spans="1:13">
      <c r="A3942" t="s">
        <v>11781</v>
      </c>
      <c r="B3942" t="s">
        <v>11782</v>
      </c>
      <c r="C3942" t="s">
        <v>1922</v>
      </c>
      <c r="D3942" s="176">
        <v>34290</v>
      </c>
      <c r="E3942" t="s">
        <v>122</v>
      </c>
      <c r="F3942" t="s">
        <v>123</v>
      </c>
      <c r="G3942" t="s">
        <v>124</v>
      </c>
      <c r="H3942" t="s">
        <v>11783</v>
      </c>
      <c r="I3942" t="s">
        <v>307</v>
      </c>
      <c r="J3942" t="s">
        <v>194</v>
      </c>
      <c r="K3942" t="str">
        <f t="shared" si="61"/>
        <v>Pas</v>
      </c>
      <c r="L3942" t="s">
        <v>200</v>
      </c>
      <c r="M3942" t="s">
        <v>118</v>
      </c>
    </row>
    <row r="3943" spans="1:13">
      <c r="A3943" t="s">
        <v>11784</v>
      </c>
      <c r="B3943" t="s">
        <v>11785</v>
      </c>
      <c r="C3943" t="s">
        <v>342</v>
      </c>
      <c r="D3943" s="176">
        <v>38958</v>
      </c>
      <c r="E3943" t="s">
        <v>122</v>
      </c>
      <c r="F3943" t="s">
        <v>123</v>
      </c>
      <c r="G3943" t="s">
        <v>124</v>
      </c>
      <c r="H3943" t="s">
        <v>11786</v>
      </c>
      <c r="I3943" t="s">
        <v>283</v>
      </c>
      <c r="J3943" t="s">
        <v>38</v>
      </c>
      <c r="K3943" t="str">
        <f t="shared" si="61"/>
        <v>Min</v>
      </c>
      <c r="L3943" t="s">
        <v>1575</v>
      </c>
      <c r="M3943" t="s">
        <v>118</v>
      </c>
    </row>
    <row r="3944" spans="1:13">
      <c r="A3944" t="s">
        <v>11787</v>
      </c>
      <c r="B3944" t="s">
        <v>11788</v>
      </c>
      <c r="C3944" t="s">
        <v>394</v>
      </c>
      <c r="D3944" s="176">
        <v>23267</v>
      </c>
      <c r="E3944" t="s">
        <v>122</v>
      </c>
      <c r="F3944" t="s">
        <v>123</v>
      </c>
      <c r="G3944" t="s">
        <v>124</v>
      </c>
      <c r="H3944" t="s">
        <v>11789</v>
      </c>
      <c r="I3944" t="s">
        <v>132</v>
      </c>
      <c r="J3944" t="s">
        <v>234</v>
      </c>
      <c r="K3944" t="str">
        <f t="shared" si="61"/>
        <v>D3</v>
      </c>
      <c r="L3944" t="s">
        <v>775</v>
      </c>
      <c r="M3944" t="s">
        <v>118</v>
      </c>
    </row>
    <row r="3945" spans="1:13">
      <c r="A3945" t="s">
        <v>11790</v>
      </c>
      <c r="B3945" t="s">
        <v>11791</v>
      </c>
      <c r="C3945" t="s">
        <v>2908</v>
      </c>
      <c r="D3945" s="176">
        <v>36924</v>
      </c>
      <c r="E3945" t="s">
        <v>122</v>
      </c>
      <c r="F3945" t="s">
        <v>123</v>
      </c>
      <c r="G3945" t="s">
        <v>124</v>
      </c>
      <c r="H3945" t="s">
        <v>11792</v>
      </c>
      <c r="I3945" t="s">
        <v>126</v>
      </c>
      <c r="J3945" t="s">
        <v>126</v>
      </c>
      <c r="K3945" t="str">
        <f t="shared" si="61"/>
        <v>Jun</v>
      </c>
      <c r="L3945" t="s">
        <v>628</v>
      </c>
      <c r="M3945" t="s">
        <v>118</v>
      </c>
    </row>
    <row r="3946" spans="1:13">
      <c r="A3946" t="s">
        <v>11793</v>
      </c>
      <c r="B3946" t="s">
        <v>2629</v>
      </c>
      <c r="C3946" t="s">
        <v>2345</v>
      </c>
      <c r="D3946" s="176">
        <v>33716</v>
      </c>
      <c r="E3946" t="s">
        <v>122</v>
      </c>
      <c r="F3946" t="s">
        <v>123</v>
      </c>
      <c r="G3946" t="s">
        <v>124</v>
      </c>
      <c r="H3946" t="s">
        <v>11794</v>
      </c>
      <c r="I3946" t="s">
        <v>243</v>
      </c>
      <c r="J3946" t="s">
        <v>38</v>
      </c>
      <c r="K3946" t="str">
        <f t="shared" si="61"/>
        <v>3èm</v>
      </c>
      <c r="L3946" t="s">
        <v>146</v>
      </c>
      <c r="M3946" t="s">
        <v>118</v>
      </c>
    </row>
    <row r="3947" spans="1:13">
      <c r="A3947" t="s">
        <v>11795</v>
      </c>
      <c r="B3947" t="s">
        <v>3389</v>
      </c>
      <c r="C3947" t="s">
        <v>9260</v>
      </c>
      <c r="D3947" s="176">
        <v>41210</v>
      </c>
      <c r="E3947" t="s">
        <v>122</v>
      </c>
      <c r="F3947" t="s">
        <v>123</v>
      </c>
      <c r="G3947" t="s">
        <v>124</v>
      </c>
      <c r="H3947" t="s">
        <v>11796</v>
      </c>
      <c r="I3947" t="s">
        <v>188</v>
      </c>
      <c r="J3947" t="s">
        <v>38</v>
      </c>
      <c r="K3947" t="str">
        <f t="shared" si="61"/>
        <v>Pou</v>
      </c>
      <c r="L3947" t="s">
        <v>175</v>
      </c>
      <c r="M3947" t="s">
        <v>118</v>
      </c>
    </row>
    <row r="3948" spans="1:13">
      <c r="A3948" t="s">
        <v>11797</v>
      </c>
      <c r="B3948" t="s">
        <v>2210</v>
      </c>
      <c r="C3948" t="s">
        <v>1922</v>
      </c>
      <c r="D3948" s="176">
        <v>29628</v>
      </c>
      <c r="E3948" t="s">
        <v>122</v>
      </c>
      <c r="F3948" t="s">
        <v>123</v>
      </c>
      <c r="G3948" t="s">
        <v>124</v>
      </c>
      <c r="H3948" t="s">
        <v>11798</v>
      </c>
      <c r="I3948" t="s">
        <v>132</v>
      </c>
      <c r="J3948" t="s">
        <v>234</v>
      </c>
      <c r="K3948" t="str">
        <f t="shared" si="61"/>
        <v>D3</v>
      </c>
      <c r="L3948" t="s">
        <v>169</v>
      </c>
      <c r="M3948" t="s">
        <v>118</v>
      </c>
    </row>
    <row r="3949" spans="1:13">
      <c r="A3949" t="s">
        <v>11799</v>
      </c>
      <c r="B3949" t="s">
        <v>11800</v>
      </c>
      <c r="C3949" t="s">
        <v>976</v>
      </c>
      <c r="D3949" s="176">
        <v>38220</v>
      </c>
      <c r="E3949" t="s">
        <v>122</v>
      </c>
      <c r="F3949" t="s">
        <v>123</v>
      </c>
      <c r="G3949" t="s">
        <v>124</v>
      </c>
      <c r="H3949" t="s">
        <v>11801</v>
      </c>
      <c r="I3949" t="s">
        <v>174</v>
      </c>
      <c r="J3949" t="s">
        <v>38</v>
      </c>
      <c r="K3949" t="str">
        <f t="shared" si="61"/>
        <v>Cad</v>
      </c>
      <c r="L3949" t="s">
        <v>276</v>
      </c>
      <c r="M3949" t="s">
        <v>118</v>
      </c>
    </row>
    <row r="3950" spans="1:13">
      <c r="A3950" t="s">
        <v>11802</v>
      </c>
      <c r="B3950" t="s">
        <v>11803</v>
      </c>
      <c r="C3950" t="s">
        <v>5420</v>
      </c>
      <c r="D3950" s="176">
        <v>40024</v>
      </c>
      <c r="E3950" t="s">
        <v>122</v>
      </c>
      <c r="F3950" t="s">
        <v>123</v>
      </c>
      <c r="G3950" t="s">
        <v>124</v>
      </c>
      <c r="H3950" t="s">
        <v>11804</v>
      </c>
      <c r="I3950" t="s">
        <v>151</v>
      </c>
      <c r="J3950" t="s">
        <v>38</v>
      </c>
      <c r="K3950" t="str">
        <f t="shared" si="61"/>
        <v>Pup</v>
      </c>
      <c r="L3950" t="s">
        <v>224</v>
      </c>
      <c r="M3950" t="s">
        <v>118</v>
      </c>
    </row>
    <row r="3951" spans="1:13">
      <c r="A3951" t="s">
        <v>11805</v>
      </c>
      <c r="B3951" t="s">
        <v>165</v>
      </c>
      <c r="C3951" t="s">
        <v>252</v>
      </c>
      <c r="D3951" s="176">
        <v>19640</v>
      </c>
      <c r="E3951" t="s">
        <v>122</v>
      </c>
      <c r="F3951" t="s">
        <v>123</v>
      </c>
      <c r="G3951" t="s">
        <v>124</v>
      </c>
      <c r="H3951" t="s">
        <v>11806</v>
      </c>
      <c r="I3951" t="s">
        <v>789</v>
      </c>
      <c r="J3951" t="s">
        <v>38</v>
      </c>
      <c r="K3951" t="str">
        <f t="shared" si="61"/>
        <v>Arb</v>
      </c>
      <c r="L3951" t="s">
        <v>169</v>
      </c>
      <c r="M3951" t="s">
        <v>118</v>
      </c>
    </row>
    <row r="3952" spans="1:13">
      <c r="A3952" t="s">
        <v>11807</v>
      </c>
      <c r="B3952" t="s">
        <v>5031</v>
      </c>
      <c r="C3952" t="s">
        <v>626</v>
      </c>
      <c r="D3952" s="176">
        <v>41651</v>
      </c>
      <c r="E3952" t="s">
        <v>179</v>
      </c>
      <c r="F3952" t="s">
        <v>123</v>
      </c>
      <c r="G3952" t="s">
        <v>124</v>
      </c>
      <c r="H3952" t="s">
        <v>11808</v>
      </c>
      <c r="I3952" t="s">
        <v>909</v>
      </c>
      <c r="J3952" t="s">
        <v>38</v>
      </c>
      <c r="K3952" t="str">
        <f t="shared" si="61"/>
        <v>Pré</v>
      </c>
      <c r="L3952" t="s">
        <v>664</v>
      </c>
      <c r="M3952" t="s">
        <v>118</v>
      </c>
    </row>
    <row r="3953" spans="1:13">
      <c r="A3953" t="s">
        <v>11809</v>
      </c>
      <c r="B3953" t="s">
        <v>6059</v>
      </c>
      <c r="C3953" t="s">
        <v>337</v>
      </c>
      <c r="D3953" s="176">
        <v>25662</v>
      </c>
      <c r="E3953" t="s">
        <v>122</v>
      </c>
      <c r="F3953" t="s">
        <v>123</v>
      </c>
      <c r="G3953" t="s">
        <v>124</v>
      </c>
      <c r="H3953" t="s">
        <v>11810</v>
      </c>
      <c r="I3953" t="s">
        <v>132</v>
      </c>
      <c r="J3953" t="s">
        <v>234</v>
      </c>
      <c r="K3953" t="str">
        <f t="shared" si="61"/>
        <v>D3</v>
      </c>
      <c r="L3953" t="s">
        <v>966</v>
      </c>
      <c r="M3953" t="s">
        <v>118</v>
      </c>
    </row>
    <row r="3954" spans="1:13">
      <c r="A3954" t="s">
        <v>11811</v>
      </c>
      <c r="B3954" t="s">
        <v>11812</v>
      </c>
      <c r="C3954" t="s">
        <v>1565</v>
      </c>
      <c r="D3954" s="176">
        <v>40588</v>
      </c>
      <c r="E3954" t="s">
        <v>122</v>
      </c>
      <c r="F3954" t="s">
        <v>123</v>
      </c>
      <c r="G3954" t="s">
        <v>124</v>
      </c>
      <c r="H3954" t="s">
        <v>11813</v>
      </c>
      <c r="I3954" t="s">
        <v>188</v>
      </c>
      <c r="J3954" t="s">
        <v>38</v>
      </c>
      <c r="K3954" t="str">
        <f t="shared" si="61"/>
        <v>Pou</v>
      </c>
      <c r="L3954" t="s">
        <v>439</v>
      </c>
      <c r="M3954" t="s">
        <v>118</v>
      </c>
    </row>
    <row r="3955" spans="1:13">
      <c r="A3955" t="s">
        <v>11814</v>
      </c>
      <c r="B3955" t="s">
        <v>11815</v>
      </c>
      <c r="C3955" t="s">
        <v>207</v>
      </c>
      <c r="D3955" s="176">
        <v>10048</v>
      </c>
      <c r="E3955" t="s">
        <v>122</v>
      </c>
      <c r="F3955" t="s">
        <v>123</v>
      </c>
      <c r="G3955" t="s">
        <v>124</v>
      </c>
      <c r="H3955" t="s">
        <v>11816</v>
      </c>
      <c r="I3955" t="s">
        <v>181</v>
      </c>
      <c r="J3955" t="s">
        <v>182</v>
      </c>
      <c r="K3955" t="str">
        <f t="shared" si="61"/>
        <v>Enc</v>
      </c>
      <c r="L3955" t="s">
        <v>215</v>
      </c>
      <c r="M3955" t="s">
        <v>118</v>
      </c>
    </row>
    <row r="3956" spans="1:13">
      <c r="A3956" t="s">
        <v>38</v>
      </c>
      <c r="B3956" t="s">
        <v>11817</v>
      </c>
      <c r="C3956" t="s">
        <v>1695</v>
      </c>
      <c r="D3956" s="176">
        <v>29119</v>
      </c>
      <c r="E3956" t="s">
        <v>122</v>
      </c>
      <c r="F3956" t="s">
        <v>123</v>
      </c>
      <c r="G3956" t="s">
        <v>124</v>
      </c>
      <c r="H3956" t="s">
        <v>38</v>
      </c>
      <c r="I3956" t="s">
        <v>145</v>
      </c>
      <c r="J3956" t="s">
        <v>38</v>
      </c>
      <c r="K3956" t="str">
        <f t="shared" si="61"/>
        <v>Pas</v>
      </c>
      <c r="L3956" t="s">
        <v>103</v>
      </c>
      <c r="M3956" t="s">
        <v>118</v>
      </c>
    </row>
    <row r="3957" spans="1:13">
      <c r="A3957" t="s">
        <v>11818</v>
      </c>
      <c r="B3957" t="s">
        <v>3847</v>
      </c>
      <c r="C3957" t="s">
        <v>711</v>
      </c>
      <c r="D3957" s="176">
        <v>37743</v>
      </c>
      <c r="E3957" t="s">
        <v>122</v>
      </c>
      <c r="F3957" t="s">
        <v>123</v>
      </c>
      <c r="G3957" t="s">
        <v>124</v>
      </c>
      <c r="H3957" t="s">
        <v>11819</v>
      </c>
      <c r="I3957" t="s">
        <v>174</v>
      </c>
      <c r="J3957" t="s">
        <v>38</v>
      </c>
      <c r="K3957" t="str">
        <f t="shared" si="61"/>
        <v>Cad</v>
      </c>
      <c r="L3957" t="s">
        <v>548</v>
      </c>
      <c r="M3957" t="s">
        <v>118</v>
      </c>
    </row>
    <row r="3958" spans="1:13">
      <c r="A3958" t="s">
        <v>11820</v>
      </c>
      <c r="B3958" t="s">
        <v>11821</v>
      </c>
      <c r="C3958" t="s">
        <v>11822</v>
      </c>
      <c r="D3958" s="176">
        <v>35201</v>
      </c>
      <c r="E3958" t="s">
        <v>122</v>
      </c>
      <c r="F3958" t="s">
        <v>11823</v>
      </c>
      <c r="G3958" t="s">
        <v>11824</v>
      </c>
      <c r="H3958" t="s">
        <v>11825</v>
      </c>
      <c r="I3958" t="s">
        <v>168</v>
      </c>
      <c r="J3958" t="s">
        <v>38</v>
      </c>
      <c r="K3958" t="str">
        <f t="shared" si="61"/>
        <v>2èm</v>
      </c>
      <c r="L3958" t="s">
        <v>548</v>
      </c>
      <c r="M3958" t="s">
        <v>118</v>
      </c>
    </row>
    <row r="3959" spans="1:13">
      <c r="A3959" t="s">
        <v>11826</v>
      </c>
      <c r="B3959" t="s">
        <v>5778</v>
      </c>
      <c r="C3959" t="s">
        <v>613</v>
      </c>
      <c r="D3959" s="176">
        <v>39596</v>
      </c>
      <c r="E3959" t="s">
        <v>122</v>
      </c>
      <c r="F3959" t="s">
        <v>123</v>
      </c>
      <c r="G3959" t="s">
        <v>124</v>
      </c>
      <c r="H3959" t="s">
        <v>11827</v>
      </c>
      <c r="I3959" t="s">
        <v>157</v>
      </c>
      <c r="J3959" t="s">
        <v>38</v>
      </c>
      <c r="K3959" t="str">
        <f t="shared" si="61"/>
        <v>Ben</v>
      </c>
      <c r="L3959" t="s">
        <v>302</v>
      </c>
      <c r="M3959" t="s">
        <v>118</v>
      </c>
    </row>
    <row r="3960" spans="1:13">
      <c r="A3960" t="s">
        <v>11828</v>
      </c>
      <c r="B3960" t="s">
        <v>1462</v>
      </c>
      <c r="C3960" t="s">
        <v>1058</v>
      </c>
      <c r="D3960" s="176">
        <v>24849</v>
      </c>
      <c r="E3960" t="s">
        <v>122</v>
      </c>
      <c r="F3960" t="s">
        <v>123</v>
      </c>
      <c r="G3960" t="s">
        <v>124</v>
      </c>
      <c r="H3960" t="s">
        <v>11829</v>
      </c>
      <c r="I3960" t="s">
        <v>132</v>
      </c>
      <c r="J3960" t="s">
        <v>133</v>
      </c>
      <c r="K3960" t="str">
        <f t="shared" si="61"/>
        <v>D4</v>
      </c>
      <c r="L3960" t="s">
        <v>590</v>
      </c>
      <c r="M3960" t="s">
        <v>118</v>
      </c>
    </row>
    <row r="3961" spans="1:13">
      <c r="A3961" t="s">
        <v>11830</v>
      </c>
      <c r="B3961" t="s">
        <v>11831</v>
      </c>
      <c r="C3961" t="s">
        <v>143</v>
      </c>
      <c r="D3961" s="176">
        <v>35671</v>
      </c>
      <c r="E3961" t="s">
        <v>122</v>
      </c>
      <c r="F3961" t="s">
        <v>123</v>
      </c>
      <c r="G3961" t="s">
        <v>124</v>
      </c>
      <c r="H3961" t="s">
        <v>11832</v>
      </c>
      <c r="I3961" t="s">
        <v>145</v>
      </c>
      <c r="J3961" t="s">
        <v>38</v>
      </c>
      <c r="K3961" t="str">
        <f t="shared" si="61"/>
        <v>Pas</v>
      </c>
      <c r="L3961" t="s">
        <v>175</v>
      </c>
      <c r="M3961" t="s">
        <v>118</v>
      </c>
    </row>
    <row r="3962" spans="1:13">
      <c r="A3962" t="s">
        <v>11833</v>
      </c>
      <c r="B3962" t="s">
        <v>336</v>
      </c>
      <c r="C3962" t="s">
        <v>2108</v>
      </c>
      <c r="D3962" s="176">
        <v>21985</v>
      </c>
      <c r="E3962" t="s">
        <v>122</v>
      </c>
      <c r="F3962" t="s">
        <v>123</v>
      </c>
      <c r="G3962" t="s">
        <v>124</v>
      </c>
      <c r="H3962" t="s">
        <v>11834</v>
      </c>
      <c r="I3962" t="s">
        <v>132</v>
      </c>
      <c r="J3962" t="s">
        <v>133</v>
      </c>
      <c r="K3962" t="str">
        <f t="shared" si="61"/>
        <v>D4</v>
      </c>
      <c r="L3962" t="s">
        <v>276</v>
      </c>
      <c r="M3962" t="s">
        <v>118</v>
      </c>
    </row>
    <row r="3963" spans="1:13">
      <c r="A3963" t="s">
        <v>11835</v>
      </c>
      <c r="B3963" t="s">
        <v>8868</v>
      </c>
      <c r="C3963" t="s">
        <v>7927</v>
      </c>
      <c r="D3963" s="176">
        <v>37924</v>
      </c>
      <c r="E3963" t="s">
        <v>122</v>
      </c>
      <c r="F3963" t="s">
        <v>123</v>
      </c>
      <c r="G3963" t="s">
        <v>124</v>
      </c>
      <c r="H3963" t="s">
        <v>11836</v>
      </c>
      <c r="I3963" t="s">
        <v>174</v>
      </c>
      <c r="J3963" t="s">
        <v>38</v>
      </c>
      <c r="K3963" t="str">
        <f t="shared" si="61"/>
        <v>Cad</v>
      </c>
      <c r="L3963" t="s">
        <v>439</v>
      </c>
      <c r="M3963" t="s">
        <v>118</v>
      </c>
    </row>
    <row r="3964" spans="1:13">
      <c r="A3964" t="s">
        <v>11837</v>
      </c>
      <c r="B3964" t="s">
        <v>6977</v>
      </c>
      <c r="C3964" t="s">
        <v>1416</v>
      </c>
      <c r="D3964" s="176">
        <v>42074</v>
      </c>
      <c r="E3964" t="s">
        <v>122</v>
      </c>
      <c r="F3964" t="s">
        <v>123</v>
      </c>
      <c r="G3964" t="s">
        <v>124</v>
      </c>
      <c r="H3964" t="s">
        <v>11838</v>
      </c>
      <c r="I3964" t="s">
        <v>456</v>
      </c>
      <c r="J3964" t="s">
        <v>38</v>
      </c>
      <c r="K3964" t="str">
        <f t="shared" si="61"/>
        <v>Bab</v>
      </c>
      <c r="L3964" t="s">
        <v>1345</v>
      </c>
      <c r="M3964" t="s">
        <v>118</v>
      </c>
    </row>
    <row r="3965" spans="1:13">
      <c r="A3965" t="s">
        <v>11839</v>
      </c>
      <c r="B3965" t="s">
        <v>8342</v>
      </c>
      <c r="C3965" t="s">
        <v>849</v>
      </c>
      <c r="D3965" s="176">
        <v>38833</v>
      </c>
      <c r="E3965" t="s">
        <v>122</v>
      </c>
      <c r="F3965" t="s">
        <v>123</v>
      </c>
      <c r="G3965" t="s">
        <v>124</v>
      </c>
      <c r="H3965" t="s">
        <v>11840</v>
      </c>
      <c r="I3965" t="s">
        <v>283</v>
      </c>
      <c r="J3965" t="s">
        <v>38</v>
      </c>
      <c r="K3965" t="str">
        <f t="shared" si="61"/>
        <v>Min</v>
      </c>
      <c r="L3965" t="s">
        <v>623</v>
      </c>
      <c r="M3965" t="s">
        <v>118</v>
      </c>
    </row>
    <row r="3966" spans="1:13">
      <c r="A3966" t="s">
        <v>11841</v>
      </c>
      <c r="B3966" t="s">
        <v>11842</v>
      </c>
      <c r="C3966" t="s">
        <v>896</v>
      </c>
      <c r="D3966" s="176">
        <v>22444</v>
      </c>
      <c r="E3966" t="s">
        <v>122</v>
      </c>
      <c r="F3966" t="s">
        <v>123</v>
      </c>
      <c r="G3966" t="s">
        <v>124</v>
      </c>
      <c r="H3966" t="s">
        <v>11843</v>
      </c>
      <c r="I3966" t="s">
        <v>132</v>
      </c>
      <c r="J3966" t="s">
        <v>194</v>
      </c>
      <c r="K3966" t="str">
        <f t="shared" si="61"/>
        <v>D1</v>
      </c>
      <c r="L3966" t="s">
        <v>1258</v>
      </c>
      <c r="M3966" t="s">
        <v>118</v>
      </c>
    </row>
    <row r="3967" spans="1:13">
      <c r="A3967" t="s">
        <v>11844</v>
      </c>
      <c r="B3967" t="s">
        <v>7578</v>
      </c>
      <c r="C3967" t="s">
        <v>287</v>
      </c>
      <c r="D3967" s="176">
        <v>20969</v>
      </c>
      <c r="E3967" t="s">
        <v>122</v>
      </c>
      <c r="F3967" t="s">
        <v>123</v>
      </c>
      <c r="G3967" t="s">
        <v>124</v>
      </c>
      <c r="H3967" t="s">
        <v>11845</v>
      </c>
      <c r="I3967" t="s">
        <v>209</v>
      </c>
      <c r="J3967" t="s">
        <v>38</v>
      </c>
      <c r="K3967" t="str">
        <f t="shared" si="61"/>
        <v>Pas</v>
      </c>
      <c r="L3967" t="s">
        <v>195</v>
      </c>
      <c r="M3967" t="s">
        <v>118</v>
      </c>
    </row>
    <row r="3968" spans="1:13">
      <c r="A3968" t="s">
        <v>11846</v>
      </c>
      <c r="B3968" t="s">
        <v>11847</v>
      </c>
      <c r="C3968" t="s">
        <v>432</v>
      </c>
      <c r="D3968" s="176">
        <v>39508</v>
      </c>
      <c r="E3968" t="s">
        <v>122</v>
      </c>
      <c r="F3968" t="s">
        <v>123</v>
      </c>
      <c r="G3968" t="s">
        <v>124</v>
      </c>
      <c r="H3968" t="s">
        <v>11848</v>
      </c>
      <c r="I3968" t="s">
        <v>157</v>
      </c>
      <c r="J3968" t="s">
        <v>38</v>
      </c>
      <c r="K3968" t="str">
        <f t="shared" si="61"/>
        <v>Ben</v>
      </c>
      <c r="L3968" t="s">
        <v>195</v>
      </c>
      <c r="M3968" t="s">
        <v>118</v>
      </c>
    </row>
    <row r="3969" spans="1:13">
      <c r="A3969" t="s">
        <v>11849</v>
      </c>
      <c r="B3969" t="s">
        <v>1031</v>
      </c>
      <c r="C3969" t="s">
        <v>3562</v>
      </c>
      <c r="D3969" s="176">
        <v>39144</v>
      </c>
      <c r="E3969" t="s">
        <v>122</v>
      </c>
      <c r="F3969" t="s">
        <v>123</v>
      </c>
      <c r="G3969" t="s">
        <v>124</v>
      </c>
      <c r="H3969" t="s">
        <v>11850</v>
      </c>
      <c r="I3969" t="s">
        <v>157</v>
      </c>
      <c r="J3969" t="s">
        <v>38</v>
      </c>
      <c r="K3969" t="str">
        <f t="shared" si="61"/>
        <v>Ben</v>
      </c>
      <c r="L3969" t="s">
        <v>215</v>
      </c>
      <c r="M3969" t="s">
        <v>118</v>
      </c>
    </row>
    <row r="3970" spans="1:13">
      <c r="A3970" t="s">
        <v>11851</v>
      </c>
      <c r="B3970" t="s">
        <v>11590</v>
      </c>
      <c r="C3970" t="s">
        <v>1769</v>
      </c>
      <c r="D3970" s="176">
        <v>29266</v>
      </c>
      <c r="E3970" t="s">
        <v>122</v>
      </c>
      <c r="F3970" t="s">
        <v>123</v>
      </c>
      <c r="G3970" t="s">
        <v>124</v>
      </c>
      <c r="H3970" t="s">
        <v>11852</v>
      </c>
      <c r="I3970" t="s">
        <v>243</v>
      </c>
      <c r="J3970" t="s">
        <v>38</v>
      </c>
      <c r="K3970" t="str">
        <f t="shared" si="61"/>
        <v>3èm</v>
      </c>
      <c r="L3970" t="s">
        <v>195</v>
      </c>
      <c r="M3970" t="s">
        <v>118</v>
      </c>
    </row>
    <row r="3971" spans="1:13">
      <c r="A3971" t="s">
        <v>11853</v>
      </c>
      <c r="B3971" t="s">
        <v>1245</v>
      </c>
      <c r="C3971" t="s">
        <v>198</v>
      </c>
      <c r="D3971" s="176">
        <v>38466</v>
      </c>
      <c r="E3971" t="s">
        <v>122</v>
      </c>
      <c r="F3971" t="s">
        <v>123</v>
      </c>
      <c r="G3971" t="s">
        <v>124</v>
      </c>
      <c r="H3971" t="s">
        <v>11854</v>
      </c>
      <c r="I3971" t="s">
        <v>145</v>
      </c>
      <c r="J3971" t="s">
        <v>38</v>
      </c>
      <c r="K3971" t="str">
        <f t="shared" ref="K3971:K4034" si="62">IF(I3971="pass'cyclisme",J3971,LEFT(I3971,3))</f>
        <v>Pas</v>
      </c>
      <c r="L3971" t="s">
        <v>664</v>
      </c>
      <c r="M3971" t="s">
        <v>118</v>
      </c>
    </row>
    <row r="3972" spans="1:13">
      <c r="A3972" t="s">
        <v>11855</v>
      </c>
      <c r="B3972" t="s">
        <v>11856</v>
      </c>
      <c r="C3972" t="s">
        <v>821</v>
      </c>
      <c r="D3972" s="176">
        <v>39452</v>
      </c>
      <c r="E3972" t="s">
        <v>122</v>
      </c>
      <c r="F3972" t="s">
        <v>123</v>
      </c>
      <c r="G3972" t="s">
        <v>124</v>
      </c>
      <c r="H3972" t="s">
        <v>11857</v>
      </c>
      <c r="I3972" t="s">
        <v>157</v>
      </c>
      <c r="J3972" t="s">
        <v>38</v>
      </c>
      <c r="K3972" t="str">
        <f t="shared" si="62"/>
        <v>Ben</v>
      </c>
      <c r="L3972" t="s">
        <v>364</v>
      </c>
      <c r="M3972" t="s">
        <v>118</v>
      </c>
    </row>
    <row r="3973" spans="1:13">
      <c r="A3973" t="s">
        <v>11858</v>
      </c>
      <c r="B3973" t="s">
        <v>11859</v>
      </c>
      <c r="C3973" t="s">
        <v>1154</v>
      </c>
      <c r="D3973" s="176">
        <v>26518</v>
      </c>
      <c r="E3973" t="s">
        <v>122</v>
      </c>
      <c r="F3973" t="s">
        <v>123</v>
      </c>
      <c r="G3973" t="s">
        <v>124</v>
      </c>
      <c r="H3973" t="s">
        <v>11860</v>
      </c>
      <c r="I3973" t="s">
        <v>132</v>
      </c>
      <c r="J3973" t="s">
        <v>234</v>
      </c>
      <c r="K3973" t="str">
        <f t="shared" si="62"/>
        <v>D3</v>
      </c>
      <c r="L3973" t="s">
        <v>809</v>
      </c>
      <c r="M3973" t="s">
        <v>118</v>
      </c>
    </row>
    <row r="3974" spans="1:13">
      <c r="A3974" t="s">
        <v>11861</v>
      </c>
      <c r="B3974" t="s">
        <v>10999</v>
      </c>
      <c r="C3974" t="s">
        <v>350</v>
      </c>
      <c r="D3974" s="176">
        <v>28619</v>
      </c>
      <c r="E3974" t="s">
        <v>122</v>
      </c>
      <c r="F3974" t="s">
        <v>123</v>
      </c>
      <c r="G3974" t="s">
        <v>124</v>
      </c>
      <c r="H3974" t="s">
        <v>11862</v>
      </c>
      <c r="I3974" t="s">
        <v>132</v>
      </c>
      <c r="J3974" t="s">
        <v>234</v>
      </c>
      <c r="K3974" t="str">
        <f t="shared" si="62"/>
        <v>D3</v>
      </c>
      <c r="L3974" t="s">
        <v>260</v>
      </c>
      <c r="M3974" t="s">
        <v>118</v>
      </c>
    </row>
    <row r="3975" spans="1:13">
      <c r="A3975" t="s">
        <v>11863</v>
      </c>
      <c r="B3975" t="s">
        <v>9394</v>
      </c>
      <c r="C3975" t="s">
        <v>7927</v>
      </c>
      <c r="D3975" s="176">
        <v>39050</v>
      </c>
      <c r="E3975" t="s">
        <v>122</v>
      </c>
      <c r="F3975" t="s">
        <v>123</v>
      </c>
      <c r="G3975" t="s">
        <v>124</v>
      </c>
      <c r="H3975" t="s">
        <v>11864</v>
      </c>
      <c r="I3975" t="s">
        <v>283</v>
      </c>
      <c r="J3975" t="s">
        <v>38</v>
      </c>
      <c r="K3975" t="str">
        <f t="shared" si="62"/>
        <v>Min</v>
      </c>
      <c r="L3975" t="s">
        <v>260</v>
      </c>
      <c r="M3975" t="s">
        <v>118</v>
      </c>
    </row>
    <row r="3976" spans="1:13">
      <c r="A3976" t="s">
        <v>11865</v>
      </c>
      <c r="B3976" t="s">
        <v>11866</v>
      </c>
      <c r="C3976" t="s">
        <v>2547</v>
      </c>
      <c r="D3976" s="176">
        <v>34430</v>
      </c>
      <c r="E3976" t="s">
        <v>122</v>
      </c>
      <c r="F3976" t="s">
        <v>123</v>
      </c>
      <c r="G3976" t="s">
        <v>124</v>
      </c>
      <c r="H3976" t="s">
        <v>11867</v>
      </c>
      <c r="I3976" t="s">
        <v>132</v>
      </c>
      <c r="J3976" t="s">
        <v>194</v>
      </c>
      <c r="K3976" t="str">
        <f t="shared" si="62"/>
        <v>D1</v>
      </c>
      <c r="L3976" t="s">
        <v>260</v>
      </c>
      <c r="M3976" t="s">
        <v>118</v>
      </c>
    </row>
    <row r="3977" spans="1:13">
      <c r="A3977" t="s">
        <v>11868</v>
      </c>
      <c r="B3977" t="s">
        <v>11869</v>
      </c>
      <c r="C3977" t="s">
        <v>2601</v>
      </c>
      <c r="D3977" s="176">
        <v>36328</v>
      </c>
      <c r="E3977" t="s">
        <v>122</v>
      </c>
      <c r="F3977" t="s">
        <v>123</v>
      </c>
      <c r="G3977" t="s">
        <v>124</v>
      </c>
      <c r="H3977" t="s">
        <v>11870</v>
      </c>
      <c r="I3977" t="s">
        <v>243</v>
      </c>
      <c r="J3977" t="s">
        <v>38</v>
      </c>
      <c r="K3977" t="str">
        <f t="shared" si="62"/>
        <v>3èm</v>
      </c>
      <c r="L3977" t="s">
        <v>623</v>
      </c>
      <c r="M3977" t="s">
        <v>118</v>
      </c>
    </row>
    <row r="3978" spans="1:13">
      <c r="A3978" t="s">
        <v>11871</v>
      </c>
      <c r="B3978" t="s">
        <v>11872</v>
      </c>
      <c r="C3978" t="s">
        <v>257</v>
      </c>
      <c r="D3978" s="176">
        <v>27121</v>
      </c>
      <c r="E3978" t="s">
        <v>122</v>
      </c>
      <c r="F3978" t="s">
        <v>123</v>
      </c>
      <c r="G3978" t="s">
        <v>124</v>
      </c>
      <c r="H3978" t="s">
        <v>11873</v>
      </c>
      <c r="I3978" t="s">
        <v>275</v>
      </c>
      <c r="J3978" t="s">
        <v>38</v>
      </c>
      <c r="K3978" t="str">
        <f t="shared" si="62"/>
        <v>Mot</v>
      </c>
      <c r="L3978" t="s">
        <v>195</v>
      </c>
      <c r="M3978" t="s">
        <v>118</v>
      </c>
    </row>
    <row r="3979" spans="1:13">
      <c r="A3979" t="s">
        <v>11874</v>
      </c>
      <c r="B3979" t="s">
        <v>11875</v>
      </c>
      <c r="C3979" t="s">
        <v>1676</v>
      </c>
      <c r="D3979" s="176">
        <v>19849</v>
      </c>
      <c r="E3979" t="s">
        <v>122</v>
      </c>
      <c r="F3979" t="s">
        <v>123</v>
      </c>
      <c r="G3979" t="s">
        <v>124</v>
      </c>
      <c r="H3979" t="s">
        <v>11876</v>
      </c>
      <c r="I3979" t="s">
        <v>132</v>
      </c>
      <c r="J3979" t="s">
        <v>234</v>
      </c>
      <c r="K3979" t="str">
        <f t="shared" si="62"/>
        <v>D3</v>
      </c>
      <c r="L3979" t="s">
        <v>229</v>
      </c>
      <c r="M3979" t="s">
        <v>118</v>
      </c>
    </row>
    <row r="3980" spans="1:13">
      <c r="A3980" t="s">
        <v>11877</v>
      </c>
      <c r="B3980" t="s">
        <v>8985</v>
      </c>
      <c r="C3980" t="s">
        <v>279</v>
      </c>
      <c r="D3980" s="176">
        <v>37259</v>
      </c>
      <c r="E3980" t="s">
        <v>122</v>
      </c>
      <c r="F3980" t="s">
        <v>123</v>
      </c>
      <c r="G3980" t="s">
        <v>124</v>
      </c>
      <c r="H3980" t="s">
        <v>11878</v>
      </c>
      <c r="I3980" t="s">
        <v>126</v>
      </c>
      <c r="J3980" t="s">
        <v>126</v>
      </c>
      <c r="K3980" t="str">
        <f t="shared" si="62"/>
        <v>Jun</v>
      </c>
      <c r="L3980" t="s">
        <v>734</v>
      </c>
      <c r="M3980" t="s">
        <v>118</v>
      </c>
    </row>
    <row r="3981" spans="1:13">
      <c r="A3981" t="s">
        <v>11879</v>
      </c>
      <c r="B3981" t="s">
        <v>4488</v>
      </c>
      <c r="C3981" t="s">
        <v>621</v>
      </c>
      <c r="D3981" s="176">
        <v>16261</v>
      </c>
      <c r="E3981" t="s">
        <v>122</v>
      </c>
      <c r="F3981" t="s">
        <v>123</v>
      </c>
      <c r="G3981" t="s">
        <v>124</v>
      </c>
      <c r="H3981" t="s">
        <v>11880</v>
      </c>
      <c r="I3981" t="s">
        <v>181</v>
      </c>
      <c r="J3981" t="s">
        <v>182</v>
      </c>
      <c r="K3981" t="str">
        <f t="shared" si="62"/>
        <v>Enc</v>
      </c>
      <c r="L3981" t="s">
        <v>276</v>
      </c>
      <c r="M3981" t="s">
        <v>118</v>
      </c>
    </row>
    <row r="3982" spans="1:13">
      <c r="A3982" t="s">
        <v>11881</v>
      </c>
      <c r="B3982" t="s">
        <v>11882</v>
      </c>
      <c r="C3982" t="s">
        <v>296</v>
      </c>
      <c r="D3982" s="176">
        <v>30959</v>
      </c>
      <c r="E3982" t="s">
        <v>122</v>
      </c>
      <c r="F3982" t="s">
        <v>123</v>
      </c>
      <c r="G3982" t="s">
        <v>124</v>
      </c>
      <c r="H3982" t="s">
        <v>11883</v>
      </c>
      <c r="I3982" t="s">
        <v>243</v>
      </c>
      <c r="J3982" t="s">
        <v>38</v>
      </c>
      <c r="K3982" t="str">
        <f t="shared" si="62"/>
        <v>3èm</v>
      </c>
      <c r="L3982" t="s">
        <v>590</v>
      </c>
      <c r="M3982" t="s">
        <v>118</v>
      </c>
    </row>
    <row r="3983" spans="1:13">
      <c r="A3983" t="s">
        <v>11884</v>
      </c>
      <c r="B3983" t="s">
        <v>2271</v>
      </c>
      <c r="C3983" t="s">
        <v>11885</v>
      </c>
      <c r="D3983" s="176">
        <v>38718</v>
      </c>
      <c r="E3983" t="s">
        <v>179</v>
      </c>
      <c r="F3983" t="s">
        <v>123</v>
      </c>
      <c r="G3983" t="s">
        <v>124</v>
      </c>
      <c r="H3983" t="s">
        <v>11886</v>
      </c>
      <c r="I3983" t="s">
        <v>283</v>
      </c>
      <c r="J3983" t="s">
        <v>38</v>
      </c>
      <c r="K3983" t="str">
        <f t="shared" si="62"/>
        <v>Min</v>
      </c>
      <c r="L3983" t="s">
        <v>734</v>
      </c>
      <c r="M3983" t="s">
        <v>118</v>
      </c>
    </row>
    <row r="3984" spans="1:13">
      <c r="A3984" t="s">
        <v>11887</v>
      </c>
      <c r="B3984" t="s">
        <v>6778</v>
      </c>
      <c r="C3984" t="s">
        <v>157</v>
      </c>
      <c r="D3984" s="176">
        <v>40466</v>
      </c>
      <c r="E3984" t="s">
        <v>122</v>
      </c>
      <c r="F3984" t="s">
        <v>123</v>
      </c>
      <c r="G3984" t="s">
        <v>124</v>
      </c>
      <c r="H3984" t="s">
        <v>11888</v>
      </c>
      <c r="I3984" t="s">
        <v>151</v>
      </c>
      <c r="J3984" t="s">
        <v>38</v>
      </c>
      <c r="K3984" t="str">
        <f t="shared" si="62"/>
        <v>Pup</v>
      </c>
      <c r="L3984" t="s">
        <v>104</v>
      </c>
      <c r="M3984" t="s">
        <v>118</v>
      </c>
    </row>
    <row r="3985" spans="1:13">
      <c r="A3985" t="s">
        <v>11889</v>
      </c>
      <c r="B3985" t="s">
        <v>565</v>
      </c>
      <c r="C3985" t="s">
        <v>491</v>
      </c>
      <c r="D3985" s="176">
        <v>18357</v>
      </c>
      <c r="E3985" t="s">
        <v>122</v>
      </c>
      <c r="F3985" t="s">
        <v>123</v>
      </c>
      <c r="G3985" t="s">
        <v>124</v>
      </c>
      <c r="H3985" t="s">
        <v>11890</v>
      </c>
      <c r="I3985" t="s">
        <v>264</v>
      </c>
      <c r="J3985" t="s">
        <v>38</v>
      </c>
      <c r="K3985" t="str">
        <f t="shared" si="62"/>
        <v>Arb</v>
      </c>
      <c r="L3985" t="s">
        <v>101</v>
      </c>
      <c r="M3985" t="s">
        <v>118</v>
      </c>
    </row>
    <row r="3986" spans="1:13">
      <c r="A3986" t="s">
        <v>11891</v>
      </c>
      <c r="B3986" t="s">
        <v>11892</v>
      </c>
      <c r="C3986" t="s">
        <v>143</v>
      </c>
      <c r="D3986" s="176">
        <v>40333</v>
      </c>
      <c r="E3986" t="s">
        <v>122</v>
      </c>
      <c r="F3986" t="s">
        <v>123</v>
      </c>
      <c r="G3986" t="s">
        <v>124</v>
      </c>
      <c r="H3986" t="s">
        <v>11893</v>
      </c>
      <c r="I3986" t="s">
        <v>151</v>
      </c>
      <c r="J3986" t="s">
        <v>38</v>
      </c>
      <c r="K3986" t="str">
        <f t="shared" si="62"/>
        <v>Pup</v>
      </c>
      <c r="L3986" t="s">
        <v>1345</v>
      </c>
      <c r="M3986" t="s">
        <v>118</v>
      </c>
    </row>
    <row r="3987" spans="1:13">
      <c r="A3987" t="s">
        <v>11894</v>
      </c>
      <c r="B3987" t="s">
        <v>11895</v>
      </c>
      <c r="C3987" t="s">
        <v>746</v>
      </c>
      <c r="D3987" s="176">
        <v>24202</v>
      </c>
      <c r="E3987" t="s">
        <v>122</v>
      </c>
      <c r="F3987" t="s">
        <v>123</v>
      </c>
      <c r="G3987" t="s">
        <v>124</v>
      </c>
      <c r="H3987" t="s">
        <v>11896</v>
      </c>
      <c r="I3987" t="s">
        <v>145</v>
      </c>
      <c r="J3987" t="s">
        <v>38</v>
      </c>
      <c r="K3987" t="str">
        <f t="shared" si="62"/>
        <v>Pas</v>
      </c>
      <c r="L3987" t="s">
        <v>447</v>
      </c>
      <c r="M3987" t="s">
        <v>118</v>
      </c>
    </row>
    <row r="3988" spans="1:13">
      <c r="A3988" t="s">
        <v>11897</v>
      </c>
      <c r="B3988" t="s">
        <v>11898</v>
      </c>
      <c r="C3988" t="s">
        <v>418</v>
      </c>
      <c r="D3988" s="176">
        <v>41176</v>
      </c>
      <c r="E3988" t="s">
        <v>122</v>
      </c>
      <c r="F3988" t="s">
        <v>123</v>
      </c>
      <c r="G3988" t="s">
        <v>124</v>
      </c>
      <c r="H3988" t="s">
        <v>11899</v>
      </c>
      <c r="I3988" t="s">
        <v>188</v>
      </c>
      <c r="J3988" t="s">
        <v>38</v>
      </c>
      <c r="K3988" t="str">
        <f t="shared" si="62"/>
        <v>Pou</v>
      </c>
      <c r="L3988" t="s">
        <v>447</v>
      </c>
      <c r="M3988" t="s">
        <v>118</v>
      </c>
    </row>
    <row r="3989" spans="1:13">
      <c r="A3989" t="s">
        <v>11900</v>
      </c>
      <c r="B3989" t="s">
        <v>11901</v>
      </c>
      <c r="C3989" t="s">
        <v>3431</v>
      </c>
      <c r="D3989" s="176">
        <v>39000</v>
      </c>
      <c r="E3989" t="s">
        <v>122</v>
      </c>
      <c r="F3989" t="s">
        <v>123</v>
      </c>
      <c r="G3989" t="s">
        <v>124</v>
      </c>
      <c r="H3989" t="s">
        <v>11902</v>
      </c>
      <c r="I3989" t="s">
        <v>283</v>
      </c>
      <c r="J3989" t="s">
        <v>38</v>
      </c>
      <c r="K3989" t="str">
        <f t="shared" si="62"/>
        <v>Min</v>
      </c>
      <c r="L3989" t="s">
        <v>415</v>
      </c>
      <c r="M3989" t="s">
        <v>118</v>
      </c>
    </row>
    <row r="3990" spans="1:13">
      <c r="A3990" t="s">
        <v>11903</v>
      </c>
      <c r="B3990" t="s">
        <v>11904</v>
      </c>
      <c r="C3990" t="s">
        <v>3328</v>
      </c>
      <c r="D3990" s="176">
        <v>39646</v>
      </c>
      <c r="E3990" t="s">
        <v>122</v>
      </c>
      <c r="F3990" t="s">
        <v>123</v>
      </c>
      <c r="G3990" t="s">
        <v>124</v>
      </c>
      <c r="H3990" t="s">
        <v>11905</v>
      </c>
      <c r="I3990" t="s">
        <v>157</v>
      </c>
      <c r="J3990" t="s">
        <v>38</v>
      </c>
      <c r="K3990" t="str">
        <f t="shared" si="62"/>
        <v>Ben</v>
      </c>
      <c r="L3990" t="s">
        <v>447</v>
      </c>
      <c r="M3990" t="s">
        <v>118</v>
      </c>
    </row>
    <row r="3991" spans="1:13">
      <c r="A3991" t="s">
        <v>11906</v>
      </c>
      <c r="B3991" t="s">
        <v>11907</v>
      </c>
      <c r="C3991" t="s">
        <v>11908</v>
      </c>
      <c r="D3991" s="176">
        <v>38666</v>
      </c>
      <c r="E3991" t="s">
        <v>122</v>
      </c>
      <c r="F3991" t="s">
        <v>123</v>
      </c>
      <c r="G3991" t="s">
        <v>124</v>
      </c>
      <c r="H3991" t="s">
        <v>11909</v>
      </c>
      <c r="I3991" t="s">
        <v>283</v>
      </c>
      <c r="J3991" t="s">
        <v>38</v>
      </c>
      <c r="K3991" t="str">
        <f t="shared" si="62"/>
        <v>Min</v>
      </c>
      <c r="L3991" t="s">
        <v>680</v>
      </c>
      <c r="M3991" t="s">
        <v>118</v>
      </c>
    </row>
    <row r="3992" spans="1:13">
      <c r="A3992" t="s">
        <v>11910</v>
      </c>
      <c r="B3992" t="s">
        <v>6782</v>
      </c>
      <c r="C3992" t="s">
        <v>1271</v>
      </c>
      <c r="D3992" s="176">
        <v>32235</v>
      </c>
      <c r="E3992" t="s">
        <v>122</v>
      </c>
      <c r="F3992" t="s">
        <v>123</v>
      </c>
      <c r="G3992" t="s">
        <v>124</v>
      </c>
      <c r="H3992" t="s">
        <v>11911</v>
      </c>
      <c r="I3992" t="s">
        <v>307</v>
      </c>
      <c r="J3992" t="s">
        <v>194</v>
      </c>
      <c r="K3992" t="str">
        <f t="shared" si="62"/>
        <v>Pas</v>
      </c>
      <c r="L3992" t="s">
        <v>1678</v>
      </c>
      <c r="M3992" t="s">
        <v>118</v>
      </c>
    </row>
    <row r="3993" spans="1:13">
      <c r="A3993" t="s">
        <v>11912</v>
      </c>
      <c r="B3993" t="s">
        <v>11913</v>
      </c>
      <c r="C3993" t="s">
        <v>385</v>
      </c>
      <c r="D3993" s="176">
        <v>40208</v>
      </c>
      <c r="E3993" t="s">
        <v>122</v>
      </c>
      <c r="F3993" t="s">
        <v>123</v>
      </c>
      <c r="G3993" t="s">
        <v>124</v>
      </c>
      <c r="H3993" t="s">
        <v>11914</v>
      </c>
      <c r="I3993" t="s">
        <v>151</v>
      </c>
      <c r="J3993" t="s">
        <v>38</v>
      </c>
      <c r="K3993" t="str">
        <f t="shared" si="62"/>
        <v>Pup</v>
      </c>
      <c r="L3993" t="s">
        <v>140</v>
      </c>
      <c r="M3993" t="s">
        <v>118</v>
      </c>
    </row>
    <row r="3994" spans="1:13">
      <c r="A3994" t="s">
        <v>11915</v>
      </c>
      <c r="B3994" t="s">
        <v>7374</v>
      </c>
      <c r="C3994" t="s">
        <v>896</v>
      </c>
      <c r="D3994" s="176">
        <v>25997</v>
      </c>
      <c r="E3994" t="s">
        <v>122</v>
      </c>
      <c r="F3994" t="s">
        <v>123</v>
      </c>
      <c r="G3994" t="s">
        <v>124</v>
      </c>
      <c r="H3994" t="s">
        <v>11916</v>
      </c>
      <c r="I3994" t="s">
        <v>132</v>
      </c>
      <c r="J3994" t="s">
        <v>234</v>
      </c>
      <c r="K3994" t="str">
        <f t="shared" si="62"/>
        <v>D3</v>
      </c>
      <c r="L3994" t="s">
        <v>493</v>
      </c>
      <c r="M3994" t="s">
        <v>118</v>
      </c>
    </row>
    <row r="3995" spans="1:13">
      <c r="A3995" t="s">
        <v>11917</v>
      </c>
      <c r="B3995" t="s">
        <v>1400</v>
      </c>
      <c r="C3995" t="s">
        <v>11303</v>
      </c>
      <c r="D3995" s="176">
        <v>40848</v>
      </c>
      <c r="E3995" t="s">
        <v>122</v>
      </c>
      <c r="F3995" t="s">
        <v>123</v>
      </c>
      <c r="G3995" t="s">
        <v>124</v>
      </c>
      <c r="H3995" t="s">
        <v>11918</v>
      </c>
      <c r="I3995" t="s">
        <v>188</v>
      </c>
      <c r="J3995" t="s">
        <v>38</v>
      </c>
      <c r="K3995" t="str">
        <f t="shared" si="62"/>
        <v>Pou</v>
      </c>
      <c r="L3995" t="s">
        <v>103</v>
      </c>
      <c r="M3995" t="s">
        <v>118</v>
      </c>
    </row>
    <row r="3996" spans="1:13">
      <c r="A3996" t="s">
        <v>11919</v>
      </c>
      <c r="B3996" t="s">
        <v>6091</v>
      </c>
      <c r="C3996" t="s">
        <v>1271</v>
      </c>
      <c r="D3996" s="176">
        <v>26764</v>
      </c>
      <c r="E3996" t="s">
        <v>122</v>
      </c>
      <c r="F3996" t="s">
        <v>123</v>
      </c>
      <c r="G3996" t="s">
        <v>124</v>
      </c>
      <c r="H3996" t="s">
        <v>11920</v>
      </c>
      <c r="I3996" t="s">
        <v>181</v>
      </c>
      <c r="J3996" t="s">
        <v>535</v>
      </c>
      <c r="K3996" t="str">
        <f t="shared" si="62"/>
        <v>Enc</v>
      </c>
      <c r="L3996" t="s">
        <v>447</v>
      </c>
      <c r="M3996" t="s">
        <v>118</v>
      </c>
    </row>
    <row r="3997" spans="1:13">
      <c r="A3997" t="s">
        <v>11921</v>
      </c>
      <c r="B3997" t="s">
        <v>1649</v>
      </c>
      <c r="C3997" t="s">
        <v>2220</v>
      </c>
      <c r="D3997" s="176">
        <v>38173</v>
      </c>
      <c r="E3997" t="s">
        <v>122</v>
      </c>
      <c r="F3997" t="s">
        <v>123</v>
      </c>
      <c r="G3997" t="s">
        <v>124</v>
      </c>
      <c r="H3997" t="s">
        <v>11922</v>
      </c>
      <c r="I3997" t="s">
        <v>174</v>
      </c>
      <c r="J3997" t="s">
        <v>38</v>
      </c>
      <c r="K3997" t="str">
        <f t="shared" si="62"/>
        <v>Cad</v>
      </c>
      <c r="L3997" t="s">
        <v>364</v>
      </c>
      <c r="M3997" t="s">
        <v>118</v>
      </c>
    </row>
    <row r="3998" spans="1:13">
      <c r="A3998" t="s">
        <v>11923</v>
      </c>
      <c r="B3998" t="s">
        <v>10065</v>
      </c>
      <c r="C3998" t="s">
        <v>907</v>
      </c>
      <c r="D3998" s="176">
        <v>37757</v>
      </c>
      <c r="E3998" t="s">
        <v>122</v>
      </c>
      <c r="F3998" t="s">
        <v>123</v>
      </c>
      <c r="G3998" t="s">
        <v>124</v>
      </c>
      <c r="H3998" t="s">
        <v>11924</v>
      </c>
      <c r="I3998" t="s">
        <v>174</v>
      </c>
      <c r="J3998" t="s">
        <v>38</v>
      </c>
      <c r="K3998" t="str">
        <f t="shared" si="62"/>
        <v>Cad</v>
      </c>
      <c r="L3998" t="s">
        <v>127</v>
      </c>
      <c r="M3998" t="s">
        <v>118</v>
      </c>
    </row>
    <row r="3999" spans="1:13">
      <c r="A3999" t="s">
        <v>11925</v>
      </c>
      <c r="B3999" t="s">
        <v>11926</v>
      </c>
      <c r="C3999" t="s">
        <v>11927</v>
      </c>
      <c r="D3999" s="176">
        <v>27357</v>
      </c>
      <c r="E3999" t="s">
        <v>179</v>
      </c>
      <c r="F3999" t="s">
        <v>123</v>
      </c>
      <c r="G3999" t="s">
        <v>124</v>
      </c>
      <c r="H3999" t="s">
        <v>11928</v>
      </c>
      <c r="I3999" t="s">
        <v>259</v>
      </c>
      <c r="J3999" t="s">
        <v>38</v>
      </c>
      <c r="K3999" t="str">
        <f t="shared" si="62"/>
        <v>Pas</v>
      </c>
      <c r="L3999" t="s">
        <v>464</v>
      </c>
      <c r="M3999" t="s">
        <v>118</v>
      </c>
    </row>
    <row r="4000" spans="1:13">
      <c r="A4000" t="s">
        <v>11929</v>
      </c>
      <c r="B4000" t="s">
        <v>5398</v>
      </c>
      <c r="C4000" t="s">
        <v>11418</v>
      </c>
      <c r="D4000" s="176">
        <v>38294</v>
      </c>
      <c r="E4000" t="s">
        <v>122</v>
      </c>
      <c r="F4000" t="s">
        <v>123</v>
      </c>
      <c r="G4000" t="s">
        <v>124</v>
      </c>
      <c r="H4000" t="s">
        <v>11930</v>
      </c>
      <c r="I4000" t="s">
        <v>174</v>
      </c>
      <c r="J4000" t="s">
        <v>38</v>
      </c>
      <c r="K4000" t="str">
        <f t="shared" si="62"/>
        <v>Cad</v>
      </c>
      <c r="L4000" t="s">
        <v>805</v>
      </c>
      <c r="M4000" t="s">
        <v>118</v>
      </c>
    </row>
    <row r="4001" spans="1:13">
      <c r="A4001" t="s">
        <v>11931</v>
      </c>
      <c r="B4001" t="s">
        <v>9558</v>
      </c>
      <c r="C4001" t="s">
        <v>1130</v>
      </c>
      <c r="D4001" s="176">
        <v>29475</v>
      </c>
      <c r="E4001" t="s">
        <v>179</v>
      </c>
      <c r="F4001" t="s">
        <v>123</v>
      </c>
      <c r="G4001" t="s">
        <v>124</v>
      </c>
      <c r="H4001" t="s">
        <v>11932</v>
      </c>
      <c r="I4001" t="s">
        <v>132</v>
      </c>
      <c r="J4001" t="s">
        <v>234</v>
      </c>
      <c r="K4001" t="str">
        <f t="shared" si="62"/>
        <v>D3</v>
      </c>
      <c r="L4001" t="s">
        <v>814</v>
      </c>
      <c r="M4001" t="s">
        <v>118</v>
      </c>
    </row>
    <row r="4002" spans="1:13">
      <c r="A4002" t="s">
        <v>11933</v>
      </c>
      <c r="B4002" t="s">
        <v>11934</v>
      </c>
      <c r="C4002" t="s">
        <v>11935</v>
      </c>
      <c r="D4002" s="176">
        <v>32576</v>
      </c>
      <c r="E4002" t="s">
        <v>179</v>
      </c>
      <c r="F4002" t="s">
        <v>123</v>
      </c>
      <c r="G4002" t="s">
        <v>124</v>
      </c>
      <c r="H4002" t="s">
        <v>11936</v>
      </c>
      <c r="I4002" t="s">
        <v>132</v>
      </c>
      <c r="J4002" t="s">
        <v>194</v>
      </c>
      <c r="K4002" t="str">
        <f t="shared" si="62"/>
        <v>D1</v>
      </c>
      <c r="L4002" t="s">
        <v>1211</v>
      </c>
      <c r="M4002" t="s">
        <v>118</v>
      </c>
    </row>
    <row r="4003" spans="1:13">
      <c r="A4003" t="s">
        <v>11937</v>
      </c>
      <c r="B4003" t="s">
        <v>5912</v>
      </c>
      <c r="C4003" t="s">
        <v>3787</v>
      </c>
      <c r="D4003" s="176">
        <v>20681</v>
      </c>
      <c r="E4003" t="s">
        <v>122</v>
      </c>
      <c r="F4003" t="s">
        <v>123</v>
      </c>
      <c r="G4003" t="s">
        <v>124</v>
      </c>
      <c r="H4003" t="s">
        <v>11938</v>
      </c>
      <c r="I4003" t="s">
        <v>139</v>
      </c>
      <c r="J4003" t="s">
        <v>38</v>
      </c>
      <c r="K4003" t="str">
        <f t="shared" si="62"/>
        <v>Sig</v>
      </c>
      <c r="L4003" t="s">
        <v>424</v>
      </c>
      <c r="M4003" t="s">
        <v>118</v>
      </c>
    </row>
    <row r="4004" spans="1:13">
      <c r="A4004" t="s">
        <v>11939</v>
      </c>
      <c r="B4004" t="s">
        <v>11940</v>
      </c>
      <c r="C4004" t="s">
        <v>218</v>
      </c>
      <c r="D4004" s="176">
        <v>34761</v>
      </c>
      <c r="E4004" t="s">
        <v>122</v>
      </c>
      <c r="F4004" t="s">
        <v>123</v>
      </c>
      <c r="G4004" t="s">
        <v>124</v>
      </c>
      <c r="H4004" t="s">
        <v>11941</v>
      </c>
      <c r="I4004" t="s">
        <v>307</v>
      </c>
      <c r="J4004" t="s">
        <v>194</v>
      </c>
      <c r="K4004" t="str">
        <f t="shared" si="62"/>
        <v>Pas</v>
      </c>
      <c r="L4004" t="s">
        <v>530</v>
      </c>
      <c r="M4004" t="s">
        <v>118</v>
      </c>
    </row>
    <row r="4005" spans="1:13">
      <c r="A4005" t="s">
        <v>11942</v>
      </c>
      <c r="B4005" t="s">
        <v>6091</v>
      </c>
      <c r="C4005" t="s">
        <v>11943</v>
      </c>
      <c r="D4005" s="176">
        <v>40394</v>
      </c>
      <c r="E4005" t="s">
        <v>179</v>
      </c>
      <c r="F4005" t="s">
        <v>123</v>
      </c>
      <c r="G4005" t="s">
        <v>124</v>
      </c>
      <c r="H4005" t="s">
        <v>11944</v>
      </c>
      <c r="I4005" t="s">
        <v>151</v>
      </c>
      <c r="J4005" t="s">
        <v>38</v>
      </c>
      <c r="K4005" t="str">
        <f t="shared" si="62"/>
        <v>Pup</v>
      </c>
      <c r="L4005" t="s">
        <v>447</v>
      </c>
      <c r="M4005" t="s">
        <v>118</v>
      </c>
    </row>
    <row r="4006" spans="1:13">
      <c r="A4006" t="s">
        <v>11945</v>
      </c>
      <c r="B4006" t="s">
        <v>3908</v>
      </c>
      <c r="C4006" t="s">
        <v>2923</v>
      </c>
      <c r="D4006" s="176">
        <v>21553</v>
      </c>
      <c r="E4006" t="s">
        <v>179</v>
      </c>
      <c r="F4006" t="s">
        <v>123</v>
      </c>
      <c r="G4006" t="s">
        <v>124</v>
      </c>
      <c r="H4006" t="s">
        <v>11946</v>
      </c>
      <c r="I4006" t="s">
        <v>145</v>
      </c>
      <c r="J4006" t="s">
        <v>38</v>
      </c>
      <c r="K4006" t="str">
        <f t="shared" si="62"/>
        <v>Pas</v>
      </c>
      <c r="L4006" t="s">
        <v>140</v>
      </c>
      <c r="M4006" t="s">
        <v>118</v>
      </c>
    </row>
    <row r="4007" spans="1:13">
      <c r="A4007" t="s">
        <v>11947</v>
      </c>
      <c r="B4007" t="s">
        <v>7256</v>
      </c>
      <c r="C4007" t="s">
        <v>218</v>
      </c>
      <c r="D4007" s="176">
        <v>31623</v>
      </c>
      <c r="E4007" t="s">
        <v>122</v>
      </c>
      <c r="F4007" t="s">
        <v>123</v>
      </c>
      <c r="G4007" t="s">
        <v>124</v>
      </c>
      <c r="H4007" t="s">
        <v>11948</v>
      </c>
      <c r="I4007" t="s">
        <v>243</v>
      </c>
      <c r="J4007" t="s">
        <v>38</v>
      </c>
      <c r="K4007" t="str">
        <f t="shared" si="62"/>
        <v>3èm</v>
      </c>
      <c r="L4007" t="s">
        <v>276</v>
      </c>
      <c r="M4007" t="s">
        <v>118</v>
      </c>
    </row>
    <row r="4008" spans="1:13">
      <c r="A4008" t="s">
        <v>11949</v>
      </c>
      <c r="B4008" t="s">
        <v>3802</v>
      </c>
      <c r="C4008" t="s">
        <v>441</v>
      </c>
      <c r="D4008" s="176">
        <v>25257</v>
      </c>
      <c r="E4008" t="s">
        <v>122</v>
      </c>
      <c r="F4008" t="s">
        <v>123</v>
      </c>
      <c r="G4008" t="s">
        <v>124</v>
      </c>
      <c r="H4008" t="s">
        <v>11950</v>
      </c>
      <c r="I4008" t="s">
        <v>1605</v>
      </c>
      <c r="J4008" t="s">
        <v>1606</v>
      </c>
      <c r="K4008" t="str">
        <f t="shared" si="62"/>
        <v>Ani</v>
      </c>
      <c r="L4008" t="s">
        <v>3454</v>
      </c>
      <c r="M4008" t="s">
        <v>118</v>
      </c>
    </row>
    <row r="4009" spans="1:13">
      <c r="A4009" t="s">
        <v>11951</v>
      </c>
      <c r="B4009" t="s">
        <v>7231</v>
      </c>
      <c r="C4009" t="s">
        <v>1716</v>
      </c>
      <c r="D4009" s="176">
        <v>38834</v>
      </c>
      <c r="E4009" t="s">
        <v>122</v>
      </c>
      <c r="F4009" t="s">
        <v>123</v>
      </c>
      <c r="G4009" t="s">
        <v>124</v>
      </c>
      <c r="H4009" t="s">
        <v>11952</v>
      </c>
      <c r="I4009" t="s">
        <v>283</v>
      </c>
      <c r="J4009" t="s">
        <v>38</v>
      </c>
      <c r="K4009" t="str">
        <f t="shared" si="62"/>
        <v>Min</v>
      </c>
      <c r="L4009" t="s">
        <v>623</v>
      </c>
      <c r="M4009" t="s">
        <v>118</v>
      </c>
    </row>
    <row r="4010" spans="1:13">
      <c r="A4010" t="s">
        <v>11953</v>
      </c>
      <c r="B4010" t="s">
        <v>11954</v>
      </c>
      <c r="C4010" t="s">
        <v>1008</v>
      </c>
      <c r="D4010" s="176">
        <v>27642</v>
      </c>
      <c r="E4010" t="s">
        <v>122</v>
      </c>
      <c r="F4010" t="s">
        <v>123</v>
      </c>
      <c r="G4010" t="s">
        <v>124</v>
      </c>
      <c r="H4010" t="s">
        <v>11955</v>
      </c>
      <c r="I4010" t="s">
        <v>181</v>
      </c>
      <c r="J4010" t="s">
        <v>182</v>
      </c>
      <c r="K4010" t="str">
        <f t="shared" si="62"/>
        <v>Enc</v>
      </c>
      <c r="L4010" t="s">
        <v>1345</v>
      </c>
      <c r="M4010" t="s">
        <v>118</v>
      </c>
    </row>
    <row r="4011" spans="1:13">
      <c r="A4011" t="s">
        <v>11956</v>
      </c>
      <c r="B4011" t="s">
        <v>11957</v>
      </c>
      <c r="C4011" t="s">
        <v>437</v>
      </c>
      <c r="D4011" s="176">
        <v>40568</v>
      </c>
      <c r="E4011" t="s">
        <v>122</v>
      </c>
      <c r="F4011" t="s">
        <v>123</v>
      </c>
      <c r="G4011" t="s">
        <v>124</v>
      </c>
      <c r="H4011" t="s">
        <v>11958</v>
      </c>
      <c r="I4011" t="s">
        <v>188</v>
      </c>
      <c r="J4011" t="s">
        <v>38</v>
      </c>
      <c r="K4011" t="str">
        <f t="shared" si="62"/>
        <v>Pou</v>
      </c>
      <c r="L4011" t="s">
        <v>103</v>
      </c>
      <c r="M4011" t="s">
        <v>118</v>
      </c>
    </row>
    <row r="4012" spans="1:13">
      <c r="A4012" t="s">
        <v>11959</v>
      </c>
      <c r="B4012" t="s">
        <v>11960</v>
      </c>
      <c r="C4012" t="s">
        <v>6746</v>
      </c>
      <c r="D4012" s="176">
        <v>37638</v>
      </c>
      <c r="E4012" t="s">
        <v>122</v>
      </c>
      <c r="F4012" t="s">
        <v>123</v>
      </c>
      <c r="G4012" t="s">
        <v>124</v>
      </c>
      <c r="H4012" t="s">
        <v>11961</v>
      </c>
      <c r="I4012" t="s">
        <v>174</v>
      </c>
      <c r="J4012" t="s">
        <v>38</v>
      </c>
      <c r="K4012" t="str">
        <f t="shared" si="62"/>
        <v>Cad</v>
      </c>
      <c r="L4012" t="s">
        <v>2865</v>
      </c>
      <c r="M4012" t="s">
        <v>118</v>
      </c>
    </row>
    <row r="4013" spans="1:13">
      <c r="A4013" t="s">
        <v>11962</v>
      </c>
      <c r="B4013" t="s">
        <v>11963</v>
      </c>
      <c r="C4013" t="s">
        <v>1806</v>
      </c>
      <c r="D4013" s="176">
        <v>38357</v>
      </c>
      <c r="E4013" t="s">
        <v>122</v>
      </c>
      <c r="F4013" t="s">
        <v>123</v>
      </c>
      <c r="G4013" t="s">
        <v>124</v>
      </c>
      <c r="H4013" t="s">
        <v>11964</v>
      </c>
      <c r="I4013" t="s">
        <v>283</v>
      </c>
      <c r="J4013" t="s">
        <v>38</v>
      </c>
      <c r="K4013" t="str">
        <f t="shared" si="62"/>
        <v>Min</v>
      </c>
      <c r="L4013" t="s">
        <v>270</v>
      </c>
      <c r="M4013" t="s">
        <v>118</v>
      </c>
    </row>
    <row r="4014" spans="1:13">
      <c r="A4014" t="s">
        <v>11965</v>
      </c>
      <c r="B4014" t="s">
        <v>11966</v>
      </c>
      <c r="C4014" t="s">
        <v>2645</v>
      </c>
      <c r="D4014" s="176">
        <v>38085</v>
      </c>
      <c r="E4014" t="s">
        <v>122</v>
      </c>
      <c r="F4014" t="s">
        <v>123</v>
      </c>
      <c r="G4014" t="s">
        <v>124</v>
      </c>
      <c r="H4014" t="s">
        <v>11967</v>
      </c>
      <c r="I4014" t="s">
        <v>174</v>
      </c>
      <c r="J4014" t="s">
        <v>38</v>
      </c>
      <c r="K4014" t="str">
        <f t="shared" si="62"/>
        <v>Cad</v>
      </c>
      <c r="L4014" t="s">
        <v>493</v>
      </c>
      <c r="M4014" t="s">
        <v>118</v>
      </c>
    </row>
    <row r="4015" spans="1:13">
      <c r="A4015" t="s">
        <v>11968</v>
      </c>
      <c r="B4015" t="s">
        <v>6656</v>
      </c>
      <c r="C4015" t="s">
        <v>11969</v>
      </c>
      <c r="D4015" s="176">
        <v>27408</v>
      </c>
      <c r="E4015" t="s">
        <v>179</v>
      </c>
      <c r="F4015" t="s">
        <v>123</v>
      </c>
      <c r="G4015" t="s">
        <v>124</v>
      </c>
      <c r="H4015" t="s">
        <v>11970</v>
      </c>
      <c r="I4015" t="s">
        <v>209</v>
      </c>
      <c r="J4015" t="s">
        <v>38</v>
      </c>
      <c r="K4015" t="str">
        <f t="shared" si="62"/>
        <v>Pas</v>
      </c>
      <c r="L4015" t="s">
        <v>563</v>
      </c>
      <c r="M4015" t="s">
        <v>118</v>
      </c>
    </row>
    <row r="4016" spans="1:13">
      <c r="A4016" t="s">
        <v>11971</v>
      </c>
      <c r="B4016" t="s">
        <v>11972</v>
      </c>
      <c r="C4016" t="s">
        <v>1650</v>
      </c>
      <c r="D4016" s="176">
        <v>33648</v>
      </c>
      <c r="E4016" t="s">
        <v>179</v>
      </c>
      <c r="F4016" t="s">
        <v>123</v>
      </c>
      <c r="G4016" t="s">
        <v>124</v>
      </c>
      <c r="H4016" t="s">
        <v>11973</v>
      </c>
      <c r="I4016" t="s">
        <v>209</v>
      </c>
      <c r="J4016" t="s">
        <v>38</v>
      </c>
      <c r="K4016" t="str">
        <f t="shared" si="62"/>
        <v>Pas</v>
      </c>
      <c r="L4016" t="s">
        <v>224</v>
      </c>
      <c r="M4016" t="s">
        <v>118</v>
      </c>
    </row>
    <row r="4017" spans="1:13">
      <c r="A4017" t="s">
        <v>11974</v>
      </c>
      <c r="B4017" t="s">
        <v>1632</v>
      </c>
      <c r="C4017" t="s">
        <v>222</v>
      </c>
      <c r="D4017" s="176">
        <v>22485</v>
      </c>
      <c r="E4017" t="s">
        <v>122</v>
      </c>
      <c r="F4017" t="s">
        <v>123</v>
      </c>
      <c r="G4017" t="s">
        <v>124</v>
      </c>
      <c r="H4017" t="s">
        <v>11975</v>
      </c>
      <c r="I4017" t="s">
        <v>132</v>
      </c>
      <c r="J4017" t="s">
        <v>234</v>
      </c>
      <c r="K4017" t="str">
        <f t="shared" si="62"/>
        <v>D3</v>
      </c>
      <c r="L4017" t="s">
        <v>3553</v>
      </c>
      <c r="M4017" t="s">
        <v>118</v>
      </c>
    </row>
    <row r="4018" spans="1:13">
      <c r="A4018" t="s">
        <v>11976</v>
      </c>
      <c r="B4018" t="s">
        <v>7334</v>
      </c>
      <c r="C4018" t="s">
        <v>528</v>
      </c>
      <c r="D4018" s="176">
        <v>36764</v>
      </c>
      <c r="E4018" t="s">
        <v>122</v>
      </c>
      <c r="F4018" t="s">
        <v>123</v>
      </c>
      <c r="G4018" t="s">
        <v>124</v>
      </c>
      <c r="H4018" t="s">
        <v>11977</v>
      </c>
      <c r="I4018" t="s">
        <v>307</v>
      </c>
      <c r="J4018" t="s">
        <v>194</v>
      </c>
      <c r="K4018" t="str">
        <f t="shared" si="62"/>
        <v>Pas</v>
      </c>
      <c r="L4018" t="s">
        <v>439</v>
      </c>
      <c r="M4018" t="s">
        <v>118</v>
      </c>
    </row>
    <row r="4019" spans="1:13">
      <c r="A4019" t="s">
        <v>11978</v>
      </c>
      <c r="B4019" t="s">
        <v>7419</v>
      </c>
      <c r="C4019" t="s">
        <v>933</v>
      </c>
      <c r="D4019" s="176">
        <v>13676</v>
      </c>
      <c r="E4019" t="s">
        <v>122</v>
      </c>
      <c r="F4019" t="s">
        <v>123</v>
      </c>
      <c r="G4019" t="s">
        <v>124</v>
      </c>
      <c r="H4019" t="s">
        <v>11979</v>
      </c>
      <c r="I4019" t="s">
        <v>685</v>
      </c>
      <c r="J4019" t="s">
        <v>38</v>
      </c>
      <c r="K4019" t="str">
        <f t="shared" si="62"/>
        <v>Sym</v>
      </c>
      <c r="L4019" t="s">
        <v>686</v>
      </c>
      <c r="M4019" t="s">
        <v>118</v>
      </c>
    </row>
    <row r="4020" spans="1:13">
      <c r="A4020" t="s">
        <v>11980</v>
      </c>
      <c r="B4020" t="s">
        <v>2891</v>
      </c>
      <c r="C4020" t="s">
        <v>2547</v>
      </c>
      <c r="D4020" s="176">
        <v>40527</v>
      </c>
      <c r="E4020" t="s">
        <v>122</v>
      </c>
      <c r="F4020" t="s">
        <v>123</v>
      </c>
      <c r="G4020" t="s">
        <v>124</v>
      </c>
      <c r="H4020" t="s">
        <v>11981</v>
      </c>
      <c r="I4020" t="s">
        <v>151</v>
      </c>
      <c r="J4020" t="s">
        <v>38</v>
      </c>
      <c r="K4020" t="str">
        <f t="shared" si="62"/>
        <v>Pup</v>
      </c>
      <c r="L4020" t="s">
        <v>175</v>
      </c>
      <c r="M4020" t="s">
        <v>118</v>
      </c>
    </row>
    <row r="4021" spans="1:13">
      <c r="A4021" t="s">
        <v>11982</v>
      </c>
      <c r="B4021" t="s">
        <v>11983</v>
      </c>
      <c r="C4021" t="s">
        <v>11984</v>
      </c>
      <c r="D4021" s="176">
        <v>39912</v>
      </c>
      <c r="E4021" t="s">
        <v>122</v>
      </c>
      <c r="F4021" t="s">
        <v>123</v>
      </c>
      <c r="G4021" t="s">
        <v>124</v>
      </c>
      <c r="H4021" t="s">
        <v>11985</v>
      </c>
      <c r="I4021" t="s">
        <v>151</v>
      </c>
      <c r="J4021" t="s">
        <v>38</v>
      </c>
      <c r="K4021" t="str">
        <f t="shared" si="62"/>
        <v>Pup</v>
      </c>
      <c r="L4021" t="s">
        <v>169</v>
      </c>
      <c r="M4021" t="s">
        <v>118</v>
      </c>
    </row>
    <row r="4022" spans="1:13">
      <c r="A4022" t="s">
        <v>11986</v>
      </c>
      <c r="B4022" t="s">
        <v>11741</v>
      </c>
      <c r="C4022" t="s">
        <v>1290</v>
      </c>
      <c r="D4022" s="176">
        <v>41271</v>
      </c>
      <c r="E4022" t="s">
        <v>122</v>
      </c>
      <c r="F4022" t="s">
        <v>123</v>
      </c>
      <c r="G4022" t="s">
        <v>124</v>
      </c>
      <c r="H4022" t="s">
        <v>11987</v>
      </c>
      <c r="I4022" t="s">
        <v>188</v>
      </c>
      <c r="J4022" t="s">
        <v>38</v>
      </c>
      <c r="K4022" t="str">
        <f t="shared" si="62"/>
        <v>Pou</v>
      </c>
      <c r="L4022" t="s">
        <v>183</v>
      </c>
      <c r="M4022" t="s">
        <v>118</v>
      </c>
    </row>
    <row r="4023" spans="1:13">
      <c r="A4023" t="s">
        <v>11988</v>
      </c>
      <c r="B4023" t="s">
        <v>2111</v>
      </c>
      <c r="C4023" t="s">
        <v>2812</v>
      </c>
      <c r="D4023" s="176">
        <v>38886</v>
      </c>
      <c r="E4023" t="s">
        <v>122</v>
      </c>
      <c r="F4023" t="s">
        <v>123</v>
      </c>
      <c r="G4023" t="s">
        <v>124</v>
      </c>
      <c r="H4023" t="s">
        <v>11989</v>
      </c>
      <c r="I4023" t="s">
        <v>283</v>
      </c>
      <c r="J4023" t="s">
        <v>38</v>
      </c>
      <c r="K4023" t="str">
        <f t="shared" si="62"/>
        <v>Min</v>
      </c>
      <c r="L4023" t="s">
        <v>331</v>
      </c>
      <c r="M4023" t="s">
        <v>118</v>
      </c>
    </row>
    <row r="4024" spans="1:13">
      <c r="A4024" t="s">
        <v>11990</v>
      </c>
      <c r="B4024" t="s">
        <v>11991</v>
      </c>
      <c r="C4024" t="s">
        <v>1596</v>
      </c>
      <c r="D4024" s="176">
        <v>15603</v>
      </c>
      <c r="E4024" t="s">
        <v>122</v>
      </c>
      <c r="F4024" t="s">
        <v>123</v>
      </c>
      <c r="G4024" t="s">
        <v>124</v>
      </c>
      <c r="H4024" t="s">
        <v>11992</v>
      </c>
      <c r="I4024" t="s">
        <v>181</v>
      </c>
      <c r="J4024" t="s">
        <v>182</v>
      </c>
      <c r="K4024" t="str">
        <f t="shared" si="62"/>
        <v>Enc</v>
      </c>
      <c r="L4024" t="s">
        <v>501</v>
      </c>
      <c r="M4024" t="s">
        <v>118</v>
      </c>
    </row>
    <row r="4025" spans="1:13">
      <c r="A4025" t="s">
        <v>11993</v>
      </c>
      <c r="B4025" t="s">
        <v>6435</v>
      </c>
      <c r="C4025" t="s">
        <v>1643</v>
      </c>
      <c r="D4025" s="176">
        <v>29727</v>
      </c>
      <c r="E4025" t="s">
        <v>122</v>
      </c>
      <c r="F4025" t="s">
        <v>123</v>
      </c>
      <c r="G4025" t="s">
        <v>124</v>
      </c>
      <c r="H4025" t="s">
        <v>11994</v>
      </c>
      <c r="I4025" t="s">
        <v>145</v>
      </c>
      <c r="J4025" t="s">
        <v>38</v>
      </c>
      <c r="K4025" t="str">
        <f t="shared" si="62"/>
        <v>Pas</v>
      </c>
      <c r="L4025" t="s">
        <v>447</v>
      </c>
      <c r="M4025" t="s">
        <v>118</v>
      </c>
    </row>
    <row r="4026" spans="1:13">
      <c r="A4026" t="s">
        <v>11995</v>
      </c>
      <c r="B4026" t="s">
        <v>11996</v>
      </c>
      <c r="C4026" t="s">
        <v>512</v>
      </c>
      <c r="D4026" s="176">
        <v>24582</v>
      </c>
      <c r="E4026" t="s">
        <v>122</v>
      </c>
      <c r="F4026" t="s">
        <v>123</v>
      </c>
      <c r="G4026" t="s">
        <v>124</v>
      </c>
      <c r="H4026" t="s">
        <v>11997</v>
      </c>
      <c r="I4026" t="s">
        <v>259</v>
      </c>
      <c r="J4026" t="s">
        <v>38</v>
      </c>
      <c r="K4026" t="str">
        <f t="shared" si="62"/>
        <v>Pas</v>
      </c>
      <c r="L4026" t="s">
        <v>482</v>
      </c>
      <c r="M4026" t="s">
        <v>118</v>
      </c>
    </row>
    <row r="4027" spans="1:13">
      <c r="A4027" t="s">
        <v>11998</v>
      </c>
      <c r="B4027" t="s">
        <v>728</v>
      </c>
      <c r="C4027" t="s">
        <v>528</v>
      </c>
      <c r="D4027" s="176">
        <v>37207</v>
      </c>
      <c r="E4027" t="s">
        <v>122</v>
      </c>
      <c r="F4027" t="s">
        <v>123</v>
      </c>
      <c r="G4027" t="s">
        <v>124</v>
      </c>
      <c r="H4027" t="s">
        <v>11999</v>
      </c>
      <c r="I4027" t="s">
        <v>126</v>
      </c>
      <c r="J4027" t="s">
        <v>126</v>
      </c>
      <c r="K4027" t="str">
        <f t="shared" si="62"/>
        <v>Jun</v>
      </c>
      <c r="L4027" t="s">
        <v>640</v>
      </c>
      <c r="M4027" t="s">
        <v>118</v>
      </c>
    </row>
    <row r="4028" spans="1:13">
      <c r="A4028" t="s">
        <v>12000</v>
      </c>
      <c r="B4028" t="s">
        <v>12001</v>
      </c>
      <c r="C4028" t="s">
        <v>12002</v>
      </c>
      <c r="D4028" s="176">
        <v>32993</v>
      </c>
      <c r="E4028" t="s">
        <v>122</v>
      </c>
      <c r="F4028" t="s">
        <v>123</v>
      </c>
      <c r="G4028" t="s">
        <v>124</v>
      </c>
      <c r="H4028" t="s">
        <v>12003</v>
      </c>
      <c r="I4028" t="s">
        <v>132</v>
      </c>
      <c r="J4028" t="s">
        <v>194</v>
      </c>
      <c r="K4028" t="str">
        <f t="shared" si="62"/>
        <v>D1</v>
      </c>
      <c r="L4028" t="s">
        <v>104</v>
      </c>
      <c r="M4028" t="s">
        <v>118</v>
      </c>
    </row>
    <row r="4029" spans="1:13">
      <c r="A4029" t="s">
        <v>12004</v>
      </c>
      <c r="B4029" t="s">
        <v>1744</v>
      </c>
      <c r="C4029" t="s">
        <v>3517</v>
      </c>
      <c r="D4029" s="176">
        <v>15326</v>
      </c>
      <c r="E4029" t="s">
        <v>122</v>
      </c>
      <c r="F4029" t="s">
        <v>123</v>
      </c>
      <c r="G4029" t="s">
        <v>124</v>
      </c>
      <c r="H4029" t="s">
        <v>12005</v>
      </c>
      <c r="I4029" t="s">
        <v>132</v>
      </c>
      <c r="J4029" t="s">
        <v>133</v>
      </c>
      <c r="K4029" t="str">
        <f t="shared" si="62"/>
        <v>D4</v>
      </c>
      <c r="L4029" t="s">
        <v>276</v>
      </c>
      <c r="M4029" t="s">
        <v>118</v>
      </c>
    </row>
    <row r="4030" spans="1:13">
      <c r="A4030" t="s">
        <v>12006</v>
      </c>
      <c r="B4030" t="s">
        <v>3419</v>
      </c>
      <c r="C4030" t="s">
        <v>157</v>
      </c>
      <c r="D4030" s="176">
        <v>31669</v>
      </c>
      <c r="E4030" t="s">
        <v>122</v>
      </c>
      <c r="F4030" t="s">
        <v>123</v>
      </c>
      <c r="G4030" t="s">
        <v>124</v>
      </c>
      <c r="H4030" t="s">
        <v>12007</v>
      </c>
      <c r="I4030" t="s">
        <v>132</v>
      </c>
      <c r="J4030" t="s">
        <v>396</v>
      </c>
      <c r="K4030" t="str">
        <f t="shared" si="62"/>
        <v>D2</v>
      </c>
      <c r="L4030" t="s">
        <v>530</v>
      </c>
      <c r="M4030" t="s">
        <v>118</v>
      </c>
    </row>
    <row r="4031" spans="1:13">
      <c r="A4031" t="s">
        <v>12008</v>
      </c>
      <c r="B4031" t="s">
        <v>10131</v>
      </c>
      <c r="C4031" t="s">
        <v>2608</v>
      </c>
      <c r="D4031" s="176">
        <v>29059</v>
      </c>
      <c r="E4031" t="s">
        <v>122</v>
      </c>
      <c r="F4031" t="s">
        <v>123</v>
      </c>
      <c r="G4031" t="s">
        <v>124</v>
      </c>
      <c r="H4031" t="s">
        <v>12009</v>
      </c>
      <c r="I4031" t="s">
        <v>132</v>
      </c>
      <c r="J4031" t="s">
        <v>234</v>
      </c>
      <c r="K4031" t="str">
        <f t="shared" si="62"/>
        <v>D3</v>
      </c>
      <c r="L4031" t="s">
        <v>809</v>
      </c>
      <c r="M4031" t="s">
        <v>118</v>
      </c>
    </row>
    <row r="4032" spans="1:13">
      <c r="A4032" t="s">
        <v>12010</v>
      </c>
      <c r="B4032" t="s">
        <v>12011</v>
      </c>
      <c r="C4032" t="s">
        <v>12012</v>
      </c>
      <c r="D4032" s="176">
        <v>24333</v>
      </c>
      <c r="E4032" t="s">
        <v>179</v>
      </c>
      <c r="F4032" t="s">
        <v>123</v>
      </c>
      <c r="G4032" t="s">
        <v>124</v>
      </c>
      <c r="H4032" t="s">
        <v>12013</v>
      </c>
      <c r="I4032" t="s">
        <v>181</v>
      </c>
      <c r="J4032" t="s">
        <v>182</v>
      </c>
      <c r="K4032" t="str">
        <f t="shared" si="62"/>
        <v>Enc</v>
      </c>
      <c r="L4032" t="s">
        <v>959</v>
      </c>
      <c r="M4032" t="s">
        <v>118</v>
      </c>
    </row>
    <row r="4033" spans="1:13">
      <c r="A4033" t="s">
        <v>12014</v>
      </c>
      <c r="B4033" t="s">
        <v>12015</v>
      </c>
      <c r="C4033" t="s">
        <v>2252</v>
      </c>
      <c r="D4033" s="176">
        <v>33974</v>
      </c>
      <c r="E4033" t="s">
        <v>122</v>
      </c>
      <c r="F4033" t="s">
        <v>123</v>
      </c>
      <c r="G4033" t="s">
        <v>124</v>
      </c>
      <c r="H4033" t="s">
        <v>12016</v>
      </c>
      <c r="I4033" t="s">
        <v>307</v>
      </c>
      <c r="J4033" t="s">
        <v>194</v>
      </c>
      <c r="K4033" t="str">
        <f t="shared" si="62"/>
        <v>Pas</v>
      </c>
      <c r="L4033" t="s">
        <v>1258</v>
      </c>
      <c r="M4033" t="s">
        <v>118</v>
      </c>
    </row>
    <row r="4034" spans="1:13">
      <c r="A4034" t="s">
        <v>12017</v>
      </c>
      <c r="B4034" t="s">
        <v>3829</v>
      </c>
      <c r="C4034" t="s">
        <v>554</v>
      </c>
      <c r="D4034" s="176">
        <v>28537</v>
      </c>
      <c r="E4034" t="s">
        <v>179</v>
      </c>
      <c r="F4034" t="s">
        <v>123</v>
      </c>
      <c r="G4034" t="s">
        <v>124</v>
      </c>
      <c r="H4034" t="s">
        <v>12018</v>
      </c>
      <c r="I4034" t="s">
        <v>181</v>
      </c>
      <c r="J4034" t="s">
        <v>182</v>
      </c>
      <c r="K4034" t="str">
        <f t="shared" si="62"/>
        <v>Enc</v>
      </c>
      <c r="L4034" t="s">
        <v>146</v>
      </c>
      <c r="M4034" t="s">
        <v>118</v>
      </c>
    </row>
    <row r="4035" spans="1:13">
      <c r="A4035" t="s">
        <v>12019</v>
      </c>
      <c r="B4035" t="s">
        <v>1695</v>
      </c>
      <c r="C4035" t="s">
        <v>12020</v>
      </c>
      <c r="D4035" s="176">
        <v>37065</v>
      </c>
      <c r="E4035" t="s">
        <v>122</v>
      </c>
      <c r="F4035" t="s">
        <v>123</v>
      </c>
      <c r="G4035" t="s">
        <v>124</v>
      </c>
      <c r="H4035" t="s">
        <v>12021</v>
      </c>
      <c r="I4035" t="s">
        <v>145</v>
      </c>
      <c r="J4035" t="s">
        <v>38</v>
      </c>
      <c r="K4035" t="str">
        <f t="shared" ref="K4035:K4098" si="63">IF(I4035="pass'cyclisme",J4035,LEFT(I4035,3))</f>
        <v>Pas</v>
      </c>
      <c r="L4035" t="s">
        <v>585</v>
      </c>
      <c r="M4035" t="s">
        <v>118</v>
      </c>
    </row>
    <row r="4036" spans="1:13">
      <c r="A4036" t="s">
        <v>12022</v>
      </c>
      <c r="B4036" t="s">
        <v>12023</v>
      </c>
      <c r="C4036" t="s">
        <v>149</v>
      </c>
      <c r="D4036" s="176">
        <v>34353</v>
      </c>
      <c r="E4036" t="s">
        <v>122</v>
      </c>
      <c r="F4036" t="s">
        <v>123</v>
      </c>
      <c r="G4036" t="s">
        <v>124</v>
      </c>
      <c r="H4036" t="s">
        <v>12024</v>
      </c>
      <c r="I4036" t="s">
        <v>132</v>
      </c>
      <c r="J4036" t="s">
        <v>396</v>
      </c>
      <c r="K4036" t="str">
        <f t="shared" si="63"/>
        <v>D2</v>
      </c>
      <c r="L4036" t="s">
        <v>530</v>
      </c>
      <c r="M4036" t="s">
        <v>118</v>
      </c>
    </row>
    <row r="4037" spans="1:13">
      <c r="A4037" t="s">
        <v>12025</v>
      </c>
      <c r="B4037" t="s">
        <v>12026</v>
      </c>
      <c r="C4037" t="s">
        <v>467</v>
      </c>
      <c r="D4037" s="176">
        <v>37951</v>
      </c>
      <c r="E4037" t="s">
        <v>122</v>
      </c>
      <c r="F4037" t="s">
        <v>123</v>
      </c>
      <c r="G4037" t="s">
        <v>124</v>
      </c>
      <c r="H4037" t="s">
        <v>12027</v>
      </c>
      <c r="I4037" t="s">
        <v>174</v>
      </c>
      <c r="J4037" t="s">
        <v>38</v>
      </c>
      <c r="K4037" t="str">
        <f t="shared" si="63"/>
        <v>Cad</v>
      </c>
      <c r="L4037" t="s">
        <v>276</v>
      </c>
      <c r="M4037" t="s">
        <v>118</v>
      </c>
    </row>
    <row r="4038" spans="1:13">
      <c r="A4038" t="s">
        <v>12028</v>
      </c>
      <c r="B4038" t="s">
        <v>12029</v>
      </c>
      <c r="C4038" t="s">
        <v>558</v>
      </c>
      <c r="D4038" s="176">
        <v>39042</v>
      </c>
      <c r="E4038" t="s">
        <v>122</v>
      </c>
      <c r="F4038" t="s">
        <v>123</v>
      </c>
      <c r="G4038" t="s">
        <v>124</v>
      </c>
      <c r="H4038" t="s">
        <v>12030</v>
      </c>
      <c r="I4038" t="s">
        <v>283</v>
      </c>
      <c r="J4038" t="s">
        <v>38</v>
      </c>
      <c r="K4038" t="str">
        <f t="shared" si="63"/>
        <v>Min</v>
      </c>
      <c r="L4038" t="s">
        <v>628</v>
      </c>
      <c r="M4038" t="s">
        <v>118</v>
      </c>
    </row>
    <row r="4039" spans="1:13">
      <c r="A4039" t="s">
        <v>12031</v>
      </c>
      <c r="B4039" t="s">
        <v>12032</v>
      </c>
      <c r="C4039" t="s">
        <v>12033</v>
      </c>
      <c r="D4039" s="176">
        <v>37850</v>
      </c>
      <c r="E4039" t="s">
        <v>122</v>
      </c>
      <c r="F4039" t="s">
        <v>123</v>
      </c>
      <c r="G4039" t="s">
        <v>124</v>
      </c>
      <c r="H4039" t="s">
        <v>12034</v>
      </c>
      <c r="I4039" t="s">
        <v>174</v>
      </c>
      <c r="J4039" t="s">
        <v>38</v>
      </c>
      <c r="K4039" t="str">
        <f t="shared" si="63"/>
        <v>Cad</v>
      </c>
      <c r="L4039" t="s">
        <v>355</v>
      </c>
      <c r="M4039" t="s">
        <v>118</v>
      </c>
    </row>
    <row r="4040" spans="1:13">
      <c r="A4040" t="s">
        <v>12035</v>
      </c>
      <c r="B4040" t="s">
        <v>5710</v>
      </c>
      <c r="C4040" t="s">
        <v>2694</v>
      </c>
      <c r="D4040" s="176">
        <v>40120</v>
      </c>
      <c r="E4040" t="s">
        <v>122</v>
      </c>
      <c r="F4040" t="s">
        <v>123</v>
      </c>
      <c r="G4040" t="s">
        <v>124</v>
      </c>
      <c r="H4040" t="s">
        <v>12036</v>
      </c>
      <c r="I4040" t="s">
        <v>151</v>
      </c>
      <c r="J4040" t="s">
        <v>38</v>
      </c>
      <c r="K4040" t="str">
        <f t="shared" si="63"/>
        <v>Pup</v>
      </c>
      <c r="L4040" t="s">
        <v>457</v>
      </c>
      <c r="M4040" t="s">
        <v>118</v>
      </c>
    </row>
    <row r="4041" spans="1:13">
      <c r="A4041" t="s">
        <v>12037</v>
      </c>
      <c r="B4041" t="s">
        <v>12038</v>
      </c>
      <c r="C4041" t="s">
        <v>207</v>
      </c>
      <c r="D4041" s="176">
        <v>18165</v>
      </c>
      <c r="E4041" t="s">
        <v>122</v>
      </c>
      <c r="F4041" t="s">
        <v>123</v>
      </c>
      <c r="G4041" t="s">
        <v>124</v>
      </c>
      <c r="H4041" t="s">
        <v>12039</v>
      </c>
      <c r="I4041" t="s">
        <v>145</v>
      </c>
      <c r="J4041" t="s">
        <v>38</v>
      </c>
      <c r="K4041" t="str">
        <f t="shared" si="63"/>
        <v>Pas</v>
      </c>
      <c r="L4041" t="s">
        <v>302</v>
      </c>
      <c r="M4041" t="s">
        <v>118</v>
      </c>
    </row>
    <row r="4042" spans="1:13">
      <c r="A4042" t="s">
        <v>12040</v>
      </c>
      <c r="B4042" t="s">
        <v>313</v>
      </c>
      <c r="C4042" t="s">
        <v>991</v>
      </c>
      <c r="D4042" s="176">
        <v>34560</v>
      </c>
      <c r="E4042" t="s">
        <v>122</v>
      </c>
      <c r="F4042" t="s">
        <v>123</v>
      </c>
      <c r="G4042" t="s">
        <v>124</v>
      </c>
      <c r="H4042" t="s">
        <v>12041</v>
      </c>
      <c r="I4042" t="s">
        <v>243</v>
      </c>
      <c r="J4042" t="s">
        <v>38</v>
      </c>
      <c r="K4042" t="str">
        <f t="shared" si="63"/>
        <v>3èm</v>
      </c>
      <c r="L4042" t="s">
        <v>103</v>
      </c>
      <c r="M4042" t="s">
        <v>118</v>
      </c>
    </row>
    <row r="4043" spans="1:13">
      <c r="A4043" t="s">
        <v>12042</v>
      </c>
      <c r="B4043" t="s">
        <v>12043</v>
      </c>
      <c r="C4043" t="s">
        <v>729</v>
      </c>
      <c r="D4043" s="176">
        <v>17613</v>
      </c>
      <c r="E4043" t="s">
        <v>122</v>
      </c>
      <c r="F4043" t="s">
        <v>123</v>
      </c>
      <c r="G4043" t="s">
        <v>124</v>
      </c>
      <c r="H4043" t="s">
        <v>12044</v>
      </c>
      <c r="I4043" t="s">
        <v>132</v>
      </c>
      <c r="J4043" t="s">
        <v>133</v>
      </c>
      <c r="K4043" t="str">
        <f t="shared" si="63"/>
        <v>D4</v>
      </c>
      <c r="L4043" t="s">
        <v>407</v>
      </c>
      <c r="M4043" t="s">
        <v>118</v>
      </c>
    </row>
    <row r="4044" spans="1:13">
      <c r="A4044" t="s">
        <v>12045</v>
      </c>
      <c r="B4044" t="s">
        <v>3881</v>
      </c>
      <c r="C4044" t="s">
        <v>592</v>
      </c>
      <c r="D4044" s="176">
        <v>20625</v>
      </c>
      <c r="E4044" t="s">
        <v>122</v>
      </c>
      <c r="F4044" t="s">
        <v>123</v>
      </c>
      <c r="G4044" t="s">
        <v>124</v>
      </c>
      <c r="H4044" t="s">
        <v>12046</v>
      </c>
      <c r="I4044" t="s">
        <v>181</v>
      </c>
      <c r="J4044" t="s">
        <v>182</v>
      </c>
      <c r="K4044" t="str">
        <f t="shared" si="63"/>
        <v>Enc</v>
      </c>
      <c r="L4044" t="s">
        <v>2242</v>
      </c>
      <c r="M4044" t="s">
        <v>118</v>
      </c>
    </row>
    <row r="4045" spans="1:13">
      <c r="A4045" t="s">
        <v>12047</v>
      </c>
      <c r="B4045" t="s">
        <v>12048</v>
      </c>
      <c r="C4045" t="s">
        <v>4769</v>
      </c>
      <c r="D4045" s="176">
        <v>12904</v>
      </c>
      <c r="E4045" t="s">
        <v>122</v>
      </c>
      <c r="F4045" t="s">
        <v>123</v>
      </c>
      <c r="G4045" t="s">
        <v>124</v>
      </c>
      <c r="H4045" t="s">
        <v>12049</v>
      </c>
      <c r="I4045" t="s">
        <v>181</v>
      </c>
      <c r="J4045" t="s">
        <v>182</v>
      </c>
      <c r="K4045" t="str">
        <f t="shared" si="63"/>
        <v>Enc</v>
      </c>
      <c r="L4045" t="s">
        <v>302</v>
      </c>
      <c r="M4045" t="s">
        <v>118</v>
      </c>
    </row>
    <row r="4046" spans="1:13">
      <c r="A4046" t="s">
        <v>12050</v>
      </c>
      <c r="B4046" t="s">
        <v>12051</v>
      </c>
      <c r="C4046" t="s">
        <v>3517</v>
      </c>
      <c r="D4046" s="176">
        <v>17764</v>
      </c>
      <c r="E4046" t="s">
        <v>122</v>
      </c>
      <c r="F4046" t="s">
        <v>123</v>
      </c>
      <c r="G4046" t="s">
        <v>124</v>
      </c>
      <c r="H4046" t="s">
        <v>12052</v>
      </c>
      <c r="I4046" t="s">
        <v>259</v>
      </c>
      <c r="J4046" t="s">
        <v>38</v>
      </c>
      <c r="K4046" t="str">
        <f t="shared" si="63"/>
        <v>Pas</v>
      </c>
      <c r="L4046" t="s">
        <v>1575</v>
      </c>
      <c r="M4046" t="s">
        <v>118</v>
      </c>
    </row>
    <row r="4047" spans="1:13">
      <c r="A4047" t="s">
        <v>12053</v>
      </c>
      <c r="B4047" t="s">
        <v>3257</v>
      </c>
      <c r="C4047" t="s">
        <v>6160</v>
      </c>
      <c r="D4047" s="176">
        <v>28301</v>
      </c>
      <c r="E4047" t="s">
        <v>179</v>
      </c>
      <c r="F4047" t="s">
        <v>123</v>
      </c>
      <c r="G4047" t="s">
        <v>124</v>
      </c>
      <c r="H4047" t="s">
        <v>12054</v>
      </c>
      <c r="I4047" t="s">
        <v>181</v>
      </c>
      <c r="J4047" t="s">
        <v>182</v>
      </c>
      <c r="K4047" t="str">
        <f t="shared" si="63"/>
        <v>Enc</v>
      </c>
      <c r="L4047" t="s">
        <v>598</v>
      </c>
      <c r="M4047" t="s">
        <v>118</v>
      </c>
    </row>
    <row r="4048" spans="1:13">
      <c r="A4048" t="s">
        <v>12055</v>
      </c>
      <c r="B4048" t="s">
        <v>12056</v>
      </c>
      <c r="C4048" t="s">
        <v>346</v>
      </c>
      <c r="D4048" s="176">
        <v>34967</v>
      </c>
      <c r="E4048" t="s">
        <v>122</v>
      </c>
      <c r="F4048" t="s">
        <v>123</v>
      </c>
      <c r="G4048" t="s">
        <v>124</v>
      </c>
      <c r="H4048" t="s">
        <v>12057</v>
      </c>
      <c r="I4048" t="s">
        <v>243</v>
      </c>
      <c r="J4048" t="s">
        <v>38</v>
      </c>
      <c r="K4048" t="str">
        <f t="shared" si="63"/>
        <v>3èm</v>
      </c>
      <c r="L4048" t="s">
        <v>623</v>
      </c>
      <c r="M4048" t="s">
        <v>118</v>
      </c>
    </row>
    <row r="4049" spans="1:13">
      <c r="A4049" t="s">
        <v>12058</v>
      </c>
      <c r="B4049" t="s">
        <v>12059</v>
      </c>
      <c r="C4049" t="s">
        <v>2966</v>
      </c>
      <c r="D4049" s="176">
        <v>39289</v>
      </c>
      <c r="E4049" t="s">
        <v>122</v>
      </c>
      <c r="F4049" t="s">
        <v>123</v>
      </c>
      <c r="G4049" t="s">
        <v>124</v>
      </c>
      <c r="H4049" t="s">
        <v>12060</v>
      </c>
      <c r="I4049" t="s">
        <v>157</v>
      </c>
      <c r="J4049" t="s">
        <v>38</v>
      </c>
      <c r="K4049" t="str">
        <f t="shared" si="63"/>
        <v>Ben</v>
      </c>
      <c r="L4049" t="s">
        <v>175</v>
      </c>
      <c r="M4049" t="s">
        <v>118</v>
      </c>
    </row>
    <row r="4050" spans="1:13">
      <c r="A4050" t="s">
        <v>12061</v>
      </c>
      <c r="B4050" t="s">
        <v>12062</v>
      </c>
      <c r="C4050" t="s">
        <v>558</v>
      </c>
      <c r="D4050" s="176">
        <v>38391</v>
      </c>
      <c r="E4050" t="s">
        <v>122</v>
      </c>
      <c r="F4050" t="s">
        <v>123</v>
      </c>
      <c r="G4050" t="s">
        <v>124</v>
      </c>
      <c r="H4050" t="s">
        <v>12063</v>
      </c>
      <c r="I4050" t="s">
        <v>283</v>
      </c>
      <c r="J4050" t="s">
        <v>38</v>
      </c>
      <c r="K4050" t="str">
        <f t="shared" si="63"/>
        <v>Min</v>
      </c>
      <c r="L4050" t="s">
        <v>254</v>
      </c>
      <c r="M4050" t="s">
        <v>118</v>
      </c>
    </row>
    <row r="4051" spans="1:13">
      <c r="A4051" t="s">
        <v>12064</v>
      </c>
      <c r="B4051" t="s">
        <v>9581</v>
      </c>
      <c r="C4051" t="s">
        <v>12065</v>
      </c>
      <c r="D4051" s="176">
        <v>35246</v>
      </c>
      <c r="E4051" t="s">
        <v>122</v>
      </c>
      <c r="F4051" t="s">
        <v>123</v>
      </c>
      <c r="G4051" t="s">
        <v>124</v>
      </c>
      <c r="H4051" t="s">
        <v>12066</v>
      </c>
      <c r="I4051" t="s">
        <v>243</v>
      </c>
      <c r="J4051" t="s">
        <v>38</v>
      </c>
      <c r="K4051" t="str">
        <f t="shared" si="63"/>
        <v>3èm</v>
      </c>
      <c r="L4051" t="s">
        <v>966</v>
      </c>
      <c r="M4051" t="s">
        <v>118</v>
      </c>
    </row>
    <row r="4052" spans="1:13">
      <c r="A4052" t="s">
        <v>12067</v>
      </c>
      <c r="B4052" t="s">
        <v>12068</v>
      </c>
      <c r="C4052" t="s">
        <v>367</v>
      </c>
      <c r="D4052" s="176">
        <v>39045</v>
      </c>
      <c r="E4052" t="s">
        <v>122</v>
      </c>
      <c r="F4052" t="s">
        <v>123</v>
      </c>
      <c r="G4052" t="s">
        <v>124</v>
      </c>
      <c r="H4052" t="s">
        <v>12069</v>
      </c>
      <c r="I4052" t="s">
        <v>283</v>
      </c>
      <c r="J4052" t="s">
        <v>38</v>
      </c>
      <c r="K4052" t="str">
        <f t="shared" si="63"/>
        <v>Min</v>
      </c>
      <c r="L4052" t="s">
        <v>127</v>
      </c>
      <c r="M4052" t="s">
        <v>118</v>
      </c>
    </row>
    <row r="4053" spans="1:13">
      <c r="A4053" t="s">
        <v>12070</v>
      </c>
      <c r="B4053" t="s">
        <v>12071</v>
      </c>
      <c r="C4053" t="s">
        <v>12072</v>
      </c>
      <c r="D4053" s="176">
        <v>41370</v>
      </c>
      <c r="E4053" t="s">
        <v>122</v>
      </c>
      <c r="F4053" t="s">
        <v>123</v>
      </c>
      <c r="G4053" t="s">
        <v>124</v>
      </c>
      <c r="H4053" t="s">
        <v>12073</v>
      </c>
      <c r="I4053" t="s">
        <v>909</v>
      </c>
      <c r="J4053" t="s">
        <v>38</v>
      </c>
      <c r="K4053" t="str">
        <f t="shared" si="63"/>
        <v>Pré</v>
      </c>
      <c r="L4053" t="s">
        <v>152</v>
      </c>
      <c r="M4053" t="s">
        <v>118</v>
      </c>
    </row>
    <row r="4054" spans="1:13">
      <c r="A4054" t="s">
        <v>12074</v>
      </c>
      <c r="B4054" t="s">
        <v>928</v>
      </c>
      <c r="C4054" t="s">
        <v>8206</v>
      </c>
      <c r="D4054" s="176">
        <v>13703</v>
      </c>
      <c r="E4054" t="s">
        <v>122</v>
      </c>
      <c r="F4054" t="s">
        <v>123</v>
      </c>
      <c r="G4054" t="s">
        <v>124</v>
      </c>
      <c r="H4054" t="s">
        <v>12075</v>
      </c>
      <c r="I4054" t="s">
        <v>139</v>
      </c>
      <c r="J4054" t="s">
        <v>38</v>
      </c>
      <c r="K4054" t="str">
        <f t="shared" si="63"/>
        <v>Sig</v>
      </c>
      <c r="L4054" t="s">
        <v>276</v>
      </c>
      <c r="M4054" t="s">
        <v>118</v>
      </c>
    </row>
    <row r="4055" spans="1:13">
      <c r="A4055" t="s">
        <v>12076</v>
      </c>
      <c r="B4055" t="s">
        <v>3908</v>
      </c>
      <c r="C4055" t="s">
        <v>1861</v>
      </c>
      <c r="D4055" s="176">
        <v>38464</v>
      </c>
      <c r="E4055" t="s">
        <v>122</v>
      </c>
      <c r="F4055" t="s">
        <v>123</v>
      </c>
      <c r="G4055" t="s">
        <v>124</v>
      </c>
      <c r="H4055" t="s">
        <v>12077</v>
      </c>
      <c r="I4055" t="s">
        <v>283</v>
      </c>
      <c r="J4055" t="s">
        <v>38</v>
      </c>
      <c r="K4055" t="str">
        <f t="shared" si="63"/>
        <v>Min</v>
      </c>
      <c r="L4055" t="s">
        <v>244</v>
      </c>
      <c r="M4055" t="s">
        <v>118</v>
      </c>
    </row>
    <row r="4056" spans="1:13">
      <c r="A4056" t="s">
        <v>38</v>
      </c>
      <c r="B4056" t="s">
        <v>8597</v>
      </c>
      <c r="C4056" t="s">
        <v>137</v>
      </c>
      <c r="D4056" s="176">
        <v>20885</v>
      </c>
      <c r="E4056" t="s">
        <v>122</v>
      </c>
      <c r="F4056" t="s">
        <v>123</v>
      </c>
      <c r="G4056" t="s">
        <v>124</v>
      </c>
      <c r="H4056" t="s">
        <v>38</v>
      </c>
      <c r="I4056" t="s">
        <v>275</v>
      </c>
      <c r="J4056" t="s">
        <v>38</v>
      </c>
      <c r="K4056" t="str">
        <f t="shared" si="63"/>
        <v>Mot</v>
      </c>
      <c r="L4056" t="s">
        <v>104</v>
      </c>
      <c r="M4056" t="s">
        <v>118</v>
      </c>
    </row>
    <row r="4057" spans="1:13">
      <c r="A4057" t="s">
        <v>12078</v>
      </c>
      <c r="B4057" t="s">
        <v>4107</v>
      </c>
      <c r="C4057" t="s">
        <v>512</v>
      </c>
      <c r="D4057" s="176">
        <v>24876</v>
      </c>
      <c r="E4057" t="s">
        <v>122</v>
      </c>
      <c r="F4057" t="s">
        <v>123</v>
      </c>
      <c r="G4057" t="s">
        <v>124</v>
      </c>
      <c r="H4057" t="s">
        <v>12079</v>
      </c>
      <c r="I4057" t="s">
        <v>209</v>
      </c>
      <c r="J4057" t="s">
        <v>38</v>
      </c>
      <c r="K4057" t="str">
        <f t="shared" si="63"/>
        <v>Pas</v>
      </c>
      <c r="L4057" t="s">
        <v>140</v>
      </c>
      <c r="M4057" t="s">
        <v>118</v>
      </c>
    </row>
    <row r="4058" spans="1:13">
      <c r="A4058" t="s">
        <v>12080</v>
      </c>
      <c r="B4058" t="s">
        <v>11435</v>
      </c>
      <c r="C4058" t="s">
        <v>4786</v>
      </c>
      <c r="D4058" s="176">
        <v>39631</v>
      </c>
      <c r="E4058" t="s">
        <v>122</v>
      </c>
      <c r="F4058" t="s">
        <v>123</v>
      </c>
      <c r="G4058" t="s">
        <v>124</v>
      </c>
      <c r="H4058" t="s">
        <v>12081</v>
      </c>
      <c r="I4058" t="s">
        <v>157</v>
      </c>
      <c r="J4058" t="s">
        <v>38</v>
      </c>
      <c r="K4058" t="str">
        <f t="shared" si="63"/>
        <v>Ben</v>
      </c>
      <c r="L4058" t="s">
        <v>152</v>
      </c>
      <c r="M4058" t="s">
        <v>118</v>
      </c>
    </row>
    <row r="4059" spans="1:13">
      <c r="A4059" t="s">
        <v>12082</v>
      </c>
      <c r="B4059" t="s">
        <v>9742</v>
      </c>
      <c r="C4059" t="s">
        <v>143</v>
      </c>
      <c r="D4059" s="176">
        <v>39256</v>
      </c>
      <c r="E4059" t="s">
        <v>122</v>
      </c>
      <c r="F4059" t="s">
        <v>123</v>
      </c>
      <c r="G4059" t="s">
        <v>124</v>
      </c>
      <c r="H4059" t="s">
        <v>12083</v>
      </c>
      <c r="I4059" t="s">
        <v>157</v>
      </c>
      <c r="J4059" t="s">
        <v>38</v>
      </c>
      <c r="K4059" t="str">
        <f t="shared" si="63"/>
        <v>Ben</v>
      </c>
      <c r="L4059" t="s">
        <v>195</v>
      </c>
      <c r="M4059" t="s">
        <v>118</v>
      </c>
    </row>
    <row r="4060" spans="1:13">
      <c r="A4060" t="s">
        <v>12084</v>
      </c>
      <c r="B4060" t="s">
        <v>1225</v>
      </c>
      <c r="C4060" t="s">
        <v>787</v>
      </c>
      <c r="D4060" s="176">
        <v>22431</v>
      </c>
      <c r="E4060" t="s">
        <v>122</v>
      </c>
      <c r="F4060" t="s">
        <v>123</v>
      </c>
      <c r="G4060" t="s">
        <v>124</v>
      </c>
      <c r="H4060" t="s">
        <v>12085</v>
      </c>
      <c r="I4060" t="s">
        <v>209</v>
      </c>
      <c r="J4060" t="s">
        <v>38</v>
      </c>
      <c r="K4060" t="str">
        <f t="shared" si="63"/>
        <v>Pas</v>
      </c>
      <c r="L4060" t="s">
        <v>623</v>
      </c>
      <c r="M4060" t="s">
        <v>118</v>
      </c>
    </row>
    <row r="4061" spans="1:13">
      <c r="A4061" t="s">
        <v>12086</v>
      </c>
      <c r="B4061" t="s">
        <v>6132</v>
      </c>
      <c r="C4061" t="s">
        <v>472</v>
      </c>
      <c r="D4061" s="176">
        <v>40216</v>
      </c>
      <c r="E4061" t="s">
        <v>122</v>
      </c>
      <c r="F4061" t="s">
        <v>123</v>
      </c>
      <c r="G4061" t="s">
        <v>124</v>
      </c>
      <c r="H4061" t="s">
        <v>12087</v>
      </c>
      <c r="I4061" t="s">
        <v>151</v>
      </c>
      <c r="J4061" t="s">
        <v>38</v>
      </c>
      <c r="K4061" t="str">
        <f t="shared" si="63"/>
        <v>Pup</v>
      </c>
      <c r="L4061" t="s">
        <v>302</v>
      </c>
      <c r="M4061" t="s">
        <v>118</v>
      </c>
    </row>
    <row r="4062" spans="1:13">
      <c r="A4062" t="s">
        <v>12088</v>
      </c>
      <c r="B4062" t="s">
        <v>12089</v>
      </c>
      <c r="C4062" t="s">
        <v>821</v>
      </c>
      <c r="D4062" s="176">
        <v>28336</v>
      </c>
      <c r="E4062" t="s">
        <v>122</v>
      </c>
      <c r="F4062" t="s">
        <v>123</v>
      </c>
      <c r="G4062" t="s">
        <v>124</v>
      </c>
      <c r="H4062" t="s">
        <v>12090</v>
      </c>
      <c r="I4062" t="s">
        <v>181</v>
      </c>
      <c r="J4062" t="s">
        <v>182</v>
      </c>
      <c r="K4062" t="str">
        <f t="shared" si="63"/>
        <v>Enc</v>
      </c>
      <c r="L4062" t="s">
        <v>249</v>
      </c>
      <c r="M4062" t="s">
        <v>118</v>
      </c>
    </row>
    <row r="4063" spans="1:13">
      <c r="A4063" t="s">
        <v>12091</v>
      </c>
      <c r="B4063" t="s">
        <v>12092</v>
      </c>
      <c r="C4063" t="s">
        <v>2089</v>
      </c>
      <c r="D4063" s="176">
        <v>19017</v>
      </c>
      <c r="E4063" t="s">
        <v>122</v>
      </c>
      <c r="F4063" t="s">
        <v>123</v>
      </c>
      <c r="G4063" t="s">
        <v>124</v>
      </c>
      <c r="H4063" t="s">
        <v>12093</v>
      </c>
      <c r="I4063" t="s">
        <v>209</v>
      </c>
      <c r="J4063" t="s">
        <v>38</v>
      </c>
      <c r="K4063" t="str">
        <f t="shared" si="63"/>
        <v>Pas</v>
      </c>
      <c r="L4063" t="s">
        <v>215</v>
      </c>
      <c r="M4063" t="s">
        <v>118</v>
      </c>
    </row>
    <row r="4064" spans="1:13">
      <c r="A4064" t="s">
        <v>12094</v>
      </c>
      <c r="B4064" t="s">
        <v>12095</v>
      </c>
      <c r="C4064" t="s">
        <v>1688</v>
      </c>
      <c r="D4064" s="176">
        <v>35331</v>
      </c>
      <c r="E4064" t="s">
        <v>122</v>
      </c>
      <c r="F4064" t="s">
        <v>123</v>
      </c>
      <c r="G4064" t="s">
        <v>124</v>
      </c>
      <c r="H4064" t="s">
        <v>12096</v>
      </c>
      <c r="I4064" t="s">
        <v>243</v>
      </c>
      <c r="J4064" t="s">
        <v>38</v>
      </c>
      <c r="K4064" t="str">
        <f t="shared" si="63"/>
        <v>3èm</v>
      </c>
      <c r="L4064" t="s">
        <v>215</v>
      </c>
      <c r="M4064" t="s">
        <v>118</v>
      </c>
    </row>
    <row r="4065" spans="1:13">
      <c r="A4065" t="s">
        <v>12097</v>
      </c>
      <c r="B4065" t="s">
        <v>12098</v>
      </c>
      <c r="C4065" t="s">
        <v>1062</v>
      </c>
      <c r="D4065" s="176">
        <v>29858</v>
      </c>
      <c r="E4065" t="s">
        <v>122</v>
      </c>
      <c r="F4065" t="s">
        <v>123</v>
      </c>
      <c r="G4065" t="s">
        <v>124</v>
      </c>
      <c r="H4065" t="s">
        <v>12099</v>
      </c>
      <c r="I4065" t="s">
        <v>145</v>
      </c>
      <c r="J4065" t="s">
        <v>38</v>
      </c>
      <c r="K4065" t="str">
        <f t="shared" si="63"/>
        <v>Pas</v>
      </c>
      <c r="L4065" t="s">
        <v>585</v>
      </c>
      <c r="M4065" t="s">
        <v>118</v>
      </c>
    </row>
    <row r="4066" spans="1:13">
      <c r="A4066" t="s">
        <v>12100</v>
      </c>
      <c r="B4066" t="s">
        <v>12101</v>
      </c>
      <c r="C4066" t="s">
        <v>1629</v>
      </c>
      <c r="D4066" s="176">
        <v>17501</v>
      </c>
      <c r="E4066" t="s">
        <v>122</v>
      </c>
      <c r="F4066" t="s">
        <v>123</v>
      </c>
      <c r="G4066" t="s">
        <v>124</v>
      </c>
      <c r="H4066" t="s">
        <v>12102</v>
      </c>
      <c r="I4066" t="s">
        <v>132</v>
      </c>
      <c r="J4066" t="s">
        <v>133</v>
      </c>
      <c r="K4066" t="str">
        <f t="shared" si="63"/>
        <v>D4</v>
      </c>
      <c r="L4066" t="s">
        <v>101</v>
      </c>
      <c r="M4066" t="s">
        <v>118</v>
      </c>
    </row>
    <row r="4067" spans="1:13">
      <c r="A4067" t="s">
        <v>12103</v>
      </c>
      <c r="B4067" t="s">
        <v>12104</v>
      </c>
      <c r="C4067" t="s">
        <v>3129</v>
      </c>
      <c r="D4067" s="176">
        <v>40566</v>
      </c>
      <c r="E4067" t="s">
        <v>122</v>
      </c>
      <c r="F4067" t="s">
        <v>123</v>
      </c>
      <c r="G4067" t="s">
        <v>124</v>
      </c>
      <c r="H4067" t="s">
        <v>12105</v>
      </c>
      <c r="I4067" t="s">
        <v>188</v>
      </c>
      <c r="J4067" t="s">
        <v>38</v>
      </c>
      <c r="K4067" t="str">
        <f t="shared" si="63"/>
        <v>Pou</v>
      </c>
      <c r="L4067" t="s">
        <v>457</v>
      </c>
      <c r="M4067" t="s">
        <v>118</v>
      </c>
    </row>
    <row r="4068" spans="1:13">
      <c r="A4068" t="s">
        <v>12106</v>
      </c>
      <c r="B4068" t="s">
        <v>12107</v>
      </c>
      <c r="C4068" t="s">
        <v>437</v>
      </c>
      <c r="D4068" s="176">
        <v>39106</v>
      </c>
      <c r="E4068" t="s">
        <v>122</v>
      </c>
      <c r="F4068" t="s">
        <v>123</v>
      </c>
      <c r="G4068" t="s">
        <v>124</v>
      </c>
      <c r="H4068" t="s">
        <v>12108</v>
      </c>
      <c r="I4068" t="s">
        <v>157</v>
      </c>
      <c r="J4068" t="s">
        <v>38</v>
      </c>
      <c r="K4068" t="str">
        <f t="shared" si="63"/>
        <v>Ben</v>
      </c>
      <c r="L4068" t="s">
        <v>1096</v>
      </c>
      <c r="M4068" t="s">
        <v>118</v>
      </c>
    </row>
    <row r="4069" spans="1:13">
      <c r="A4069" t="s">
        <v>12109</v>
      </c>
      <c r="B4069" t="s">
        <v>12089</v>
      </c>
      <c r="C4069" t="s">
        <v>418</v>
      </c>
      <c r="D4069" s="176">
        <v>37561</v>
      </c>
      <c r="E4069" t="s">
        <v>122</v>
      </c>
      <c r="F4069" t="s">
        <v>123</v>
      </c>
      <c r="G4069" t="s">
        <v>124</v>
      </c>
      <c r="H4069" t="s">
        <v>12110</v>
      </c>
      <c r="I4069" t="s">
        <v>126</v>
      </c>
      <c r="J4069" t="s">
        <v>126</v>
      </c>
      <c r="K4069" t="str">
        <f t="shared" si="63"/>
        <v>Jun</v>
      </c>
      <c r="L4069" t="s">
        <v>249</v>
      </c>
      <c r="M4069" t="s">
        <v>118</v>
      </c>
    </row>
    <row r="4070" spans="1:13">
      <c r="A4070" t="s">
        <v>12111</v>
      </c>
      <c r="B4070" t="s">
        <v>9139</v>
      </c>
      <c r="C4070" t="s">
        <v>1481</v>
      </c>
      <c r="D4070" s="176">
        <v>39469</v>
      </c>
      <c r="E4070" t="s">
        <v>122</v>
      </c>
      <c r="F4070" t="s">
        <v>123</v>
      </c>
      <c r="G4070" t="s">
        <v>124</v>
      </c>
      <c r="H4070" t="s">
        <v>12112</v>
      </c>
      <c r="I4070" t="s">
        <v>157</v>
      </c>
      <c r="J4070" t="s">
        <v>38</v>
      </c>
      <c r="K4070" t="str">
        <f t="shared" si="63"/>
        <v>Ben</v>
      </c>
      <c r="L4070" t="s">
        <v>146</v>
      </c>
      <c r="M4070" t="s">
        <v>118</v>
      </c>
    </row>
    <row r="4071" spans="1:13">
      <c r="A4071" t="s">
        <v>12113</v>
      </c>
      <c r="B4071" t="s">
        <v>12114</v>
      </c>
      <c r="C4071" t="s">
        <v>512</v>
      </c>
      <c r="D4071" s="176">
        <v>21901</v>
      </c>
      <c r="E4071" t="s">
        <v>122</v>
      </c>
      <c r="F4071" t="s">
        <v>123</v>
      </c>
      <c r="G4071" t="s">
        <v>124</v>
      </c>
      <c r="H4071" t="s">
        <v>12115</v>
      </c>
      <c r="I4071" t="s">
        <v>145</v>
      </c>
      <c r="J4071" t="s">
        <v>38</v>
      </c>
      <c r="K4071" t="str">
        <f t="shared" si="63"/>
        <v>Pas</v>
      </c>
      <c r="L4071" t="s">
        <v>140</v>
      </c>
      <c r="M4071" t="s">
        <v>118</v>
      </c>
    </row>
    <row r="4072" spans="1:13">
      <c r="A4072" t="s">
        <v>12116</v>
      </c>
      <c r="B4072" t="s">
        <v>8905</v>
      </c>
      <c r="C4072" t="s">
        <v>11761</v>
      </c>
      <c r="D4072" s="176">
        <v>39739</v>
      </c>
      <c r="E4072" t="s">
        <v>179</v>
      </c>
      <c r="F4072" t="s">
        <v>123</v>
      </c>
      <c r="G4072" t="s">
        <v>124</v>
      </c>
      <c r="H4072" t="s">
        <v>12117</v>
      </c>
      <c r="I4072" t="s">
        <v>157</v>
      </c>
      <c r="J4072" t="s">
        <v>38</v>
      </c>
      <c r="K4072" t="str">
        <f t="shared" si="63"/>
        <v>Ben</v>
      </c>
      <c r="L4072" t="s">
        <v>955</v>
      </c>
      <c r="M4072" t="s">
        <v>118</v>
      </c>
    </row>
    <row r="4073" spans="1:13">
      <c r="A4073" t="s">
        <v>12118</v>
      </c>
      <c r="B4073" t="s">
        <v>1082</v>
      </c>
      <c r="C4073" t="s">
        <v>718</v>
      </c>
      <c r="D4073" s="176">
        <v>30216</v>
      </c>
      <c r="E4073" t="s">
        <v>122</v>
      </c>
      <c r="F4073" t="s">
        <v>123</v>
      </c>
      <c r="G4073" t="s">
        <v>124</v>
      </c>
      <c r="H4073" t="s">
        <v>12119</v>
      </c>
      <c r="I4073" t="s">
        <v>132</v>
      </c>
      <c r="J4073" t="s">
        <v>396</v>
      </c>
      <c r="K4073" t="str">
        <f t="shared" si="63"/>
        <v>D2</v>
      </c>
      <c r="L4073" t="s">
        <v>238</v>
      </c>
      <c r="M4073" t="s">
        <v>118</v>
      </c>
    </row>
    <row r="4074" spans="1:13">
      <c r="A4074" t="s">
        <v>12120</v>
      </c>
      <c r="B4074" t="s">
        <v>12121</v>
      </c>
      <c r="C4074" t="s">
        <v>149</v>
      </c>
      <c r="D4074" s="176">
        <v>35418</v>
      </c>
      <c r="E4074" t="s">
        <v>122</v>
      </c>
      <c r="F4074" t="s">
        <v>123</v>
      </c>
      <c r="G4074" t="s">
        <v>124</v>
      </c>
      <c r="H4074" t="s">
        <v>12122</v>
      </c>
      <c r="I4074" t="s">
        <v>168</v>
      </c>
      <c r="J4074" t="s">
        <v>38</v>
      </c>
      <c r="K4074" t="str">
        <f t="shared" si="63"/>
        <v>2èm</v>
      </c>
      <c r="L4074" t="s">
        <v>195</v>
      </c>
      <c r="M4074" t="s">
        <v>118</v>
      </c>
    </row>
    <row r="4075" spans="1:13">
      <c r="A4075" t="s">
        <v>12123</v>
      </c>
      <c r="B4075" t="s">
        <v>9412</v>
      </c>
      <c r="C4075" t="s">
        <v>1789</v>
      </c>
      <c r="D4075" s="176">
        <v>23813</v>
      </c>
      <c r="E4075" t="s">
        <v>179</v>
      </c>
      <c r="F4075" t="s">
        <v>123</v>
      </c>
      <c r="G4075" t="s">
        <v>124</v>
      </c>
      <c r="H4075" t="s">
        <v>12124</v>
      </c>
      <c r="I4075" t="s">
        <v>209</v>
      </c>
      <c r="J4075" t="s">
        <v>38</v>
      </c>
      <c r="K4075" t="str">
        <f t="shared" si="63"/>
        <v>Pas</v>
      </c>
      <c r="L4075" t="s">
        <v>2044</v>
      </c>
      <c r="M4075" t="s">
        <v>118</v>
      </c>
    </row>
    <row r="4076" spans="1:13">
      <c r="A4076" t="s">
        <v>12125</v>
      </c>
      <c r="B4076" t="s">
        <v>12126</v>
      </c>
      <c r="C4076" t="s">
        <v>12127</v>
      </c>
      <c r="D4076" s="176">
        <v>25064</v>
      </c>
      <c r="E4076" t="s">
        <v>122</v>
      </c>
      <c r="F4076" t="s">
        <v>123</v>
      </c>
      <c r="G4076" t="s">
        <v>124</v>
      </c>
      <c r="H4076" t="s">
        <v>12128</v>
      </c>
      <c r="I4076" t="s">
        <v>145</v>
      </c>
      <c r="J4076" t="s">
        <v>38</v>
      </c>
      <c r="K4076" t="str">
        <f t="shared" si="63"/>
        <v>Pas</v>
      </c>
      <c r="L4076" t="s">
        <v>541</v>
      </c>
      <c r="M4076" t="s">
        <v>118</v>
      </c>
    </row>
    <row r="4077" spans="1:13">
      <c r="A4077" t="s">
        <v>12129</v>
      </c>
      <c r="B4077" t="s">
        <v>12130</v>
      </c>
      <c r="C4077" t="s">
        <v>1688</v>
      </c>
      <c r="D4077" s="176">
        <v>39019</v>
      </c>
      <c r="E4077" t="s">
        <v>122</v>
      </c>
      <c r="F4077" t="s">
        <v>123</v>
      </c>
      <c r="G4077" t="s">
        <v>124</v>
      </c>
      <c r="H4077" t="s">
        <v>12131</v>
      </c>
      <c r="I4077" t="s">
        <v>283</v>
      </c>
      <c r="J4077" t="s">
        <v>38</v>
      </c>
      <c r="K4077" t="str">
        <f t="shared" si="63"/>
        <v>Min</v>
      </c>
      <c r="L4077" t="s">
        <v>536</v>
      </c>
      <c r="M4077" t="s">
        <v>118</v>
      </c>
    </row>
    <row r="4078" spans="1:13">
      <c r="A4078" t="s">
        <v>12132</v>
      </c>
      <c r="B4078" t="s">
        <v>10923</v>
      </c>
      <c r="C4078" t="s">
        <v>849</v>
      </c>
      <c r="D4078" s="176">
        <v>37994</v>
      </c>
      <c r="E4078" t="s">
        <v>122</v>
      </c>
      <c r="F4078" t="s">
        <v>123</v>
      </c>
      <c r="G4078" t="s">
        <v>124</v>
      </c>
      <c r="H4078" t="s">
        <v>12133</v>
      </c>
      <c r="I4078" t="s">
        <v>174</v>
      </c>
      <c r="J4078" t="s">
        <v>38</v>
      </c>
      <c r="K4078" t="str">
        <f t="shared" si="63"/>
        <v>Cad</v>
      </c>
      <c r="L4078" t="s">
        <v>680</v>
      </c>
      <c r="M4078" t="s">
        <v>118</v>
      </c>
    </row>
    <row r="4079" spans="1:13">
      <c r="A4079" t="s">
        <v>12134</v>
      </c>
      <c r="B4079" t="s">
        <v>8625</v>
      </c>
      <c r="C4079" t="s">
        <v>472</v>
      </c>
      <c r="D4079" s="176">
        <v>26096</v>
      </c>
      <c r="E4079" t="s">
        <v>122</v>
      </c>
      <c r="F4079" t="s">
        <v>123</v>
      </c>
      <c r="G4079" t="s">
        <v>124</v>
      </c>
      <c r="H4079" t="s">
        <v>12135</v>
      </c>
      <c r="I4079" t="s">
        <v>145</v>
      </c>
      <c r="J4079" t="s">
        <v>38</v>
      </c>
      <c r="K4079" t="str">
        <f t="shared" si="63"/>
        <v>Pas</v>
      </c>
      <c r="L4079" t="s">
        <v>1299</v>
      </c>
      <c r="M4079" t="s">
        <v>118</v>
      </c>
    </row>
    <row r="4080" spans="1:13">
      <c r="A4080" t="s">
        <v>12136</v>
      </c>
      <c r="B4080" t="s">
        <v>1415</v>
      </c>
      <c r="C4080" t="s">
        <v>976</v>
      </c>
      <c r="D4080" s="176">
        <v>39100</v>
      </c>
      <c r="E4080" t="s">
        <v>122</v>
      </c>
      <c r="F4080" t="s">
        <v>123</v>
      </c>
      <c r="G4080" t="s">
        <v>124</v>
      </c>
      <c r="H4080" t="s">
        <v>12137</v>
      </c>
      <c r="I4080" t="s">
        <v>157</v>
      </c>
      <c r="J4080" t="s">
        <v>38</v>
      </c>
      <c r="K4080" t="str">
        <f t="shared" si="63"/>
        <v>Ben</v>
      </c>
      <c r="L4080" t="s">
        <v>189</v>
      </c>
      <c r="M4080" t="s">
        <v>118</v>
      </c>
    </row>
    <row r="4081" spans="1:13">
      <c r="A4081" t="s">
        <v>12138</v>
      </c>
      <c r="B4081" t="s">
        <v>12139</v>
      </c>
      <c r="C4081" t="s">
        <v>166</v>
      </c>
      <c r="D4081" s="176">
        <v>30746</v>
      </c>
      <c r="E4081" t="s">
        <v>122</v>
      </c>
      <c r="F4081" t="s">
        <v>123</v>
      </c>
      <c r="G4081" t="s">
        <v>124</v>
      </c>
      <c r="H4081" t="s">
        <v>12140</v>
      </c>
      <c r="I4081" t="s">
        <v>132</v>
      </c>
      <c r="J4081" t="s">
        <v>194</v>
      </c>
      <c r="K4081" t="str">
        <f t="shared" si="63"/>
        <v>D1</v>
      </c>
      <c r="L4081" t="s">
        <v>1239</v>
      </c>
      <c r="M4081" t="s">
        <v>118</v>
      </c>
    </row>
    <row r="4082" spans="1:13">
      <c r="A4082" t="s">
        <v>12141</v>
      </c>
      <c r="B4082" t="s">
        <v>1608</v>
      </c>
      <c r="C4082" t="s">
        <v>252</v>
      </c>
      <c r="D4082" s="176">
        <v>29227</v>
      </c>
      <c r="E4082" t="s">
        <v>122</v>
      </c>
      <c r="F4082" t="s">
        <v>123</v>
      </c>
      <c r="G4082" t="s">
        <v>124</v>
      </c>
      <c r="H4082" t="s">
        <v>12142</v>
      </c>
      <c r="I4082" t="s">
        <v>132</v>
      </c>
      <c r="J4082" t="s">
        <v>396</v>
      </c>
      <c r="K4082" t="str">
        <f t="shared" si="63"/>
        <v>D2</v>
      </c>
      <c r="L4082" t="s">
        <v>249</v>
      </c>
      <c r="M4082" t="s">
        <v>118</v>
      </c>
    </row>
    <row r="4083" spans="1:13">
      <c r="A4083" t="s">
        <v>12143</v>
      </c>
      <c r="B4083" t="s">
        <v>827</v>
      </c>
      <c r="C4083" t="s">
        <v>3313</v>
      </c>
      <c r="D4083" s="176">
        <v>29461</v>
      </c>
      <c r="E4083" t="s">
        <v>122</v>
      </c>
      <c r="F4083" t="s">
        <v>123</v>
      </c>
      <c r="G4083" t="s">
        <v>124</v>
      </c>
      <c r="H4083" t="s">
        <v>12144</v>
      </c>
      <c r="I4083" t="s">
        <v>132</v>
      </c>
      <c r="J4083" t="s">
        <v>396</v>
      </c>
      <c r="K4083" t="str">
        <f t="shared" si="63"/>
        <v>D2</v>
      </c>
      <c r="L4083" t="s">
        <v>326</v>
      </c>
      <c r="M4083" t="s">
        <v>118</v>
      </c>
    </row>
    <row r="4084" spans="1:13">
      <c r="A4084" t="s">
        <v>12145</v>
      </c>
      <c r="B4084" t="s">
        <v>8897</v>
      </c>
      <c r="C4084" t="s">
        <v>12146</v>
      </c>
      <c r="D4084" s="176">
        <v>38194</v>
      </c>
      <c r="E4084" t="s">
        <v>122</v>
      </c>
      <c r="F4084" t="s">
        <v>123</v>
      </c>
      <c r="G4084" t="s">
        <v>124</v>
      </c>
      <c r="H4084" t="s">
        <v>12147</v>
      </c>
      <c r="I4084" t="s">
        <v>174</v>
      </c>
      <c r="J4084" t="s">
        <v>38</v>
      </c>
      <c r="K4084" t="str">
        <f t="shared" si="63"/>
        <v>Cad</v>
      </c>
      <c r="L4084" t="s">
        <v>364</v>
      </c>
      <c r="M4084" t="s">
        <v>118</v>
      </c>
    </row>
    <row r="4085" spans="1:13">
      <c r="A4085" t="s">
        <v>12148</v>
      </c>
      <c r="B4085" t="s">
        <v>12149</v>
      </c>
      <c r="C4085" t="s">
        <v>358</v>
      </c>
      <c r="D4085" s="176">
        <v>26459</v>
      </c>
      <c r="E4085" t="s">
        <v>122</v>
      </c>
      <c r="F4085" t="s">
        <v>123</v>
      </c>
      <c r="G4085" t="s">
        <v>124</v>
      </c>
      <c r="H4085" t="s">
        <v>12150</v>
      </c>
      <c r="I4085" t="s">
        <v>132</v>
      </c>
      <c r="J4085" t="s">
        <v>234</v>
      </c>
      <c r="K4085" t="str">
        <f t="shared" si="63"/>
        <v>D3</v>
      </c>
      <c r="L4085" t="s">
        <v>959</v>
      </c>
      <c r="M4085" t="s">
        <v>118</v>
      </c>
    </row>
    <row r="4086" spans="1:13">
      <c r="A4086" t="s">
        <v>12151</v>
      </c>
      <c r="B4086" t="s">
        <v>12152</v>
      </c>
      <c r="C4086" t="s">
        <v>342</v>
      </c>
      <c r="D4086" s="176">
        <v>42625</v>
      </c>
      <c r="E4086" t="s">
        <v>122</v>
      </c>
      <c r="F4086" t="s">
        <v>123</v>
      </c>
      <c r="G4086" t="s">
        <v>124</v>
      </c>
      <c r="H4086" t="s">
        <v>12153</v>
      </c>
      <c r="I4086" t="s">
        <v>456</v>
      </c>
      <c r="J4086" t="s">
        <v>38</v>
      </c>
      <c r="K4086" t="str">
        <f t="shared" si="63"/>
        <v>Bab</v>
      </c>
      <c r="L4086" t="s">
        <v>152</v>
      </c>
      <c r="M4086" t="s">
        <v>118</v>
      </c>
    </row>
    <row r="4087" spans="1:13">
      <c r="A4087" t="s">
        <v>12154</v>
      </c>
      <c r="B4087" t="s">
        <v>11137</v>
      </c>
      <c r="C4087" t="s">
        <v>268</v>
      </c>
      <c r="D4087" s="176">
        <v>36841</v>
      </c>
      <c r="E4087" t="s">
        <v>122</v>
      </c>
      <c r="F4087" t="s">
        <v>123</v>
      </c>
      <c r="G4087" t="s">
        <v>124</v>
      </c>
      <c r="H4087" t="s">
        <v>12155</v>
      </c>
      <c r="I4087" t="s">
        <v>145</v>
      </c>
      <c r="J4087" t="s">
        <v>38</v>
      </c>
      <c r="K4087" t="str">
        <f t="shared" si="63"/>
        <v>Pas</v>
      </c>
      <c r="L4087" t="s">
        <v>447</v>
      </c>
      <c r="M4087" t="s">
        <v>118</v>
      </c>
    </row>
    <row r="4088" spans="1:13">
      <c r="A4088" t="s">
        <v>12156</v>
      </c>
      <c r="B4088" t="s">
        <v>5401</v>
      </c>
      <c r="C4088" t="s">
        <v>4596</v>
      </c>
      <c r="D4088" s="176">
        <v>33822</v>
      </c>
      <c r="E4088" t="s">
        <v>122</v>
      </c>
      <c r="F4088" t="s">
        <v>123</v>
      </c>
      <c r="G4088" t="s">
        <v>124</v>
      </c>
      <c r="H4088" t="s">
        <v>12157</v>
      </c>
      <c r="I4088" t="s">
        <v>168</v>
      </c>
      <c r="J4088" t="s">
        <v>38</v>
      </c>
      <c r="K4088" t="str">
        <f t="shared" si="63"/>
        <v>2èm</v>
      </c>
      <c r="L4088" t="s">
        <v>585</v>
      </c>
      <c r="M4088" t="s">
        <v>118</v>
      </c>
    </row>
    <row r="4089" spans="1:13">
      <c r="A4089" t="s">
        <v>12158</v>
      </c>
      <c r="B4089" t="s">
        <v>12159</v>
      </c>
      <c r="C4089" t="s">
        <v>410</v>
      </c>
      <c r="D4089" s="176">
        <v>30980</v>
      </c>
      <c r="E4089" t="s">
        <v>122</v>
      </c>
      <c r="F4089" t="s">
        <v>123</v>
      </c>
      <c r="G4089" t="s">
        <v>124</v>
      </c>
      <c r="H4089" t="s">
        <v>12160</v>
      </c>
      <c r="I4089" t="s">
        <v>145</v>
      </c>
      <c r="J4089" t="s">
        <v>38</v>
      </c>
      <c r="K4089" t="str">
        <f t="shared" si="63"/>
        <v>Pas</v>
      </c>
      <c r="L4089" t="s">
        <v>447</v>
      </c>
      <c r="M4089" t="s">
        <v>118</v>
      </c>
    </row>
    <row r="4090" spans="1:13">
      <c r="A4090" t="s">
        <v>12161</v>
      </c>
      <c r="B4090" t="s">
        <v>5013</v>
      </c>
      <c r="C4090" t="s">
        <v>1043</v>
      </c>
      <c r="D4090" s="176">
        <v>39093</v>
      </c>
      <c r="E4090" t="s">
        <v>122</v>
      </c>
      <c r="F4090" t="s">
        <v>123</v>
      </c>
      <c r="G4090" t="s">
        <v>124</v>
      </c>
      <c r="H4090" t="s">
        <v>12162</v>
      </c>
      <c r="I4090" t="s">
        <v>157</v>
      </c>
      <c r="J4090" t="s">
        <v>38</v>
      </c>
      <c r="K4090" t="str">
        <f t="shared" si="63"/>
        <v>Ben</v>
      </c>
      <c r="L4090" t="s">
        <v>152</v>
      </c>
      <c r="M4090" t="s">
        <v>118</v>
      </c>
    </row>
    <row r="4091" spans="1:13">
      <c r="A4091" t="s">
        <v>12163</v>
      </c>
      <c r="B4091" t="s">
        <v>12164</v>
      </c>
      <c r="C4091" t="s">
        <v>432</v>
      </c>
      <c r="D4091" s="176">
        <v>37602</v>
      </c>
      <c r="E4091" t="s">
        <v>122</v>
      </c>
      <c r="F4091" t="s">
        <v>123</v>
      </c>
      <c r="G4091" t="s">
        <v>124</v>
      </c>
      <c r="H4091" t="s">
        <v>12165</v>
      </c>
      <c r="I4091" t="s">
        <v>126</v>
      </c>
      <c r="J4091" t="s">
        <v>126</v>
      </c>
      <c r="K4091" t="str">
        <f t="shared" si="63"/>
        <v>Jun</v>
      </c>
      <c r="L4091" t="s">
        <v>814</v>
      </c>
      <c r="M4091" t="s">
        <v>118</v>
      </c>
    </row>
    <row r="4092" spans="1:13">
      <c r="A4092" t="s">
        <v>12166</v>
      </c>
      <c r="B4092" t="s">
        <v>12167</v>
      </c>
      <c r="C4092" t="s">
        <v>821</v>
      </c>
      <c r="D4092" s="176">
        <v>40705</v>
      </c>
      <c r="E4092" t="s">
        <v>122</v>
      </c>
      <c r="F4092" t="s">
        <v>123</v>
      </c>
      <c r="G4092" t="s">
        <v>124</v>
      </c>
      <c r="H4092" t="s">
        <v>12168</v>
      </c>
      <c r="I4092" t="s">
        <v>188</v>
      </c>
      <c r="J4092" t="s">
        <v>38</v>
      </c>
      <c r="K4092" t="str">
        <f t="shared" si="63"/>
        <v>Pou</v>
      </c>
      <c r="L4092" t="s">
        <v>183</v>
      </c>
      <c r="M4092" t="s">
        <v>118</v>
      </c>
    </row>
    <row r="4093" spans="1:13">
      <c r="A4093" t="s">
        <v>12169</v>
      </c>
      <c r="B4093" t="s">
        <v>12170</v>
      </c>
      <c r="C4093" t="s">
        <v>418</v>
      </c>
      <c r="D4093" s="176">
        <v>40060</v>
      </c>
      <c r="E4093" t="s">
        <v>122</v>
      </c>
      <c r="F4093" t="s">
        <v>123</v>
      </c>
      <c r="G4093" t="s">
        <v>124</v>
      </c>
      <c r="H4093" t="s">
        <v>12171</v>
      </c>
      <c r="I4093" t="s">
        <v>151</v>
      </c>
      <c r="J4093" t="s">
        <v>38</v>
      </c>
      <c r="K4093" t="str">
        <f t="shared" si="63"/>
        <v>Pup</v>
      </c>
      <c r="L4093" t="s">
        <v>229</v>
      </c>
      <c r="M4093" t="s">
        <v>118</v>
      </c>
    </row>
    <row r="4094" spans="1:13">
      <c r="A4094" t="s">
        <v>12172</v>
      </c>
      <c r="B4094" t="s">
        <v>12173</v>
      </c>
      <c r="C4094" t="s">
        <v>12174</v>
      </c>
      <c r="D4094" s="176">
        <v>20505</v>
      </c>
      <c r="E4094" t="s">
        <v>179</v>
      </c>
      <c r="F4094" t="s">
        <v>123</v>
      </c>
      <c r="G4094" t="s">
        <v>124</v>
      </c>
      <c r="H4094" t="s">
        <v>12175</v>
      </c>
      <c r="I4094" t="s">
        <v>181</v>
      </c>
      <c r="J4094" t="s">
        <v>182</v>
      </c>
      <c r="K4094" t="str">
        <f t="shared" si="63"/>
        <v>Enc</v>
      </c>
      <c r="L4094" t="s">
        <v>276</v>
      </c>
      <c r="M4094" t="s">
        <v>118</v>
      </c>
    </row>
    <row r="4095" spans="1:13">
      <c r="A4095" t="s">
        <v>12176</v>
      </c>
      <c r="B4095" t="s">
        <v>3802</v>
      </c>
      <c r="C4095" t="s">
        <v>12177</v>
      </c>
      <c r="D4095" s="176">
        <v>38025</v>
      </c>
      <c r="E4095" t="s">
        <v>179</v>
      </c>
      <c r="F4095" t="s">
        <v>123</v>
      </c>
      <c r="G4095" t="s">
        <v>124</v>
      </c>
      <c r="H4095" t="s">
        <v>12178</v>
      </c>
      <c r="I4095" t="s">
        <v>174</v>
      </c>
      <c r="J4095" t="s">
        <v>38</v>
      </c>
      <c r="K4095" t="str">
        <f t="shared" si="63"/>
        <v>Cad</v>
      </c>
      <c r="L4095" t="s">
        <v>284</v>
      </c>
      <c r="M4095" t="s">
        <v>118</v>
      </c>
    </row>
    <row r="4096" spans="1:13">
      <c r="A4096" t="s">
        <v>12179</v>
      </c>
      <c r="B4096" t="s">
        <v>12180</v>
      </c>
      <c r="C4096" t="s">
        <v>166</v>
      </c>
      <c r="D4096" s="176">
        <v>37425</v>
      </c>
      <c r="E4096" t="s">
        <v>122</v>
      </c>
      <c r="F4096" t="s">
        <v>123</v>
      </c>
      <c r="G4096" t="s">
        <v>124</v>
      </c>
      <c r="H4096" t="s">
        <v>12181</v>
      </c>
      <c r="I4096" t="s">
        <v>126</v>
      </c>
      <c r="J4096" t="s">
        <v>126</v>
      </c>
      <c r="K4096" t="str">
        <f t="shared" si="63"/>
        <v>Jun</v>
      </c>
      <c r="L4096" t="s">
        <v>163</v>
      </c>
      <c r="M4096" t="s">
        <v>118</v>
      </c>
    </row>
    <row r="4097" spans="1:13">
      <c r="A4097" t="s">
        <v>12182</v>
      </c>
      <c r="B4097" t="s">
        <v>12183</v>
      </c>
      <c r="C4097" t="s">
        <v>121</v>
      </c>
      <c r="D4097" s="176">
        <v>26180</v>
      </c>
      <c r="E4097" t="s">
        <v>122</v>
      </c>
      <c r="F4097" t="s">
        <v>123</v>
      </c>
      <c r="G4097" t="s">
        <v>124</v>
      </c>
      <c r="H4097" t="s">
        <v>12184</v>
      </c>
      <c r="I4097" t="s">
        <v>145</v>
      </c>
      <c r="J4097" t="s">
        <v>38</v>
      </c>
      <c r="K4097" t="str">
        <f t="shared" si="63"/>
        <v>Pas</v>
      </c>
      <c r="L4097" t="s">
        <v>127</v>
      </c>
      <c r="M4097" t="s">
        <v>118</v>
      </c>
    </row>
    <row r="4098" spans="1:13">
      <c r="A4098" t="s">
        <v>12185</v>
      </c>
      <c r="B4098" t="s">
        <v>12186</v>
      </c>
      <c r="C4098" t="s">
        <v>1271</v>
      </c>
      <c r="D4098" s="176">
        <v>28348</v>
      </c>
      <c r="E4098" t="s">
        <v>122</v>
      </c>
      <c r="F4098" t="s">
        <v>123</v>
      </c>
      <c r="G4098" t="s">
        <v>124</v>
      </c>
      <c r="H4098" t="s">
        <v>12187</v>
      </c>
      <c r="I4098" t="s">
        <v>145</v>
      </c>
      <c r="J4098" t="s">
        <v>38</v>
      </c>
      <c r="K4098" t="str">
        <f t="shared" si="63"/>
        <v>Pas</v>
      </c>
      <c r="L4098" t="s">
        <v>152</v>
      </c>
      <c r="M4098" t="s">
        <v>118</v>
      </c>
    </row>
    <row r="4099" spans="1:13">
      <c r="A4099" t="s">
        <v>12188</v>
      </c>
      <c r="B4099" t="s">
        <v>12189</v>
      </c>
      <c r="C4099" t="s">
        <v>467</v>
      </c>
      <c r="D4099" s="176">
        <v>35859</v>
      </c>
      <c r="E4099" t="s">
        <v>122</v>
      </c>
      <c r="F4099" t="s">
        <v>123</v>
      </c>
      <c r="G4099" t="s">
        <v>124</v>
      </c>
      <c r="H4099" t="s">
        <v>12190</v>
      </c>
      <c r="I4099" t="s">
        <v>139</v>
      </c>
      <c r="J4099" t="s">
        <v>38</v>
      </c>
      <c r="K4099" t="str">
        <f t="shared" ref="K4099:K4162" si="64">IF(I4099="pass'cyclisme",J4099,LEFT(I4099,3))</f>
        <v>Sig</v>
      </c>
      <c r="L4099" t="s">
        <v>590</v>
      </c>
      <c r="M4099" t="s">
        <v>118</v>
      </c>
    </row>
    <row r="4100" spans="1:13">
      <c r="A4100" t="s">
        <v>12191</v>
      </c>
      <c r="B4100" t="s">
        <v>12192</v>
      </c>
      <c r="C4100" t="s">
        <v>252</v>
      </c>
      <c r="D4100" s="176">
        <v>22796</v>
      </c>
      <c r="E4100" t="s">
        <v>122</v>
      </c>
      <c r="F4100" t="s">
        <v>123</v>
      </c>
      <c r="G4100" t="s">
        <v>124</v>
      </c>
      <c r="H4100" t="s">
        <v>12193</v>
      </c>
      <c r="I4100" t="s">
        <v>209</v>
      </c>
      <c r="J4100" t="s">
        <v>38</v>
      </c>
      <c r="K4100" t="str">
        <f t="shared" si="64"/>
        <v>Pas</v>
      </c>
      <c r="L4100" t="s">
        <v>140</v>
      </c>
      <c r="M4100" t="s">
        <v>118</v>
      </c>
    </row>
    <row r="4101" spans="1:13">
      <c r="A4101" t="s">
        <v>12194</v>
      </c>
      <c r="B4101" t="s">
        <v>6364</v>
      </c>
      <c r="C4101" t="s">
        <v>342</v>
      </c>
      <c r="D4101" s="176">
        <v>36991</v>
      </c>
      <c r="E4101" t="s">
        <v>122</v>
      </c>
      <c r="F4101" t="s">
        <v>123</v>
      </c>
      <c r="G4101" t="s">
        <v>124</v>
      </c>
      <c r="H4101" t="s">
        <v>12195</v>
      </c>
      <c r="I4101" t="s">
        <v>126</v>
      </c>
      <c r="J4101" t="s">
        <v>126</v>
      </c>
      <c r="K4101" t="str">
        <f t="shared" si="64"/>
        <v>Jun</v>
      </c>
      <c r="L4101" t="s">
        <v>464</v>
      </c>
      <c r="M4101" t="s">
        <v>118</v>
      </c>
    </row>
    <row r="4102" spans="1:13">
      <c r="A4102" t="s">
        <v>12196</v>
      </c>
      <c r="B4102" t="s">
        <v>10688</v>
      </c>
      <c r="C4102" t="s">
        <v>729</v>
      </c>
      <c r="D4102" s="176">
        <v>22826</v>
      </c>
      <c r="E4102" t="s">
        <v>122</v>
      </c>
      <c r="F4102" t="s">
        <v>123</v>
      </c>
      <c r="G4102" t="s">
        <v>124</v>
      </c>
      <c r="H4102" t="s">
        <v>12197</v>
      </c>
      <c r="I4102" t="s">
        <v>181</v>
      </c>
      <c r="J4102" t="s">
        <v>182</v>
      </c>
      <c r="K4102" t="str">
        <f t="shared" si="64"/>
        <v>Enc</v>
      </c>
      <c r="L4102" t="s">
        <v>966</v>
      </c>
      <c r="M4102" t="s">
        <v>118</v>
      </c>
    </row>
    <row r="4103" spans="1:13">
      <c r="A4103" t="s">
        <v>12198</v>
      </c>
      <c r="B4103" t="s">
        <v>6014</v>
      </c>
      <c r="C4103" t="s">
        <v>12199</v>
      </c>
      <c r="D4103" s="176">
        <v>40631</v>
      </c>
      <c r="E4103" t="s">
        <v>122</v>
      </c>
      <c r="F4103" t="s">
        <v>123</v>
      </c>
      <c r="G4103" t="s">
        <v>124</v>
      </c>
      <c r="H4103" t="s">
        <v>12200</v>
      </c>
      <c r="I4103" t="s">
        <v>188</v>
      </c>
      <c r="J4103" t="s">
        <v>38</v>
      </c>
      <c r="K4103" t="str">
        <f t="shared" si="64"/>
        <v>Pou</v>
      </c>
      <c r="L4103" t="s">
        <v>1192</v>
      </c>
      <c r="M4103" t="s">
        <v>118</v>
      </c>
    </row>
    <row r="4104" spans="1:13">
      <c r="A4104" t="s">
        <v>12201</v>
      </c>
      <c r="B4104" t="s">
        <v>4472</v>
      </c>
      <c r="C4104" t="s">
        <v>991</v>
      </c>
      <c r="D4104" s="176">
        <v>39091</v>
      </c>
      <c r="E4104" t="s">
        <v>122</v>
      </c>
      <c r="F4104" t="s">
        <v>123</v>
      </c>
      <c r="G4104" t="s">
        <v>124</v>
      </c>
      <c r="H4104" t="s">
        <v>12202</v>
      </c>
      <c r="I4104" t="s">
        <v>157</v>
      </c>
      <c r="J4104" t="s">
        <v>38</v>
      </c>
      <c r="K4104" t="str">
        <f t="shared" si="64"/>
        <v>Ben</v>
      </c>
      <c r="L4104" t="s">
        <v>104</v>
      </c>
      <c r="M4104" t="s">
        <v>118</v>
      </c>
    </row>
    <row r="4105" spans="1:13">
      <c r="A4105" t="s">
        <v>12203</v>
      </c>
      <c r="B4105" t="s">
        <v>12204</v>
      </c>
      <c r="C4105" t="s">
        <v>467</v>
      </c>
      <c r="D4105" s="176">
        <v>16776</v>
      </c>
      <c r="E4105" t="s">
        <v>122</v>
      </c>
      <c r="F4105" t="s">
        <v>123</v>
      </c>
      <c r="G4105" t="s">
        <v>124</v>
      </c>
      <c r="H4105" t="s">
        <v>12205</v>
      </c>
      <c r="I4105" t="s">
        <v>209</v>
      </c>
      <c r="J4105" t="s">
        <v>38</v>
      </c>
      <c r="K4105" t="str">
        <f t="shared" si="64"/>
        <v>Pas</v>
      </c>
      <c r="L4105" t="s">
        <v>195</v>
      </c>
      <c r="M4105" t="s">
        <v>118</v>
      </c>
    </row>
    <row r="4106" spans="1:13">
      <c r="A4106" t="s">
        <v>12206</v>
      </c>
      <c r="B4106" t="s">
        <v>1568</v>
      </c>
      <c r="C4106" t="s">
        <v>12207</v>
      </c>
      <c r="D4106" s="176">
        <v>38475</v>
      </c>
      <c r="E4106" t="s">
        <v>122</v>
      </c>
      <c r="F4106" t="s">
        <v>123</v>
      </c>
      <c r="G4106" t="s">
        <v>124</v>
      </c>
      <c r="H4106" t="s">
        <v>12208</v>
      </c>
      <c r="I4106" t="s">
        <v>283</v>
      </c>
      <c r="J4106" t="s">
        <v>38</v>
      </c>
      <c r="K4106" t="str">
        <f t="shared" si="64"/>
        <v>Min</v>
      </c>
      <c r="L4106" t="s">
        <v>302</v>
      </c>
      <c r="M4106" t="s">
        <v>118</v>
      </c>
    </row>
    <row r="4107" spans="1:13">
      <c r="A4107" t="s">
        <v>12209</v>
      </c>
      <c r="B4107" t="s">
        <v>2424</v>
      </c>
      <c r="C4107" t="s">
        <v>143</v>
      </c>
      <c r="D4107" s="176">
        <v>39518</v>
      </c>
      <c r="E4107" t="s">
        <v>122</v>
      </c>
      <c r="F4107" t="s">
        <v>123</v>
      </c>
      <c r="G4107" t="s">
        <v>124</v>
      </c>
      <c r="H4107" t="s">
        <v>12210</v>
      </c>
      <c r="I4107" t="s">
        <v>157</v>
      </c>
      <c r="J4107" t="s">
        <v>38</v>
      </c>
      <c r="K4107" t="str">
        <f t="shared" si="64"/>
        <v>Ben</v>
      </c>
      <c r="L4107" t="s">
        <v>680</v>
      </c>
      <c r="M4107" t="s">
        <v>118</v>
      </c>
    </row>
    <row r="4108" spans="1:13">
      <c r="A4108" t="s">
        <v>12211</v>
      </c>
      <c r="B4108" t="s">
        <v>9997</v>
      </c>
      <c r="C4108" t="s">
        <v>12212</v>
      </c>
      <c r="D4108" s="176">
        <v>39374</v>
      </c>
      <c r="E4108" t="s">
        <v>179</v>
      </c>
      <c r="F4108" t="s">
        <v>123</v>
      </c>
      <c r="G4108" t="s">
        <v>124</v>
      </c>
      <c r="H4108" t="s">
        <v>12213</v>
      </c>
      <c r="I4108" t="s">
        <v>157</v>
      </c>
      <c r="J4108" t="s">
        <v>38</v>
      </c>
      <c r="K4108" t="str">
        <f t="shared" si="64"/>
        <v>Ben</v>
      </c>
      <c r="L4108" t="s">
        <v>391</v>
      </c>
      <c r="M4108" t="s">
        <v>118</v>
      </c>
    </row>
    <row r="4109" spans="1:13">
      <c r="A4109" t="s">
        <v>12214</v>
      </c>
      <c r="B4109" t="s">
        <v>5324</v>
      </c>
      <c r="C4109" t="s">
        <v>817</v>
      </c>
      <c r="D4109" s="176">
        <v>38661</v>
      </c>
      <c r="E4109" t="s">
        <v>122</v>
      </c>
      <c r="F4109" t="s">
        <v>123</v>
      </c>
      <c r="G4109" t="s">
        <v>124</v>
      </c>
      <c r="H4109" t="s">
        <v>12215</v>
      </c>
      <c r="I4109" t="s">
        <v>283</v>
      </c>
      <c r="J4109" t="s">
        <v>38</v>
      </c>
      <c r="K4109" t="str">
        <f t="shared" si="64"/>
        <v>Min</v>
      </c>
      <c r="L4109" t="s">
        <v>146</v>
      </c>
      <c r="M4109" t="s">
        <v>118</v>
      </c>
    </row>
    <row r="4110" spans="1:13">
      <c r="A4110" t="s">
        <v>12216</v>
      </c>
      <c r="B4110" t="s">
        <v>12217</v>
      </c>
      <c r="C4110" t="s">
        <v>4248</v>
      </c>
      <c r="D4110" s="176">
        <v>29438</v>
      </c>
      <c r="E4110" t="s">
        <v>179</v>
      </c>
      <c r="F4110" t="s">
        <v>123</v>
      </c>
      <c r="G4110" t="s">
        <v>124</v>
      </c>
      <c r="H4110" t="s">
        <v>12218</v>
      </c>
      <c r="I4110" t="s">
        <v>181</v>
      </c>
      <c r="J4110" t="s">
        <v>1238</v>
      </c>
      <c r="K4110" t="str">
        <f t="shared" si="64"/>
        <v>Enc</v>
      </c>
      <c r="L4110" t="s">
        <v>1239</v>
      </c>
      <c r="M4110" t="s">
        <v>118</v>
      </c>
    </row>
    <row r="4111" spans="1:13">
      <c r="A4111" t="s">
        <v>12219</v>
      </c>
      <c r="B4111" t="s">
        <v>12220</v>
      </c>
      <c r="C4111" t="s">
        <v>218</v>
      </c>
      <c r="D4111" s="176">
        <v>37247</v>
      </c>
      <c r="E4111" t="s">
        <v>122</v>
      </c>
      <c r="F4111" t="s">
        <v>123</v>
      </c>
      <c r="G4111" t="s">
        <v>124</v>
      </c>
      <c r="H4111" t="s">
        <v>12221</v>
      </c>
      <c r="I4111" t="s">
        <v>126</v>
      </c>
      <c r="J4111" t="s">
        <v>126</v>
      </c>
      <c r="K4111" t="str">
        <f t="shared" si="64"/>
        <v>Jun</v>
      </c>
      <c r="L4111" t="s">
        <v>548</v>
      </c>
      <c r="M4111" t="s">
        <v>118</v>
      </c>
    </row>
    <row r="4112" spans="1:13">
      <c r="A4112" t="s">
        <v>12222</v>
      </c>
      <c r="B4112" t="s">
        <v>12223</v>
      </c>
      <c r="C4112" t="s">
        <v>12224</v>
      </c>
      <c r="D4112" s="176">
        <v>42177</v>
      </c>
      <c r="E4112" t="s">
        <v>122</v>
      </c>
      <c r="F4112" t="s">
        <v>123</v>
      </c>
      <c r="G4112" t="s">
        <v>124</v>
      </c>
      <c r="H4112" t="s">
        <v>12225</v>
      </c>
      <c r="I4112" t="s">
        <v>456</v>
      </c>
      <c r="J4112" t="s">
        <v>38</v>
      </c>
      <c r="K4112" t="str">
        <f t="shared" si="64"/>
        <v>Bab</v>
      </c>
      <c r="L4112" t="s">
        <v>175</v>
      </c>
      <c r="M4112" t="s">
        <v>118</v>
      </c>
    </row>
    <row r="4113" spans="1:13">
      <c r="A4113" t="s">
        <v>12226</v>
      </c>
      <c r="B4113" t="s">
        <v>9997</v>
      </c>
      <c r="C4113" t="s">
        <v>3633</v>
      </c>
      <c r="D4113" s="176">
        <v>27932</v>
      </c>
      <c r="E4113" t="s">
        <v>179</v>
      </c>
      <c r="F4113" t="s">
        <v>123</v>
      </c>
      <c r="G4113" t="s">
        <v>124</v>
      </c>
      <c r="H4113" t="s">
        <v>12227</v>
      </c>
      <c r="I4113" t="s">
        <v>145</v>
      </c>
      <c r="J4113" t="s">
        <v>38</v>
      </c>
      <c r="K4113" t="str">
        <f t="shared" si="64"/>
        <v>Pas</v>
      </c>
      <c r="L4113" t="s">
        <v>391</v>
      </c>
      <c r="M4113" t="s">
        <v>118</v>
      </c>
    </row>
    <row r="4114" spans="1:13">
      <c r="A4114" t="s">
        <v>12228</v>
      </c>
      <c r="B4114" t="s">
        <v>12229</v>
      </c>
      <c r="C4114" t="s">
        <v>773</v>
      </c>
      <c r="D4114" s="176">
        <v>29257</v>
      </c>
      <c r="E4114" t="s">
        <v>122</v>
      </c>
      <c r="F4114" t="s">
        <v>123</v>
      </c>
      <c r="G4114" t="s">
        <v>124</v>
      </c>
      <c r="H4114" t="s">
        <v>12230</v>
      </c>
      <c r="I4114" t="s">
        <v>209</v>
      </c>
      <c r="J4114" t="s">
        <v>38</v>
      </c>
      <c r="K4114" t="str">
        <f t="shared" si="64"/>
        <v>Pas</v>
      </c>
      <c r="L4114" t="s">
        <v>1357</v>
      </c>
      <c r="M4114" t="s">
        <v>118</v>
      </c>
    </row>
    <row r="4115" spans="1:13">
      <c r="A4115" t="s">
        <v>12231</v>
      </c>
      <c r="B4115" t="s">
        <v>12232</v>
      </c>
      <c r="C4115" t="s">
        <v>4924</v>
      </c>
      <c r="D4115" s="176">
        <v>37218</v>
      </c>
      <c r="E4115" t="s">
        <v>122</v>
      </c>
      <c r="F4115" t="s">
        <v>123</v>
      </c>
      <c r="G4115" t="s">
        <v>124</v>
      </c>
      <c r="H4115" t="s">
        <v>12233</v>
      </c>
      <c r="I4115" t="s">
        <v>126</v>
      </c>
      <c r="J4115" t="s">
        <v>126</v>
      </c>
      <c r="K4115" t="str">
        <f t="shared" si="64"/>
        <v>Jun</v>
      </c>
      <c r="L4115" t="s">
        <v>276</v>
      </c>
      <c r="M4115" t="s">
        <v>118</v>
      </c>
    </row>
    <row r="4116" spans="1:13">
      <c r="A4116" t="s">
        <v>12234</v>
      </c>
      <c r="B4116" t="s">
        <v>12235</v>
      </c>
      <c r="C4116" t="s">
        <v>6623</v>
      </c>
      <c r="D4116" s="176">
        <v>37500</v>
      </c>
      <c r="E4116" t="s">
        <v>122</v>
      </c>
      <c r="F4116" t="s">
        <v>123</v>
      </c>
      <c r="G4116" t="s">
        <v>124</v>
      </c>
      <c r="H4116" t="s">
        <v>12236</v>
      </c>
      <c r="I4116" t="s">
        <v>126</v>
      </c>
      <c r="J4116" t="s">
        <v>126</v>
      </c>
      <c r="K4116" t="str">
        <f t="shared" si="64"/>
        <v>Jun</v>
      </c>
      <c r="L4116" t="s">
        <v>302</v>
      </c>
      <c r="M4116" t="s">
        <v>118</v>
      </c>
    </row>
    <row r="4117" spans="1:13">
      <c r="A4117" t="s">
        <v>12237</v>
      </c>
      <c r="B4117" t="s">
        <v>1377</v>
      </c>
      <c r="C4117" t="s">
        <v>2329</v>
      </c>
      <c r="D4117" s="176">
        <v>21100</v>
      </c>
      <c r="E4117" t="s">
        <v>122</v>
      </c>
      <c r="F4117" t="s">
        <v>123</v>
      </c>
      <c r="G4117" t="s">
        <v>124</v>
      </c>
      <c r="H4117" t="s">
        <v>12238</v>
      </c>
      <c r="I4117" t="s">
        <v>181</v>
      </c>
      <c r="J4117" t="s">
        <v>182</v>
      </c>
      <c r="K4117" t="str">
        <f t="shared" si="64"/>
        <v>Enc</v>
      </c>
      <c r="L4117" t="s">
        <v>585</v>
      </c>
      <c r="M4117" t="s">
        <v>118</v>
      </c>
    </row>
    <row r="4118" spans="1:13">
      <c r="A4118" t="s">
        <v>12239</v>
      </c>
      <c r="B4118" t="s">
        <v>12240</v>
      </c>
      <c r="C4118" t="s">
        <v>1062</v>
      </c>
      <c r="D4118" s="176">
        <v>34821</v>
      </c>
      <c r="E4118" t="s">
        <v>122</v>
      </c>
      <c r="F4118" t="s">
        <v>123</v>
      </c>
      <c r="G4118" t="s">
        <v>124</v>
      </c>
      <c r="H4118" t="s">
        <v>12241</v>
      </c>
      <c r="I4118" t="s">
        <v>132</v>
      </c>
      <c r="J4118" t="s">
        <v>194</v>
      </c>
      <c r="K4118" t="str">
        <f t="shared" si="64"/>
        <v>D1</v>
      </c>
      <c r="L4118" t="s">
        <v>260</v>
      </c>
      <c r="M4118" t="s">
        <v>118</v>
      </c>
    </row>
    <row r="4119" spans="1:13">
      <c r="A4119" t="s">
        <v>12242</v>
      </c>
      <c r="B4119" t="s">
        <v>1383</v>
      </c>
      <c r="C4119" t="s">
        <v>346</v>
      </c>
      <c r="D4119" s="176">
        <v>40253</v>
      </c>
      <c r="E4119" t="s">
        <v>122</v>
      </c>
      <c r="F4119" t="s">
        <v>123</v>
      </c>
      <c r="G4119" t="s">
        <v>124</v>
      </c>
      <c r="H4119" t="s">
        <v>12243</v>
      </c>
      <c r="I4119" t="s">
        <v>151</v>
      </c>
      <c r="J4119" t="s">
        <v>38</v>
      </c>
      <c r="K4119" t="str">
        <f t="shared" si="64"/>
        <v>Pup</v>
      </c>
      <c r="L4119" t="s">
        <v>1096</v>
      </c>
      <c r="M4119" t="s">
        <v>118</v>
      </c>
    </row>
    <row r="4120" spans="1:13">
      <c r="A4120" t="s">
        <v>12244</v>
      </c>
      <c r="B4120" t="s">
        <v>12245</v>
      </c>
      <c r="C4120" t="s">
        <v>746</v>
      </c>
      <c r="D4120" s="176">
        <v>24305</v>
      </c>
      <c r="E4120" t="s">
        <v>122</v>
      </c>
      <c r="F4120" t="s">
        <v>123</v>
      </c>
      <c r="G4120" t="s">
        <v>124</v>
      </c>
      <c r="H4120" t="s">
        <v>12246</v>
      </c>
      <c r="I4120" t="s">
        <v>132</v>
      </c>
      <c r="J4120" t="s">
        <v>234</v>
      </c>
      <c r="K4120" t="str">
        <f t="shared" si="64"/>
        <v>D3</v>
      </c>
      <c r="L4120" t="s">
        <v>195</v>
      </c>
      <c r="M4120" t="s">
        <v>118</v>
      </c>
    </row>
    <row r="4121" spans="1:13">
      <c r="A4121" t="s">
        <v>12247</v>
      </c>
      <c r="B4121" t="s">
        <v>12248</v>
      </c>
      <c r="C4121" t="s">
        <v>437</v>
      </c>
      <c r="D4121" s="176">
        <v>40520</v>
      </c>
      <c r="E4121" t="s">
        <v>122</v>
      </c>
      <c r="F4121" t="s">
        <v>123</v>
      </c>
      <c r="G4121" t="s">
        <v>124</v>
      </c>
      <c r="H4121" t="s">
        <v>12249</v>
      </c>
      <c r="I4121" t="s">
        <v>151</v>
      </c>
      <c r="J4121" t="s">
        <v>38</v>
      </c>
      <c r="K4121" t="str">
        <f t="shared" si="64"/>
        <v>Pup</v>
      </c>
      <c r="L4121" t="s">
        <v>457</v>
      </c>
      <c r="M4121" t="s">
        <v>118</v>
      </c>
    </row>
    <row r="4122" spans="1:13">
      <c r="A4122" t="s">
        <v>12250</v>
      </c>
      <c r="B4122" t="s">
        <v>12251</v>
      </c>
      <c r="C4122" t="s">
        <v>787</v>
      </c>
      <c r="D4122" s="176">
        <v>27414</v>
      </c>
      <c r="E4122" t="s">
        <v>122</v>
      </c>
      <c r="F4122" t="s">
        <v>123</v>
      </c>
      <c r="G4122" t="s">
        <v>124</v>
      </c>
      <c r="H4122" t="s">
        <v>12252</v>
      </c>
      <c r="I4122" t="s">
        <v>132</v>
      </c>
      <c r="J4122" t="s">
        <v>234</v>
      </c>
      <c r="K4122" t="str">
        <f t="shared" si="64"/>
        <v>D3</v>
      </c>
      <c r="L4122" t="s">
        <v>1661</v>
      </c>
      <c r="M4122" t="s">
        <v>118</v>
      </c>
    </row>
    <row r="4123" spans="1:13">
      <c r="A4123" t="s">
        <v>12253</v>
      </c>
      <c r="B4123" t="s">
        <v>2936</v>
      </c>
      <c r="C4123" t="s">
        <v>12254</v>
      </c>
      <c r="D4123" s="176">
        <v>42049</v>
      </c>
      <c r="E4123" t="s">
        <v>179</v>
      </c>
      <c r="F4123" t="s">
        <v>123</v>
      </c>
      <c r="G4123" t="s">
        <v>124</v>
      </c>
      <c r="H4123" t="s">
        <v>12255</v>
      </c>
      <c r="I4123" t="s">
        <v>456</v>
      </c>
      <c r="J4123" t="s">
        <v>38</v>
      </c>
      <c r="K4123" t="str">
        <f t="shared" si="64"/>
        <v>Bab</v>
      </c>
      <c r="L4123" t="s">
        <v>183</v>
      </c>
      <c r="M4123" t="s">
        <v>118</v>
      </c>
    </row>
    <row r="4124" spans="1:13">
      <c r="A4124" t="s">
        <v>12256</v>
      </c>
      <c r="B4124" t="s">
        <v>7162</v>
      </c>
      <c r="C4124" t="s">
        <v>2601</v>
      </c>
      <c r="D4124" s="176">
        <v>37222</v>
      </c>
      <c r="E4124" t="s">
        <v>122</v>
      </c>
      <c r="F4124" t="s">
        <v>123</v>
      </c>
      <c r="G4124" t="s">
        <v>124</v>
      </c>
      <c r="H4124" t="s">
        <v>12257</v>
      </c>
      <c r="I4124" t="s">
        <v>126</v>
      </c>
      <c r="J4124" t="s">
        <v>126</v>
      </c>
      <c r="K4124" t="str">
        <f t="shared" si="64"/>
        <v>Jun</v>
      </c>
      <c r="L4124" t="s">
        <v>447</v>
      </c>
      <c r="M4124" t="s">
        <v>118</v>
      </c>
    </row>
    <row r="4125" spans="1:13">
      <c r="A4125" t="s">
        <v>12258</v>
      </c>
      <c r="B4125" t="s">
        <v>6096</v>
      </c>
      <c r="C4125" t="s">
        <v>1861</v>
      </c>
      <c r="D4125" s="176">
        <v>36144</v>
      </c>
      <c r="E4125" t="s">
        <v>122</v>
      </c>
      <c r="F4125" t="s">
        <v>123</v>
      </c>
      <c r="G4125" t="s">
        <v>124</v>
      </c>
      <c r="H4125" t="s">
        <v>12259</v>
      </c>
      <c r="I4125" t="s">
        <v>145</v>
      </c>
      <c r="J4125" t="s">
        <v>38</v>
      </c>
      <c r="K4125" t="str">
        <f t="shared" si="64"/>
        <v>Pas</v>
      </c>
      <c r="L4125" t="s">
        <v>680</v>
      </c>
      <c r="M4125" t="s">
        <v>118</v>
      </c>
    </row>
    <row r="4126" spans="1:13">
      <c r="A4126" t="s">
        <v>12260</v>
      </c>
      <c r="B4126" t="s">
        <v>12261</v>
      </c>
      <c r="C4126" t="s">
        <v>1596</v>
      </c>
      <c r="D4126" s="176">
        <v>21979</v>
      </c>
      <c r="E4126" t="s">
        <v>122</v>
      </c>
      <c r="F4126" t="s">
        <v>123</v>
      </c>
      <c r="G4126" t="s">
        <v>124</v>
      </c>
      <c r="H4126" t="s">
        <v>12262</v>
      </c>
      <c r="I4126" t="s">
        <v>243</v>
      </c>
      <c r="J4126" t="s">
        <v>38</v>
      </c>
      <c r="K4126" t="str">
        <f t="shared" si="64"/>
        <v>3èm</v>
      </c>
      <c r="L4126" t="s">
        <v>518</v>
      </c>
      <c r="M4126" t="s">
        <v>118</v>
      </c>
    </row>
    <row r="4127" spans="1:13">
      <c r="A4127" t="s">
        <v>12263</v>
      </c>
      <c r="B4127" t="s">
        <v>557</v>
      </c>
      <c r="C4127" t="s">
        <v>2282</v>
      </c>
      <c r="D4127" s="176">
        <v>16903</v>
      </c>
      <c r="E4127" t="s">
        <v>122</v>
      </c>
      <c r="F4127" t="s">
        <v>123</v>
      </c>
      <c r="G4127" t="s">
        <v>124</v>
      </c>
      <c r="H4127" t="s">
        <v>12264</v>
      </c>
      <c r="I4127" t="s">
        <v>898</v>
      </c>
      <c r="J4127" t="s">
        <v>38</v>
      </c>
      <c r="K4127" t="str">
        <f t="shared" si="64"/>
        <v>Cha</v>
      </c>
      <c r="L4127" t="s">
        <v>1345</v>
      </c>
      <c r="M4127" t="s">
        <v>118</v>
      </c>
    </row>
    <row r="4128" spans="1:13">
      <c r="A4128" t="s">
        <v>12265</v>
      </c>
      <c r="B4128" t="s">
        <v>12266</v>
      </c>
      <c r="C4128" t="s">
        <v>12267</v>
      </c>
      <c r="D4128" s="176">
        <v>27795</v>
      </c>
      <c r="E4128" t="s">
        <v>122</v>
      </c>
      <c r="F4128" t="s">
        <v>123</v>
      </c>
      <c r="G4128" t="s">
        <v>124</v>
      </c>
      <c r="H4128" t="s">
        <v>12268</v>
      </c>
      <c r="I4128" t="s">
        <v>132</v>
      </c>
      <c r="J4128" t="s">
        <v>234</v>
      </c>
      <c r="K4128" t="str">
        <f t="shared" si="64"/>
        <v>D3</v>
      </c>
      <c r="L4128" t="s">
        <v>780</v>
      </c>
      <c r="M4128" t="s">
        <v>118</v>
      </c>
    </row>
    <row r="4129" spans="1:13">
      <c r="A4129" t="s">
        <v>12269</v>
      </c>
      <c r="B4129" t="s">
        <v>12270</v>
      </c>
      <c r="C4129" t="s">
        <v>969</v>
      </c>
      <c r="D4129" s="176">
        <v>22512</v>
      </c>
      <c r="E4129" t="s">
        <v>122</v>
      </c>
      <c r="F4129" t="s">
        <v>123</v>
      </c>
      <c r="G4129" t="s">
        <v>124</v>
      </c>
      <c r="H4129" t="s">
        <v>12271</v>
      </c>
      <c r="I4129" t="s">
        <v>132</v>
      </c>
      <c r="J4129" t="s">
        <v>194</v>
      </c>
      <c r="K4129" t="str">
        <f t="shared" si="64"/>
        <v>D1</v>
      </c>
      <c r="L4129" t="s">
        <v>518</v>
      </c>
      <c r="M4129" t="s">
        <v>118</v>
      </c>
    </row>
    <row r="4130" spans="1:13">
      <c r="A4130" t="s">
        <v>12272</v>
      </c>
      <c r="B4130" t="s">
        <v>874</v>
      </c>
      <c r="C4130" t="s">
        <v>441</v>
      </c>
      <c r="D4130" s="176">
        <v>26358</v>
      </c>
      <c r="E4130" t="s">
        <v>122</v>
      </c>
      <c r="F4130" t="s">
        <v>123</v>
      </c>
      <c r="G4130" t="s">
        <v>124</v>
      </c>
      <c r="H4130" t="s">
        <v>12273</v>
      </c>
      <c r="I4130" t="s">
        <v>209</v>
      </c>
      <c r="J4130" t="s">
        <v>38</v>
      </c>
      <c r="K4130" t="str">
        <f t="shared" si="64"/>
        <v>Pas</v>
      </c>
      <c r="L4130" t="s">
        <v>238</v>
      </c>
      <c r="M4130" t="s">
        <v>118</v>
      </c>
    </row>
    <row r="4131" spans="1:13">
      <c r="A4131" t="s">
        <v>12274</v>
      </c>
      <c r="B4131" t="s">
        <v>4911</v>
      </c>
      <c r="C4131" t="s">
        <v>596</v>
      </c>
      <c r="D4131" s="176">
        <v>38053</v>
      </c>
      <c r="E4131" t="s">
        <v>122</v>
      </c>
      <c r="F4131" t="s">
        <v>123</v>
      </c>
      <c r="G4131" t="s">
        <v>124</v>
      </c>
      <c r="H4131" t="s">
        <v>12275</v>
      </c>
      <c r="I4131" t="s">
        <v>174</v>
      </c>
      <c r="J4131" t="s">
        <v>38</v>
      </c>
      <c r="K4131" t="str">
        <f t="shared" si="64"/>
        <v>Cad</v>
      </c>
      <c r="L4131" t="s">
        <v>163</v>
      </c>
      <c r="M4131" t="s">
        <v>118</v>
      </c>
    </row>
    <row r="4132" spans="1:13">
      <c r="A4132" t="s">
        <v>12276</v>
      </c>
      <c r="B4132" t="s">
        <v>12277</v>
      </c>
      <c r="C4132" t="s">
        <v>12278</v>
      </c>
      <c r="D4132" s="176">
        <v>25593</v>
      </c>
      <c r="E4132" t="s">
        <v>122</v>
      </c>
      <c r="F4132" t="s">
        <v>123</v>
      </c>
      <c r="G4132" t="s">
        <v>124</v>
      </c>
      <c r="H4132" t="s">
        <v>12279</v>
      </c>
      <c r="I4132" t="s">
        <v>209</v>
      </c>
      <c r="J4132" t="s">
        <v>38</v>
      </c>
      <c r="K4132" t="str">
        <f t="shared" si="64"/>
        <v>Pas</v>
      </c>
      <c r="L4132" t="s">
        <v>686</v>
      </c>
      <c r="M4132" t="s">
        <v>118</v>
      </c>
    </row>
    <row r="4133" spans="1:13">
      <c r="A4133" t="s">
        <v>12280</v>
      </c>
      <c r="B4133" t="s">
        <v>12281</v>
      </c>
      <c r="C4133" t="s">
        <v>711</v>
      </c>
      <c r="D4133" s="176">
        <v>38278</v>
      </c>
      <c r="E4133" t="s">
        <v>122</v>
      </c>
      <c r="F4133" t="s">
        <v>123</v>
      </c>
      <c r="G4133" t="s">
        <v>124</v>
      </c>
      <c r="H4133" t="s">
        <v>12282</v>
      </c>
      <c r="I4133" t="s">
        <v>174</v>
      </c>
      <c r="J4133" t="s">
        <v>38</v>
      </c>
      <c r="K4133" t="str">
        <f t="shared" si="64"/>
        <v>Cad</v>
      </c>
      <c r="L4133" t="s">
        <v>434</v>
      </c>
      <c r="M4133" t="s">
        <v>118</v>
      </c>
    </row>
    <row r="4134" spans="1:13">
      <c r="A4134" t="s">
        <v>12283</v>
      </c>
      <c r="B4134" t="s">
        <v>3603</v>
      </c>
      <c r="C4134" t="s">
        <v>512</v>
      </c>
      <c r="D4134" s="176">
        <v>25459</v>
      </c>
      <c r="E4134" t="s">
        <v>122</v>
      </c>
      <c r="F4134" t="s">
        <v>123</v>
      </c>
      <c r="G4134" t="s">
        <v>124</v>
      </c>
      <c r="H4134" t="s">
        <v>12284</v>
      </c>
      <c r="I4134" t="s">
        <v>275</v>
      </c>
      <c r="J4134" t="s">
        <v>38</v>
      </c>
      <c r="K4134" t="str">
        <f t="shared" si="64"/>
        <v>Mot</v>
      </c>
      <c r="L4134" t="s">
        <v>439</v>
      </c>
      <c r="M4134" t="s">
        <v>118</v>
      </c>
    </row>
    <row r="4135" spans="1:13">
      <c r="A4135" t="s">
        <v>12285</v>
      </c>
      <c r="B4135" t="s">
        <v>4980</v>
      </c>
      <c r="C4135" t="s">
        <v>5109</v>
      </c>
      <c r="D4135" s="176">
        <v>38805</v>
      </c>
      <c r="E4135" t="s">
        <v>122</v>
      </c>
      <c r="F4135" t="s">
        <v>123</v>
      </c>
      <c r="G4135" t="s">
        <v>124</v>
      </c>
      <c r="H4135" t="s">
        <v>12286</v>
      </c>
      <c r="I4135" t="s">
        <v>283</v>
      </c>
      <c r="J4135" t="s">
        <v>38</v>
      </c>
      <c r="K4135" t="str">
        <f t="shared" si="64"/>
        <v>Min</v>
      </c>
      <c r="L4135" t="s">
        <v>447</v>
      </c>
      <c r="M4135" t="s">
        <v>118</v>
      </c>
    </row>
    <row r="4136" spans="1:13">
      <c r="A4136" t="s">
        <v>12287</v>
      </c>
      <c r="B4136" t="s">
        <v>12288</v>
      </c>
      <c r="C4136" t="s">
        <v>394</v>
      </c>
      <c r="D4136" s="176">
        <v>26661</v>
      </c>
      <c r="E4136" t="s">
        <v>122</v>
      </c>
      <c r="F4136" t="s">
        <v>123</v>
      </c>
      <c r="G4136" t="s">
        <v>124</v>
      </c>
      <c r="H4136" t="s">
        <v>12289</v>
      </c>
      <c r="I4136" t="s">
        <v>145</v>
      </c>
      <c r="J4136" t="s">
        <v>38</v>
      </c>
      <c r="K4136" t="str">
        <f t="shared" si="64"/>
        <v>Pas</v>
      </c>
      <c r="L4136" t="s">
        <v>457</v>
      </c>
      <c r="M4136" t="s">
        <v>118</v>
      </c>
    </row>
    <row r="4137" spans="1:13">
      <c r="A4137" t="s">
        <v>12290</v>
      </c>
      <c r="B4137" t="s">
        <v>12291</v>
      </c>
      <c r="C4137" t="s">
        <v>12292</v>
      </c>
      <c r="D4137" s="176">
        <v>28382</v>
      </c>
      <c r="E4137" t="s">
        <v>179</v>
      </c>
      <c r="F4137" t="s">
        <v>123</v>
      </c>
      <c r="G4137" t="s">
        <v>124</v>
      </c>
      <c r="H4137" t="s">
        <v>12293</v>
      </c>
      <c r="I4137" t="s">
        <v>474</v>
      </c>
      <c r="J4137" t="s">
        <v>38</v>
      </c>
      <c r="K4137" t="str">
        <f t="shared" si="64"/>
        <v>Arb</v>
      </c>
      <c r="L4137" t="s">
        <v>163</v>
      </c>
      <c r="M4137" t="s">
        <v>118</v>
      </c>
    </row>
    <row r="4138" spans="1:13">
      <c r="A4138" t="s">
        <v>12294</v>
      </c>
      <c r="B4138" t="s">
        <v>1851</v>
      </c>
      <c r="C4138" t="s">
        <v>1650</v>
      </c>
      <c r="D4138" s="176">
        <v>37396</v>
      </c>
      <c r="E4138" t="s">
        <v>179</v>
      </c>
      <c r="F4138" t="s">
        <v>123</v>
      </c>
      <c r="G4138" t="s">
        <v>124</v>
      </c>
      <c r="H4138" t="s">
        <v>12295</v>
      </c>
      <c r="I4138" t="s">
        <v>126</v>
      </c>
      <c r="J4138" t="s">
        <v>126</v>
      </c>
      <c r="K4138" t="str">
        <f t="shared" si="64"/>
        <v>Jun</v>
      </c>
      <c r="L4138" t="s">
        <v>183</v>
      </c>
      <c r="M4138" t="s">
        <v>118</v>
      </c>
    </row>
    <row r="4139" spans="1:13">
      <c r="A4139" t="s">
        <v>12296</v>
      </c>
      <c r="B4139" t="s">
        <v>1883</v>
      </c>
      <c r="C4139" t="s">
        <v>991</v>
      </c>
      <c r="D4139" s="176">
        <v>37022</v>
      </c>
      <c r="E4139" t="s">
        <v>122</v>
      </c>
      <c r="F4139" t="s">
        <v>123</v>
      </c>
      <c r="G4139" t="s">
        <v>124</v>
      </c>
      <c r="H4139" t="s">
        <v>12297</v>
      </c>
      <c r="I4139" t="s">
        <v>126</v>
      </c>
      <c r="J4139" t="s">
        <v>469</v>
      </c>
      <c r="K4139" t="str">
        <f t="shared" si="64"/>
        <v>Jun</v>
      </c>
      <c r="L4139" t="s">
        <v>794</v>
      </c>
      <c r="M4139" t="s">
        <v>118</v>
      </c>
    </row>
    <row r="4140" spans="1:13">
      <c r="A4140" t="s">
        <v>12298</v>
      </c>
      <c r="B4140" t="s">
        <v>12299</v>
      </c>
      <c r="C4140" t="s">
        <v>991</v>
      </c>
      <c r="D4140" s="176">
        <v>38994</v>
      </c>
      <c r="E4140" t="s">
        <v>122</v>
      </c>
      <c r="F4140" t="s">
        <v>123</v>
      </c>
      <c r="G4140" t="s">
        <v>124</v>
      </c>
      <c r="H4140" t="s">
        <v>12300</v>
      </c>
      <c r="I4140" t="s">
        <v>283</v>
      </c>
      <c r="J4140" t="s">
        <v>38</v>
      </c>
      <c r="K4140" t="str">
        <f t="shared" si="64"/>
        <v>Min</v>
      </c>
      <c r="L4140" t="s">
        <v>434</v>
      </c>
      <c r="M4140" t="s">
        <v>118</v>
      </c>
    </row>
    <row r="4141" spans="1:13">
      <c r="A4141" t="s">
        <v>12301</v>
      </c>
      <c r="B4141" t="s">
        <v>7616</v>
      </c>
      <c r="C4141" t="s">
        <v>12302</v>
      </c>
      <c r="D4141" s="176">
        <v>27057</v>
      </c>
      <c r="E4141" t="s">
        <v>179</v>
      </c>
      <c r="F4141" t="s">
        <v>123</v>
      </c>
      <c r="G4141" t="s">
        <v>124</v>
      </c>
      <c r="H4141" t="s">
        <v>12303</v>
      </c>
      <c r="I4141" t="s">
        <v>132</v>
      </c>
      <c r="J4141" t="s">
        <v>234</v>
      </c>
      <c r="K4141" t="str">
        <f t="shared" si="64"/>
        <v>D3</v>
      </c>
      <c r="L4141" t="s">
        <v>1211</v>
      </c>
      <c r="M4141" t="s">
        <v>118</v>
      </c>
    </row>
    <row r="4142" spans="1:13">
      <c r="A4142" t="s">
        <v>12304</v>
      </c>
      <c r="B4142" t="s">
        <v>12305</v>
      </c>
      <c r="C4142" t="s">
        <v>675</v>
      </c>
      <c r="D4142" s="176">
        <v>26480</v>
      </c>
      <c r="E4142" t="s">
        <v>122</v>
      </c>
      <c r="F4142" t="s">
        <v>123</v>
      </c>
      <c r="G4142" t="s">
        <v>124</v>
      </c>
      <c r="H4142" t="s">
        <v>12306</v>
      </c>
      <c r="I4142" t="s">
        <v>132</v>
      </c>
      <c r="J4142" t="s">
        <v>396</v>
      </c>
      <c r="K4142" t="str">
        <f t="shared" si="64"/>
        <v>D2</v>
      </c>
      <c r="L4142" t="s">
        <v>434</v>
      </c>
      <c r="M4142" t="s">
        <v>118</v>
      </c>
    </row>
    <row r="4143" spans="1:13">
      <c r="A4143" t="s">
        <v>12307</v>
      </c>
      <c r="B4143" t="s">
        <v>12308</v>
      </c>
      <c r="C4143" t="s">
        <v>2018</v>
      </c>
      <c r="D4143" s="176">
        <v>38824</v>
      </c>
      <c r="E4143" t="s">
        <v>122</v>
      </c>
      <c r="F4143" t="s">
        <v>123</v>
      </c>
      <c r="G4143" t="s">
        <v>124</v>
      </c>
      <c r="H4143" t="s">
        <v>12309</v>
      </c>
      <c r="I4143" t="s">
        <v>283</v>
      </c>
      <c r="J4143" t="s">
        <v>38</v>
      </c>
      <c r="K4143" t="str">
        <f t="shared" si="64"/>
        <v>Min</v>
      </c>
      <c r="L4143" t="s">
        <v>284</v>
      </c>
      <c r="M4143" t="s">
        <v>118</v>
      </c>
    </row>
    <row r="4144" spans="1:13">
      <c r="A4144" t="s">
        <v>12310</v>
      </c>
      <c r="B4144" t="s">
        <v>12311</v>
      </c>
      <c r="C4144" t="s">
        <v>711</v>
      </c>
      <c r="D4144" s="176">
        <v>36514</v>
      </c>
      <c r="E4144" t="s">
        <v>122</v>
      </c>
      <c r="F4144" t="s">
        <v>123</v>
      </c>
      <c r="G4144" t="s">
        <v>124</v>
      </c>
      <c r="H4144" t="s">
        <v>12312</v>
      </c>
      <c r="I4144" t="s">
        <v>132</v>
      </c>
      <c r="J4144" t="s">
        <v>194</v>
      </c>
      <c r="K4144" t="str">
        <f t="shared" si="64"/>
        <v>D1</v>
      </c>
      <c r="L4144" t="s">
        <v>1258</v>
      </c>
      <c r="M4144" t="s">
        <v>118</v>
      </c>
    </row>
    <row r="4145" spans="1:13">
      <c r="A4145" t="s">
        <v>12313</v>
      </c>
      <c r="B4145" t="s">
        <v>1772</v>
      </c>
      <c r="C4145" t="s">
        <v>2908</v>
      </c>
      <c r="D4145" s="176">
        <v>35731</v>
      </c>
      <c r="E4145" t="s">
        <v>122</v>
      </c>
      <c r="F4145" t="s">
        <v>123</v>
      </c>
      <c r="G4145" t="s">
        <v>124</v>
      </c>
      <c r="H4145" t="s">
        <v>12314</v>
      </c>
      <c r="I4145" t="s">
        <v>132</v>
      </c>
      <c r="J4145" t="s">
        <v>396</v>
      </c>
      <c r="K4145" t="str">
        <f t="shared" si="64"/>
        <v>D2</v>
      </c>
      <c r="L4145" t="s">
        <v>434</v>
      </c>
      <c r="M4145" t="s">
        <v>118</v>
      </c>
    </row>
    <row r="4146" spans="1:13">
      <c r="A4146" t="s">
        <v>12315</v>
      </c>
      <c r="B4146" t="s">
        <v>12316</v>
      </c>
      <c r="C4146" t="s">
        <v>1008</v>
      </c>
      <c r="D4146" s="176">
        <v>26084</v>
      </c>
      <c r="E4146" t="s">
        <v>122</v>
      </c>
      <c r="F4146" t="s">
        <v>123</v>
      </c>
      <c r="G4146" t="s">
        <v>124</v>
      </c>
      <c r="H4146" t="s">
        <v>12317</v>
      </c>
      <c r="I4146" t="s">
        <v>181</v>
      </c>
      <c r="J4146" t="s">
        <v>182</v>
      </c>
      <c r="K4146" t="str">
        <f t="shared" si="64"/>
        <v>Enc</v>
      </c>
      <c r="L4146" t="s">
        <v>734</v>
      </c>
      <c r="M4146" t="s">
        <v>118</v>
      </c>
    </row>
    <row r="4147" spans="1:13">
      <c r="A4147" t="s">
        <v>12318</v>
      </c>
      <c r="B4147" t="s">
        <v>12319</v>
      </c>
      <c r="C4147" t="s">
        <v>12320</v>
      </c>
      <c r="D4147" s="176">
        <v>31756</v>
      </c>
      <c r="E4147" t="s">
        <v>122</v>
      </c>
      <c r="F4147" t="s">
        <v>123</v>
      </c>
      <c r="G4147" t="s">
        <v>124</v>
      </c>
      <c r="H4147" t="s">
        <v>12321</v>
      </c>
      <c r="I4147" t="s">
        <v>181</v>
      </c>
      <c r="J4147" t="s">
        <v>1238</v>
      </c>
      <c r="K4147" t="str">
        <f t="shared" si="64"/>
        <v>Enc</v>
      </c>
      <c r="L4147" t="s">
        <v>1239</v>
      </c>
      <c r="M4147" t="s">
        <v>118</v>
      </c>
    </row>
    <row r="4148" spans="1:13">
      <c r="A4148" t="s">
        <v>12322</v>
      </c>
      <c r="B4148" t="s">
        <v>12323</v>
      </c>
      <c r="C4148" t="s">
        <v>130</v>
      </c>
      <c r="D4148" s="176">
        <v>19419</v>
      </c>
      <c r="E4148" t="s">
        <v>122</v>
      </c>
      <c r="F4148" t="s">
        <v>123</v>
      </c>
      <c r="G4148" t="s">
        <v>124</v>
      </c>
      <c r="H4148" t="s">
        <v>12324</v>
      </c>
      <c r="I4148" t="s">
        <v>132</v>
      </c>
      <c r="J4148" t="s">
        <v>234</v>
      </c>
      <c r="K4148" t="str">
        <f t="shared" si="64"/>
        <v>D3</v>
      </c>
      <c r="L4148" t="s">
        <v>493</v>
      </c>
      <c r="M4148" t="s">
        <v>118</v>
      </c>
    </row>
    <row r="4149" spans="1:13">
      <c r="A4149" t="s">
        <v>12325</v>
      </c>
      <c r="B4149" t="s">
        <v>12326</v>
      </c>
      <c r="C4149" t="s">
        <v>166</v>
      </c>
      <c r="D4149" s="176">
        <v>30158</v>
      </c>
      <c r="E4149" t="s">
        <v>122</v>
      </c>
      <c r="F4149" t="s">
        <v>123</v>
      </c>
      <c r="G4149" t="s">
        <v>124</v>
      </c>
      <c r="H4149" t="s">
        <v>12327</v>
      </c>
      <c r="I4149" t="s">
        <v>132</v>
      </c>
      <c r="J4149" t="s">
        <v>396</v>
      </c>
      <c r="K4149" t="str">
        <f t="shared" si="64"/>
        <v>D2</v>
      </c>
      <c r="L4149" t="s">
        <v>1200</v>
      </c>
      <c r="M4149" t="s">
        <v>118</v>
      </c>
    </row>
    <row r="4150" spans="1:13">
      <c r="A4150" t="s">
        <v>12328</v>
      </c>
      <c r="B4150" t="s">
        <v>12329</v>
      </c>
      <c r="C4150" t="s">
        <v>437</v>
      </c>
      <c r="D4150" s="176">
        <v>40239</v>
      </c>
      <c r="E4150" t="s">
        <v>122</v>
      </c>
      <c r="F4150" t="s">
        <v>123</v>
      </c>
      <c r="G4150" t="s">
        <v>124</v>
      </c>
      <c r="H4150" t="s">
        <v>12330</v>
      </c>
      <c r="I4150" t="s">
        <v>151</v>
      </c>
      <c r="J4150" t="s">
        <v>38</v>
      </c>
      <c r="K4150" t="str">
        <f t="shared" si="64"/>
        <v>Pup</v>
      </c>
      <c r="L4150" t="s">
        <v>152</v>
      </c>
      <c r="M4150" t="s">
        <v>118</v>
      </c>
    </row>
    <row r="4151" spans="1:13">
      <c r="A4151" t="s">
        <v>12331</v>
      </c>
      <c r="B4151" t="s">
        <v>3496</v>
      </c>
      <c r="C4151" t="s">
        <v>1463</v>
      </c>
      <c r="D4151" s="176">
        <v>39554</v>
      </c>
      <c r="E4151" t="s">
        <v>179</v>
      </c>
      <c r="F4151" t="s">
        <v>123</v>
      </c>
      <c r="G4151" t="s">
        <v>124</v>
      </c>
      <c r="H4151" t="s">
        <v>12332</v>
      </c>
      <c r="I4151" t="s">
        <v>157</v>
      </c>
      <c r="J4151" t="s">
        <v>38</v>
      </c>
      <c r="K4151" t="str">
        <f t="shared" si="64"/>
        <v>Ben</v>
      </c>
      <c r="L4151" t="s">
        <v>447</v>
      </c>
      <c r="M4151" t="s">
        <v>118</v>
      </c>
    </row>
    <row r="4152" spans="1:13">
      <c r="A4152" t="s">
        <v>12333</v>
      </c>
      <c r="B4152" t="s">
        <v>12334</v>
      </c>
      <c r="C4152" t="s">
        <v>12335</v>
      </c>
      <c r="D4152" s="176">
        <v>37894</v>
      </c>
      <c r="E4152" t="s">
        <v>122</v>
      </c>
      <c r="F4152" t="s">
        <v>123</v>
      </c>
      <c r="G4152" t="s">
        <v>124</v>
      </c>
      <c r="H4152" t="s">
        <v>12336</v>
      </c>
      <c r="I4152" t="s">
        <v>174</v>
      </c>
      <c r="J4152" t="s">
        <v>38</v>
      </c>
      <c r="K4152" t="str">
        <f t="shared" si="64"/>
        <v>Cad</v>
      </c>
      <c r="L4152" t="s">
        <v>585</v>
      </c>
      <c r="M4152" t="s">
        <v>118</v>
      </c>
    </row>
    <row r="4153" spans="1:13">
      <c r="A4153" t="s">
        <v>12337</v>
      </c>
      <c r="B4153" t="s">
        <v>12338</v>
      </c>
      <c r="C4153" t="s">
        <v>5745</v>
      </c>
      <c r="D4153" s="176">
        <v>20446</v>
      </c>
      <c r="E4153" t="s">
        <v>122</v>
      </c>
      <c r="F4153" t="s">
        <v>123</v>
      </c>
      <c r="G4153" t="s">
        <v>124</v>
      </c>
      <c r="H4153" t="s">
        <v>12339</v>
      </c>
      <c r="I4153" t="s">
        <v>275</v>
      </c>
      <c r="J4153" t="s">
        <v>38</v>
      </c>
      <c r="K4153" t="str">
        <f t="shared" si="64"/>
        <v>Mot</v>
      </c>
      <c r="L4153" t="s">
        <v>104</v>
      </c>
      <c r="M4153" t="s">
        <v>118</v>
      </c>
    </row>
    <row r="4154" spans="1:13">
      <c r="A4154" t="s">
        <v>12340</v>
      </c>
      <c r="B4154" t="s">
        <v>7628</v>
      </c>
      <c r="C4154" t="s">
        <v>252</v>
      </c>
      <c r="D4154" s="176">
        <v>20090</v>
      </c>
      <c r="E4154" t="s">
        <v>122</v>
      </c>
      <c r="F4154" t="s">
        <v>123</v>
      </c>
      <c r="G4154" t="s">
        <v>124</v>
      </c>
      <c r="H4154" t="s">
        <v>12341</v>
      </c>
      <c r="I4154" t="s">
        <v>209</v>
      </c>
      <c r="J4154" t="s">
        <v>38</v>
      </c>
      <c r="K4154" t="str">
        <f t="shared" si="64"/>
        <v>Pas</v>
      </c>
      <c r="L4154" t="s">
        <v>215</v>
      </c>
      <c r="M4154" t="s">
        <v>118</v>
      </c>
    </row>
    <row r="4155" spans="1:13">
      <c r="A4155" t="s">
        <v>12342</v>
      </c>
      <c r="B4155" t="s">
        <v>12343</v>
      </c>
      <c r="C4155" t="s">
        <v>592</v>
      </c>
      <c r="D4155" s="176">
        <v>20244</v>
      </c>
      <c r="E4155" t="s">
        <v>122</v>
      </c>
      <c r="F4155" t="s">
        <v>123</v>
      </c>
      <c r="G4155" t="s">
        <v>124</v>
      </c>
      <c r="H4155" t="s">
        <v>12344</v>
      </c>
      <c r="I4155" t="s">
        <v>264</v>
      </c>
      <c r="J4155" t="s">
        <v>38</v>
      </c>
      <c r="K4155" t="str">
        <f t="shared" si="64"/>
        <v>Arb</v>
      </c>
      <c r="L4155" t="s">
        <v>887</v>
      </c>
      <c r="M4155" t="s">
        <v>118</v>
      </c>
    </row>
    <row r="4156" spans="1:13">
      <c r="A4156" t="s">
        <v>12345</v>
      </c>
      <c r="B4156" t="s">
        <v>6642</v>
      </c>
      <c r="C4156" t="s">
        <v>746</v>
      </c>
      <c r="D4156" s="176">
        <v>25622</v>
      </c>
      <c r="E4156" t="s">
        <v>122</v>
      </c>
      <c r="F4156" t="s">
        <v>123</v>
      </c>
      <c r="G4156" t="s">
        <v>124</v>
      </c>
      <c r="H4156" t="s">
        <v>12346</v>
      </c>
      <c r="I4156" t="s">
        <v>145</v>
      </c>
      <c r="J4156" t="s">
        <v>38</v>
      </c>
      <c r="K4156" t="str">
        <f t="shared" si="64"/>
        <v>Pas</v>
      </c>
      <c r="L4156" t="s">
        <v>175</v>
      </c>
      <c r="M4156" t="s">
        <v>118</v>
      </c>
    </row>
    <row r="4157" spans="1:13">
      <c r="A4157" t="s">
        <v>12347</v>
      </c>
      <c r="B4157" t="s">
        <v>2157</v>
      </c>
      <c r="C4157" t="s">
        <v>5325</v>
      </c>
      <c r="D4157" s="176">
        <v>38885</v>
      </c>
      <c r="E4157" t="s">
        <v>179</v>
      </c>
      <c r="F4157" t="s">
        <v>123</v>
      </c>
      <c r="G4157" t="s">
        <v>124</v>
      </c>
      <c r="H4157" t="s">
        <v>12348</v>
      </c>
      <c r="I4157" t="s">
        <v>283</v>
      </c>
      <c r="J4157" t="s">
        <v>38</v>
      </c>
      <c r="K4157" t="str">
        <f t="shared" si="64"/>
        <v>Min</v>
      </c>
      <c r="L4157" t="s">
        <v>1144</v>
      </c>
      <c r="M4157" t="s">
        <v>118</v>
      </c>
    </row>
    <row r="4158" spans="1:13">
      <c r="A4158" t="s">
        <v>12349</v>
      </c>
      <c r="B4158" t="s">
        <v>12350</v>
      </c>
      <c r="C4158" t="s">
        <v>920</v>
      </c>
      <c r="D4158" s="176">
        <v>19188</v>
      </c>
      <c r="E4158" t="s">
        <v>122</v>
      </c>
      <c r="F4158" t="s">
        <v>123</v>
      </c>
      <c r="G4158" t="s">
        <v>124</v>
      </c>
      <c r="H4158" t="s">
        <v>12351</v>
      </c>
      <c r="I4158" t="s">
        <v>132</v>
      </c>
      <c r="J4158" t="s">
        <v>133</v>
      </c>
      <c r="K4158" t="str">
        <f t="shared" si="64"/>
        <v>D4</v>
      </c>
      <c r="L4158" t="s">
        <v>102</v>
      </c>
      <c r="M4158" t="s">
        <v>118</v>
      </c>
    </row>
    <row r="4159" spans="1:13">
      <c r="A4159" t="s">
        <v>12352</v>
      </c>
      <c r="B4159" t="s">
        <v>6965</v>
      </c>
      <c r="C4159" t="s">
        <v>121</v>
      </c>
      <c r="D4159" s="176">
        <v>20354</v>
      </c>
      <c r="E4159" t="s">
        <v>122</v>
      </c>
      <c r="F4159" t="s">
        <v>123</v>
      </c>
      <c r="G4159" t="s">
        <v>124</v>
      </c>
      <c r="H4159" t="s">
        <v>12353</v>
      </c>
      <c r="I4159" t="s">
        <v>474</v>
      </c>
      <c r="J4159" t="s">
        <v>38</v>
      </c>
      <c r="K4159" t="str">
        <f t="shared" si="64"/>
        <v>Arb</v>
      </c>
      <c r="L4159" t="s">
        <v>1211</v>
      </c>
      <c r="M4159" t="s">
        <v>118</v>
      </c>
    </row>
    <row r="4160" spans="1:13">
      <c r="A4160" t="s">
        <v>12354</v>
      </c>
      <c r="B4160" t="s">
        <v>4154</v>
      </c>
      <c r="C4160" t="s">
        <v>12355</v>
      </c>
      <c r="D4160" s="176">
        <v>35229</v>
      </c>
      <c r="E4160" t="s">
        <v>122</v>
      </c>
      <c r="F4160" t="s">
        <v>123</v>
      </c>
      <c r="G4160" t="s">
        <v>124</v>
      </c>
      <c r="H4160" t="s">
        <v>12356</v>
      </c>
      <c r="I4160" t="s">
        <v>168</v>
      </c>
      <c r="J4160" t="s">
        <v>38</v>
      </c>
      <c r="K4160" t="str">
        <f t="shared" si="64"/>
        <v>2èm</v>
      </c>
      <c r="L4160" t="s">
        <v>215</v>
      </c>
      <c r="M4160" t="s">
        <v>118</v>
      </c>
    </row>
    <row r="4161" spans="1:13">
      <c r="A4161" t="s">
        <v>12357</v>
      </c>
      <c r="B4161" t="s">
        <v>12358</v>
      </c>
      <c r="C4161" t="s">
        <v>12359</v>
      </c>
      <c r="D4161" s="176">
        <v>33297</v>
      </c>
      <c r="E4161" t="s">
        <v>179</v>
      </c>
      <c r="F4161" t="s">
        <v>123</v>
      </c>
      <c r="G4161" t="s">
        <v>124</v>
      </c>
      <c r="H4161" t="s">
        <v>12360</v>
      </c>
      <c r="I4161" t="s">
        <v>243</v>
      </c>
      <c r="J4161" t="s">
        <v>38</v>
      </c>
      <c r="K4161" t="str">
        <f t="shared" si="64"/>
        <v>3èm</v>
      </c>
      <c r="L4161" t="s">
        <v>439</v>
      </c>
      <c r="M4161" t="s">
        <v>118</v>
      </c>
    </row>
    <row r="4162" spans="1:13">
      <c r="A4162" t="s">
        <v>12361</v>
      </c>
      <c r="B4162" t="s">
        <v>10863</v>
      </c>
      <c r="C4162" t="s">
        <v>143</v>
      </c>
      <c r="D4162" s="176">
        <v>39937</v>
      </c>
      <c r="E4162" t="s">
        <v>122</v>
      </c>
      <c r="F4162" t="s">
        <v>123</v>
      </c>
      <c r="G4162" t="s">
        <v>124</v>
      </c>
      <c r="H4162" t="s">
        <v>12362</v>
      </c>
      <c r="I4162" t="s">
        <v>151</v>
      </c>
      <c r="J4162" t="s">
        <v>38</v>
      </c>
      <c r="K4162" t="str">
        <f t="shared" si="64"/>
        <v>Pup</v>
      </c>
      <c r="L4162" t="s">
        <v>134</v>
      </c>
      <c r="M4162" t="s">
        <v>118</v>
      </c>
    </row>
    <row r="4163" spans="1:13">
      <c r="A4163" t="s">
        <v>12363</v>
      </c>
      <c r="B4163" t="s">
        <v>12364</v>
      </c>
      <c r="C4163" t="s">
        <v>1236</v>
      </c>
      <c r="D4163" s="176">
        <v>32563</v>
      </c>
      <c r="E4163" t="s">
        <v>122</v>
      </c>
      <c r="F4163" t="s">
        <v>123</v>
      </c>
      <c r="G4163" t="s">
        <v>124</v>
      </c>
      <c r="H4163" t="s">
        <v>12365</v>
      </c>
      <c r="I4163" t="s">
        <v>209</v>
      </c>
      <c r="J4163" t="s">
        <v>38</v>
      </c>
      <c r="K4163" t="str">
        <f t="shared" ref="K4163:K4226" si="65">IF(I4163="pass'cyclisme",J4163,LEFT(I4163,3))</f>
        <v>Pas</v>
      </c>
      <c r="L4163" t="s">
        <v>331</v>
      </c>
      <c r="M4163" t="s">
        <v>118</v>
      </c>
    </row>
    <row r="4164" spans="1:13">
      <c r="A4164" t="s">
        <v>12366</v>
      </c>
      <c r="B4164" t="s">
        <v>12367</v>
      </c>
      <c r="C4164" t="s">
        <v>1249</v>
      </c>
      <c r="D4164" s="176">
        <v>23014</v>
      </c>
      <c r="E4164" t="s">
        <v>179</v>
      </c>
      <c r="F4164" t="s">
        <v>123</v>
      </c>
      <c r="G4164" t="s">
        <v>124</v>
      </c>
      <c r="H4164" t="s">
        <v>12368</v>
      </c>
      <c r="I4164" t="s">
        <v>181</v>
      </c>
      <c r="J4164" t="s">
        <v>182</v>
      </c>
      <c r="K4164" t="str">
        <f t="shared" si="65"/>
        <v>Enc</v>
      </c>
      <c r="L4164" t="s">
        <v>760</v>
      </c>
      <c r="M4164" t="s">
        <v>118</v>
      </c>
    </row>
    <row r="4165" spans="1:13">
      <c r="A4165" t="s">
        <v>12369</v>
      </c>
      <c r="B4165" t="s">
        <v>12370</v>
      </c>
      <c r="C4165" t="s">
        <v>729</v>
      </c>
      <c r="D4165" s="176">
        <v>20057</v>
      </c>
      <c r="E4165" t="s">
        <v>122</v>
      </c>
      <c r="F4165" t="s">
        <v>123</v>
      </c>
      <c r="G4165" t="s">
        <v>124</v>
      </c>
      <c r="H4165" t="s">
        <v>12371</v>
      </c>
      <c r="I4165" t="s">
        <v>275</v>
      </c>
      <c r="J4165" t="s">
        <v>38</v>
      </c>
      <c r="K4165" t="str">
        <f t="shared" si="65"/>
        <v>Mot</v>
      </c>
      <c r="L4165" t="s">
        <v>169</v>
      </c>
      <c r="M4165" t="s">
        <v>118</v>
      </c>
    </row>
    <row r="4166" spans="1:13">
      <c r="A4166" t="s">
        <v>12372</v>
      </c>
      <c r="B4166" t="s">
        <v>8163</v>
      </c>
      <c r="C4166" t="s">
        <v>504</v>
      </c>
      <c r="D4166" s="176">
        <v>37369</v>
      </c>
      <c r="E4166" t="s">
        <v>122</v>
      </c>
      <c r="F4166" t="s">
        <v>123</v>
      </c>
      <c r="G4166" t="s">
        <v>124</v>
      </c>
      <c r="H4166" t="s">
        <v>12373</v>
      </c>
      <c r="I4166" t="s">
        <v>126</v>
      </c>
      <c r="J4166" t="s">
        <v>126</v>
      </c>
      <c r="K4166" t="str">
        <f t="shared" si="65"/>
        <v>Jun</v>
      </c>
      <c r="L4166" t="s">
        <v>104</v>
      </c>
      <c r="M4166" t="s">
        <v>118</v>
      </c>
    </row>
    <row r="4167" spans="1:13">
      <c r="A4167" t="s">
        <v>12374</v>
      </c>
      <c r="B4167" t="s">
        <v>12375</v>
      </c>
      <c r="C4167" t="s">
        <v>2018</v>
      </c>
      <c r="D4167" s="176">
        <v>39208</v>
      </c>
      <c r="E4167" t="s">
        <v>122</v>
      </c>
      <c r="F4167" t="s">
        <v>123</v>
      </c>
      <c r="G4167" t="s">
        <v>124</v>
      </c>
      <c r="H4167" t="s">
        <v>12376</v>
      </c>
      <c r="I4167" t="s">
        <v>157</v>
      </c>
      <c r="J4167" t="s">
        <v>38</v>
      </c>
      <c r="K4167" t="str">
        <f t="shared" si="65"/>
        <v>Ben</v>
      </c>
      <c r="L4167" t="s">
        <v>628</v>
      </c>
      <c r="M4167" t="s">
        <v>118</v>
      </c>
    </row>
    <row r="4168" spans="1:13">
      <c r="A4168" t="s">
        <v>12377</v>
      </c>
      <c r="B4168" t="s">
        <v>12261</v>
      </c>
      <c r="C4168" t="s">
        <v>5745</v>
      </c>
      <c r="D4168" s="176">
        <v>27481</v>
      </c>
      <c r="E4168" t="s">
        <v>122</v>
      </c>
      <c r="F4168" t="s">
        <v>123</v>
      </c>
      <c r="G4168" t="s">
        <v>124</v>
      </c>
      <c r="H4168" t="s">
        <v>12378</v>
      </c>
      <c r="I4168" t="s">
        <v>132</v>
      </c>
      <c r="J4168" t="s">
        <v>234</v>
      </c>
      <c r="K4168" t="str">
        <f t="shared" si="65"/>
        <v>D3</v>
      </c>
      <c r="L4168" t="s">
        <v>985</v>
      </c>
      <c r="M4168" t="s">
        <v>118</v>
      </c>
    </row>
    <row r="4169" spans="1:13">
      <c r="A4169" t="s">
        <v>12379</v>
      </c>
      <c r="B4169" t="s">
        <v>12380</v>
      </c>
      <c r="C4169" t="s">
        <v>287</v>
      </c>
      <c r="D4169" s="176">
        <v>22615</v>
      </c>
      <c r="E4169" t="s">
        <v>122</v>
      </c>
      <c r="F4169" t="s">
        <v>123</v>
      </c>
      <c r="G4169" t="s">
        <v>124</v>
      </c>
      <c r="H4169" t="s">
        <v>12381</v>
      </c>
      <c r="I4169" t="s">
        <v>132</v>
      </c>
      <c r="J4169" t="s">
        <v>133</v>
      </c>
      <c r="K4169" t="str">
        <f t="shared" si="65"/>
        <v>D4</v>
      </c>
      <c r="L4169" t="s">
        <v>424</v>
      </c>
      <c r="M4169" t="s">
        <v>118</v>
      </c>
    </row>
    <row r="4170" spans="1:13">
      <c r="A4170" t="s">
        <v>12382</v>
      </c>
      <c r="B4170" t="s">
        <v>12383</v>
      </c>
      <c r="C4170" t="s">
        <v>296</v>
      </c>
      <c r="D4170" s="176">
        <v>38497</v>
      </c>
      <c r="E4170" t="s">
        <v>122</v>
      </c>
      <c r="F4170" t="s">
        <v>123</v>
      </c>
      <c r="G4170" t="s">
        <v>124</v>
      </c>
      <c r="H4170" t="s">
        <v>12384</v>
      </c>
      <c r="I4170" t="s">
        <v>283</v>
      </c>
      <c r="J4170" t="s">
        <v>38</v>
      </c>
      <c r="K4170" t="str">
        <f t="shared" si="65"/>
        <v>Min</v>
      </c>
      <c r="L4170" t="s">
        <v>284</v>
      </c>
      <c r="M4170" t="s">
        <v>118</v>
      </c>
    </row>
    <row r="4171" spans="1:13">
      <c r="A4171" t="s">
        <v>12385</v>
      </c>
      <c r="B4171" t="s">
        <v>5071</v>
      </c>
      <c r="C4171" t="s">
        <v>12386</v>
      </c>
      <c r="D4171" s="176">
        <v>39990</v>
      </c>
      <c r="E4171" t="s">
        <v>179</v>
      </c>
      <c r="F4171" t="s">
        <v>123</v>
      </c>
      <c r="G4171" t="s">
        <v>124</v>
      </c>
      <c r="H4171" t="s">
        <v>12387</v>
      </c>
      <c r="I4171" t="s">
        <v>151</v>
      </c>
      <c r="J4171" t="s">
        <v>38</v>
      </c>
      <c r="K4171" t="str">
        <f t="shared" si="65"/>
        <v>Pup</v>
      </c>
      <c r="L4171" t="s">
        <v>302</v>
      </c>
      <c r="M4171" t="s">
        <v>118</v>
      </c>
    </row>
    <row r="4172" spans="1:13">
      <c r="A4172" t="s">
        <v>12388</v>
      </c>
      <c r="B4172" t="s">
        <v>12389</v>
      </c>
      <c r="C4172" t="s">
        <v>643</v>
      </c>
      <c r="D4172" s="176">
        <v>24024</v>
      </c>
      <c r="E4172" t="s">
        <v>122</v>
      </c>
      <c r="F4172" t="s">
        <v>123</v>
      </c>
      <c r="G4172" t="s">
        <v>124</v>
      </c>
      <c r="H4172" t="s">
        <v>12390</v>
      </c>
      <c r="I4172" t="s">
        <v>132</v>
      </c>
      <c r="J4172" t="s">
        <v>194</v>
      </c>
      <c r="K4172" t="str">
        <f t="shared" si="65"/>
        <v>D1</v>
      </c>
      <c r="L4172" t="s">
        <v>102</v>
      </c>
      <c r="M4172" t="s">
        <v>118</v>
      </c>
    </row>
    <row r="4173" spans="1:13">
      <c r="A4173" t="s">
        <v>12391</v>
      </c>
      <c r="B4173" t="s">
        <v>4064</v>
      </c>
      <c r="C4173" t="s">
        <v>198</v>
      </c>
      <c r="D4173" s="176">
        <v>27134</v>
      </c>
      <c r="E4173" t="s">
        <v>122</v>
      </c>
      <c r="F4173" t="s">
        <v>123</v>
      </c>
      <c r="G4173" t="s">
        <v>124</v>
      </c>
      <c r="H4173" t="s">
        <v>12392</v>
      </c>
      <c r="I4173" t="s">
        <v>307</v>
      </c>
      <c r="J4173" t="s">
        <v>194</v>
      </c>
      <c r="K4173" t="str">
        <f t="shared" si="65"/>
        <v>Pas</v>
      </c>
      <c r="L4173" t="s">
        <v>1144</v>
      </c>
      <c r="M4173" t="s">
        <v>118</v>
      </c>
    </row>
    <row r="4174" spans="1:13">
      <c r="A4174" t="s">
        <v>12393</v>
      </c>
      <c r="B4174" t="s">
        <v>7186</v>
      </c>
      <c r="C4174" t="s">
        <v>10015</v>
      </c>
      <c r="D4174" s="176">
        <v>39163</v>
      </c>
      <c r="E4174" t="s">
        <v>122</v>
      </c>
      <c r="F4174" t="s">
        <v>123</v>
      </c>
      <c r="G4174" t="s">
        <v>124</v>
      </c>
      <c r="H4174" t="s">
        <v>12394</v>
      </c>
      <c r="I4174" t="s">
        <v>157</v>
      </c>
      <c r="J4174" t="s">
        <v>38</v>
      </c>
      <c r="K4174" t="str">
        <f t="shared" si="65"/>
        <v>Ben</v>
      </c>
      <c r="L4174" t="s">
        <v>530</v>
      </c>
      <c r="M4174" t="s">
        <v>118</v>
      </c>
    </row>
    <row r="4175" spans="1:13">
      <c r="A4175" t="s">
        <v>12395</v>
      </c>
      <c r="B4175" t="s">
        <v>12396</v>
      </c>
      <c r="C4175" t="s">
        <v>2245</v>
      </c>
      <c r="D4175" s="176">
        <v>26687</v>
      </c>
      <c r="E4175" t="s">
        <v>122</v>
      </c>
      <c r="F4175" t="s">
        <v>123</v>
      </c>
      <c r="G4175" t="s">
        <v>124</v>
      </c>
      <c r="H4175" t="s">
        <v>12397</v>
      </c>
      <c r="I4175" t="s">
        <v>132</v>
      </c>
      <c r="J4175" t="s">
        <v>396</v>
      </c>
      <c r="K4175" t="str">
        <f t="shared" si="65"/>
        <v>D2</v>
      </c>
      <c r="L4175" t="s">
        <v>1144</v>
      </c>
      <c r="M4175" t="s">
        <v>118</v>
      </c>
    </row>
    <row r="4176" spans="1:13">
      <c r="A4176" t="s">
        <v>12398</v>
      </c>
      <c r="B4176" t="s">
        <v>7635</v>
      </c>
      <c r="C4176" t="s">
        <v>12399</v>
      </c>
      <c r="D4176" s="176">
        <v>23869</v>
      </c>
      <c r="E4176" t="s">
        <v>122</v>
      </c>
      <c r="F4176" t="s">
        <v>123</v>
      </c>
      <c r="G4176" t="s">
        <v>124</v>
      </c>
      <c r="H4176" t="s">
        <v>12400</v>
      </c>
      <c r="I4176" t="s">
        <v>132</v>
      </c>
      <c r="J4176" t="s">
        <v>133</v>
      </c>
      <c r="K4176" t="str">
        <f t="shared" si="65"/>
        <v>D4</v>
      </c>
      <c r="L4176" t="s">
        <v>590</v>
      </c>
      <c r="M4176" t="s">
        <v>118</v>
      </c>
    </row>
    <row r="4177" spans="1:13">
      <c r="A4177" t="s">
        <v>12401</v>
      </c>
      <c r="B4177" t="s">
        <v>12402</v>
      </c>
      <c r="C4177" t="s">
        <v>512</v>
      </c>
      <c r="D4177" s="176">
        <v>26600</v>
      </c>
      <c r="E4177" t="s">
        <v>122</v>
      </c>
      <c r="F4177" t="s">
        <v>123</v>
      </c>
      <c r="G4177" t="s">
        <v>124</v>
      </c>
      <c r="H4177" t="s">
        <v>12403</v>
      </c>
      <c r="I4177" t="s">
        <v>145</v>
      </c>
      <c r="J4177" t="s">
        <v>38</v>
      </c>
      <c r="K4177" t="str">
        <f t="shared" si="65"/>
        <v>Pas</v>
      </c>
      <c r="L4177" t="s">
        <v>302</v>
      </c>
      <c r="M4177" t="s">
        <v>118</v>
      </c>
    </row>
    <row r="4178" spans="1:13">
      <c r="A4178" t="s">
        <v>12404</v>
      </c>
      <c r="B4178" t="s">
        <v>572</v>
      </c>
      <c r="C4178" t="s">
        <v>12405</v>
      </c>
      <c r="D4178" s="176">
        <v>29283</v>
      </c>
      <c r="E4178" t="s">
        <v>179</v>
      </c>
      <c r="F4178" t="s">
        <v>123</v>
      </c>
      <c r="G4178" t="s">
        <v>124</v>
      </c>
      <c r="H4178" t="s">
        <v>12406</v>
      </c>
      <c r="I4178" t="s">
        <v>789</v>
      </c>
      <c r="J4178" t="s">
        <v>38</v>
      </c>
      <c r="K4178" t="str">
        <f t="shared" si="65"/>
        <v>Arb</v>
      </c>
      <c r="L4178" t="s">
        <v>302</v>
      </c>
      <c r="M4178" t="s">
        <v>118</v>
      </c>
    </row>
    <row r="4179" spans="1:13">
      <c r="A4179" t="s">
        <v>12407</v>
      </c>
      <c r="B4179" t="s">
        <v>12408</v>
      </c>
      <c r="C4179" t="s">
        <v>868</v>
      </c>
      <c r="D4179" s="176">
        <v>28104</v>
      </c>
      <c r="E4179" t="s">
        <v>122</v>
      </c>
      <c r="F4179" t="s">
        <v>123</v>
      </c>
      <c r="G4179" t="s">
        <v>124</v>
      </c>
      <c r="H4179" t="s">
        <v>12409</v>
      </c>
      <c r="I4179" t="s">
        <v>145</v>
      </c>
      <c r="J4179" t="s">
        <v>38</v>
      </c>
      <c r="K4179" t="str">
        <f t="shared" si="65"/>
        <v>Pas</v>
      </c>
      <c r="L4179" t="s">
        <v>140</v>
      </c>
      <c r="M4179" t="s">
        <v>118</v>
      </c>
    </row>
    <row r="4180" spans="1:13">
      <c r="A4180" t="s">
        <v>12410</v>
      </c>
      <c r="B4180" t="s">
        <v>9695</v>
      </c>
      <c r="C4180" t="s">
        <v>2645</v>
      </c>
      <c r="D4180" s="176">
        <v>37616</v>
      </c>
      <c r="E4180" t="s">
        <v>122</v>
      </c>
      <c r="F4180" t="s">
        <v>123</v>
      </c>
      <c r="G4180" t="s">
        <v>124</v>
      </c>
      <c r="H4180" t="s">
        <v>12411</v>
      </c>
      <c r="I4180" t="s">
        <v>126</v>
      </c>
      <c r="J4180" t="s">
        <v>126</v>
      </c>
      <c r="K4180" t="str">
        <f t="shared" si="65"/>
        <v>Jun</v>
      </c>
      <c r="L4180" t="s">
        <v>355</v>
      </c>
      <c r="M4180" t="s">
        <v>118</v>
      </c>
    </row>
    <row r="4181" spans="1:13">
      <c r="A4181" t="s">
        <v>12412</v>
      </c>
      <c r="B4181" t="s">
        <v>5462</v>
      </c>
      <c r="C4181" t="s">
        <v>252</v>
      </c>
      <c r="D4181" s="176">
        <v>22668</v>
      </c>
      <c r="E4181" t="s">
        <v>122</v>
      </c>
      <c r="F4181" t="s">
        <v>123</v>
      </c>
      <c r="G4181" t="s">
        <v>124</v>
      </c>
      <c r="H4181" t="s">
        <v>12413</v>
      </c>
      <c r="I4181" t="s">
        <v>209</v>
      </c>
      <c r="J4181" t="s">
        <v>38</v>
      </c>
      <c r="K4181" t="str">
        <f t="shared" si="65"/>
        <v>Pas</v>
      </c>
      <c r="L4181" t="s">
        <v>5471</v>
      </c>
      <c r="M4181" t="s">
        <v>118</v>
      </c>
    </row>
    <row r="4182" spans="1:13">
      <c r="A4182" t="s">
        <v>12414</v>
      </c>
      <c r="B4182" t="s">
        <v>10923</v>
      </c>
      <c r="C4182" t="s">
        <v>842</v>
      </c>
      <c r="D4182" s="176">
        <v>37292</v>
      </c>
      <c r="E4182" t="s">
        <v>122</v>
      </c>
      <c r="F4182" t="s">
        <v>123</v>
      </c>
      <c r="G4182" t="s">
        <v>124</v>
      </c>
      <c r="H4182" t="s">
        <v>12415</v>
      </c>
      <c r="I4182" t="s">
        <v>126</v>
      </c>
      <c r="J4182" t="s">
        <v>126</v>
      </c>
      <c r="K4182" t="str">
        <f t="shared" si="65"/>
        <v>Jun</v>
      </c>
      <c r="L4182" t="s">
        <v>780</v>
      </c>
      <c r="M4182" t="s">
        <v>118</v>
      </c>
    </row>
    <row r="4183" spans="1:13">
      <c r="A4183" t="s">
        <v>12416</v>
      </c>
      <c r="B4183" t="s">
        <v>12417</v>
      </c>
      <c r="C4183" t="s">
        <v>1098</v>
      </c>
      <c r="D4183" s="176">
        <v>27033</v>
      </c>
      <c r="E4183" t="s">
        <v>122</v>
      </c>
      <c r="F4183" t="s">
        <v>123</v>
      </c>
      <c r="G4183" t="s">
        <v>124</v>
      </c>
      <c r="H4183" t="s">
        <v>12418</v>
      </c>
      <c r="I4183" t="s">
        <v>132</v>
      </c>
      <c r="J4183" t="s">
        <v>396</v>
      </c>
      <c r="K4183" t="str">
        <f t="shared" si="65"/>
        <v>D2</v>
      </c>
      <c r="L4183" t="s">
        <v>1392</v>
      </c>
      <c r="M4183" t="s">
        <v>118</v>
      </c>
    </row>
    <row r="4184" spans="1:13">
      <c r="A4184" t="s">
        <v>12419</v>
      </c>
      <c r="B4184" t="s">
        <v>6091</v>
      </c>
      <c r="C4184" t="s">
        <v>1094</v>
      </c>
      <c r="D4184" s="176">
        <v>26732</v>
      </c>
      <c r="E4184" t="s">
        <v>179</v>
      </c>
      <c r="F4184" t="s">
        <v>123</v>
      </c>
      <c r="G4184" t="s">
        <v>124</v>
      </c>
      <c r="H4184" t="s">
        <v>12420</v>
      </c>
      <c r="I4184" t="s">
        <v>451</v>
      </c>
      <c r="J4184" t="s">
        <v>38</v>
      </c>
      <c r="K4184" t="str">
        <f t="shared" si="65"/>
        <v>Arb</v>
      </c>
      <c r="L4184" t="s">
        <v>447</v>
      </c>
      <c r="M4184" t="s">
        <v>118</v>
      </c>
    </row>
    <row r="4185" spans="1:13">
      <c r="A4185" t="s">
        <v>12421</v>
      </c>
      <c r="B4185" t="s">
        <v>3132</v>
      </c>
      <c r="C4185" t="s">
        <v>5109</v>
      </c>
      <c r="D4185" s="176">
        <v>40199</v>
      </c>
      <c r="E4185" t="s">
        <v>122</v>
      </c>
      <c r="F4185" t="s">
        <v>123</v>
      </c>
      <c r="G4185" t="s">
        <v>124</v>
      </c>
      <c r="H4185" t="s">
        <v>12422</v>
      </c>
      <c r="I4185" t="s">
        <v>151</v>
      </c>
      <c r="J4185" t="s">
        <v>38</v>
      </c>
      <c r="K4185" t="str">
        <f t="shared" si="65"/>
        <v>Pup</v>
      </c>
      <c r="L4185" t="s">
        <v>439</v>
      </c>
      <c r="M4185" t="s">
        <v>118</v>
      </c>
    </row>
    <row r="4186" spans="1:13">
      <c r="A4186" t="s">
        <v>12423</v>
      </c>
      <c r="B4186" t="s">
        <v>1171</v>
      </c>
      <c r="C4186" t="s">
        <v>257</v>
      </c>
      <c r="D4186" s="176">
        <v>28165</v>
      </c>
      <c r="E4186" t="s">
        <v>122</v>
      </c>
      <c r="F4186" t="s">
        <v>123</v>
      </c>
      <c r="G4186" t="s">
        <v>124</v>
      </c>
      <c r="H4186" t="s">
        <v>12424</v>
      </c>
      <c r="I4186" t="s">
        <v>209</v>
      </c>
      <c r="J4186" t="s">
        <v>38</v>
      </c>
      <c r="K4186" t="str">
        <f t="shared" si="65"/>
        <v>Pas</v>
      </c>
      <c r="L4186" t="s">
        <v>140</v>
      </c>
      <c r="M4186" t="s">
        <v>118</v>
      </c>
    </row>
    <row r="4187" spans="1:13">
      <c r="A4187" t="s">
        <v>12425</v>
      </c>
      <c r="B4187" t="s">
        <v>12426</v>
      </c>
      <c r="C4187" t="s">
        <v>718</v>
      </c>
      <c r="D4187" s="176">
        <v>33983</v>
      </c>
      <c r="E4187" t="s">
        <v>122</v>
      </c>
      <c r="F4187" t="s">
        <v>123</v>
      </c>
      <c r="G4187" t="s">
        <v>124</v>
      </c>
      <c r="H4187" t="s">
        <v>12427</v>
      </c>
      <c r="I4187" t="s">
        <v>132</v>
      </c>
      <c r="J4187" t="s">
        <v>194</v>
      </c>
      <c r="K4187" t="str">
        <f t="shared" si="65"/>
        <v>D1</v>
      </c>
      <c r="L4187" t="s">
        <v>590</v>
      </c>
      <c r="M4187" t="s">
        <v>118</v>
      </c>
    </row>
    <row r="4188" spans="1:13">
      <c r="A4188" t="s">
        <v>12428</v>
      </c>
      <c r="B4188" t="s">
        <v>7147</v>
      </c>
      <c r="C4188" t="s">
        <v>8329</v>
      </c>
      <c r="D4188" s="176">
        <v>40054</v>
      </c>
      <c r="E4188" t="s">
        <v>122</v>
      </c>
      <c r="F4188" t="s">
        <v>123</v>
      </c>
      <c r="G4188" t="s">
        <v>124</v>
      </c>
      <c r="H4188" t="s">
        <v>12429</v>
      </c>
      <c r="I4188" t="s">
        <v>151</v>
      </c>
      <c r="J4188" t="s">
        <v>38</v>
      </c>
      <c r="K4188" t="str">
        <f t="shared" si="65"/>
        <v>Pup</v>
      </c>
      <c r="L4188" t="s">
        <v>447</v>
      </c>
      <c r="M4188" t="s">
        <v>118</v>
      </c>
    </row>
    <row r="4189" spans="1:13">
      <c r="A4189" t="s">
        <v>12430</v>
      </c>
      <c r="B4189" t="s">
        <v>4338</v>
      </c>
      <c r="C4189" t="s">
        <v>3456</v>
      </c>
      <c r="D4189" s="176">
        <v>27184</v>
      </c>
      <c r="E4189" t="s">
        <v>122</v>
      </c>
      <c r="F4189" t="s">
        <v>123</v>
      </c>
      <c r="G4189" t="s">
        <v>124</v>
      </c>
      <c r="H4189" t="s">
        <v>12431</v>
      </c>
      <c r="I4189" t="s">
        <v>132</v>
      </c>
      <c r="J4189" t="s">
        <v>234</v>
      </c>
      <c r="K4189" t="str">
        <f t="shared" si="65"/>
        <v>D3</v>
      </c>
      <c r="L4189" t="s">
        <v>530</v>
      </c>
      <c r="M4189" t="s">
        <v>118</v>
      </c>
    </row>
    <row r="4190" spans="1:13">
      <c r="A4190" t="s">
        <v>12432</v>
      </c>
      <c r="B4190" t="s">
        <v>8945</v>
      </c>
      <c r="C4190" t="s">
        <v>12433</v>
      </c>
      <c r="D4190" s="176">
        <v>30520</v>
      </c>
      <c r="E4190" t="s">
        <v>122</v>
      </c>
      <c r="F4190" t="s">
        <v>123</v>
      </c>
      <c r="G4190" t="s">
        <v>124</v>
      </c>
      <c r="H4190" t="s">
        <v>12434</v>
      </c>
      <c r="I4190" t="s">
        <v>145</v>
      </c>
      <c r="J4190" t="s">
        <v>38</v>
      </c>
      <c r="K4190" t="str">
        <f t="shared" si="65"/>
        <v>Pas</v>
      </c>
      <c r="L4190" t="s">
        <v>103</v>
      </c>
      <c r="M4190" t="s">
        <v>118</v>
      </c>
    </row>
    <row r="4191" spans="1:13">
      <c r="A4191" t="s">
        <v>12435</v>
      </c>
      <c r="B4191" t="s">
        <v>8553</v>
      </c>
      <c r="C4191" t="s">
        <v>4821</v>
      </c>
      <c r="D4191" s="176">
        <v>29818</v>
      </c>
      <c r="E4191" t="s">
        <v>122</v>
      </c>
      <c r="F4191" t="s">
        <v>123</v>
      </c>
      <c r="G4191" t="s">
        <v>124</v>
      </c>
      <c r="H4191" t="s">
        <v>12436</v>
      </c>
      <c r="I4191" t="s">
        <v>132</v>
      </c>
      <c r="J4191" t="s">
        <v>396</v>
      </c>
      <c r="K4191" t="str">
        <f t="shared" si="65"/>
        <v>D2</v>
      </c>
      <c r="L4191" t="s">
        <v>482</v>
      </c>
      <c r="M4191" t="s">
        <v>118</v>
      </c>
    </row>
    <row r="4192" spans="1:13">
      <c r="A4192" t="s">
        <v>12437</v>
      </c>
      <c r="B4192" t="s">
        <v>12438</v>
      </c>
      <c r="C4192" t="s">
        <v>12439</v>
      </c>
      <c r="D4192" s="176">
        <v>19240</v>
      </c>
      <c r="E4192" t="s">
        <v>179</v>
      </c>
      <c r="F4192" t="s">
        <v>123</v>
      </c>
      <c r="G4192" t="s">
        <v>124</v>
      </c>
      <c r="H4192" t="s">
        <v>12440</v>
      </c>
      <c r="I4192" t="s">
        <v>181</v>
      </c>
      <c r="J4192" t="s">
        <v>182</v>
      </c>
      <c r="K4192" t="str">
        <f t="shared" si="65"/>
        <v>Enc</v>
      </c>
      <c r="L4192" t="s">
        <v>743</v>
      </c>
      <c r="M4192" t="s">
        <v>118</v>
      </c>
    </row>
    <row r="4193" spans="1:13">
      <c r="A4193" t="s">
        <v>12441</v>
      </c>
      <c r="B4193" t="s">
        <v>1079</v>
      </c>
      <c r="C4193" t="s">
        <v>609</v>
      </c>
      <c r="D4193" s="176">
        <v>41351</v>
      </c>
      <c r="E4193" t="s">
        <v>122</v>
      </c>
      <c r="F4193" t="s">
        <v>123</v>
      </c>
      <c r="G4193" t="s">
        <v>124</v>
      </c>
      <c r="H4193" t="s">
        <v>12442</v>
      </c>
      <c r="I4193" t="s">
        <v>909</v>
      </c>
      <c r="J4193" t="s">
        <v>38</v>
      </c>
      <c r="K4193" t="str">
        <f t="shared" si="65"/>
        <v>Pré</v>
      </c>
      <c r="L4193" t="s">
        <v>152</v>
      </c>
      <c r="M4193" t="s">
        <v>118</v>
      </c>
    </row>
    <row r="4194" spans="1:13">
      <c r="A4194" t="s">
        <v>12443</v>
      </c>
      <c r="B4194" t="s">
        <v>12444</v>
      </c>
      <c r="C4194" t="s">
        <v>976</v>
      </c>
      <c r="D4194" s="176">
        <v>38397</v>
      </c>
      <c r="E4194" t="s">
        <v>122</v>
      </c>
      <c r="F4194" t="s">
        <v>123</v>
      </c>
      <c r="G4194" t="s">
        <v>124</v>
      </c>
      <c r="H4194" t="s">
        <v>12445</v>
      </c>
      <c r="I4194" t="s">
        <v>283</v>
      </c>
      <c r="J4194" t="s">
        <v>38</v>
      </c>
      <c r="K4194" t="str">
        <f t="shared" si="65"/>
        <v>Min</v>
      </c>
      <c r="L4194" t="s">
        <v>760</v>
      </c>
      <c r="M4194" t="s">
        <v>118</v>
      </c>
    </row>
    <row r="4195" spans="1:13">
      <c r="A4195" t="s">
        <v>12446</v>
      </c>
      <c r="B4195" t="s">
        <v>1649</v>
      </c>
      <c r="C4195" t="s">
        <v>613</v>
      </c>
      <c r="D4195" s="176">
        <v>38153</v>
      </c>
      <c r="E4195" t="s">
        <v>122</v>
      </c>
      <c r="F4195" t="s">
        <v>123</v>
      </c>
      <c r="G4195" t="s">
        <v>124</v>
      </c>
      <c r="H4195" t="s">
        <v>12447</v>
      </c>
      <c r="I4195" t="s">
        <v>174</v>
      </c>
      <c r="J4195" t="s">
        <v>38</v>
      </c>
      <c r="K4195" t="str">
        <f t="shared" si="65"/>
        <v>Cad</v>
      </c>
      <c r="L4195" t="s">
        <v>585</v>
      </c>
      <c r="M4195" t="s">
        <v>118</v>
      </c>
    </row>
    <row r="4196" spans="1:13">
      <c r="A4196" t="s">
        <v>12448</v>
      </c>
      <c r="B4196" t="s">
        <v>2870</v>
      </c>
      <c r="C4196" t="s">
        <v>157</v>
      </c>
      <c r="D4196" s="176">
        <v>32573</v>
      </c>
      <c r="E4196" t="s">
        <v>122</v>
      </c>
      <c r="F4196" t="s">
        <v>123</v>
      </c>
      <c r="G4196" t="s">
        <v>124</v>
      </c>
      <c r="H4196" t="s">
        <v>12449</v>
      </c>
      <c r="I4196" t="s">
        <v>275</v>
      </c>
      <c r="J4196" t="s">
        <v>38</v>
      </c>
      <c r="K4196" t="str">
        <f t="shared" si="65"/>
        <v>Mot</v>
      </c>
      <c r="L4196" t="s">
        <v>686</v>
      </c>
      <c r="M4196" t="s">
        <v>118</v>
      </c>
    </row>
    <row r="4197" spans="1:13">
      <c r="A4197" t="s">
        <v>12450</v>
      </c>
      <c r="B4197" t="s">
        <v>12451</v>
      </c>
      <c r="C4197" t="s">
        <v>7694</v>
      </c>
      <c r="D4197" s="176">
        <v>20008</v>
      </c>
      <c r="E4197" t="s">
        <v>179</v>
      </c>
      <c r="F4197" t="s">
        <v>123</v>
      </c>
      <c r="G4197" t="s">
        <v>124</v>
      </c>
      <c r="H4197" t="s">
        <v>12452</v>
      </c>
      <c r="I4197" t="s">
        <v>181</v>
      </c>
      <c r="J4197" t="s">
        <v>182</v>
      </c>
      <c r="K4197" t="str">
        <f t="shared" si="65"/>
        <v>Enc</v>
      </c>
      <c r="L4197" t="s">
        <v>200</v>
      </c>
      <c r="M4197" t="s">
        <v>118</v>
      </c>
    </row>
    <row r="4198" spans="1:13">
      <c r="A4198" t="s">
        <v>12453</v>
      </c>
      <c r="B4198" t="s">
        <v>728</v>
      </c>
      <c r="C4198" t="s">
        <v>718</v>
      </c>
      <c r="D4198" s="176">
        <v>25019</v>
      </c>
      <c r="E4198" t="s">
        <v>122</v>
      </c>
      <c r="F4198" t="s">
        <v>123</v>
      </c>
      <c r="G4198" t="s">
        <v>124</v>
      </c>
      <c r="H4198" t="s">
        <v>12454</v>
      </c>
      <c r="I4198" t="s">
        <v>275</v>
      </c>
      <c r="J4198" t="s">
        <v>38</v>
      </c>
      <c r="K4198" t="str">
        <f t="shared" si="65"/>
        <v>Mot</v>
      </c>
      <c r="L4198" t="s">
        <v>563</v>
      </c>
      <c r="M4198" t="s">
        <v>118</v>
      </c>
    </row>
    <row r="4199" spans="1:13">
      <c r="A4199" t="s">
        <v>12455</v>
      </c>
      <c r="B4199" t="s">
        <v>7086</v>
      </c>
      <c r="C4199" t="s">
        <v>729</v>
      </c>
      <c r="D4199" s="176">
        <v>25355</v>
      </c>
      <c r="E4199" t="s">
        <v>122</v>
      </c>
      <c r="F4199" t="s">
        <v>123</v>
      </c>
      <c r="G4199" t="s">
        <v>124</v>
      </c>
      <c r="H4199" t="s">
        <v>12456</v>
      </c>
      <c r="I4199" t="s">
        <v>181</v>
      </c>
      <c r="J4199" t="s">
        <v>182</v>
      </c>
      <c r="K4199" t="str">
        <f t="shared" si="65"/>
        <v>Enc</v>
      </c>
      <c r="L4199" t="s">
        <v>254</v>
      </c>
      <c r="M4199" t="s">
        <v>118</v>
      </c>
    </row>
    <row r="4200" spans="1:13">
      <c r="A4200" t="s">
        <v>12457</v>
      </c>
      <c r="B4200" t="s">
        <v>12458</v>
      </c>
      <c r="C4200" t="s">
        <v>11712</v>
      </c>
      <c r="D4200" s="176">
        <v>37799</v>
      </c>
      <c r="E4200" t="s">
        <v>122</v>
      </c>
      <c r="F4200" t="s">
        <v>123</v>
      </c>
      <c r="G4200" t="s">
        <v>124</v>
      </c>
      <c r="H4200" t="s">
        <v>12459</v>
      </c>
      <c r="I4200" t="s">
        <v>174</v>
      </c>
      <c r="J4200" t="s">
        <v>38</v>
      </c>
      <c r="K4200" t="str">
        <f t="shared" si="65"/>
        <v>Cad</v>
      </c>
      <c r="L4200" t="s">
        <v>1345</v>
      </c>
      <c r="M4200" t="s">
        <v>118</v>
      </c>
    </row>
    <row r="4201" spans="1:13">
      <c r="A4201" t="s">
        <v>12460</v>
      </c>
      <c r="B4201" t="s">
        <v>11008</v>
      </c>
      <c r="C4201" t="s">
        <v>969</v>
      </c>
      <c r="D4201" s="176">
        <v>25802</v>
      </c>
      <c r="E4201" t="s">
        <v>122</v>
      </c>
      <c r="F4201" t="s">
        <v>123</v>
      </c>
      <c r="G4201" t="s">
        <v>124</v>
      </c>
      <c r="H4201" t="s">
        <v>12461</v>
      </c>
      <c r="I4201" t="s">
        <v>132</v>
      </c>
      <c r="J4201" t="s">
        <v>234</v>
      </c>
      <c r="K4201" t="str">
        <f t="shared" si="65"/>
        <v>D3</v>
      </c>
      <c r="L4201" t="s">
        <v>734</v>
      </c>
      <c r="M4201" t="s">
        <v>118</v>
      </c>
    </row>
    <row r="4202" spans="1:13">
      <c r="A4202" t="s">
        <v>12462</v>
      </c>
      <c r="B4202" t="s">
        <v>12463</v>
      </c>
      <c r="C4202" t="s">
        <v>2698</v>
      </c>
      <c r="D4202" s="176">
        <v>27855</v>
      </c>
      <c r="E4202" t="s">
        <v>122</v>
      </c>
      <c r="F4202" t="s">
        <v>123</v>
      </c>
      <c r="G4202" t="s">
        <v>124</v>
      </c>
      <c r="H4202" t="s">
        <v>12464</v>
      </c>
      <c r="I4202" t="s">
        <v>132</v>
      </c>
      <c r="J4202" t="s">
        <v>234</v>
      </c>
      <c r="K4202" t="str">
        <f t="shared" si="65"/>
        <v>D3</v>
      </c>
      <c r="L4202" t="s">
        <v>590</v>
      </c>
      <c r="M4202" t="s">
        <v>118</v>
      </c>
    </row>
    <row r="4203" spans="1:13">
      <c r="A4203" t="s">
        <v>12465</v>
      </c>
      <c r="B4203" t="s">
        <v>1667</v>
      </c>
      <c r="C4203" t="s">
        <v>817</v>
      </c>
      <c r="D4203" s="176">
        <v>37829</v>
      </c>
      <c r="E4203" t="s">
        <v>122</v>
      </c>
      <c r="F4203" t="s">
        <v>123</v>
      </c>
      <c r="G4203" t="s">
        <v>124</v>
      </c>
      <c r="H4203" t="s">
        <v>12466</v>
      </c>
      <c r="I4203" t="s">
        <v>174</v>
      </c>
      <c r="J4203" t="s">
        <v>38</v>
      </c>
      <c r="K4203" t="str">
        <f t="shared" si="65"/>
        <v>Cad</v>
      </c>
      <c r="L4203" t="s">
        <v>814</v>
      </c>
      <c r="M4203" t="s">
        <v>118</v>
      </c>
    </row>
    <row r="4204" spans="1:13">
      <c r="A4204" t="s">
        <v>12467</v>
      </c>
      <c r="B4204" t="s">
        <v>12468</v>
      </c>
      <c r="C4204" t="s">
        <v>198</v>
      </c>
      <c r="D4204" s="176">
        <v>33326</v>
      </c>
      <c r="E4204" t="s">
        <v>122</v>
      </c>
      <c r="F4204" t="s">
        <v>123</v>
      </c>
      <c r="G4204" t="s">
        <v>124</v>
      </c>
      <c r="H4204" t="s">
        <v>12469</v>
      </c>
      <c r="I4204" t="s">
        <v>2834</v>
      </c>
      <c r="J4204" t="s">
        <v>12470</v>
      </c>
      <c r="K4204" t="str">
        <f t="shared" si="65"/>
        <v>Enc</v>
      </c>
      <c r="L4204" t="s">
        <v>548</v>
      </c>
      <c r="M4204" t="s">
        <v>118</v>
      </c>
    </row>
    <row r="4205" spans="1:13">
      <c r="A4205" t="s">
        <v>12471</v>
      </c>
      <c r="B4205" t="s">
        <v>12472</v>
      </c>
      <c r="C4205" t="s">
        <v>842</v>
      </c>
      <c r="D4205" s="176">
        <v>39171</v>
      </c>
      <c r="E4205" t="s">
        <v>122</v>
      </c>
      <c r="F4205" t="s">
        <v>123</v>
      </c>
      <c r="G4205" t="s">
        <v>124</v>
      </c>
      <c r="H4205" t="s">
        <v>12473</v>
      </c>
      <c r="I4205" t="s">
        <v>157</v>
      </c>
      <c r="J4205" t="s">
        <v>38</v>
      </c>
      <c r="K4205" t="str">
        <f t="shared" si="65"/>
        <v>Ben</v>
      </c>
      <c r="L4205" t="s">
        <v>680</v>
      </c>
      <c r="M4205" t="s">
        <v>118</v>
      </c>
    </row>
    <row r="4206" spans="1:13">
      <c r="A4206" t="s">
        <v>12474</v>
      </c>
      <c r="B4206" t="s">
        <v>4708</v>
      </c>
      <c r="C4206" t="s">
        <v>842</v>
      </c>
      <c r="D4206" s="176">
        <v>38563</v>
      </c>
      <c r="E4206" t="s">
        <v>122</v>
      </c>
      <c r="F4206" t="s">
        <v>123</v>
      </c>
      <c r="G4206" t="s">
        <v>124</v>
      </c>
      <c r="H4206" t="s">
        <v>12475</v>
      </c>
      <c r="I4206" t="s">
        <v>283</v>
      </c>
      <c r="J4206" t="s">
        <v>38</v>
      </c>
      <c r="K4206" t="str">
        <f t="shared" si="65"/>
        <v>Min</v>
      </c>
      <c r="L4206" t="s">
        <v>628</v>
      </c>
      <c r="M4206" t="s">
        <v>118</v>
      </c>
    </row>
    <row r="4207" spans="1:13">
      <c r="A4207" t="s">
        <v>12476</v>
      </c>
      <c r="B4207" t="s">
        <v>3308</v>
      </c>
      <c r="C4207" t="s">
        <v>737</v>
      </c>
      <c r="D4207" s="176">
        <v>40127</v>
      </c>
      <c r="E4207" t="s">
        <v>122</v>
      </c>
      <c r="F4207" t="s">
        <v>123</v>
      </c>
      <c r="G4207" t="s">
        <v>124</v>
      </c>
      <c r="H4207" t="s">
        <v>12477</v>
      </c>
      <c r="I4207" t="s">
        <v>151</v>
      </c>
      <c r="J4207" t="s">
        <v>38</v>
      </c>
      <c r="K4207" t="str">
        <f t="shared" si="65"/>
        <v>Pup</v>
      </c>
      <c r="L4207" t="s">
        <v>760</v>
      </c>
      <c r="M4207" t="s">
        <v>118</v>
      </c>
    </row>
    <row r="4208" spans="1:13">
      <c r="A4208" t="s">
        <v>12478</v>
      </c>
      <c r="B4208" t="s">
        <v>2914</v>
      </c>
      <c r="C4208" t="s">
        <v>350</v>
      </c>
      <c r="D4208" s="176">
        <v>19374</v>
      </c>
      <c r="E4208" t="s">
        <v>122</v>
      </c>
      <c r="F4208" t="s">
        <v>123</v>
      </c>
      <c r="G4208" t="s">
        <v>124</v>
      </c>
      <c r="H4208" t="s">
        <v>12479</v>
      </c>
      <c r="I4208" t="s">
        <v>209</v>
      </c>
      <c r="J4208" t="s">
        <v>38</v>
      </c>
      <c r="K4208" t="str">
        <f t="shared" si="65"/>
        <v>Pas</v>
      </c>
      <c r="L4208" t="s">
        <v>686</v>
      </c>
      <c r="M4208" t="s">
        <v>118</v>
      </c>
    </row>
    <row r="4209" spans="1:13">
      <c r="A4209" t="s">
        <v>12480</v>
      </c>
      <c r="B4209" t="s">
        <v>12481</v>
      </c>
      <c r="C4209" t="s">
        <v>12482</v>
      </c>
      <c r="D4209" s="176">
        <v>38552</v>
      </c>
      <c r="E4209" t="s">
        <v>122</v>
      </c>
      <c r="F4209" t="s">
        <v>123</v>
      </c>
      <c r="G4209" t="s">
        <v>124</v>
      </c>
      <c r="H4209" t="s">
        <v>12483</v>
      </c>
      <c r="I4209" t="s">
        <v>283</v>
      </c>
      <c r="J4209" t="s">
        <v>38</v>
      </c>
      <c r="K4209" t="str">
        <f t="shared" si="65"/>
        <v>Min</v>
      </c>
      <c r="L4209" t="s">
        <v>439</v>
      </c>
      <c r="M4209" t="s">
        <v>118</v>
      </c>
    </row>
    <row r="4210" spans="1:13">
      <c r="A4210" t="s">
        <v>12484</v>
      </c>
      <c r="B4210" t="s">
        <v>3832</v>
      </c>
      <c r="C4210" t="s">
        <v>12485</v>
      </c>
      <c r="D4210" s="176">
        <v>40550</v>
      </c>
      <c r="E4210" t="s">
        <v>179</v>
      </c>
      <c r="F4210" t="s">
        <v>123</v>
      </c>
      <c r="G4210" t="s">
        <v>124</v>
      </c>
      <c r="H4210" t="s">
        <v>12486</v>
      </c>
      <c r="I4210" t="s">
        <v>188</v>
      </c>
      <c r="J4210" t="s">
        <v>38</v>
      </c>
      <c r="K4210" t="str">
        <f t="shared" si="65"/>
        <v>Pou</v>
      </c>
      <c r="L4210" t="s">
        <v>103</v>
      </c>
      <c r="M4210" t="s">
        <v>118</v>
      </c>
    </row>
    <row r="4211" spans="1:13">
      <c r="A4211" t="s">
        <v>12487</v>
      </c>
      <c r="B4211" t="s">
        <v>12488</v>
      </c>
      <c r="C4211" t="s">
        <v>130</v>
      </c>
      <c r="D4211" s="176">
        <v>16612</v>
      </c>
      <c r="E4211" t="s">
        <v>122</v>
      </c>
      <c r="F4211" t="s">
        <v>123</v>
      </c>
      <c r="G4211" t="s">
        <v>124</v>
      </c>
      <c r="H4211" t="s">
        <v>12489</v>
      </c>
      <c r="I4211" t="s">
        <v>132</v>
      </c>
      <c r="J4211" t="s">
        <v>133</v>
      </c>
      <c r="K4211" t="str">
        <f t="shared" si="65"/>
        <v>D4</v>
      </c>
      <c r="L4211" t="s">
        <v>501</v>
      </c>
      <c r="M4211" t="s">
        <v>118</v>
      </c>
    </row>
    <row r="4212" spans="1:13">
      <c r="A4212" t="s">
        <v>12490</v>
      </c>
      <c r="B4212" t="s">
        <v>12491</v>
      </c>
      <c r="C4212" t="s">
        <v>821</v>
      </c>
      <c r="D4212" s="176">
        <v>26302</v>
      </c>
      <c r="E4212" t="s">
        <v>122</v>
      </c>
      <c r="F4212" t="s">
        <v>123</v>
      </c>
      <c r="G4212" t="s">
        <v>124</v>
      </c>
      <c r="H4212" t="s">
        <v>12492</v>
      </c>
      <c r="I4212" t="s">
        <v>132</v>
      </c>
      <c r="J4212" t="s">
        <v>234</v>
      </c>
      <c r="K4212" t="str">
        <f t="shared" si="65"/>
        <v>D3</v>
      </c>
      <c r="L4212" t="s">
        <v>146</v>
      </c>
      <c r="M4212" t="s">
        <v>118</v>
      </c>
    </row>
    <row r="4213" spans="1:13">
      <c r="A4213" t="s">
        <v>12493</v>
      </c>
      <c r="B4213" t="s">
        <v>12494</v>
      </c>
      <c r="C4213" t="s">
        <v>1154</v>
      </c>
      <c r="D4213" s="176">
        <v>23862</v>
      </c>
      <c r="E4213" t="s">
        <v>122</v>
      </c>
      <c r="F4213" t="s">
        <v>123</v>
      </c>
      <c r="G4213" t="s">
        <v>124</v>
      </c>
      <c r="H4213" t="s">
        <v>12495</v>
      </c>
      <c r="I4213" t="s">
        <v>132</v>
      </c>
      <c r="J4213" t="s">
        <v>396</v>
      </c>
      <c r="K4213" t="str">
        <f t="shared" si="65"/>
        <v>D2</v>
      </c>
      <c r="L4213" t="s">
        <v>1552</v>
      </c>
      <c r="M4213" t="s">
        <v>118</v>
      </c>
    </row>
    <row r="4214" spans="1:13">
      <c r="A4214" t="s">
        <v>12496</v>
      </c>
      <c r="B4214" t="s">
        <v>6256</v>
      </c>
      <c r="C4214" t="s">
        <v>218</v>
      </c>
      <c r="D4214" s="176">
        <v>37642</v>
      </c>
      <c r="E4214" t="s">
        <v>122</v>
      </c>
      <c r="F4214" t="s">
        <v>123</v>
      </c>
      <c r="G4214" t="s">
        <v>124</v>
      </c>
      <c r="H4214" t="s">
        <v>12497</v>
      </c>
      <c r="I4214" t="s">
        <v>174</v>
      </c>
      <c r="J4214" t="s">
        <v>38</v>
      </c>
      <c r="K4214" t="str">
        <f t="shared" si="65"/>
        <v>Cad</v>
      </c>
      <c r="L4214" t="s">
        <v>548</v>
      </c>
      <c r="M4214" t="s">
        <v>118</v>
      </c>
    </row>
    <row r="4215" spans="1:13">
      <c r="A4215" t="s">
        <v>12498</v>
      </c>
      <c r="B4215" t="s">
        <v>12499</v>
      </c>
      <c r="C4215" t="s">
        <v>149</v>
      </c>
      <c r="D4215" s="176">
        <v>35944</v>
      </c>
      <c r="E4215" t="s">
        <v>122</v>
      </c>
      <c r="F4215" t="s">
        <v>123</v>
      </c>
      <c r="G4215" t="s">
        <v>124</v>
      </c>
      <c r="H4215" t="s">
        <v>12500</v>
      </c>
      <c r="I4215" t="s">
        <v>132</v>
      </c>
      <c r="J4215" t="s">
        <v>396</v>
      </c>
      <c r="K4215" t="str">
        <f t="shared" si="65"/>
        <v>D2</v>
      </c>
      <c r="L4215" t="s">
        <v>260</v>
      </c>
      <c r="M4215" t="s">
        <v>118</v>
      </c>
    </row>
    <row r="4216" spans="1:13">
      <c r="A4216" t="s">
        <v>12501</v>
      </c>
      <c r="B4216" t="s">
        <v>12502</v>
      </c>
      <c r="C4216" t="s">
        <v>342</v>
      </c>
      <c r="D4216" s="176">
        <v>41844</v>
      </c>
      <c r="E4216" t="s">
        <v>122</v>
      </c>
      <c r="F4216" t="s">
        <v>123</v>
      </c>
      <c r="G4216" t="s">
        <v>124</v>
      </c>
      <c r="H4216" t="s">
        <v>12503</v>
      </c>
      <c r="I4216" t="s">
        <v>909</v>
      </c>
      <c r="J4216" t="s">
        <v>38</v>
      </c>
      <c r="K4216" t="str">
        <f t="shared" si="65"/>
        <v>Pré</v>
      </c>
      <c r="L4216" t="s">
        <v>457</v>
      </c>
      <c r="M4216" t="s">
        <v>118</v>
      </c>
    </row>
    <row r="4217" spans="1:13">
      <c r="A4217" t="s">
        <v>12504</v>
      </c>
      <c r="B4217" t="s">
        <v>3010</v>
      </c>
      <c r="C4217" t="s">
        <v>296</v>
      </c>
      <c r="D4217" s="176">
        <v>38788</v>
      </c>
      <c r="E4217" t="s">
        <v>122</v>
      </c>
      <c r="F4217" t="s">
        <v>123</v>
      </c>
      <c r="G4217" t="s">
        <v>124</v>
      </c>
      <c r="H4217" t="s">
        <v>38</v>
      </c>
      <c r="I4217" t="s">
        <v>283</v>
      </c>
      <c r="J4217" t="s">
        <v>38</v>
      </c>
      <c r="K4217" t="str">
        <f t="shared" si="65"/>
        <v>Min</v>
      </c>
      <c r="L4217" t="s">
        <v>146</v>
      </c>
      <c r="M4217" t="s">
        <v>118</v>
      </c>
    </row>
    <row r="4218" spans="1:13">
      <c r="A4218" t="s">
        <v>12505</v>
      </c>
      <c r="B4218" t="s">
        <v>3881</v>
      </c>
      <c r="C4218" t="s">
        <v>346</v>
      </c>
      <c r="D4218" s="176">
        <v>34618</v>
      </c>
      <c r="E4218" t="s">
        <v>122</v>
      </c>
      <c r="F4218" t="s">
        <v>123</v>
      </c>
      <c r="G4218" t="s">
        <v>124</v>
      </c>
      <c r="H4218" t="s">
        <v>12506</v>
      </c>
      <c r="I4218" t="s">
        <v>168</v>
      </c>
      <c r="J4218" t="s">
        <v>38</v>
      </c>
      <c r="K4218" t="str">
        <f t="shared" si="65"/>
        <v>2èm</v>
      </c>
      <c r="L4218" t="s">
        <v>493</v>
      </c>
      <c r="M4218" t="s">
        <v>118</v>
      </c>
    </row>
    <row r="4219" spans="1:13">
      <c r="A4219" t="s">
        <v>12507</v>
      </c>
      <c r="B4219" t="s">
        <v>6710</v>
      </c>
      <c r="C4219" t="s">
        <v>3944</v>
      </c>
      <c r="D4219" s="176">
        <v>37545</v>
      </c>
      <c r="E4219" t="s">
        <v>122</v>
      </c>
      <c r="F4219" t="s">
        <v>123</v>
      </c>
      <c r="G4219" t="s">
        <v>124</v>
      </c>
      <c r="H4219" t="s">
        <v>12508</v>
      </c>
      <c r="I4219" t="s">
        <v>126</v>
      </c>
      <c r="J4219" t="s">
        <v>126</v>
      </c>
      <c r="K4219" t="str">
        <f t="shared" si="65"/>
        <v>Jun</v>
      </c>
      <c r="L4219" t="s">
        <v>680</v>
      </c>
      <c r="M4219" t="s">
        <v>118</v>
      </c>
    </row>
    <row r="4220" spans="1:13">
      <c r="A4220" t="s">
        <v>12509</v>
      </c>
      <c r="B4220" t="s">
        <v>532</v>
      </c>
      <c r="C4220" t="s">
        <v>1043</v>
      </c>
      <c r="D4220" s="176">
        <v>38269</v>
      </c>
      <c r="E4220" t="s">
        <v>122</v>
      </c>
      <c r="F4220" t="s">
        <v>123</v>
      </c>
      <c r="G4220" t="s">
        <v>124</v>
      </c>
      <c r="H4220" t="s">
        <v>12510</v>
      </c>
      <c r="I4220" t="s">
        <v>174</v>
      </c>
      <c r="J4220" t="s">
        <v>38</v>
      </c>
      <c r="K4220" t="str">
        <f t="shared" si="65"/>
        <v>Cad</v>
      </c>
      <c r="L4220" t="s">
        <v>244</v>
      </c>
      <c r="M4220" t="s">
        <v>118</v>
      </c>
    </row>
    <row r="4221" spans="1:13">
      <c r="A4221" t="s">
        <v>12511</v>
      </c>
      <c r="B4221" t="s">
        <v>12512</v>
      </c>
      <c r="C4221" t="s">
        <v>346</v>
      </c>
      <c r="D4221" s="176">
        <v>37717</v>
      </c>
      <c r="E4221" t="s">
        <v>122</v>
      </c>
      <c r="F4221" t="s">
        <v>123</v>
      </c>
      <c r="G4221" t="s">
        <v>124</v>
      </c>
      <c r="H4221" t="s">
        <v>12513</v>
      </c>
      <c r="I4221" t="s">
        <v>174</v>
      </c>
      <c r="J4221" t="s">
        <v>38</v>
      </c>
      <c r="K4221" t="str">
        <f t="shared" si="65"/>
        <v>Cad</v>
      </c>
      <c r="L4221" t="s">
        <v>628</v>
      </c>
      <c r="M4221" t="s">
        <v>118</v>
      </c>
    </row>
    <row r="4222" spans="1:13">
      <c r="A4222" t="s">
        <v>12514</v>
      </c>
      <c r="B4222" t="s">
        <v>12515</v>
      </c>
      <c r="C4222" t="s">
        <v>6683</v>
      </c>
      <c r="D4222" s="176">
        <v>32768</v>
      </c>
      <c r="E4222" t="s">
        <v>122</v>
      </c>
      <c r="F4222" t="s">
        <v>123</v>
      </c>
      <c r="G4222" t="s">
        <v>124</v>
      </c>
      <c r="H4222" t="s">
        <v>12516</v>
      </c>
      <c r="I4222" t="s">
        <v>4990</v>
      </c>
      <c r="J4222" t="s">
        <v>38</v>
      </c>
      <c r="K4222" t="str">
        <f t="shared" si="65"/>
        <v>Eli</v>
      </c>
      <c r="L4222" t="s">
        <v>200</v>
      </c>
      <c r="M4222" t="s">
        <v>118</v>
      </c>
    </row>
    <row r="4223" spans="1:13">
      <c r="A4223" t="s">
        <v>12517</v>
      </c>
      <c r="B4223" t="s">
        <v>12518</v>
      </c>
      <c r="C4223" t="s">
        <v>12519</v>
      </c>
      <c r="D4223" s="176">
        <v>41376</v>
      </c>
      <c r="E4223" t="s">
        <v>122</v>
      </c>
      <c r="F4223" t="s">
        <v>123</v>
      </c>
      <c r="G4223" t="s">
        <v>124</v>
      </c>
      <c r="H4223" t="s">
        <v>12520</v>
      </c>
      <c r="I4223" t="s">
        <v>909</v>
      </c>
      <c r="J4223" t="s">
        <v>38</v>
      </c>
      <c r="K4223" t="str">
        <f t="shared" si="65"/>
        <v>Pré</v>
      </c>
      <c r="L4223" t="s">
        <v>457</v>
      </c>
      <c r="M4223" t="s">
        <v>118</v>
      </c>
    </row>
    <row r="4224" spans="1:13">
      <c r="A4224" t="s">
        <v>12521</v>
      </c>
      <c r="B4224" t="s">
        <v>1020</v>
      </c>
      <c r="C4224" t="s">
        <v>2089</v>
      </c>
      <c r="D4224" s="176">
        <v>17666</v>
      </c>
      <c r="E4224" t="s">
        <v>122</v>
      </c>
      <c r="F4224" t="s">
        <v>123</v>
      </c>
      <c r="G4224" t="s">
        <v>124</v>
      </c>
      <c r="H4224" t="s">
        <v>12522</v>
      </c>
      <c r="I4224" t="s">
        <v>139</v>
      </c>
      <c r="J4224" t="s">
        <v>38</v>
      </c>
      <c r="K4224" t="str">
        <f t="shared" si="65"/>
        <v>Sig</v>
      </c>
      <c r="L4224" t="s">
        <v>1211</v>
      </c>
      <c r="M4224" t="s">
        <v>118</v>
      </c>
    </row>
    <row r="4225" spans="1:13">
      <c r="A4225" t="s">
        <v>12523</v>
      </c>
      <c r="B4225" t="s">
        <v>3132</v>
      </c>
      <c r="C4225" t="s">
        <v>746</v>
      </c>
      <c r="D4225" s="176">
        <v>23260</v>
      </c>
      <c r="E4225" t="s">
        <v>122</v>
      </c>
      <c r="F4225" t="s">
        <v>123</v>
      </c>
      <c r="G4225" t="s">
        <v>124</v>
      </c>
      <c r="H4225" t="s">
        <v>12524</v>
      </c>
      <c r="I4225" t="s">
        <v>132</v>
      </c>
      <c r="J4225" t="s">
        <v>133</v>
      </c>
      <c r="K4225" t="str">
        <f t="shared" si="65"/>
        <v>D4</v>
      </c>
      <c r="L4225" t="s">
        <v>439</v>
      </c>
      <c r="M4225" t="s">
        <v>118</v>
      </c>
    </row>
    <row r="4226" spans="1:13">
      <c r="A4226" t="s">
        <v>12525</v>
      </c>
      <c r="B4226" t="s">
        <v>503</v>
      </c>
      <c r="C4226" t="s">
        <v>613</v>
      </c>
      <c r="D4226" s="176">
        <v>39524</v>
      </c>
      <c r="E4226" t="s">
        <v>122</v>
      </c>
      <c r="F4226" t="s">
        <v>123</v>
      </c>
      <c r="G4226" t="s">
        <v>124</v>
      </c>
      <c r="H4226" t="s">
        <v>12526</v>
      </c>
      <c r="I4226" t="s">
        <v>157</v>
      </c>
      <c r="J4226" t="s">
        <v>38</v>
      </c>
      <c r="K4226" t="str">
        <f t="shared" si="65"/>
        <v>Ben</v>
      </c>
      <c r="L4226" t="s">
        <v>447</v>
      </c>
      <c r="M4226" t="s">
        <v>118</v>
      </c>
    </row>
    <row r="4227" spans="1:13">
      <c r="A4227" t="s">
        <v>12527</v>
      </c>
      <c r="B4227" t="s">
        <v>11741</v>
      </c>
      <c r="C4227" t="s">
        <v>1959</v>
      </c>
      <c r="D4227" s="176">
        <v>38858</v>
      </c>
      <c r="E4227" t="s">
        <v>122</v>
      </c>
      <c r="F4227" t="s">
        <v>123</v>
      </c>
      <c r="G4227" t="s">
        <v>124</v>
      </c>
      <c r="H4227" t="s">
        <v>12528</v>
      </c>
      <c r="I4227" t="s">
        <v>145</v>
      </c>
      <c r="J4227" t="s">
        <v>38</v>
      </c>
      <c r="K4227" t="str">
        <f t="shared" ref="K4227:K4290" si="66">IF(I4227="pass'cyclisme",J4227,LEFT(I4227,3))</f>
        <v>Pas</v>
      </c>
      <c r="L4227" t="s">
        <v>1299</v>
      </c>
      <c r="M4227" t="s">
        <v>118</v>
      </c>
    </row>
    <row r="4228" spans="1:13">
      <c r="A4228" t="s">
        <v>12529</v>
      </c>
      <c r="B4228" t="s">
        <v>7010</v>
      </c>
      <c r="C4228" t="s">
        <v>252</v>
      </c>
      <c r="D4228" s="176">
        <v>24724</v>
      </c>
      <c r="E4228" t="s">
        <v>122</v>
      </c>
      <c r="F4228" t="s">
        <v>123</v>
      </c>
      <c r="G4228" t="s">
        <v>124</v>
      </c>
      <c r="H4228" t="s">
        <v>12530</v>
      </c>
      <c r="I4228" t="s">
        <v>209</v>
      </c>
      <c r="J4228" t="s">
        <v>38</v>
      </c>
      <c r="K4228" t="str">
        <f t="shared" si="66"/>
        <v>Pas</v>
      </c>
      <c r="L4228" t="s">
        <v>331</v>
      </c>
      <c r="M4228" t="s">
        <v>118</v>
      </c>
    </row>
    <row r="4229" spans="1:13">
      <c r="A4229" t="s">
        <v>12531</v>
      </c>
      <c r="B4229" t="s">
        <v>12532</v>
      </c>
      <c r="C4229" t="s">
        <v>121</v>
      </c>
      <c r="D4229" s="176">
        <v>21845</v>
      </c>
      <c r="E4229" t="s">
        <v>122</v>
      </c>
      <c r="F4229" t="s">
        <v>123</v>
      </c>
      <c r="G4229" t="s">
        <v>124</v>
      </c>
      <c r="H4229" t="s">
        <v>12533</v>
      </c>
      <c r="I4229" t="s">
        <v>132</v>
      </c>
      <c r="J4229" t="s">
        <v>234</v>
      </c>
      <c r="K4229" t="str">
        <f t="shared" si="66"/>
        <v>D3</v>
      </c>
      <c r="L4229" t="s">
        <v>493</v>
      </c>
      <c r="M4229" t="s">
        <v>118</v>
      </c>
    </row>
    <row r="4230" spans="1:13">
      <c r="A4230" t="s">
        <v>12534</v>
      </c>
      <c r="B4230" t="s">
        <v>4276</v>
      </c>
      <c r="C4230" t="s">
        <v>198</v>
      </c>
      <c r="D4230" s="176">
        <v>25185</v>
      </c>
      <c r="E4230" t="s">
        <v>122</v>
      </c>
      <c r="F4230" t="s">
        <v>123</v>
      </c>
      <c r="G4230" t="s">
        <v>124</v>
      </c>
      <c r="H4230" t="s">
        <v>12535</v>
      </c>
      <c r="I4230" t="s">
        <v>132</v>
      </c>
      <c r="J4230" t="s">
        <v>396</v>
      </c>
      <c r="K4230" t="str">
        <f t="shared" si="66"/>
        <v>D2</v>
      </c>
      <c r="L4230" t="s">
        <v>101</v>
      </c>
      <c r="M4230" t="s">
        <v>118</v>
      </c>
    </row>
    <row r="4231" spans="1:13">
      <c r="A4231" t="s">
        <v>12536</v>
      </c>
      <c r="B4231" t="s">
        <v>5689</v>
      </c>
      <c r="C4231" t="s">
        <v>166</v>
      </c>
      <c r="D4231" s="176">
        <v>29573</v>
      </c>
      <c r="E4231" t="s">
        <v>122</v>
      </c>
      <c r="F4231" t="s">
        <v>123</v>
      </c>
      <c r="G4231" t="s">
        <v>124</v>
      </c>
      <c r="H4231" t="s">
        <v>12537</v>
      </c>
      <c r="I4231" t="s">
        <v>243</v>
      </c>
      <c r="J4231" t="s">
        <v>38</v>
      </c>
      <c r="K4231" t="str">
        <f t="shared" si="66"/>
        <v>3èm</v>
      </c>
      <c r="L4231" t="s">
        <v>581</v>
      </c>
      <c r="M4231" t="s">
        <v>118</v>
      </c>
    </row>
    <row r="4232" spans="1:13">
      <c r="A4232" t="s">
        <v>12538</v>
      </c>
      <c r="B4232" t="s">
        <v>12539</v>
      </c>
      <c r="C4232" t="s">
        <v>252</v>
      </c>
      <c r="D4232" s="176">
        <v>21738</v>
      </c>
      <c r="E4232" t="s">
        <v>122</v>
      </c>
      <c r="F4232" t="s">
        <v>123</v>
      </c>
      <c r="G4232" t="s">
        <v>124</v>
      </c>
      <c r="H4232" t="s">
        <v>12540</v>
      </c>
      <c r="I4232" t="s">
        <v>145</v>
      </c>
      <c r="J4232" t="s">
        <v>38</v>
      </c>
      <c r="K4232" t="str">
        <f t="shared" si="66"/>
        <v>Pas</v>
      </c>
      <c r="L4232" t="s">
        <v>563</v>
      </c>
      <c r="M4232" t="s">
        <v>118</v>
      </c>
    </row>
    <row r="4233" spans="1:13">
      <c r="A4233" t="s">
        <v>12541</v>
      </c>
      <c r="B4233" t="s">
        <v>7850</v>
      </c>
      <c r="C4233" t="s">
        <v>2698</v>
      </c>
      <c r="D4233" s="176">
        <v>32576</v>
      </c>
      <c r="E4233" t="s">
        <v>122</v>
      </c>
      <c r="F4233" t="s">
        <v>123</v>
      </c>
      <c r="G4233" t="s">
        <v>124</v>
      </c>
      <c r="H4233" t="s">
        <v>12542</v>
      </c>
      <c r="I4233" t="s">
        <v>243</v>
      </c>
      <c r="J4233" t="s">
        <v>38</v>
      </c>
      <c r="K4233" t="str">
        <f t="shared" si="66"/>
        <v>3èm</v>
      </c>
      <c r="L4233" t="s">
        <v>146</v>
      </c>
      <c r="M4233" t="s">
        <v>118</v>
      </c>
    </row>
    <row r="4234" spans="1:13">
      <c r="A4234" t="s">
        <v>12543</v>
      </c>
      <c r="B4234" t="s">
        <v>3899</v>
      </c>
      <c r="C4234" t="s">
        <v>1058</v>
      </c>
      <c r="D4234" s="176">
        <v>25990</v>
      </c>
      <c r="E4234" t="s">
        <v>122</v>
      </c>
      <c r="F4234" t="s">
        <v>123</v>
      </c>
      <c r="G4234" t="s">
        <v>124</v>
      </c>
      <c r="H4234" t="s">
        <v>12544</v>
      </c>
      <c r="I4234" t="s">
        <v>259</v>
      </c>
      <c r="J4234" t="s">
        <v>38</v>
      </c>
      <c r="K4234" t="str">
        <f t="shared" si="66"/>
        <v>Pas</v>
      </c>
      <c r="L4234" t="s">
        <v>391</v>
      </c>
      <c r="M4234" t="s">
        <v>118</v>
      </c>
    </row>
    <row r="4235" spans="1:13">
      <c r="A4235" t="s">
        <v>12545</v>
      </c>
      <c r="B4235" t="s">
        <v>12546</v>
      </c>
      <c r="C4235" t="s">
        <v>1596</v>
      </c>
      <c r="D4235" s="176">
        <v>34573</v>
      </c>
      <c r="E4235" t="s">
        <v>122</v>
      </c>
      <c r="F4235" t="s">
        <v>123</v>
      </c>
      <c r="G4235" t="s">
        <v>124</v>
      </c>
      <c r="H4235" t="s">
        <v>12547</v>
      </c>
      <c r="I4235" t="s">
        <v>209</v>
      </c>
      <c r="J4235" t="s">
        <v>38</v>
      </c>
      <c r="K4235" t="str">
        <f t="shared" si="66"/>
        <v>Pas</v>
      </c>
      <c r="L4235" t="s">
        <v>331</v>
      </c>
      <c r="M4235" t="s">
        <v>118</v>
      </c>
    </row>
    <row r="4236" spans="1:13">
      <c r="A4236" t="s">
        <v>12548</v>
      </c>
      <c r="B4236" t="s">
        <v>12549</v>
      </c>
      <c r="C4236" t="s">
        <v>218</v>
      </c>
      <c r="D4236" s="176">
        <v>35829</v>
      </c>
      <c r="E4236" t="s">
        <v>122</v>
      </c>
      <c r="F4236" t="s">
        <v>123</v>
      </c>
      <c r="G4236" t="s">
        <v>124</v>
      </c>
      <c r="H4236" t="s">
        <v>12550</v>
      </c>
      <c r="I4236" t="s">
        <v>307</v>
      </c>
      <c r="J4236" t="s">
        <v>194</v>
      </c>
      <c r="K4236" t="str">
        <f t="shared" si="66"/>
        <v>Pas</v>
      </c>
      <c r="L4236" t="s">
        <v>276</v>
      </c>
      <c r="M4236" t="s">
        <v>118</v>
      </c>
    </row>
    <row r="4237" spans="1:13">
      <c r="A4237" t="s">
        <v>12551</v>
      </c>
      <c r="B4237" t="s">
        <v>12552</v>
      </c>
      <c r="C4237" t="s">
        <v>566</v>
      </c>
      <c r="D4237" s="176">
        <v>21908</v>
      </c>
      <c r="E4237" t="s">
        <v>122</v>
      </c>
      <c r="F4237" t="s">
        <v>123</v>
      </c>
      <c r="G4237" t="s">
        <v>124</v>
      </c>
      <c r="H4237" t="s">
        <v>12553</v>
      </c>
      <c r="I4237" t="s">
        <v>264</v>
      </c>
      <c r="J4237" t="s">
        <v>38</v>
      </c>
      <c r="K4237" t="str">
        <f t="shared" si="66"/>
        <v>Arb</v>
      </c>
      <c r="L4237" t="s">
        <v>195</v>
      </c>
      <c r="M4237" t="s">
        <v>118</v>
      </c>
    </row>
    <row r="4238" spans="1:13">
      <c r="A4238" t="s">
        <v>12554</v>
      </c>
      <c r="B4238" t="s">
        <v>5663</v>
      </c>
      <c r="C4238" t="s">
        <v>821</v>
      </c>
      <c r="D4238" s="176">
        <v>27464</v>
      </c>
      <c r="E4238" t="s">
        <v>122</v>
      </c>
      <c r="F4238" t="s">
        <v>123</v>
      </c>
      <c r="G4238" t="s">
        <v>124</v>
      </c>
      <c r="H4238" t="s">
        <v>12555</v>
      </c>
      <c r="I4238" t="s">
        <v>132</v>
      </c>
      <c r="J4238" t="s">
        <v>234</v>
      </c>
      <c r="K4238" t="str">
        <f t="shared" si="66"/>
        <v>D3</v>
      </c>
      <c r="L4238" t="s">
        <v>140</v>
      </c>
      <c r="M4238" t="s">
        <v>118</v>
      </c>
    </row>
    <row r="4239" spans="1:13">
      <c r="A4239" t="s">
        <v>12556</v>
      </c>
      <c r="B4239" t="s">
        <v>1150</v>
      </c>
      <c r="C4239" t="s">
        <v>3426</v>
      </c>
      <c r="D4239" s="176">
        <v>28483</v>
      </c>
      <c r="E4239" t="s">
        <v>179</v>
      </c>
      <c r="F4239" t="s">
        <v>123</v>
      </c>
      <c r="G4239" t="s">
        <v>124</v>
      </c>
      <c r="H4239" t="s">
        <v>12557</v>
      </c>
      <c r="I4239" t="s">
        <v>898</v>
      </c>
      <c r="J4239" t="s">
        <v>38</v>
      </c>
      <c r="K4239" t="str">
        <f t="shared" si="66"/>
        <v>Cha</v>
      </c>
      <c r="L4239" t="s">
        <v>326</v>
      </c>
      <c r="M4239" t="s">
        <v>118</v>
      </c>
    </row>
    <row r="4240" spans="1:13">
      <c r="A4240" t="s">
        <v>12558</v>
      </c>
      <c r="B4240" t="s">
        <v>3465</v>
      </c>
      <c r="C4240" t="s">
        <v>609</v>
      </c>
      <c r="D4240" s="176">
        <v>39405</v>
      </c>
      <c r="E4240" t="s">
        <v>122</v>
      </c>
      <c r="F4240" t="s">
        <v>123</v>
      </c>
      <c r="G4240" t="s">
        <v>124</v>
      </c>
      <c r="H4240" t="s">
        <v>12559</v>
      </c>
      <c r="I4240" t="s">
        <v>157</v>
      </c>
      <c r="J4240" t="s">
        <v>38</v>
      </c>
      <c r="K4240" t="str">
        <f t="shared" si="66"/>
        <v>Ben</v>
      </c>
      <c r="L4240" t="s">
        <v>260</v>
      </c>
      <c r="M4240" t="s">
        <v>118</v>
      </c>
    </row>
    <row r="4241" spans="1:13">
      <c r="A4241" t="s">
        <v>12560</v>
      </c>
      <c r="B4241" t="s">
        <v>12561</v>
      </c>
      <c r="C4241" t="s">
        <v>12562</v>
      </c>
      <c r="D4241" s="176">
        <v>21804</v>
      </c>
      <c r="E4241" t="s">
        <v>122</v>
      </c>
      <c r="F4241" t="s">
        <v>123</v>
      </c>
      <c r="G4241" t="s">
        <v>124</v>
      </c>
      <c r="H4241" t="s">
        <v>12563</v>
      </c>
      <c r="I4241" t="s">
        <v>132</v>
      </c>
      <c r="J4241" t="s">
        <v>133</v>
      </c>
      <c r="K4241" t="str">
        <f t="shared" si="66"/>
        <v>D4</v>
      </c>
      <c r="L4241" t="s">
        <v>3179</v>
      </c>
      <c r="M4241" t="s">
        <v>118</v>
      </c>
    </row>
    <row r="4242" spans="1:13">
      <c r="A4242" t="s">
        <v>12564</v>
      </c>
      <c r="B4242" t="s">
        <v>6563</v>
      </c>
      <c r="C4242" t="s">
        <v>729</v>
      </c>
      <c r="D4242" s="176">
        <v>22088</v>
      </c>
      <c r="E4242" t="s">
        <v>122</v>
      </c>
      <c r="F4242" t="s">
        <v>123</v>
      </c>
      <c r="G4242" t="s">
        <v>124</v>
      </c>
      <c r="H4242" t="s">
        <v>12565</v>
      </c>
      <c r="I4242" t="s">
        <v>132</v>
      </c>
      <c r="J4242" t="s">
        <v>133</v>
      </c>
      <c r="K4242" t="str">
        <f t="shared" si="66"/>
        <v>D4</v>
      </c>
      <c r="L4242" t="s">
        <v>1096</v>
      </c>
      <c r="M4242" t="s">
        <v>118</v>
      </c>
    </row>
    <row r="4243" spans="1:13">
      <c r="A4243" t="s">
        <v>12566</v>
      </c>
      <c r="B4243" t="s">
        <v>12567</v>
      </c>
      <c r="C4243" t="s">
        <v>279</v>
      </c>
      <c r="D4243" s="176">
        <v>37543</v>
      </c>
      <c r="E4243" t="s">
        <v>122</v>
      </c>
      <c r="F4243" t="s">
        <v>123</v>
      </c>
      <c r="G4243" t="s">
        <v>124</v>
      </c>
      <c r="H4243" t="s">
        <v>12568</v>
      </c>
      <c r="I4243" t="s">
        <v>126</v>
      </c>
      <c r="J4243" t="s">
        <v>126</v>
      </c>
      <c r="K4243" t="str">
        <f t="shared" si="66"/>
        <v>Jun</v>
      </c>
      <c r="L4243" t="s">
        <v>548</v>
      </c>
      <c r="M4243" t="s">
        <v>118</v>
      </c>
    </row>
    <row r="4244" spans="1:13">
      <c r="A4244" t="s">
        <v>12569</v>
      </c>
      <c r="B4244" t="s">
        <v>12570</v>
      </c>
      <c r="C4244" t="s">
        <v>454</v>
      </c>
      <c r="D4244" s="176">
        <v>39563</v>
      </c>
      <c r="E4244" t="s">
        <v>122</v>
      </c>
      <c r="F4244" t="s">
        <v>123</v>
      </c>
      <c r="G4244" t="s">
        <v>124</v>
      </c>
      <c r="H4244" t="s">
        <v>12571</v>
      </c>
      <c r="I4244" t="s">
        <v>157</v>
      </c>
      <c r="J4244" t="s">
        <v>38</v>
      </c>
      <c r="K4244" t="str">
        <f t="shared" si="66"/>
        <v>Ben</v>
      </c>
      <c r="L4244" t="s">
        <v>284</v>
      </c>
      <c r="M4244" t="s">
        <v>118</v>
      </c>
    </row>
    <row r="4245" spans="1:13">
      <c r="A4245" t="s">
        <v>12572</v>
      </c>
      <c r="B4245" t="s">
        <v>12573</v>
      </c>
      <c r="C4245" t="s">
        <v>631</v>
      </c>
      <c r="D4245" s="176">
        <v>39947</v>
      </c>
      <c r="E4245" t="s">
        <v>122</v>
      </c>
      <c r="F4245" t="s">
        <v>123</v>
      </c>
      <c r="G4245" t="s">
        <v>124</v>
      </c>
      <c r="H4245" t="s">
        <v>12574</v>
      </c>
      <c r="I4245" t="s">
        <v>151</v>
      </c>
      <c r="J4245" t="s">
        <v>38</v>
      </c>
      <c r="K4245" t="str">
        <f t="shared" si="66"/>
        <v>Pup</v>
      </c>
      <c r="L4245" t="s">
        <v>1192</v>
      </c>
      <c r="M4245" t="s">
        <v>118</v>
      </c>
    </row>
    <row r="4246" spans="1:13">
      <c r="A4246" t="s">
        <v>12575</v>
      </c>
      <c r="B4246" t="s">
        <v>9075</v>
      </c>
      <c r="C4246" t="s">
        <v>418</v>
      </c>
      <c r="D4246" s="176">
        <v>30616</v>
      </c>
      <c r="E4246" t="s">
        <v>122</v>
      </c>
      <c r="F4246" t="s">
        <v>123</v>
      </c>
      <c r="G4246" t="s">
        <v>124</v>
      </c>
      <c r="H4246" t="s">
        <v>12576</v>
      </c>
      <c r="I4246" t="s">
        <v>132</v>
      </c>
      <c r="J4246" t="s">
        <v>396</v>
      </c>
      <c r="K4246" t="str">
        <f t="shared" si="66"/>
        <v>D2</v>
      </c>
      <c r="L4246" t="s">
        <v>4140</v>
      </c>
      <c r="M4246" t="s">
        <v>118</v>
      </c>
    </row>
    <row r="4247" spans="1:13">
      <c r="A4247" t="s">
        <v>12577</v>
      </c>
      <c r="B4247" t="s">
        <v>12578</v>
      </c>
      <c r="C4247" t="s">
        <v>178</v>
      </c>
      <c r="D4247" s="176">
        <v>25063</v>
      </c>
      <c r="E4247" t="s">
        <v>179</v>
      </c>
      <c r="F4247" t="s">
        <v>123</v>
      </c>
      <c r="G4247" t="s">
        <v>124</v>
      </c>
      <c r="H4247" t="s">
        <v>12579</v>
      </c>
      <c r="I4247" t="s">
        <v>181</v>
      </c>
      <c r="J4247" t="s">
        <v>182</v>
      </c>
      <c r="K4247" t="str">
        <f t="shared" si="66"/>
        <v>Enc</v>
      </c>
      <c r="L4247" t="s">
        <v>102</v>
      </c>
      <c r="M4247" t="s">
        <v>118</v>
      </c>
    </row>
    <row r="4248" spans="1:13">
      <c r="A4248" t="s">
        <v>12580</v>
      </c>
      <c r="B4248" t="s">
        <v>696</v>
      </c>
      <c r="C4248" t="s">
        <v>12581</v>
      </c>
      <c r="D4248" s="176">
        <v>38319</v>
      </c>
      <c r="E4248" t="s">
        <v>179</v>
      </c>
      <c r="F4248" t="s">
        <v>123</v>
      </c>
      <c r="G4248" t="s">
        <v>124</v>
      </c>
      <c r="H4248" t="s">
        <v>12582</v>
      </c>
      <c r="I4248" t="s">
        <v>174</v>
      </c>
      <c r="J4248" t="s">
        <v>38</v>
      </c>
      <c r="K4248" t="str">
        <f t="shared" si="66"/>
        <v>Cad</v>
      </c>
      <c r="L4248" t="s">
        <v>322</v>
      </c>
      <c r="M4248" t="s">
        <v>118</v>
      </c>
    </row>
    <row r="4249" spans="1:13">
      <c r="A4249" t="s">
        <v>12583</v>
      </c>
      <c r="B4249" t="s">
        <v>9482</v>
      </c>
      <c r="C4249" t="s">
        <v>3469</v>
      </c>
      <c r="D4249" s="176">
        <v>38392</v>
      </c>
      <c r="E4249" t="s">
        <v>179</v>
      </c>
      <c r="F4249" t="s">
        <v>123</v>
      </c>
      <c r="G4249" t="s">
        <v>124</v>
      </c>
      <c r="H4249" t="s">
        <v>12584</v>
      </c>
      <c r="I4249" t="s">
        <v>283</v>
      </c>
      <c r="J4249" t="s">
        <v>38</v>
      </c>
      <c r="K4249" t="str">
        <f t="shared" si="66"/>
        <v>Min</v>
      </c>
      <c r="L4249" t="s">
        <v>260</v>
      </c>
      <c r="M4249" t="s">
        <v>118</v>
      </c>
    </row>
    <row r="4250" spans="1:13">
      <c r="A4250" t="s">
        <v>12585</v>
      </c>
      <c r="B4250" t="s">
        <v>2207</v>
      </c>
      <c r="C4250" t="s">
        <v>1643</v>
      </c>
      <c r="D4250" s="176">
        <v>25512</v>
      </c>
      <c r="E4250" t="s">
        <v>122</v>
      </c>
      <c r="F4250" t="s">
        <v>123</v>
      </c>
      <c r="G4250" t="s">
        <v>124</v>
      </c>
      <c r="H4250" t="s">
        <v>12586</v>
      </c>
      <c r="I4250" t="s">
        <v>209</v>
      </c>
      <c r="J4250" t="s">
        <v>38</v>
      </c>
      <c r="K4250" t="str">
        <f t="shared" si="66"/>
        <v>Pas</v>
      </c>
      <c r="L4250" t="s">
        <v>140</v>
      </c>
      <c r="M4250" t="s">
        <v>118</v>
      </c>
    </row>
    <row r="4251" spans="1:13">
      <c r="A4251" t="s">
        <v>12587</v>
      </c>
      <c r="B4251" t="s">
        <v>895</v>
      </c>
      <c r="C4251" t="s">
        <v>512</v>
      </c>
      <c r="D4251" s="176">
        <v>22608</v>
      </c>
      <c r="E4251" t="s">
        <v>122</v>
      </c>
      <c r="F4251" t="s">
        <v>123</v>
      </c>
      <c r="G4251" t="s">
        <v>124</v>
      </c>
      <c r="H4251" t="s">
        <v>12588</v>
      </c>
      <c r="I4251" t="s">
        <v>181</v>
      </c>
      <c r="J4251" t="s">
        <v>1238</v>
      </c>
      <c r="K4251" t="str">
        <f t="shared" si="66"/>
        <v>Enc</v>
      </c>
      <c r="L4251" t="s">
        <v>623</v>
      </c>
      <c r="M4251" t="s">
        <v>118</v>
      </c>
    </row>
    <row r="4252" spans="1:13">
      <c r="A4252" t="s">
        <v>12589</v>
      </c>
      <c r="B4252" t="s">
        <v>608</v>
      </c>
      <c r="C4252" t="s">
        <v>398</v>
      </c>
      <c r="D4252" s="176">
        <v>38014</v>
      </c>
      <c r="E4252" t="s">
        <v>122</v>
      </c>
      <c r="F4252" t="s">
        <v>123</v>
      </c>
      <c r="G4252" t="s">
        <v>124</v>
      </c>
      <c r="H4252" t="s">
        <v>12590</v>
      </c>
      <c r="I4252" t="s">
        <v>174</v>
      </c>
      <c r="J4252" t="s">
        <v>38</v>
      </c>
      <c r="K4252" t="str">
        <f t="shared" si="66"/>
        <v>Cad</v>
      </c>
      <c r="L4252" t="s">
        <v>152</v>
      </c>
      <c r="M4252" t="s">
        <v>118</v>
      </c>
    </row>
    <row r="4253" spans="1:13">
      <c r="A4253" t="s">
        <v>12591</v>
      </c>
      <c r="B4253" t="s">
        <v>12592</v>
      </c>
      <c r="C4253" t="s">
        <v>12593</v>
      </c>
      <c r="D4253" s="176">
        <v>39003</v>
      </c>
      <c r="E4253" t="s">
        <v>122</v>
      </c>
      <c r="F4253" t="s">
        <v>123</v>
      </c>
      <c r="G4253" t="s">
        <v>124</v>
      </c>
      <c r="H4253" t="s">
        <v>12594</v>
      </c>
      <c r="I4253" t="s">
        <v>283</v>
      </c>
      <c r="J4253" t="s">
        <v>38</v>
      </c>
      <c r="K4253" t="str">
        <f t="shared" si="66"/>
        <v>Min</v>
      </c>
      <c r="L4253" t="s">
        <v>134</v>
      </c>
      <c r="M4253" t="s">
        <v>118</v>
      </c>
    </row>
    <row r="4254" spans="1:13">
      <c r="A4254" t="s">
        <v>12595</v>
      </c>
      <c r="B4254" t="s">
        <v>12596</v>
      </c>
      <c r="C4254" t="s">
        <v>12597</v>
      </c>
      <c r="D4254" s="176">
        <v>21806</v>
      </c>
      <c r="E4254" t="s">
        <v>122</v>
      </c>
      <c r="F4254" t="s">
        <v>123</v>
      </c>
      <c r="G4254" t="s">
        <v>124</v>
      </c>
      <c r="H4254" t="s">
        <v>12598</v>
      </c>
      <c r="I4254" t="s">
        <v>132</v>
      </c>
      <c r="J4254" t="s">
        <v>133</v>
      </c>
      <c r="K4254" t="str">
        <f t="shared" si="66"/>
        <v>D4</v>
      </c>
      <c r="L4254" t="s">
        <v>3179</v>
      </c>
      <c r="M4254" t="s">
        <v>118</v>
      </c>
    </row>
    <row r="4255" spans="1:13">
      <c r="A4255" t="s">
        <v>12599</v>
      </c>
      <c r="B4255" t="s">
        <v>12600</v>
      </c>
      <c r="C4255" t="s">
        <v>12601</v>
      </c>
      <c r="D4255" s="176">
        <v>40130</v>
      </c>
      <c r="E4255" t="s">
        <v>122</v>
      </c>
      <c r="F4255" t="s">
        <v>123</v>
      </c>
      <c r="G4255" t="s">
        <v>124</v>
      </c>
      <c r="H4255" t="s">
        <v>12602</v>
      </c>
      <c r="I4255" t="s">
        <v>151</v>
      </c>
      <c r="J4255" t="s">
        <v>38</v>
      </c>
      <c r="K4255" t="str">
        <f t="shared" si="66"/>
        <v>Pup</v>
      </c>
      <c r="L4255" t="s">
        <v>434</v>
      </c>
      <c r="M4255" t="s">
        <v>118</v>
      </c>
    </row>
    <row r="4256" spans="1:13">
      <c r="A4256" t="s">
        <v>12603</v>
      </c>
      <c r="B4256" t="s">
        <v>12604</v>
      </c>
      <c r="C4256" t="s">
        <v>310</v>
      </c>
      <c r="D4256" s="176">
        <v>39574</v>
      </c>
      <c r="E4256" t="s">
        <v>122</v>
      </c>
      <c r="F4256" t="s">
        <v>123</v>
      </c>
      <c r="G4256" t="s">
        <v>124</v>
      </c>
      <c r="H4256" t="s">
        <v>12605</v>
      </c>
      <c r="I4256" t="s">
        <v>157</v>
      </c>
      <c r="J4256" t="s">
        <v>38</v>
      </c>
      <c r="K4256" t="str">
        <f t="shared" si="66"/>
        <v>Ben</v>
      </c>
      <c r="L4256" t="s">
        <v>355</v>
      </c>
      <c r="M4256" t="s">
        <v>118</v>
      </c>
    </row>
    <row r="4257" spans="1:13">
      <c r="A4257" t="s">
        <v>12606</v>
      </c>
      <c r="B4257" t="s">
        <v>12607</v>
      </c>
      <c r="C4257" t="s">
        <v>787</v>
      </c>
      <c r="D4257" s="176">
        <v>24850</v>
      </c>
      <c r="E4257" t="s">
        <v>122</v>
      </c>
      <c r="F4257" t="s">
        <v>123</v>
      </c>
      <c r="G4257" t="s">
        <v>124</v>
      </c>
      <c r="H4257" t="s">
        <v>12608</v>
      </c>
      <c r="I4257" t="s">
        <v>145</v>
      </c>
      <c r="J4257" t="s">
        <v>38</v>
      </c>
      <c r="K4257" t="str">
        <f t="shared" si="66"/>
        <v>Pas</v>
      </c>
      <c r="L4257" t="s">
        <v>175</v>
      </c>
      <c r="M4257" t="s">
        <v>118</v>
      </c>
    </row>
    <row r="4258" spans="1:13">
      <c r="A4258" t="s">
        <v>12609</v>
      </c>
      <c r="B4258" t="s">
        <v>12610</v>
      </c>
      <c r="C4258" t="s">
        <v>12611</v>
      </c>
      <c r="D4258" s="176">
        <v>32871</v>
      </c>
      <c r="E4258" t="s">
        <v>179</v>
      </c>
      <c r="F4258" t="s">
        <v>123</v>
      </c>
      <c r="G4258" t="s">
        <v>124</v>
      </c>
      <c r="H4258" t="s">
        <v>12612</v>
      </c>
      <c r="I4258" t="s">
        <v>132</v>
      </c>
      <c r="J4258" t="s">
        <v>194</v>
      </c>
      <c r="K4258" t="str">
        <f t="shared" si="66"/>
        <v>D1</v>
      </c>
      <c r="L4258" t="s">
        <v>101</v>
      </c>
      <c r="M4258" t="s">
        <v>118</v>
      </c>
    </row>
    <row r="4259" spans="1:13">
      <c r="A4259" t="s">
        <v>12613</v>
      </c>
      <c r="B4259" t="s">
        <v>12614</v>
      </c>
      <c r="C4259" t="s">
        <v>592</v>
      </c>
      <c r="D4259" s="176">
        <v>17627</v>
      </c>
      <c r="E4259" t="s">
        <v>122</v>
      </c>
      <c r="F4259" t="s">
        <v>123</v>
      </c>
      <c r="G4259" t="s">
        <v>124</v>
      </c>
      <c r="H4259" t="s">
        <v>12615</v>
      </c>
      <c r="I4259" t="s">
        <v>685</v>
      </c>
      <c r="J4259" t="s">
        <v>38</v>
      </c>
      <c r="K4259" t="str">
        <f t="shared" si="66"/>
        <v>Sym</v>
      </c>
      <c r="L4259" t="s">
        <v>200</v>
      </c>
      <c r="M4259" t="s">
        <v>118</v>
      </c>
    </row>
    <row r="4260" spans="1:13">
      <c r="A4260" t="s">
        <v>12616</v>
      </c>
      <c r="B4260" t="s">
        <v>608</v>
      </c>
      <c r="C4260" t="s">
        <v>3023</v>
      </c>
      <c r="D4260" s="176">
        <v>41258</v>
      </c>
      <c r="E4260" t="s">
        <v>122</v>
      </c>
      <c r="F4260" t="s">
        <v>123</v>
      </c>
      <c r="G4260" t="s">
        <v>124</v>
      </c>
      <c r="H4260" t="s">
        <v>12617</v>
      </c>
      <c r="I4260" t="s">
        <v>188</v>
      </c>
      <c r="J4260" t="s">
        <v>38</v>
      </c>
      <c r="K4260" t="str">
        <f t="shared" si="66"/>
        <v>Pou</v>
      </c>
      <c r="L4260" t="s">
        <v>169</v>
      </c>
      <c r="M4260" t="s">
        <v>118</v>
      </c>
    </row>
    <row r="4261" spans="1:13">
      <c r="A4261" t="s">
        <v>12618</v>
      </c>
      <c r="B4261" t="s">
        <v>9096</v>
      </c>
      <c r="C4261" t="s">
        <v>4738</v>
      </c>
      <c r="D4261" s="176">
        <v>40057</v>
      </c>
      <c r="E4261" t="s">
        <v>179</v>
      </c>
      <c r="F4261" t="s">
        <v>123</v>
      </c>
      <c r="G4261" t="s">
        <v>124</v>
      </c>
      <c r="H4261" t="s">
        <v>12619</v>
      </c>
      <c r="I4261" t="s">
        <v>151</v>
      </c>
      <c r="J4261" t="s">
        <v>38</v>
      </c>
      <c r="K4261" t="str">
        <f t="shared" si="66"/>
        <v>Pup</v>
      </c>
      <c r="L4261" t="s">
        <v>169</v>
      </c>
      <c r="M4261" t="s">
        <v>118</v>
      </c>
    </row>
    <row r="4262" spans="1:13">
      <c r="A4262" t="s">
        <v>12620</v>
      </c>
      <c r="B4262" t="s">
        <v>12621</v>
      </c>
      <c r="C4262" t="s">
        <v>2178</v>
      </c>
      <c r="D4262" s="176">
        <v>30105</v>
      </c>
      <c r="E4262" t="s">
        <v>122</v>
      </c>
      <c r="F4262" t="s">
        <v>123</v>
      </c>
      <c r="G4262" t="s">
        <v>124</v>
      </c>
      <c r="H4262" t="s">
        <v>12622</v>
      </c>
      <c r="I4262" t="s">
        <v>243</v>
      </c>
      <c r="J4262" t="s">
        <v>38</v>
      </c>
      <c r="K4262" t="str">
        <f t="shared" si="66"/>
        <v>3èm</v>
      </c>
      <c r="L4262" t="s">
        <v>322</v>
      </c>
      <c r="M4262" t="s">
        <v>118</v>
      </c>
    </row>
    <row r="4263" spans="1:13">
      <c r="A4263" t="s">
        <v>12623</v>
      </c>
      <c r="B4263" t="s">
        <v>12624</v>
      </c>
      <c r="C4263" t="s">
        <v>12625</v>
      </c>
      <c r="D4263" s="176">
        <v>41697</v>
      </c>
      <c r="E4263" t="s">
        <v>122</v>
      </c>
      <c r="F4263" t="s">
        <v>123</v>
      </c>
      <c r="G4263" t="s">
        <v>124</v>
      </c>
      <c r="H4263" t="s">
        <v>12626</v>
      </c>
      <c r="I4263" t="s">
        <v>909</v>
      </c>
      <c r="J4263" t="s">
        <v>38</v>
      </c>
      <c r="K4263" t="str">
        <f t="shared" si="66"/>
        <v>Pré</v>
      </c>
      <c r="L4263" t="s">
        <v>447</v>
      </c>
      <c r="M4263" t="s">
        <v>118</v>
      </c>
    </row>
    <row r="4264" spans="1:13">
      <c r="A4264" t="s">
        <v>12627</v>
      </c>
      <c r="B4264" t="s">
        <v>12628</v>
      </c>
      <c r="C4264" t="s">
        <v>12629</v>
      </c>
      <c r="D4264" s="176">
        <v>38852</v>
      </c>
      <c r="E4264" t="s">
        <v>122</v>
      </c>
      <c r="F4264" t="s">
        <v>123</v>
      </c>
      <c r="G4264" t="s">
        <v>124</v>
      </c>
      <c r="H4264" t="s">
        <v>12630</v>
      </c>
      <c r="I4264" t="s">
        <v>283</v>
      </c>
      <c r="J4264" t="s">
        <v>38</v>
      </c>
      <c r="K4264" t="str">
        <f t="shared" si="66"/>
        <v>Min</v>
      </c>
      <c r="L4264" t="s">
        <v>224</v>
      </c>
      <c r="M4264" t="s">
        <v>118</v>
      </c>
    </row>
    <row r="4265" spans="1:13">
      <c r="A4265" t="s">
        <v>12631</v>
      </c>
      <c r="B4265" t="s">
        <v>12632</v>
      </c>
      <c r="C4265" t="s">
        <v>12633</v>
      </c>
      <c r="D4265" s="176">
        <v>41091</v>
      </c>
      <c r="E4265" t="s">
        <v>122</v>
      </c>
      <c r="F4265" t="s">
        <v>123</v>
      </c>
      <c r="G4265" t="s">
        <v>124</v>
      </c>
      <c r="H4265" t="s">
        <v>12634</v>
      </c>
      <c r="I4265" t="s">
        <v>188</v>
      </c>
      <c r="J4265" t="s">
        <v>38</v>
      </c>
      <c r="K4265" t="str">
        <f t="shared" si="66"/>
        <v>Pou</v>
      </c>
      <c r="L4265" t="s">
        <v>249</v>
      </c>
      <c r="M4265" t="s">
        <v>118</v>
      </c>
    </row>
    <row r="4266" spans="1:13">
      <c r="A4266" t="s">
        <v>12635</v>
      </c>
      <c r="B4266" t="s">
        <v>5856</v>
      </c>
      <c r="C4266" t="s">
        <v>5755</v>
      </c>
      <c r="D4266" s="176">
        <v>37430</v>
      </c>
      <c r="E4266" t="s">
        <v>122</v>
      </c>
      <c r="F4266" t="s">
        <v>123</v>
      </c>
      <c r="G4266" t="s">
        <v>124</v>
      </c>
      <c r="H4266" t="s">
        <v>12636</v>
      </c>
      <c r="I4266" t="s">
        <v>126</v>
      </c>
      <c r="J4266" t="s">
        <v>469</v>
      </c>
      <c r="K4266" t="str">
        <f t="shared" si="66"/>
        <v>Jun</v>
      </c>
      <c r="L4266" t="s">
        <v>1211</v>
      </c>
      <c r="M4266" t="s">
        <v>118</v>
      </c>
    </row>
    <row r="4267" spans="1:13">
      <c r="A4267" t="s">
        <v>12637</v>
      </c>
      <c r="B4267" t="s">
        <v>10038</v>
      </c>
      <c r="C4267" t="s">
        <v>279</v>
      </c>
      <c r="D4267" s="176">
        <v>39577</v>
      </c>
      <c r="E4267" t="s">
        <v>122</v>
      </c>
      <c r="F4267" t="s">
        <v>123</v>
      </c>
      <c r="G4267" t="s">
        <v>124</v>
      </c>
      <c r="H4267" t="s">
        <v>12638</v>
      </c>
      <c r="I4267" t="s">
        <v>157</v>
      </c>
      <c r="J4267" t="s">
        <v>38</v>
      </c>
      <c r="K4267" t="str">
        <f t="shared" si="66"/>
        <v>Ben</v>
      </c>
      <c r="L4267" t="s">
        <v>302</v>
      </c>
      <c r="M4267" t="s">
        <v>118</v>
      </c>
    </row>
    <row r="4268" spans="1:13">
      <c r="A4268" t="s">
        <v>12639</v>
      </c>
      <c r="B4268" t="s">
        <v>8625</v>
      </c>
      <c r="C4268" t="s">
        <v>741</v>
      </c>
      <c r="D4268" s="176">
        <v>24734</v>
      </c>
      <c r="E4268" t="s">
        <v>179</v>
      </c>
      <c r="F4268" t="s">
        <v>123</v>
      </c>
      <c r="G4268" t="s">
        <v>124</v>
      </c>
      <c r="H4268" t="s">
        <v>12640</v>
      </c>
      <c r="I4268" t="s">
        <v>898</v>
      </c>
      <c r="J4268" t="s">
        <v>38</v>
      </c>
      <c r="K4268" t="str">
        <f t="shared" si="66"/>
        <v>Cha</v>
      </c>
      <c r="L4268" t="s">
        <v>4140</v>
      </c>
      <c r="M4268" t="s">
        <v>118</v>
      </c>
    </row>
    <row r="4269" spans="1:13">
      <c r="A4269" t="s">
        <v>12641</v>
      </c>
      <c r="B4269" t="s">
        <v>12642</v>
      </c>
      <c r="C4269" t="s">
        <v>675</v>
      </c>
      <c r="D4269" s="176">
        <v>24651</v>
      </c>
      <c r="E4269" t="s">
        <v>122</v>
      </c>
      <c r="F4269" t="s">
        <v>123</v>
      </c>
      <c r="G4269" t="s">
        <v>124</v>
      </c>
      <c r="H4269" t="s">
        <v>12643</v>
      </c>
      <c r="I4269" t="s">
        <v>264</v>
      </c>
      <c r="J4269" t="s">
        <v>38</v>
      </c>
      <c r="K4269" t="str">
        <f t="shared" si="66"/>
        <v>Arb</v>
      </c>
      <c r="L4269" t="s">
        <v>618</v>
      </c>
      <c r="M4269" t="s">
        <v>118</v>
      </c>
    </row>
    <row r="4270" spans="1:13">
      <c r="A4270" t="s">
        <v>12644</v>
      </c>
      <c r="B4270" t="s">
        <v>12645</v>
      </c>
      <c r="C4270" t="s">
        <v>896</v>
      </c>
      <c r="D4270" s="176">
        <v>27507</v>
      </c>
      <c r="E4270" t="s">
        <v>122</v>
      </c>
      <c r="F4270" t="s">
        <v>123</v>
      </c>
      <c r="G4270" t="s">
        <v>124</v>
      </c>
      <c r="H4270" t="s">
        <v>12646</v>
      </c>
      <c r="I4270" t="s">
        <v>259</v>
      </c>
      <c r="J4270" t="s">
        <v>38</v>
      </c>
      <c r="K4270" t="str">
        <f t="shared" si="66"/>
        <v>Pas</v>
      </c>
      <c r="L4270" t="s">
        <v>284</v>
      </c>
      <c r="M4270" t="s">
        <v>118</v>
      </c>
    </row>
    <row r="4271" spans="1:13">
      <c r="A4271" t="s">
        <v>12647</v>
      </c>
      <c r="B4271" t="s">
        <v>12648</v>
      </c>
      <c r="C4271" t="s">
        <v>1065</v>
      </c>
      <c r="D4271" s="176">
        <v>37795</v>
      </c>
      <c r="E4271" t="s">
        <v>122</v>
      </c>
      <c r="F4271" t="s">
        <v>123</v>
      </c>
      <c r="G4271" t="s">
        <v>124</v>
      </c>
      <c r="H4271" t="s">
        <v>12649</v>
      </c>
      <c r="I4271" t="s">
        <v>174</v>
      </c>
      <c r="J4271" t="s">
        <v>38</v>
      </c>
      <c r="K4271" t="str">
        <f t="shared" si="66"/>
        <v>Cad</v>
      </c>
      <c r="L4271" t="s">
        <v>2865</v>
      </c>
      <c r="M4271" t="s">
        <v>118</v>
      </c>
    </row>
    <row r="4272" spans="1:13">
      <c r="A4272" t="s">
        <v>12650</v>
      </c>
      <c r="B4272" t="s">
        <v>12651</v>
      </c>
      <c r="C4272" t="s">
        <v>711</v>
      </c>
      <c r="D4272" s="176">
        <v>33605</v>
      </c>
      <c r="E4272" t="s">
        <v>122</v>
      </c>
      <c r="F4272" t="s">
        <v>123</v>
      </c>
      <c r="G4272" t="s">
        <v>124</v>
      </c>
      <c r="H4272" t="s">
        <v>12652</v>
      </c>
      <c r="I4272" t="s">
        <v>132</v>
      </c>
      <c r="J4272" t="s">
        <v>194</v>
      </c>
      <c r="K4272" t="str">
        <f t="shared" si="66"/>
        <v>D1</v>
      </c>
      <c r="L4272" t="s">
        <v>3179</v>
      </c>
      <c r="M4272" t="s">
        <v>118</v>
      </c>
    </row>
    <row r="4273" spans="1:13">
      <c r="A4273" t="s">
        <v>12653</v>
      </c>
      <c r="B4273" t="s">
        <v>3676</v>
      </c>
      <c r="C4273" t="s">
        <v>4821</v>
      </c>
      <c r="D4273" s="176">
        <v>34871</v>
      </c>
      <c r="E4273" t="s">
        <v>122</v>
      </c>
      <c r="F4273" t="s">
        <v>123</v>
      </c>
      <c r="G4273" t="s">
        <v>124</v>
      </c>
      <c r="H4273" t="s">
        <v>12654</v>
      </c>
      <c r="I4273" t="s">
        <v>132</v>
      </c>
      <c r="J4273" t="s">
        <v>194</v>
      </c>
      <c r="K4273" t="str">
        <f t="shared" si="66"/>
        <v>D1</v>
      </c>
      <c r="L4273" t="s">
        <v>260</v>
      </c>
      <c r="M4273" t="s">
        <v>118</v>
      </c>
    </row>
    <row r="4274" spans="1:13">
      <c r="A4274" t="s">
        <v>12655</v>
      </c>
      <c r="B4274" t="s">
        <v>12656</v>
      </c>
      <c r="C4274" t="s">
        <v>12657</v>
      </c>
      <c r="D4274" s="176">
        <v>24946</v>
      </c>
      <c r="E4274" t="s">
        <v>122</v>
      </c>
      <c r="F4274" t="s">
        <v>123</v>
      </c>
      <c r="G4274" t="s">
        <v>124</v>
      </c>
      <c r="H4274" t="s">
        <v>12658</v>
      </c>
      <c r="I4274" t="s">
        <v>243</v>
      </c>
      <c r="J4274" t="s">
        <v>38</v>
      </c>
      <c r="K4274" t="str">
        <f t="shared" si="66"/>
        <v>3èm</v>
      </c>
      <c r="L4274" t="s">
        <v>102</v>
      </c>
      <c r="M4274" t="s">
        <v>118</v>
      </c>
    </row>
    <row r="4275" spans="1:13">
      <c r="A4275" t="s">
        <v>12659</v>
      </c>
      <c r="B4275" t="s">
        <v>12660</v>
      </c>
      <c r="C4275" t="s">
        <v>2220</v>
      </c>
      <c r="D4275" s="176">
        <v>36459</v>
      </c>
      <c r="E4275" t="s">
        <v>122</v>
      </c>
      <c r="F4275" t="s">
        <v>123</v>
      </c>
      <c r="G4275" t="s">
        <v>124</v>
      </c>
      <c r="H4275" t="s">
        <v>12661</v>
      </c>
      <c r="I4275" t="s">
        <v>243</v>
      </c>
      <c r="J4275" t="s">
        <v>38</v>
      </c>
      <c r="K4275" t="str">
        <f t="shared" si="66"/>
        <v>3èm</v>
      </c>
      <c r="L4275" t="s">
        <v>434</v>
      </c>
      <c r="M4275" t="s">
        <v>118</v>
      </c>
    </row>
    <row r="4276" spans="1:13">
      <c r="A4276" t="s">
        <v>12662</v>
      </c>
      <c r="B4276" t="s">
        <v>2914</v>
      </c>
      <c r="C4276" t="s">
        <v>1629</v>
      </c>
      <c r="D4276" s="176">
        <v>16689</v>
      </c>
      <c r="E4276" t="s">
        <v>122</v>
      </c>
      <c r="F4276" t="s">
        <v>123</v>
      </c>
      <c r="G4276" t="s">
        <v>124</v>
      </c>
      <c r="H4276" t="s">
        <v>12663</v>
      </c>
      <c r="I4276" t="s">
        <v>145</v>
      </c>
      <c r="J4276" t="s">
        <v>38</v>
      </c>
      <c r="K4276" t="str">
        <f t="shared" si="66"/>
        <v>Pas</v>
      </c>
      <c r="L4276" t="s">
        <v>530</v>
      </c>
      <c r="M4276" t="s">
        <v>118</v>
      </c>
    </row>
    <row r="4277" spans="1:13">
      <c r="A4277" t="s">
        <v>12664</v>
      </c>
      <c r="B4277" t="s">
        <v>1057</v>
      </c>
      <c r="C4277" t="s">
        <v>6319</v>
      </c>
      <c r="D4277" s="176">
        <v>33022</v>
      </c>
      <c r="E4277" t="s">
        <v>122</v>
      </c>
      <c r="F4277" t="s">
        <v>123</v>
      </c>
      <c r="G4277" t="s">
        <v>124</v>
      </c>
      <c r="H4277" t="s">
        <v>12665</v>
      </c>
      <c r="I4277" t="s">
        <v>4990</v>
      </c>
      <c r="J4277" t="s">
        <v>38</v>
      </c>
      <c r="K4277" t="str">
        <f t="shared" si="66"/>
        <v>Eli</v>
      </c>
      <c r="L4277" t="s">
        <v>200</v>
      </c>
      <c r="M4277" t="s">
        <v>118</v>
      </c>
    </row>
    <row r="4278" spans="1:13">
      <c r="A4278" t="s">
        <v>12666</v>
      </c>
      <c r="B4278" t="s">
        <v>12667</v>
      </c>
      <c r="C4278" t="s">
        <v>12668</v>
      </c>
      <c r="D4278" s="176">
        <v>38530</v>
      </c>
      <c r="E4278" t="s">
        <v>179</v>
      </c>
      <c r="F4278" t="s">
        <v>123</v>
      </c>
      <c r="G4278" t="s">
        <v>124</v>
      </c>
      <c r="H4278" t="s">
        <v>12669</v>
      </c>
      <c r="I4278" t="s">
        <v>283</v>
      </c>
      <c r="J4278" t="s">
        <v>38</v>
      </c>
      <c r="K4278" t="str">
        <f t="shared" si="66"/>
        <v>Min</v>
      </c>
      <c r="L4278" t="s">
        <v>680</v>
      </c>
      <c r="M4278" t="s">
        <v>118</v>
      </c>
    </row>
    <row r="4279" spans="1:13">
      <c r="A4279" t="s">
        <v>12670</v>
      </c>
      <c r="B4279" t="s">
        <v>12671</v>
      </c>
      <c r="C4279" t="s">
        <v>3258</v>
      </c>
      <c r="D4279" s="176">
        <v>31656</v>
      </c>
      <c r="E4279" t="s">
        <v>122</v>
      </c>
      <c r="F4279" t="s">
        <v>123</v>
      </c>
      <c r="G4279" t="s">
        <v>124</v>
      </c>
      <c r="H4279" t="s">
        <v>12672</v>
      </c>
      <c r="I4279" t="s">
        <v>132</v>
      </c>
      <c r="J4279" t="s">
        <v>396</v>
      </c>
      <c r="K4279" t="str">
        <f t="shared" si="66"/>
        <v>D2</v>
      </c>
      <c r="L4279" t="s">
        <v>493</v>
      </c>
      <c r="M4279" t="s">
        <v>118</v>
      </c>
    </row>
    <row r="4280" spans="1:13">
      <c r="A4280" t="s">
        <v>12673</v>
      </c>
      <c r="B4280" t="s">
        <v>12674</v>
      </c>
      <c r="C4280" t="s">
        <v>842</v>
      </c>
      <c r="D4280" s="176">
        <v>32964</v>
      </c>
      <c r="E4280" t="s">
        <v>122</v>
      </c>
      <c r="F4280" t="s">
        <v>123</v>
      </c>
      <c r="G4280" t="s">
        <v>124</v>
      </c>
      <c r="H4280" t="s">
        <v>12675</v>
      </c>
      <c r="I4280" t="s">
        <v>132</v>
      </c>
      <c r="J4280" t="s">
        <v>194</v>
      </c>
      <c r="K4280" t="str">
        <f t="shared" si="66"/>
        <v>D1</v>
      </c>
      <c r="L4280" t="s">
        <v>1784</v>
      </c>
      <c r="M4280" t="s">
        <v>118</v>
      </c>
    </row>
    <row r="4281" spans="1:13">
      <c r="A4281" t="s">
        <v>12676</v>
      </c>
      <c r="B4281" t="s">
        <v>2737</v>
      </c>
      <c r="C4281" t="s">
        <v>1505</v>
      </c>
      <c r="D4281" s="176">
        <v>18410</v>
      </c>
      <c r="E4281" t="s">
        <v>122</v>
      </c>
      <c r="F4281" t="s">
        <v>123</v>
      </c>
      <c r="G4281" t="s">
        <v>124</v>
      </c>
      <c r="H4281" t="s">
        <v>12677</v>
      </c>
      <c r="I4281" t="s">
        <v>132</v>
      </c>
      <c r="J4281" t="s">
        <v>133</v>
      </c>
      <c r="K4281" t="str">
        <f t="shared" si="66"/>
        <v>D4</v>
      </c>
      <c r="L4281" t="s">
        <v>38</v>
      </c>
      <c r="M4281" t="s">
        <v>118</v>
      </c>
    </row>
    <row r="4282" spans="1:13">
      <c r="A4282" t="s">
        <v>12678</v>
      </c>
      <c r="B4282" t="s">
        <v>12679</v>
      </c>
      <c r="C4282" t="s">
        <v>1806</v>
      </c>
      <c r="D4282" s="176">
        <v>40036</v>
      </c>
      <c r="E4282" t="s">
        <v>122</v>
      </c>
      <c r="F4282" t="s">
        <v>123</v>
      </c>
      <c r="G4282" t="s">
        <v>124</v>
      </c>
      <c r="H4282" t="s">
        <v>12680</v>
      </c>
      <c r="I4282" t="s">
        <v>151</v>
      </c>
      <c r="J4282" t="s">
        <v>38</v>
      </c>
      <c r="K4282" t="str">
        <f t="shared" si="66"/>
        <v>Pup</v>
      </c>
      <c r="L4282" t="s">
        <v>434</v>
      </c>
      <c r="M4282" t="s">
        <v>118</v>
      </c>
    </row>
    <row r="4283" spans="1:13">
      <c r="A4283" t="s">
        <v>12681</v>
      </c>
      <c r="B4283" t="s">
        <v>12682</v>
      </c>
      <c r="C4283" t="s">
        <v>3258</v>
      </c>
      <c r="D4283" s="176">
        <v>30696</v>
      </c>
      <c r="E4283" t="s">
        <v>122</v>
      </c>
      <c r="F4283" t="s">
        <v>123</v>
      </c>
      <c r="G4283" t="s">
        <v>124</v>
      </c>
      <c r="H4283" t="s">
        <v>12683</v>
      </c>
      <c r="I4283" t="s">
        <v>168</v>
      </c>
      <c r="J4283" t="s">
        <v>38</v>
      </c>
      <c r="K4283" t="str">
        <f t="shared" si="66"/>
        <v>2èm</v>
      </c>
      <c r="L4283" t="s">
        <v>439</v>
      </c>
      <c r="M4283" t="s">
        <v>118</v>
      </c>
    </row>
    <row r="4284" spans="1:13">
      <c r="A4284" t="s">
        <v>12684</v>
      </c>
      <c r="B4284" t="s">
        <v>2416</v>
      </c>
      <c r="C4284" t="s">
        <v>821</v>
      </c>
      <c r="D4284" s="176">
        <v>34488</v>
      </c>
      <c r="E4284" t="s">
        <v>122</v>
      </c>
      <c r="F4284" t="s">
        <v>123</v>
      </c>
      <c r="G4284" t="s">
        <v>124</v>
      </c>
      <c r="H4284" t="s">
        <v>12685</v>
      </c>
      <c r="I4284" t="s">
        <v>339</v>
      </c>
      <c r="J4284" t="s">
        <v>38</v>
      </c>
      <c r="K4284" t="str">
        <f t="shared" si="66"/>
        <v>1èr</v>
      </c>
      <c r="L4284" t="s">
        <v>548</v>
      </c>
      <c r="M4284" t="s">
        <v>118</v>
      </c>
    </row>
    <row r="4285" spans="1:13">
      <c r="A4285" t="s">
        <v>12686</v>
      </c>
      <c r="B4285" t="s">
        <v>1153</v>
      </c>
      <c r="C4285" t="s">
        <v>3562</v>
      </c>
      <c r="D4285" s="176">
        <v>33036</v>
      </c>
      <c r="E4285" t="s">
        <v>122</v>
      </c>
      <c r="F4285" t="s">
        <v>123</v>
      </c>
      <c r="G4285" t="s">
        <v>124</v>
      </c>
      <c r="H4285" t="s">
        <v>12687</v>
      </c>
      <c r="I4285" t="s">
        <v>132</v>
      </c>
      <c r="J4285" t="s">
        <v>396</v>
      </c>
      <c r="K4285" t="str">
        <f t="shared" si="66"/>
        <v>D2</v>
      </c>
      <c r="L4285" t="s">
        <v>4306</v>
      </c>
      <c r="M4285" t="s">
        <v>118</v>
      </c>
    </row>
    <row r="4286" spans="1:13">
      <c r="A4286" t="s">
        <v>12688</v>
      </c>
      <c r="B4286" t="s">
        <v>12689</v>
      </c>
      <c r="C4286" t="s">
        <v>2608</v>
      </c>
      <c r="D4286" s="176">
        <v>25791</v>
      </c>
      <c r="E4286" t="s">
        <v>122</v>
      </c>
      <c r="F4286" t="s">
        <v>123</v>
      </c>
      <c r="G4286" t="s">
        <v>124</v>
      </c>
      <c r="H4286" t="s">
        <v>12690</v>
      </c>
      <c r="I4286" t="s">
        <v>145</v>
      </c>
      <c r="J4286" t="s">
        <v>38</v>
      </c>
      <c r="K4286" t="str">
        <f t="shared" si="66"/>
        <v>Pas</v>
      </c>
      <c r="L4286" t="s">
        <v>1055</v>
      </c>
      <c r="M4286" t="s">
        <v>118</v>
      </c>
    </row>
    <row r="4287" spans="1:13">
      <c r="A4287" t="s">
        <v>12691</v>
      </c>
      <c r="B4287" t="s">
        <v>12692</v>
      </c>
      <c r="C4287" t="s">
        <v>1440</v>
      </c>
      <c r="D4287" s="176">
        <v>20204</v>
      </c>
      <c r="E4287" t="s">
        <v>122</v>
      </c>
      <c r="F4287" t="s">
        <v>123</v>
      </c>
      <c r="G4287" t="s">
        <v>124</v>
      </c>
      <c r="H4287" t="s">
        <v>12693</v>
      </c>
      <c r="I4287" t="s">
        <v>275</v>
      </c>
      <c r="J4287" t="s">
        <v>38</v>
      </c>
      <c r="K4287" t="str">
        <f t="shared" si="66"/>
        <v>Mot</v>
      </c>
      <c r="L4287" t="s">
        <v>1211</v>
      </c>
      <c r="M4287" t="s">
        <v>118</v>
      </c>
    </row>
    <row r="4288" spans="1:13">
      <c r="A4288" t="s">
        <v>12694</v>
      </c>
      <c r="B4288" t="s">
        <v>12695</v>
      </c>
      <c r="C4288" t="s">
        <v>2476</v>
      </c>
      <c r="D4288" s="176">
        <v>39012</v>
      </c>
      <c r="E4288" t="s">
        <v>179</v>
      </c>
      <c r="F4288" t="s">
        <v>123</v>
      </c>
      <c r="G4288" t="s">
        <v>124</v>
      </c>
      <c r="H4288" t="s">
        <v>12696</v>
      </c>
      <c r="I4288" t="s">
        <v>283</v>
      </c>
      <c r="J4288" t="s">
        <v>38</v>
      </c>
      <c r="K4288" t="str">
        <f t="shared" si="66"/>
        <v>Min</v>
      </c>
      <c r="L4288" t="s">
        <v>249</v>
      </c>
      <c r="M4288" t="s">
        <v>118</v>
      </c>
    </row>
    <row r="4289" spans="1:13">
      <c r="A4289" t="s">
        <v>12697</v>
      </c>
      <c r="B4289" t="s">
        <v>12107</v>
      </c>
      <c r="C4289" t="s">
        <v>3799</v>
      </c>
      <c r="D4289" s="176">
        <v>26325</v>
      </c>
      <c r="E4289" t="s">
        <v>122</v>
      </c>
      <c r="F4289" t="s">
        <v>123</v>
      </c>
      <c r="G4289" t="s">
        <v>124</v>
      </c>
      <c r="H4289" t="s">
        <v>12698</v>
      </c>
      <c r="I4289" t="s">
        <v>209</v>
      </c>
      <c r="J4289" t="s">
        <v>38</v>
      </c>
      <c r="K4289" t="str">
        <f t="shared" si="66"/>
        <v>Pas</v>
      </c>
      <c r="L4289" t="s">
        <v>1096</v>
      </c>
      <c r="M4289" t="s">
        <v>118</v>
      </c>
    </row>
    <row r="4290" spans="1:13">
      <c r="A4290" t="s">
        <v>12699</v>
      </c>
      <c r="B4290" t="s">
        <v>12700</v>
      </c>
      <c r="C4290" t="s">
        <v>2738</v>
      </c>
      <c r="D4290" s="176">
        <v>37793</v>
      </c>
      <c r="E4290" t="s">
        <v>122</v>
      </c>
      <c r="F4290" t="s">
        <v>123</v>
      </c>
      <c r="G4290" t="s">
        <v>124</v>
      </c>
      <c r="H4290" t="s">
        <v>12701</v>
      </c>
      <c r="I4290" t="s">
        <v>174</v>
      </c>
      <c r="J4290" t="s">
        <v>38</v>
      </c>
      <c r="K4290" t="str">
        <f t="shared" si="66"/>
        <v>Cad</v>
      </c>
      <c r="L4290" t="s">
        <v>623</v>
      </c>
      <c r="M4290" t="s">
        <v>118</v>
      </c>
    </row>
    <row r="4291" spans="1:13">
      <c r="A4291" t="s">
        <v>12702</v>
      </c>
      <c r="B4291" t="s">
        <v>12703</v>
      </c>
      <c r="C4291" t="s">
        <v>1806</v>
      </c>
      <c r="D4291" s="176">
        <v>36963</v>
      </c>
      <c r="E4291" t="s">
        <v>122</v>
      </c>
      <c r="F4291" t="s">
        <v>123</v>
      </c>
      <c r="G4291" t="s">
        <v>124</v>
      </c>
      <c r="H4291" t="s">
        <v>12704</v>
      </c>
      <c r="I4291" t="s">
        <v>126</v>
      </c>
      <c r="J4291" t="s">
        <v>126</v>
      </c>
      <c r="K4291" t="str">
        <f t="shared" ref="K4291:K4354" si="67">IF(I4291="pass'cyclisme",J4291,LEFT(I4291,3))</f>
        <v>Jun</v>
      </c>
      <c r="L4291" t="s">
        <v>215</v>
      </c>
      <c r="M4291" t="s">
        <v>118</v>
      </c>
    </row>
    <row r="4292" spans="1:13">
      <c r="A4292" t="s">
        <v>12705</v>
      </c>
      <c r="B4292" t="s">
        <v>142</v>
      </c>
      <c r="C4292" t="s">
        <v>896</v>
      </c>
      <c r="D4292" s="176">
        <v>24184</v>
      </c>
      <c r="E4292" t="s">
        <v>122</v>
      </c>
      <c r="F4292" t="s">
        <v>123</v>
      </c>
      <c r="G4292" t="s">
        <v>124</v>
      </c>
      <c r="H4292" t="s">
        <v>12706</v>
      </c>
      <c r="I4292" t="s">
        <v>132</v>
      </c>
      <c r="J4292" t="s">
        <v>133</v>
      </c>
      <c r="K4292" t="str">
        <f t="shared" si="67"/>
        <v>D4</v>
      </c>
      <c r="L4292" t="s">
        <v>814</v>
      </c>
      <c r="M4292" t="s">
        <v>118</v>
      </c>
    </row>
    <row r="4293" spans="1:13">
      <c r="A4293" t="s">
        <v>12707</v>
      </c>
      <c r="B4293" t="s">
        <v>12708</v>
      </c>
      <c r="C4293" t="s">
        <v>972</v>
      </c>
      <c r="D4293" s="176">
        <v>24998</v>
      </c>
      <c r="E4293" t="s">
        <v>122</v>
      </c>
      <c r="F4293" t="s">
        <v>123</v>
      </c>
      <c r="G4293" t="s">
        <v>124</v>
      </c>
      <c r="H4293" t="s">
        <v>12709</v>
      </c>
      <c r="I4293" t="s">
        <v>132</v>
      </c>
      <c r="J4293" t="s">
        <v>234</v>
      </c>
      <c r="K4293" t="str">
        <f t="shared" si="67"/>
        <v>D3</v>
      </c>
      <c r="L4293" t="s">
        <v>794</v>
      </c>
      <c r="M4293" t="s">
        <v>118</v>
      </c>
    </row>
    <row r="4294" spans="1:13">
      <c r="A4294" t="s">
        <v>12710</v>
      </c>
      <c r="B4294" t="s">
        <v>12711</v>
      </c>
      <c r="C4294" t="s">
        <v>1290</v>
      </c>
      <c r="D4294" s="176">
        <v>40906</v>
      </c>
      <c r="E4294" t="s">
        <v>122</v>
      </c>
      <c r="F4294" t="s">
        <v>123</v>
      </c>
      <c r="G4294" t="s">
        <v>124</v>
      </c>
      <c r="H4294" t="s">
        <v>12712</v>
      </c>
      <c r="I4294" t="s">
        <v>188</v>
      </c>
      <c r="J4294" t="s">
        <v>38</v>
      </c>
      <c r="K4294" t="str">
        <f t="shared" si="67"/>
        <v>Pou</v>
      </c>
      <c r="L4294" t="s">
        <v>270</v>
      </c>
      <c r="M4294" t="s">
        <v>118</v>
      </c>
    </row>
    <row r="4295" spans="1:13">
      <c r="A4295" t="s">
        <v>12713</v>
      </c>
      <c r="B4295" t="s">
        <v>11657</v>
      </c>
      <c r="C4295" t="s">
        <v>746</v>
      </c>
      <c r="D4295" s="176">
        <v>23069</v>
      </c>
      <c r="E4295" t="s">
        <v>122</v>
      </c>
      <c r="F4295" t="s">
        <v>123</v>
      </c>
      <c r="G4295" t="s">
        <v>124</v>
      </c>
      <c r="H4295" t="s">
        <v>12714</v>
      </c>
      <c r="I4295" t="s">
        <v>132</v>
      </c>
      <c r="J4295" t="s">
        <v>234</v>
      </c>
      <c r="K4295" t="str">
        <f t="shared" si="67"/>
        <v>D3</v>
      </c>
      <c r="L4295" t="s">
        <v>618</v>
      </c>
      <c r="M4295" t="s">
        <v>118</v>
      </c>
    </row>
    <row r="4296" spans="1:13">
      <c r="A4296" t="s">
        <v>12715</v>
      </c>
      <c r="B4296" t="s">
        <v>12716</v>
      </c>
      <c r="C4296" t="s">
        <v>1419</v>
      </c>
      <c r="D4296" s="176">
        <v>38295</v>
      </c>
      <c r="E4296" t="s">
        <v>122</v>
      </c>
      <c r="F4296" t="s">
        <v>123</v>
      </c>
      <c r="G4296" t="s">
        <v>124</v>
      </c>
      <c r="H4296" t="s">
        <v>12717</v>
      </c>
      <c r="I4296" t="s">
        <v>174</v>
      </c>
      <c r="J4296" t="s">
        <v>38</v>
      </c>
      <c r="K4296" t="str">
        <f t="shared" si="67"/>
        <v>Cad</v>
      </c>
      <c r="L4296" t="s">
        <v>1345</v>
      </c>
      <c r="M4296" t="s">
        <v>118</v>
      </c>
    </row>
    <row r="4297" spans="1:13">
      <c r="A4297" t="s">
        <v>12718</v>
      </c>
      <c r="B4297" t="s">
        <v>3379</v>
      </c>
      <c r="C4297" t="s">
        <v>896</v>
      </c>
      <c r="D4297" s="176">
        <v>26750</v>
      </c>
      <c r="E4297" t="s">
        <v>122</v>
      </c>
      <c r="F4297" t="s">
        <v>123</v>
      </c>
      <c r="G4297" t="s">
        <v>124</v>
      </c>
      <c r="H4297" t="s">
        <v>12719</v>
      </c>
      <c r="I4297" t="s">
        <v>145</v>
      </c>
      <c r="J4297" t="s">
        <v>38</v>
      </c>
      <c r="K4297" t="str">
        <f t="shared" si="67"/>
        <v>Pas</v>
      </c>
      <c r="L4297" t="s">
        <v>2678</v>
      </c>
      <c r="M4297" t="s">
        <v>118</v>
      </c>
    </row>
    <row r="4298" spans="1:13">
      <c r="A4298" t="s">
        <v>12720</v>
      </c>
      <c r="B4298" t="s">
        <v>4191</v>
      </c>
      <c r="C4298" t="s">
        <v>1789</v>
      </c>
      <c r="D4298" s="176">
        <v>26382</v>
      </c>
      <c r="E4298" t="s">
        <v>179</v>
      </c>
      <c r="F4298" t="s">
        <v>123</v>
      </c>
      <c r="G4298" t="s">
        <v>124</v>
      </c>
      <c r="H4298" t="s">
        <v>12721</v>
      </c>
      <c r="I4298" t="s">
        <v>145</v>
      </c>
      <c r="J4298" t="s">
        <v>38</v>
      </c>
      <c r="K4298" t="str">
        <f t="shared" si="67"/>
        <v>Pas</v>
      </c>
      <c r="L4298" t="s">
        <v>103</v>
      </c>
      <c r="M4298" t="s">
        <v>118</v>
      </c>
    </row>
    <row r="4299" spans="1:13">
      <c r="A4299" t="s">
        <v>12722</v>
      </c>
      <c r="B4299" t="s">
        <v>8542</v>
      </c>
      <c r="C4299" t="s">
        <v>166</v>
      </c>
      <c r="D4299" s="176">
        <v>33802</v>
      </c>
      <c r="E4299" t="s">
        <v>122</v>
      </c>
      <c r="F4299" t="s">
        <v>123</v>
      </c>
      <c r="G4299" t="s">
        <v>124</v>
      </c>
      <c r="H4299" t="s">
        <v>12723</v>
      </c>
      <c r="I4299" t="s">
        <v>168</v>
      </c>
      <c r="J4299" t="s">
        <v>38</v>
      </c>
      <c r="K4299" t="str">
        <f t="shared" si="67"/>
        <v>2èm</v>
      </c>
      <c r="L4299" t="s">
        <v>985</v>
      </c>
      <c r="M4299" t="s">
        <v>118</v>
      </c>
    </row>
    <row r="4300" spans="1:13">
      <c r="A4300" t="s">
        <v>12724</v>
      </c>
      <c r="B4300" t="s">
        <v>1098</v>
      </c>
      <c r="C4300" t="s">
        <v>137</v>
      </c>
      <c r="D4300" s="176">
        <v>22916</v>
      </c>
      <c r="E4300" t="s">
        <v>122</v>
      </c>
      <c r="F4300" t="s">
        <v>123</v>
      </c>
      <c r="G4300" t="s">
        <v>124</v>
      </c>
      <c r="H4300" t="s">
        <v>12725</v>
      </c>
      <c r="I4300" t="s">
        <v>132</v>
      </c>
      <c r="J4300" t="s">
        <v>133</v>
      </c>
      <c r="K4300" t="str">
        <f t="shared" si="67"/>
        <v>D4</v>
      </c>
      <c r="L4300" t="s">
        <v>4306</v>
      </c>
      <c r="M4300" t="s">
        <v>118</v>
      </c>
    </row>
    <row r="4301" spans="1:13">
      <c r="A4301" t="s">
        <v>12726</v>
      </c>
      <c r="B4301" t="s">
        <v>4372</v>
      </c>
      <c r="C4301" t="s">
        <v>1656</v>
      </c>
      <c r="D4301" s="176">
        <v>22873</v>
      </c>
      <c r="E4301" t="s">
        <v>179</v>
      </c>
      <c r="F4301" t="s">
        <v>123</v>
      </c>
      <c r="G4301" t="s">
        <v>124</v>
      </c>
      <c r="H4301" t="s">
        <v>12727</v>
      </c>
      <c r="I4301" t="s">
        <v>139</v>
      </c>
      <c r="J4301" t="s">
        <v>38</v>
      </c>
      <c r="K4301" t="str">
        <f t="shared" si="67"/>
        <v>Sig</v>
      </c>
      <c r="L4301" t="s">
        <v>478</v>
      </c>
      <c r="M4301" t="s">
        <v>118</v>
      </c>
    </row>
    <row r="4302" spans="1:13">
      <c r="A4302" t="s">
        <v>12728</v>
      </c>
      <c r="B4302" t="s">
        <v>4556</v>
      </c>
      <c r="C4302" t="s">
        <v>4769</v>
      </c>
      <c r="D4302" s="176">
        <v>17978</v>
      </c>
      <c r="E4302" t="s">
        <v>122</v>
      </c>
      <c r="F4302" t="s">
        <v>123</v>
      </c>
      <c r="G4302" t="s">
        <v>124</v>
      </c>
      <c r="H4302" t="s">
        <v>12729</v>
      </c>
      <c r="I4302" t="s">
        <v>181</v>
      </c>
      <c r="J4302" t="s">
        <v>182</v>
      </c>
      <c r="K4302" t="str">
        <f t="shared" si="67"/>
        <v>Enc</v>
      </c>
      <c r="L4302" t="s">
        <v>439</v>
      </c>
      <c r="M4302" t="s">
        <v>118</v>
      </c>
    </row>
    <row r="4303" spans="1:13">
      <c r="A4303" t="s">
        <v>12730</v>
      </c>
      <c r="B4303" t="s">
        <v>12731</v>
      </c>
      <c r="C4303" t="s">
        <v>12732</v>
      </c>
      <c r="D4303" s="176">
        <v>40981</v>
      </c>
      <c r="E4303" t="s">
        <v>122</v>
      </c>
      <c r="F4303" t="s">
        <v>123</v>
      </c>
      <c r="G4303" t="s">
        <v>124</v>
      </c>
      <c r="H4303" t="s">
        <v>12733</v>
      </c>
      <c r="I4303" t="s">
        <v>188</v>
      </c>
      <c r="J4303" t="s">
        <v>38</v>
      </c>
      <c r="K4303" t="str">
        <f t="shared" si="67"/>
        <v>Pou</v>
      </c>
      <c r="L4303" t="s">
        <v>229</v>
      </c>
      <c r="M4303" t="s">
        <v>118</v>
      </c>
    </row>
    <row r="4304" spans="1:13">
      <c r="A4304" t="s">
        <v>12734</v>
      </c>
      <c r="B4304" t="s">
        <v>12735</v>
      </c>
      <c r="C4304" t="s">
        <v>222</v>
      </c>
      <c r="D4304" s="176">
        <v>29285</v>
      </c>
      <c r="E4304" t="s">
        <v>122</v>
      </c>
      <c r="F4304" t="s">
        <v>123</v>
      </c>
      <c r="G4304" t="s">
        <v>124</v>
      </c>
      <c r="H4304" t="s">
        <v>12736</v>
      </c>
      <c r="I4304" t="s">
        <v>132</v>
      </c>
      <c r="J4304" t="s">
        <v>396</v>
      </c>
      <c r="K4304" t="str">
        <f t="shared" si="67"/>
        <v>D2</v>
      </c>
      <c r="L4304" t="s">
        <v>530</v>
      </c>
      <c r="M4304" t="s">
        <v>118</v>
      </c>
    </row>
    <row r="4305" spans="1:13">
      <c r="A4305" t="s">
        <v>12737</v>
      </c>
      <c r="B4305" t="s">
        <v>12738</v>
      </c>
      <c r="C4305" t="s">
        <v>1190</v>
      </c>
      <c r="D4305" s="176">
        <v>40030</v>
      </c>
      <c r="E4305" t="s">
        <v>122</v>
      </c>
      <c r="F4305" t="s">
        <v>123</v>
      </c>
      <c r="G4305" t="s">
        <v>124</v>
      </c>
      <c r="H4305" t="s">
        <v>12739</v>
      </c>
      <c r="I4305" t="s">
        <v>151</v>
      </c>
      <c r="J4305" t="s">
        <v>38</v>
      </c>
      <c r="K4305" t="str">
        <f t="shared" si="67"/>
        <v>Pup</v>
      </c>
      <c r="L4305" t="s">
        <v>215</v>
      </c>
      <c r="M4305" t="s">
        <v>118</v>
      </c>
    </row>
    <row r="4306" spans="1:13">
      <c r="A4306" t="s">
        <v>12740</v>
      </c>
      <c r="B4306" t="s">
        <v>12741</v>
      </c>
      <c r="C4306" t="s">
        <v>12742</v>
      </c>
      <c r="D4306" s="176">
        <v>27399</v>
      </c>
      <c r="E4306" t="s">
        <v>122</v>
      </c>
      <c r="F4306" t="s">
        <v>123</v>
      </c>
      <c r="G4306" t="s">
        <v>124</v>
      </c>
      <c r="H4306" t="s">
        <v>12743</v>
      </c>
      <c r="I4306" t="s">
        <v>132</v>
      </c>
      <c r="J4306" t="s">
        <v>234</v>
      </c>
      <c r="K4306" t="str">
        <f t="shared" si="67"/>
        <v>D3</v>
      </c>
      <c r="L4306" t="s">
        <v>1144</v>
      </c>
      <c r="M4306" t="s">
        <v>118</v>
      </c>
    </row>
    <row r="4307" spans="1:13">
      <c r="A4307" t="s">
        <v>12744</v>
      </c>
      <c r="B4307" t="s">
        <v>6970</v>
      </c>
      <c r="C4307" t="s">
        <v>257</v>
      </c>
      <c r="D4307" s="176">
        <v>25253</v>
      </c>
      <c r="E4307" t="s">
        <v>122</v>
      </c>
      <c r="F4307" t="s">
        <v>123</v>
      </c>
      <c r="G4307" t="s">
        <v>124</v>
      </c>
      <c r="H4307" t="s">
        <v>12745</v>
      </c>
      <c r="I4307" t="s">
        <v>145</v>
      </c>
      <c r="J4307" t="s">
        <v>38</v>
      </c>
      <c r="K4307" t="str">
        <f t="shared" si="67"/>
        <v>Pas</v>
      </c>
      <c r="L4307" t="s">
        <v>302</v>
      </c>
      <c r="M4307" t="s">
        <v>118</v>
      </c>
    </row>
    <row r="4308" spans="1:13">
      <c r="A4308" t="s">
        <v>12746</v>
      </c>
      <c r="B4308" t="s">
        <v>12747</v>
      </c>
      <c r="C4308" t="s">
        <v>12748</v>
      </c>
      <c r="D4308" s="176">
        <v>20352</v>
      </c>
      <c r="E4308" t="s">
        <v>122</v>
      </c>
      <c r="F4308" t="s">
        <v>123</v>
      </c>
      <c r="G4308" t="s">
        <v>124</v>
      </c>
      <c r="H4308" t="s">
        <v>12749</v>
      </c>
      <c r="I4308" t="s">
        <v>145</v>
      </c>
      <c r="J4308" t="s">
        <v>38</v>
      </c>
      <c r="K4308" t="str">
        <f t="shared" si="67"/>
        <v>Pas</v>
      </c>
      <c r="L4308" t="s">
        <v>563</v>
      </c>
      <c r="M4308" t="s">
        <v>118</v>
      </c>
    </row>
    <row r="4309" spans="1:13">
      <c r="A4309" t="s">
        <v>12750</v>
      </c>
      <c r="B4309" t="s">
        <v>12751</v>
      </c>
      <c r="C4309" t="s">
        <v>2620</v>
      </c>
      <c r="D4309" s="176">
        <v>37151</v>
      </c>
      <c r="E4309" t="s">
        <v>122</v>
      </c>
      <c r="F4309" t="s">
        <v>123</v>
      </c>
      <c r="G4309" t="s">
        <v>124</v>
      </c>
      <c r="H4309" t="s">
        <v>12752</v>
      </c>
      <c r="I4309" t="s">
        <v>145</v>
      </c>
      <c r="J4309" t="s">
        <v>38</v>
      </c>
      <c r="K4309" t="str">
        <f t="shared" si="67"/>
        <v>Pas</v>
      </c>
      <c r="L4309" t="s">
        <v>249</v>
      </c>
      <c r="M4309" t="s">
        <v>118</v>
      </c>
    </row>
    <row r="4310" spans="1:13">
      <c r="A4310" t="s">
        <v>12753</v>
      </c>
      <c r="B4310" t="s">
        <v>12754</v>
      </c>
      <c r="C4310" t="s">
        <v>12755</v>
      </c>
      <c r="D4310" s="176">
        <v>37850</v>
      </c>
      <c r="E4310" t="s">
        <v>179</v>
      </c>
      <c r="F4310" t="s">
        <v>123</v>
      </c>
      <c r="G4310" t="s">
        <v>124</v>
      </c>
      <c r="H4310" t="s">
        <v>12756</v>
      </c>
      <c r="I4310" t="s">
        <v>174</v>
      </c>
      <c r="J4310" t="s">
        <v>38</v>
      </c>
      <c r="K4310" t="str">
        <f t="shared" si="67"/>
        <v>Cad</v>
      </c>
      <c r="L4310" t="s">
        <v>1392</v>
      </c>
      <c r="M4310" t="s">
        <v>118</v>
      </c>
    </row>
    <row r="4311" spans="1:13">
      <c r="A4311" t="s">
        <v>12757</v>
      </c>
      <c r="B4311" t="s">
        <v>12758</v>
      </c>
      <c r="C4311" t="s">
        <v>385</v>
      </c>
      <c r="D4311" s="176">
        <v>34893</v>
      </c>
      <c r="E4311" t="s">
        <v>122</v>
      </c>
      <c r="F4311" t="s">
        <v>123</v>
      </c>
      <c r="G4311" t="s">
        <v>124</v>
      </c>
      <c r="H4311" t="s">
        <v>12759</v>
      </c>
      <c r="I4311" t="s">
        <v>307</v>
      </c>
      <c r="J4311" t="s">
        <v>194</v>
      </c>
      <c r="K4311" t="str">
        <f t="shared" si="67"/>
        <v>Pas</v>
      </c>
      <c r="L4311" t="s">
        <v>169</v>
      </c>
      <c r="M4311" t="s">
        <v>118</v>
      </c>
    </row>
    <row r="4312" spans="1:13">
      <c r="A4312" t="s">
        <v>12760</v>
      </c>
      <c r="B4312" t="s">
        <v>1020</v>
      </c>
      <c r="C4312" t="s">
        <v>2962</v>
      </c>
      <c r="D4312" s="176">
        <v>40073</v>
      </c>
      <c r="E4312" t="s">
        <v>122</v>
      </c>
      <c r="F4312" t="s">
        <v>123</v>
      </c>
      <c r="G4312" t="s">
        <v>124</v>
      </c>
      <c r="H4312" t="s">
        <v>12761</v>
      </c>
      <c r="I4312" t="s">
        <v>151</v>
      </c>
      <c r="J4312" t="s">
        <v>38</v>
      </c>
      <c r="K4312" t="str">
        <f t="shared" si="67"/>
        <v>Pup</v>
      </c>
      <c r="L4312" t="s">
        <v>447</v>
      </c>
      <c r="M4312" t="s">
        <v>118</v>
      </c>
    </row>
    <row r="4313" spans="1:13">
      <c r="A4313" t="s">
        <v>12762</v>
      </c>
      <c r="B4313" t="s">
        <v>7291</v>
      </c>
      <c r="C4313" t="s">
        <v>410</v>
      </c>
      <c r="D4313" s="176">
        <v>31653</v>
      </c>
      <c r="E4313" t="s">
        <v>122</v>
      </c>
      <c r="F4313" t="s">
        <v>123</v>
      </c>
      <c r="G4313" t="s">
        <v>124</v>
      </c>
      <c r="H4313" t="s">
        <v>12763</v>
      </c>
      <c r="I4313" t="s">
        <v>275</v>
      </c>
      <c r="J4313" t="s">
        <v>38</v>
      </c>
      <c r="K4313" t="str">
        <f t="shared" si="67"/>
        <v>Mot</v>
      </c>
      <c r="L4313" t="s">
        <v>439</v>
      </c>
      <c r="M4313" t="s">
        <v>118</v>
      </c>
    </row>
    <row r="4314" spans="1:13">
      <c r="A4314" t="s">
        <v>12764</v>
      </c>
      <c r="B4314" t="s">
        <v>12765</v>
      </c>
      <c r="C4314" t="s">
        <v>1065</v>
      </c>
      <c r="D4314" s="176">
        <v>40947</v>
      </c>
      <c r="E4314" t="s">
        <v>122</v>
      </c>
      <c r="F4314" t="s">
        <v>123</v>
      </c>
      <c r="G4314" t="s">
        <v>124</v>
      </c>
      <c r="H4314" t="s">
        <v>12766</v>
      </c>
      <c r="I4314" t="s">
        <v>188</v>
      </c>
      <c r="J4314" t="s">
        <v>38</v>
      </c>
      <c r="K4314" t="str">
        <f t="shared" si="67"/>
        <v>Pou</v>
      </c>
      <c r="L4314" t="s">
        <v>1096</v>
      </c>
      <c r="M4314" t="s">
        <v>118</v>
      </c>
    </row>
    <row r="4315" spans="1:13">
      <c r="A4315" t="s">
        <v>12767</v>
      </c>
      <c r="B4315" t="s">
        <v>12768</v>
      </c>
      <c r="C4315" t="s">
        <v>1123</v>
      </c>
      <c r="D4315" s="176">
        <v>31776</v>
      </c>
      <c r="E4315" t="s">
        <v>179</v>
      </c>
      <c r="F4315" t="s">
        <v>123</v>
      </c>
      <c r="G4315" t="s">
        <v>124</v>
      </c>
      <c r="H4315" t="s">
        <v>12769</v>
      </c>
      <c r="I4315" t="s">
        <v>243</v>
      </c>
      <c r="J4315" t="s">
        <v>38</v>
      </c>
      <c r="K4315" t="str">
        <f t="shared" si="67"/>
        <v>3èm</v>
      </c>
      <c r="L4315" t="s">
        <v>215</v>
      </c>
      <c r="M4315" t="s">
        <v>118</v>
      </c>
    </row>
    <row r="4316" spans="1:13">
      <c r="A4316" t="s">
        <v>12770</v>
      </c>
      <c r="B4316" t="s">
        <v>3430</v>
      </c>
      <c r="C4316" t="s">
        <v>437</v>
      </c>
      <c r="D4316" s="176">
        <v>39415</v>
      </c>
      <c r="E4316" t="s">
        <v>122</v>
      </c>
      <c r="F4316" t="s">
        <v>123</v>
      </c>
      <c r="G4316" t="s">
        <v>124</v>
      </c>
      <c r="H4316" t="s">
        <v>12771</v>
      </c>
      <c r="I4316" t="s">
        <v>157</v>
      </c>
      <c r="J4316" t="s">
        <v>38</v>
      </c>
      <c r="K4316" t="str">
        <f t="shared" si="67"/>
        <v>Ben</v>
      </c>
      <c r="L4316" t="s">
        <v>224</v>
      </c>
      <c r="M4316" t="s">
        <v>118</v>
      </c>
    </row>
    <row r="4317" spans="1:13">
      <c r="A4317" t="s">
        <v>12772</v>
      </c>
      <c r="B4317" t="s">
        <v>12773</v>
      </c>
      <c r="C4317" t="s">
        <v>432</v>
      </c>
      <c r="D4317" s="176">
        <v>38249</v>
      </c>
      <c r="E4317" t="s">
        <v>122</v>
      </c>
      <c r="F4317" t="s">
        <v>123</v>
      </c>
      <c r="G4317" t="s">
        <v>124</v>
      </c>
      <c r="H4317" t="s">
        <v>12774</v>
      </c>
      <c r="I4317" t="s">
        <v>174</v>
      </c>
      <c r="J4317" t="s">
        <v>38</v>
      </c>
      <c r="K4317" t="str">
        <f t="shared" si="67"/>
        <v>Cad</v>
      </c>
      <c r="L4317" t="s">
        <v>464</v>
      </c>
      <c r="M4317" t="s">
        <v>118</v>
      </c>
    </row>
    <row r="4318" spans="1:13">
      <c r="A4318" t="s">
        <v>12775</v>
      </c>
      <c r="B4318" t="s">
        <v>8776</v>
      </c>
      <c r="C4318" t="s">
        <v>1596</v>
      </c>
      <c r="D4318" s="176">
        <v>39816</v>
      </c>
      <c r="E4318" t="s">
        <v>122</v>
      </c>
      <c r="F4318" t="s">
        <v>123</v>
      </c>
      <c r="G4318" t="s">
        <v>124</v>
      </c>
      <c r="H4318" t="s">
        <v>12776</v>
      </c>
      <c r="I4318" t="s">
        <v>151</v>
      </c>
      <c r="J4318" t="s">
        <v>38</v>
      </c>
      <c r="K4318" t="str">
        <f t="shared" si="67"/>
        <v>Pup</v>
      </c>
      <c r="L4318" t="s">
        <v>794</v>
      </c>
      <c r="M4318" t="s">
        <v>118</v>
      </c>
    </row>
    <row r="4319" spans="1:13">
      <c r="A4319" t="s">
        <v>12777</v>
      </c>
      <c r="B4319" t="s">
        <v>12778</v>
      </c>
      <c r="C4319" t="s">
        <v>675</v>
      </c>
      <c r="D4319" s="176">
        <v>23534</v>
      </c>
      <c r="E4319" t="s">
        <v>122</v>
      </c>
      <c r="F4319" t="s">
        <v>123</v>
      </c>
      <c r="G4319" t="s">
        <v>124</v>
      </c>
      <c r="H4319" t="s">
        <v>12779</v>
      </c>
      <c r="I4319" t="s">
        <v>275</v>
      </c>
      <c r="J4319" t="s">
        <v>38</v>
      </c>
      <c r="K4319" t="str">
        <f t="shared" si="67"/>
        <v>Mot</v>
      </c>
      <c r="L4319" t="s">
        <v>501</v>
      </c>
      <c r="M4319" t="s">
        <v>118</v>
      </c>
    </row>
    <row r="4320" spans="1:13">
      <c r="A4320" t="s">
        <v>12780</v>
      </c>
      <c r="B4320" t="s">
        <v>12781</v>
      </c>
      <c r="C4320" t="s">
        <v>7761</v>
      </c>
      <c r="D4320" s="176">
        <v>38284</v>
      </c>
      <c r="E4320" t="s">
        <v>122</v>
      </c>
      <c r="F4320" t="s">
        <v>123</v>
      </c>
      <c r="G4320" t="s">
        <v>124</v>
      </c>
      <c r="H4320" t="s">
        <v>12782</v>
      </c>
      <c r="I4320" t="s">
        <v>174</v>
      </c>
      <c r="J4320" t="s">
        <v>38</v>
      </c>
      <c r="K4320" t="str">
        <f t="shared" si="67"/>
        <v>Cad</v>
      </c>
      <c r="L4320" t="s">
        <v>760</v>
      </c>
      <c r="M4320" t="s">
        <v>118</v>
      </c>
    </row>
    <row r="4321" spans="1:13">
      <c r="A4321" t="s">
        <v>12783</v>
      </c>
      <c r="B4321" t="s">
        <v>12784</v>
      </c>
      <c r="C4321" t="s">
        <v>3129</v>
      </c>
      <c r="D4321" s="176">
        <v>40315</v>
      </c>
      <c r="E4321" t="s">
        <v>122</v>
      </c>
      <c r="F4321" t="s">
        <v>123</v>
      </c>
      <c r="G4321" t="s">
        <v>124</v>
      </c>
      <c r="H4321" t="s">
        <v>12785</v>
      </c>
      <c r="I4321" t="s">
        <v>151</v>
      </c>
      <c r="J4321" t="s">
        <v>38</v>
      </c>
      <c r="K4321" t="str">
        <f t="shared" si="67"/>
        <v>Pup</v>
      </c>
      <c r="L4321" t="s">
        <v>260</v>
      </c>
      <c r="M4321" t="s">
        <v>118</v>
      </c>
    </row>
    <row r="4322" spans="1:13">
      <c r="A4322" t="s">
        <v>12786</v>
      </c>
      <c r="B4322" t="s">
        <v>12787</v>
      </c>
      <c r="C4322" t="s">
        <v>1688</v>
      </c>
      <c r="D4322" s="176">
        <v>40601</v>
      </c>
      <c r="E4322" t="s">
        <v>122</v>
      </c>
      <c r="F4322" t="s">
        <v>123</v>
      </c>
      <c r="G4322" t="s">
        <v>124</v>
      </c>
      <c r="H4322" t="s">
        <v>12788</v>
      </c>
      <c r="I4322" t="s">
        <v>188</v>
      </c>
      <c r="J4322" t="s">
        <v>38</v>
      </c>
      <c r="K4322" t="str">
        <f t="shared" si="67"/>
        <v>Pou</v>
      </c>
      <c r="L4322" t="s">
        <v>152</v>
      </c>
      <c r="M4322" t="s">
        <v>118</v>
      </c>
    </row>
    <row r="4323" spans="1:13">
      <c r="A4323" t="s">
        <v>12789</v>
      </c>
      <c r="B4323" t="s">
        <v>12790</v>
      </c>
      <c r="C4323" t="s">
        <v>878</v>
      </c>
      <c r="D4323" s="176">
        <v>38485</v>
      </c>
      <c r="E4323" t="s">
        <v>122</v>
      </c>
      <c r="F4323" t="s">
        <v>123</v>
      </c>
      <c r="G4323" t="s">
        <v>124</v>
      </c>
      <c r="H4323" t="s">
        <v>12791</v>
      </c>
      <c r="I4323" t="s">
        <v>283</v>
      </c>
      <c r="J4323" t="s">
        <v>38</v>
      </c>
      <c r="K4323" t="str">
        <f t="shared" si="67"/>
        <v>Min</v>
      </c>
      <c r="L4323" t="s">
        <v>200</v>
      </c>
      <c r="M4323" t="s">
        <v>118</v>
      </c>
    </row>
    <row r="4324" spans="1:13">
      <c r="A4324" t="s">
        <v>12792</v>
      </c>
      <c r="B4324" t="s">
        <v>12793</v>
      </c>
      <c r="C4324" t="s">
        <v>166</v>
      </c>
      <c r="D4324" s="176">
        <v>30150</v>
      </c>
      <c r="E4324" t="s">
        <v>122</v>
      </c>
      <c r="F4324" t="s">
        <v>123</v>
      </c>
      <c r="G4324" t="s">
        <v>124</v>
      </c>
      <c r="H4324" t="s">
        <v>12794</v>
      </c>
      <c r="I4324" t="s">
        <v>132</v>
      </c>
      <c r="J4324" t="s">
        <v>396</v>
      </c>
      <c r="K4324" t="str">
        <f t="shared" si="67"/>
        <v>D2</v>
      </c>
      <c r="L4324" t="s">
        <v>434</v>
      </c>
      <c r="M4324" t="s">
        <v>118</v>
      </c>
    </row>
    <row r="4325" spans="1:13">
      <c r="A4325" t="s">
        <v>12795</v>
      </c>
      <c r="B4325" t="s">
        <v>3579</v>
      </c>
      <c r="C4325" t="s">
        <v>405</v>
      </c>
      <c r="D4325" s="176">
        <v>41174</v>
      </c>
      <c r="E4325" t="s">
        <v>122</v>
      </c>
      <c r="F4325" t="s">
        <v>123</v>
      </c>
      <c r="G4325" t="s">
        <v>124</v>
      </c>
      <c r="H4325" t="s">
        <v>12796</v>
      </c>
      <c r="I4325" t="s">
        <v>188</v>
      </c>
      <c r="J4325" t="s">
        <v>38</v>
      </c>
      <c r="K4325" t="str">
        <f t="shared" si="67"/>
        <v>Pou</v>
      </c>
      <c r="L4325" t="s">
        <v>457</v>
      </c>
      <c r="M4325" t="s">
        <v>118</v>
      </c>
    </row>
    <row r="4326" spans="1:13">
      <c r="A4326" t="s">
        <v>12797</v>
      </c>
      <c r="B4326" t="s">
        <v>4602</v>
      </c>
      <c r="C4326" t="s">
        <v>1271</v>
      </c>
      <c r="D4326" s="176">
        <v>29283</v>
      </c>
      <c r="E4326" t="s">
        <v>122</v>
      </c>
      <c r="F4326" t="s">
        <v>123</v>
      </c>
      <c r="G4326" t="s">
        <v>124</v>
      </c>
      <c r="H4326" t="s">
        <v>12798</v>
      </c>
      <c r="I4326" t="s">
        <v>209</v>
      </c>
      <c r="J4326" t="s">
        <v>38</v>
      </c>
      <c r="K4326" t="str">
        <f t="shared" si="67"/>
        <v>Pas</v>
      </c>
      <c r="L4326" t="s">
        <v>628</v>
      </c>
      <c r="M4326" t="s">
        <v>118</v>
      </c>
    </row>
    <row r="4327" spans="1:13">
      <c r="A4327" t="s">
        <v>12799</v>
      </c>
      <c r="B4327" t="s">
        <v>11856</v>
      </c>
      <c r="C4327" t="s">
        <v>3313</v>
      </c>
      <c r="D4327" s="176">
        <v>38952</v>
      </c>
      <c r="E4327" t="s">
        <v>122</v>
      </c>
      <c r="F4327" t="s">
        <v>123</v>
      </c>
      <c r="G4327" t="s">
        <v>124</v>
      </c>
      <c r="H4327" t="s">
        <v>12800</v>
      </c>
      <c r="I4327" t="s">
        <v>283</v>
      </c>
      <c r="J4327" t="s">
        <v>38</v>
      </c>
      <c r="K4327" t="str">
        <f t="shared" si="67"/>
        <v>Min</v>
      </c>
      <c r="L4327" t="s">
        <v>364</v>
      </c>
      <c r="M4327" t="s">
        <v>118</v>
      </c>
    </row>
    <row r="4328" spans="1:13">
      <c r="A4328" t="s">
        <v>12801</v>
      </c>
      <c r="B4328" t="s">
        <v>12802</v>
      </c>
      <c r="C4328" t="s">
        <v>5880</v>
      </c>
      <c r="D4328" s="176">
        <v>37209</v>
      </c>
      <c r="E4328" t="s">
        <v>122</v>
      </c>
      <c r="F4328" t="s">
        <v>123</v>
      </c>
      <c r="G4328" t="s">
        <v>124</v>
      </c>
      <c r="H4328" t="s">
        <v>12803</v>
      </c>
      <c r="I4328" t="s">
        <v>126</v>
      </c>
      <c r="J4328" t="s">
        <v>126</v>
      </c>
      <c r="K4328" t="str">
        <f t="shared" si="67"/>
        <v>Jun</v>
      </c>
      <c r="L4328" t="s">
        <v>254</v>
      </c>
      <c r="M4328" t="s">
        <v>118</v>
      </c>
    </row>
    <row r="4329" spans="1:13">
      <c r="A4329" t="s">
        <v>12804</v>
      </c>
      <c r="B4329" t="s">
        <v>12805</v>
      </c>
      <c r="C4329" t="s">
        <v>588</v>
      </c>
      <c r="D4329" s="176">
        <v>40319</v>
      </c>
      <c r="E4329" t="s">
        <v>122</v>
      </c>
      <c r="F4329" t="s">
        <v>123</v>
      </c>
      <c r="G4329" t="s">
        <v>124</v>
      </c>
      <c r="H4329" t="s">
        <v>12806</v>
      </c>
      <c r="I4329" t="s">
        <v>151</v>
      </c>
      <c r="J4329" t="s">
        <v>38</v>
      </c>
      <c r="K4329" t="str">
        <f t="shared" si="67"/>
        <v>Pup</v>
      </c>
      <c r="L4329" t="s">
        <v>229</v>
      </c>
      <c r="M4329" t="s">
        <v>118</v>
      </c>
    </row>
    <row r="4330" spans="1:13">
      <c r="A4330" t="s">
        <v>12807</v>
      </c>
      <c r="B4330" t="s">
        <v>12808</v>
      </c>
      <c r="C4330" t="s">
        <v>1688</v>
      </c>
      <c r="D4330" s="176">
        <v>37133</v>
      </c>
      <c r="E4330" t="s">
        <v>122</v>
      </c>
      <c r="F4330" t="s">
        <v>123</v>
      </c>
      <c r="G4330" t="s">
        <v>124</v>
      </c>
      <c r="H4330" t="s">
        <v>12809</v>
      </c>
      <c r="I4330" t="s">
        <v>145</v>
      </c>
      <c r="J4330" t="s">
        <v>38</v>
      </c>
      <c r="K4330" t="str">
        <f t="shared" si="67"/>
        <v>Pas</v>
      </c>
      <c r="L4330" t="s">
        <v>175</v>
      </c>
      <c r="M4330" t="s">
        <v>118</v>
      </c>
    </row>
    <row r="4331" spans="1:13">
      <c r="A4331" t="s">
        <v>12810</v>
      </c>
      <c r="B4331" t="s">
        <v>3298</v>
      </c>
      <c r="C4331" t="s">
        <v>4924</v>
      </c>
      <c r="D4331" s="176">
        <v>38080</v>
      </c>
      <c r="E4331" t="s">
        <v>122</v>
      </c>
      <c r="F4331" t="s">
        <v>123</v>
      </c>
      <c r="G4331" t="s">
        <v>124</v>
      </c>
      <c r="H4331" t="s">
        <v>12811</v>
      </c>
      <c r="I4331" t="s">
        <v>174</v>
      </c>
      <c r="J4331" t="s">
        <v>38</v>
      </c>
      <c r="K4331" t="str">
        <f t="shared" si="67"/>
        <v>Cad</v>
      </c>
      <c r="L4331" t="s">
        <v>2002</v>
      </c>
      <c r="M4331" t="s">
        <v>118</v>
      </c>
    </row>
    <row r="4332" spans="1:13">
      <c r="A4332" t="s">
        <v>12812</v>
      </c>
      <c r="B4332" t="s">
        <v>740</v>
      </c>
      <c r="C4332" t="s">
        <v>1395</v>
      </c>
      <c r="D4332" s="176">
        <v>20536</v>
      </c>
      <c r="E4332" t="s">
        <v>122</v>
      </c>
      <c r="F4332" t="s">
        <v>123</v>
      </c>
      <c r="G4332" t="s">
        <v>124</v>
      </c>
      <c r="H4332" t="s">
        <v>12813</v>
      </c>
      <c r="I4332" t="s">
        <v>181</v>
      </c>
      <c r="J4332" t="s">
        <v>182</v>
      </c>
      <c r="K4332" t="str">
        <f t="shared" si="67"/>
        <v>Enc</v>
      </c>
      <c r="L4332" t="s">
        <v>743</v>
      </c>
      <c r="M4332" t="s">
        <v>118</v>
      </c>
    </row>
    <row r="4333" spans="1:13">
      <c r="A4333" t="s">
        <v>12814</v>
      </c>
      <c r="B4333" t="s">
        <v>3346</v>
      </c>
      <c r="C4333" t="s">
        <v>398</v>
      </c>
      <c r="D4333" s="176">
        <v>40023</v>
      </c>
      <c r="E4333" t="s">
        <v>122</v>
      </c>
      <c r="F4333" t="s">
        <v>123</v>
      </c>
      <c r="G4333" t="s">
        <v>124</v>
      </c>
      <c r="H4333" t="s">
        <v>12815</v>
      </c>
      <c r="I4333" t="s">
        <v>151</v>
      </c>
      <c r="J4333" t="s">
        <v>38</v>
      </c>
      <c r="K4333" t="str">
        <f t="shared" si="67"/>
        <v>Pup</v>
      </c>
      <c r="L4333" t="s">
        <v>183</v>
      </c>
      <c r="M4333" t="s">
        <v>118</v>
      </c>
    </row>
    <row r="4334" spans="1:13">
      <c r="A4334" t="s">
        <v>12816</v>
      </c>
      <c r="B4334" t="s">
        <v>11960</v>
      </c>
      <c r="C4334" t="s">
        <v>257</v>
      </c>
      <c r="D4334" s="176">
        <v>27830</v>
      </c>
      <c r="E4334" t="s">
        <v>122</v>
      </c>
      <c r="F4334" t="s">
        <v>123</v>
      </c>
      <c r="G4334" t="s">
        <v>124</v>
      </c>
      <c r="H4334" t="s">
        <v>12817</v>
      </c>
      <c r="I4334" t="s">
        <v>243</v>
      </c>
      <c r="J4334" t="s">
        <v>38</v>
      </c>
      <c r="K4334" t="str">
        <f t="shared" si="67"/>
        <v>3èm</v>
      </c>
      <c r="L4334" t="s">
        <v>2865</v>
      </c>
      <c r="M4334" t="s">
        <v>118</v>
      </c>
    </row>
    <row r="4335" spans="1:13">
      <c r="A4335" t="s">
        <v>12818</v>
      </c>
      <c r="B4335" t="s">
        <v>12819</v>
      </c>
      <c r="C4335" t="s">
        <v>12820</v>
      </c>
      <c r="D4335" s="176">
        <v>26073</v>
      </c>
      <c r="E4335" t="s">
        <v>122</v>
      </c>
      <c r="F4335" t="s">
        <v>6448</v>
      </c>
      <c r="G4335" t="s">
        <v>6449</v>
      </c>
      <c r="H4335" t="s">
        <v>12821</v>
      </c>
      <c r="I4335" t="s">
        <v>132</v>
      </c>
      <c r="J4335" t="s">
        <v>396</v>
      </c>
      <c r="K4335" t="str">
        <f t="shared" si="67"/>
        <v>D2</v>
      </c>
      <c r="L4335" t="s">
        <v>224</v>
      </c>
      <c r="M4335" t="s">
        <v>118</v>
      </c>
    </row>
    <row r="4336" spans="1:13">
      <c r="A4336" t="s">
        <v>12822</v>
      </c>
      <c r="B4336" t="s">
        <v>12823</v>
      </c>
      <c r="C4336" t="s">
        <v>2282</v>
      </c>
      <c r="D4336" s="176">
        <v>22902</v>
      </c>
      <c r="E4336" t="s">
        <v>122</v>
      </c>
      <c r="F4336" t="s">
        <v>123</v>
      </c>
      <c r="G4336" t="s">
        <v>124</v>
      </c>
      <c r="H4336" t="s">
        <v>12824</v>
      </c>
      <c r="I4336" t="s">
        <v>132</v>
      </c>
      <c r="J4336" t="s">
        <v>133</v>
      </c>
      <c r="K4336" t="str">
        <f t="shared" si="67"/>
        <v>D4</v>
      </c>
      <c r="L4336" t="s">
        <v>38</v>
      </c>
      <c r="M4336" t="s">
        <v>118</v>
      </c>
    </row>
    <row r="4337" spans="1:13">
      <c r="A4337" t="s">
        <v>12825</v>
      </c>
      <c r="B4337" t="s">
        <v>12826</v>
      </c>
      <c r="C4337" t="s">
        <v>358</v>
      </c>
      <c r="D4337" s="176">
        <v>25704</v>
      </c>
      <c r="E4337" t="s">
        <v>122</v>
      </c>
      <c r="F4337" t="s">
        <v>123</v>
      </c>
      <c r="G4337" t="s">
        <v>124</v>
      </c>
      <c r="H4337" t="s">
        <v>12827</v>
      </c>
      <c r="I4337" t="s">
        <v>132</v>
      </c>
      <c r="J4337" t="s">
        <v>234</v>
      </c>
      <c r="K4337" t="str">
        <f t="shared" si="67"/>
        <v>D3</v>
      </c>
      <c r="L4337" t="s">
        <v>2506</v>
      </c>
      <c r="M4337" t="s">
        <v>118</v>
      </c>
    </row>
    <row r="4338" spans="1:13">
      <c r="A4338" t="s">
        <v>12828</v>
      </c>
      <c r="B4338" t="s">
        <v>692</v>
      </c>
      <c r="C4338" t="s">
        <v>6656</v>
      </c>
      <c r="D4338" s="176">
        <v>24412</v>
      </c>
      <c r="E4338" t="s">
        <v>122</v>
      </c>
      <c r="F4338" t="s">
        <v>123</v>
      </c>
      <c r="G4338" t="s">
        <v>124</v>
      </c>
      <c r="H4338" t="s">
        <v>12829</v>
      </c>
      <c r="I4338" t="s">
        <v>132</v>
      </c>
      <c r="J4338" t="s">
        <v>133</v>
      </c>
      <c r="K4338" t="str">
        <f t="shared" si="67"/>
        <v>D4</v>
      </c>
      <c r="L4338" t="s">
        <v>618</v>
      </c>
      <c r="M4338" t="s">
        <v>118</v>
      </c>
    </row>
    <row r="4339" spans="1:13">
      <c r="A4339" t="s">
        <v>12830</v>
      </c>
      <c r="B4339" t="s">
        <v>12831</v>
      </c>
      <c r="C4339" t="s">
        <v>2851</v>
      </c>
      <c r="D4339" s="176">
        <v>41858</v>
      </c>
      <c r="E4339" t="s">
        <v>122</v>
      </c>
      <c r="F4339" t="s">
        <v>123</v>
      </c>
      <c r="G4339" t="s">
        <v>124</v>
      </c>
      <c r="H4339" t="s">
        <v>12832</v>
      </c>
      <c r="I4339" t="s">
        <v>909</v>
      </c>
      <c r="J4339" t="s">
        <v>38</v>
      </c>
      <c r="K4339" t="str">
        <f t="shared" si="67"/>
        <v>Pré</v>
      </c>
      <c r="L4339" t="s">
        <v>175</v>
      </c>
      <c r="M4339" t="s">
        <v>118</v>
      </c>
    </row>
    <row r="4340" spans="1:13">
      <c r="A4340" t="s">
        <v>12833</v>
      </c>
      <c r="B4340" t="s">
        <v>1543</v>
      </c>
      <c r="C4340" t="s">
        <v>12834</v>
      </c>
      <c r="D4340" s="176">
        <v>39848</v>
      </c>
      <c r="E4340" t="s">
        <v>122</v>
      </c>
      <c r="F4340" t="s">
        <v>123</v>
      </c>
      <c r="G4340" t="s">
        <v>124</v>
      </c>
      <c r="H4340" t="s">
        <v>12835</v>
      </c>
      <c r="I4340" t="s">
        <v>151</v>
      </c>
      <c r="J4340" t="s">
        <v>38</v>
      </c>
      <c r="K4340" t="str">
        <f t="shared" si="67"/>
        <v>Pup</v>
      </c>
      <c r="L4340" t="s">
        <v>447</v>
      </c>
      <c r="M4340" t="s">
        <v>118</v>
      </c>
    </row>
    <row r="4341" spans="1:13">
      <c r="A4341" t="s">
        <v>12836</v>
      </c>
      <c r="B4341" t="s">
        <v>7306</v>
      </c>
      <c r="C4341" t="s">
        <v>6788</v>
      </c>
      <c r="D4341" s="176">
        <v>40302</v>
      </c>
      <c r="E4341" t="s">
        <v>179</v>
      </c>
      <c r="F4341" t="s">
        <v>123</v>
      </c>
      <c r="G4341" t="s">
        <v>124</v>
      </c>
      <c r="H4341" t="s">
        <v>12837</v>
      </c>
      <c r="I4341" t="s">
        <v>151</v>
      </c>
      <c r="J4341" t="s">
        <v>38</v>
      </c>
      <c r="K4341" t="str">
        <f t="shared" si="67"/>
        <v>Pup</v>
      </c>
      <c r="L4341" t="s">
        <v>102</v>
      </c>
      <c r="M4341" t="s">
        <v>118</v>
      </c>
    </row>
    <row r="4342" spans="1:13">
      <c r="A4342" t="s">
        <v>12838</v>
      </c>
      <c r="B4342" t="s">
        <v>1986</v>
      </c>
      <c r="C4342" t="s">
        <v>337</v>
      </c>
      <c r="D4342" s="176">
        <v>26716</v>
      </c>
      <c r="E4342" t="s">
        <v>122</v>
      </c>
      <c r="F4342" t="s">
        <v>123</v>
      </c>
      <c r="G4342" t="s">
        <v>124</v>
      </c>
      <c r="H4342" t="s">
        <v>12839</v>
      </c>
      <c r="I4342" t="s">
        <v>132</v>
      </c>
      <c r="J4342" t="s">
        <v>194</v>
      </c>
      <c r="K4342" t="str">
        <f t="shared" si="67"/>
        <v>D1</v>
      </c>
      <c r="L4342" t="s">
        <v>628</v>
      </c>
      <c r="M4342" t="s">
        <v>118</v>
      </c>
    </row>
    <row r="4343" spans="1:13">
      <c r="A4343" t="s">
        <v>12840</v>
      </c>
      <c r="B4343" t="s">
        <v>12841</v>
      </c>
      <c r="C4343" t="s">
        <v>1384</v>
      </c>
      <c r="D4343" s="176">
        <v>38152</v>
      </c>
      <c r="E4343" t="s">
        <v>122</v>
      </c>
      <c r="F4343" t="s">
        <v>123</v>
      </c>
      <c r="G4343" t="s">
        <v>124</v>
      </c>
      <c r="H4343" t="s">
        <v>12842</v>
      </c>
      <c r="I4343" t="s">
        <v>174</v>
      </c>
      <c r="J4343" t="s">
        <v>38</v>
      </c>
      <c r="K4343" t="str">
        <f t="shared" si="67"/>
        <v>Cad</v>
      </c>
      <c r="L4343" t="s">
        <v>1315</v>
      </c>
      <c r="M4343" t="s">
        <v>118</v>
      </c>
    </row>
    <row r="4344" spans="1:13">
      <c r="A4344" t="s">
        <v>12843</v>
      </c>
      <c r="B4344" t="s">
        <v>12844</v>
      </c>
      <c r="C4344" t="s">
        <v>746</v>
      </c>
      <c r="D4344" s="176">
        <v>24581</v>
      </c>
      <c r="E4344" t="s">
        <v>122</v>
      </c>
      <c r="F4344" t="s">
        <v>123</v>
      </c>
      <c r="G4344" t="s">
        <v>124</v>
      </c>
      <c r="H4344" t="s">
        <v>12845</v>
      </c>
      <c r="I4344" t="s">
        <v>209</v>
      </c>
      <c r="J4344" t="s">
        <v>38</v>
      </c>
      <c r="K4344" t="str">
        <f t="shared" si="67"/>
        <v>Pas</v>
      </c>
      <c r="L4344" t="s">
        <v>814</v>
      </c>
      <c r="M4344" t="s">
        <v>118</v>
      </c>
    </row>
    <row r="4345" spans="1:13">
      <c r="A4345" t="s">
        <v>12846</v>
      </c>
      <c r="B4345" t="s">
        <v>12847</v>
      </c>
      <c r="C4345" t="s">
        <v>12848</v>
      </c>
      <c r="D4345" s="176">
        <v>23835</v>
      </c>
      <c r="E4345" t="s">
        <v>179</v>
      </c>
      <c r="F4345" t="s">
        <v>123</v>
      </c>
      <c r="G4345" t="s">
        <v>124</v>
      </c>
      <c r="H4345" t="s">
        <v>12849</v>
      </c>
      <c r="I4345" t="s">
        <v>181</v>
      </c>
      <c r="J4345" t="s">
        <v>182</v>
      </c>
      <c r="K4345" t="str">
        <f t="shared" si="67"/>
        <v>Enc</v>
      </c>
      <c r="L4345" t="s">
        <v>104</v>
      </c>
      <c r="M4345" t="s">
        <v>118</v>
      </c>
    </row>
    <row r="4346" spans="1:13">
      <c r="A4346" t="s">
        <v>12850</v>
      </c>
      <c r="B4346" t="s">
        <v>12851</v>
      </c>
      <c r="C4346" t="s">
        <v>252</v>
      </c>
      <c r="D4346" s="176">
        <v>16287</v>
      </c>
      <c r="E4346" t="s">
        <v>122</v>
      </c>
      <c r="F4346" t="s">
        <v>123</v>
      </c>
      <c r="G4346" t="s">
        <v>124</v>
      </c>
      <c r="H4346" t="s">
        <v>12852</v>
      </c>
      <c r="I4346" t="s">
        <v>209</v>
      </c>
      <c r="J4346" t="s">
        <v>38</v>
      </c>
      <c r="K4346" t="str">
        <f t="shared" si="67"/>
        <v>Pas</v>
      </c>
      <c r="L4346" t="s">
        <v>215</v>
      </c>
      <c r="M4346" t="s">
        <v>118</v>
      </c>
    </row>
    <row r="4347" spans="1:13">
      <c r="A4347" t="s">
        <v>12853</v>
      </c>
      <c r="B4347" t="s">
        <v>12854</v>
      </c>
      <c r="C4347" t="s">
        <v>121</v>
      </c>
      <c r="D4347" s="176">
        <v>18350</v>
      </c>
      <c r="E4347" t="s">
        <v>122</v>
      </c>
      <c r="F4347" t="s">
        <v>123</v>
      </c>
      <c r="G4347" t="s">
        <v>124</v>
      </c>
      <c r="H4347" t="s">
        <v>12855</v>
      </c>
      <c r="I4347" t="s">
        <v>209</v>
      </c>
      <c r="J4347" t="s">
        <v>38</v>
      </c>
      <c r="K4347" t="str">
        <f t="shared" si="67"/>
        <v>Pas</v>
      </c>
      <c r="L4347" t="s">
        <v>6167</v>
      </c>
      <c r="M4347" t="s">
        <v>118</v>
      </c>
    </row>
    <row r="4348" spans="1:13">
      <c r="A4348" t="s">
        <v>12856</v>
      </c>
      <c r="B4348" t="s">
        <v>12857</v>
      </c>
      <c r="C4348" t="s">
        <v>2178</v>
      </c>
      <c r="D4348" s="176">
        <v>34294</v>
      </c>
      <c r="E4348" t="s">
        <v>122</v>
      </c>
      <c r="F4348" t="s">
        <v>123</v>
      </c>
      <c r="G4348" t="s">
        <v>124</v>
      </c>
      <c r="H4348" t="s">
        <v>12858</v>
      </c>
      <c r="I4348" t="s">
        <v>339</v>
      </c>
      <c r="J4348" t="s">
        <v>38</v>
      </c>
      <c r="K4348" t="str">
        <f t="shared" si="67"/>
        <v>1èr</v>
      </c>
      <c r="L4348" t="s">
        <v>215</v>
      </c>
      <c r="M4348" t="s">
        <v>118</v>
      </c>
    </row>
    <row r="4349" spans="1:13">
      <c r="A4349" t="s">
        <v>12859</v>
      </c>
      <c r="B4349" t="s">
        <v>12860</v>
      </c>
      <c r="C4349" t="s">
        <v>842</v>
      </c>
      <c r="D4349" s="176">
        <v>37134</v>
      </c>
      <c r="E4349" t="s">
        <v>122</v>
      </c>
      <c r="F4349" t="s">
        <v>123</v>
      </c>
      <c r="G4349" t="s">
        <v>124</v>
      </c>
      <c r="H4349" t="s">
        <v>12861</v>
      </c>
      <c r="I4349" t="s">
        <v>126</v>
      </c>
      <c r="J4349" t="s">
        <v>126</v>
      </c>
      <c r="K4349" t="str">
        <f t="shared" si="67"/>
        <v>Jun</v>
      </c>
      <c r="L4349" t="s">
        <v>1055</v>
      </c>
      <c r="M4349" t="s">
        <v>118</v>
      </c>
    </row>
    <row r="4350" spans="1:13">
      <c r="A4350" t="s">
        <v>12862</v>
      </c>
      <c r="B4350" t="s">
        <v>2268</v>
      </c>
      <c r="C4350" t="s">
        <v>11642</v>
      </c>
      <c r="D4350" s="176">
        <v>41887</v>
      </c>
      <c r="E4350" t="s">
        <v>122</v>
      </c>
      <c r="F4350" t="s">
        <v>123</v>
      </c>
      <c r="G4350" t="s">
        <v>124</v>
      </c>
      <c r="H4350" t="s">
        <v>12863</v>
      </c>
      <c r="I4350" t="s">
        <v>909</v>
      </c>
      <c r="J4350" t="s">
        <v>38</v>
      </c>
      <c r="K4350" t="str">
        <f t="shared" si="67"/>
        <v>Pré</v>
      </c>
      <c r="L4350" t="s">
        <v>775</v>
      </c>
      <c r="M4350" t="s">
        <v>118</v>
      </c>
    </row>
    <row r="4351" spans="1:13">
      <c r="A4351" t="s">
        <v>12864</v>
      </c>
      <c r="B4351" t="s">
        <v>9088</v>
      </c>
      <c r="C4351" t="s">
        <v>4786</v>
      </c>
      <c r="D4351" s="176">
        <v>39032</v>
      </c>
      <c r="E4351" t="s">
        <v>122</v>
      </c>
      <c r="F4351" t="s">
        <v>123</v>
      </c>
      <c r="G4351" t="s">
        <v>124</v>
      </c>
      <c r="H4351" t="s">
        <v>12865</v>
      </c>
      <c r="I4351" t="s">
        <v>283</v>
      </c>
      <c r="J4351" t="s">
        <v>38</v>
      </c>
      <c r="K4351" t="str">
        <f t="shared" si="67"/>
        <v>Min</v>
      </c>
      <c r="L4351" t="s">
        <v>439</v>
      </c>
      <c r="M4351" t="s">
        <v>118</v>
      </c>
    </row>
    <row r="4352" spans="1:13">
      <c r="A4352" t="s">
        <v>12866</v>
      </c>
      <c r="B4352" t="s">
        <v>6808</v>
      </c>
      <c r="C4352" t="s">
        <v>621</v>
      </c>
      <c r="D4352" s="176">
        <v>15839</v>
      </c>
      <c r="E4352" t="s">
        <v>122</v>
      </c>
      <c r="F4352" t="s">
        <v>123</v>
      </c>
      <c r="G4352" t="s">
        <v>124</v>
      </c>
      <c r="H4352" t="s">
        <v>12867</v>
      </c>
      <c r="I4352" t="s">
        <v>132</v>
      </c>
      <c r="J4352" t="s">
        <v>133</v>
      </c>
      <c r="K4352" t="str">
        <f t="shared" si="67"/>
        <v>D4</v>
      </c>
      <c r="L4352" t="s">
        <v>686</v>
      </c>
      <c r="M4352" t="s">
        <v>118</v>
      </c>
    </row>
    <row r="4353" spans="1:13">
      <c r="A4353" t="s">
        <v>12868</v>
      </c>
      <c r="B4353" t="s">
        <v>12869</v>
      </c>
      <c r="C4353" t="s">
        <v>1596</v>
      </c>
      <c r="D4353" s="176">
        <v>17942</v>
      </c>
      <c r="E4353" t="s">
        <v>122</v>
      </c>
      <c r="F4353" t="s">
        <v>123</v>
      </c>
      <c r="G4353" t="s">
        <v>124</v>
      </c>
      <c r="H4353" t="s">
        <v>12870</v>
      </c>
      <c r="I4353" t="s">
        <v>132</v>
      </c>
      <c r="J4353" t="s">
        <v>133</v>
      </c>
      <c r="K4353" t="str">
        <f t="shared" si="67"/>
        <v>D4</v>
      </c>
      <c r="L4353" t="s">
        <v>1678</v>
      </c>
      <c r="M4353" t="s">
        <v>118</v>
      </c>
    </row>
    <row r="4354" spans="1:13">
      <c r="A4354" t="s">
        <v>12871</v>
      </c>
      <c r="B4354" t="s">
        <v>12872</v>
      </c>
      <c r="C4354" t="s">
        <v>675</v>
      </c>
      <c r="D4354" s="176">
        <v>28807</v>
      </c>
      <c r="E4354" t="s">
        <v>122</v>
      </c>
      <c r="F4354" t="s">
        <v>123</v>
      </c>
      <c r="G4354" t="s">
        <v>124</v>
      </c>
      <c r="H4354" t="s">
        <v>12873</v>
      </c>
      <c r="I4354" t="s">
        <v>243</v>
      </c>
      <c r="J4354" t="s">
        <v>38</v>
      </c>
      <c r="K4354" t="str">
        <f t="shared" si="67"/>
        <v>3èm</v>
      </c>
      <c r="L4354" t="s">
        <v>439</v>
      </c>
      <c r="M4354" t="s">
        <v>118</v>
      </c>
    </row>
    <row r="4355" spans="1:13">
      <c r="A4355" t="s">
        <v>12874</v>
      </c>
      <c r="B4355" t="s">
        <v>3638</v>
      </c>
      <c r="C4355" t="s">
        <v>130</v>
      </c>
      <c r="D4355" s="176">
        <v>21068</v>
      </c>
      <c r="E4355" t="s">
        <v>122</v>
      </c>
      <c r="F4355" t="s">
        <v>123</v>
      </c>
      <c r="G4355" t="s">
        <v>124</v>
      </c>
      <c r="H4355" t="s">
        <v>12875</v>
      </c>
      <c r="I4355" t="s">
        <v>139</v>
      </c>
      <c r="J4355" t="s">
        <v>38</v>
      </c>
      <c r="K4355" t="str">
        <f t="shared" ref="K4355:K4418" si="68">IF(I4355="pass'cyclisme",J4355,LEFT(I4355,3))</f>
        <v>Sig</v>
      </c>
      <c r="L4355" t="s">
        <v>249</v>
      </c>
      <c r="M4355" t="s">
        <v>118</v>
      </c>
    </row>
    <row r="4356" spans="1:13">
      <c r="A4356" t="s">
        <v>12876</v>
      </c>
      <c r="B4356" t="s">
        <v>932</v>
      </c>
      <c r="C4356" t="s">
        <v>12877</v>
      </c>
      <c r="D4356" s="176">
        <v>39147</v>
      </c>
      <c r="E4356" t="s">
        <v>122</v>
      </c>
      <c r="F4356" t="s">
        <v>123</v>
      </c>
      <c r="G4356" t="s">
        <v>124</v>
      </c>
      <c r="H4356" t="s">
        <v>12878</v>
      </c>
      <c r="I4356" t="s">
        <v>157</v>
      </c>
      <c r="J4356" t="s">
        <v>38</v>
      </c>
      <c r="K4356" t="str">
        <f t="shared" si="68"/>
        <v>Ben</v>
      </c>
      <c r="L4356" t="s">
        <v>249</v>
      </c>
      <c r="M4356" t="s">
        <v>118</v>
      </c>
    </row>
    <row r="4357" spans="1:13">
      <c r="A4357" t="s">
        <v>12879</v>
      </c>
      <c r="B4357" t="s">
        <v>12880</v>
      </c>
      <c r="C4357" t="s">
        <v>305</v>
      </c>
      <c r="D4357" s="176">
        <v>29354</v>
      </c>
      <c r="E4357" t="s">
        <v>122</v>
      </c>
      <c r="F4357" t="s">
        <v>123</v>
      </c>
      <c r="G4357" t="s">
        <v>124</v>
      </c>
      <c r="H4357" t="s">
        <v>12881</v>
      </c>
      <c r="I4357" t="s">
        <v>132</v>
      </c>
      <c r="J4357" t="s">
        <v>396</v>
      </c>
      <c r="K4357" t="str">
        <f t="shared" si="68"/>
        <v>D2</v>
      </c>
      <c r="L4357" t="s">
        <v>482</v>
      </c>
      <c r="M4357" t="s">
        <v>118</v>
      </c>
    </row>
    <row r="4358" spans="1:13">
      <c r="A4358" t="s">
        <v>12882</v>
      </c>
      <c r="B4358" t="s">
        <v>12883</v>
      </c>
      <c r="C4358" t="s">
        <v>651</v>
      </c>
      <c r="D4358" s="176">
        <v>35285</v>
      </c>
      <c r="E4358" t="s">
        <v>122</v>
      </c>
      <c r="F4358" t="s">
        <v>123</v>
      </c>
      <c r="G4358" t="s">
        <v>124</v>
      </c>
      <c r="H4358" t="s">
        <v>12884</v>
      </c>
      <c r="I4358" t="s">
        <v>339</v>
      </c>
      <c r="J4358" t="s">
        <v>38</v>
      </c>
      <c r="K4358" t="str">
        <f t="shared" si="68"/>
        <v>1èr</v>
      </c>
      <c r="L4358" t="s">
        <v>1055</v>
      </c>
      <c r="M4358" t="s">
        <v>118</v>
      </c>
    </row>
    <row r="4359" spans="1:13">
      <c r="A4359" t="s">
        <v>12885</v>
      </c>
      <c r="B4359" t="s">
        <v>1260</v>
      </c>
      <c r="C4359" t="s">
        <v>1395</v>
      </c>
      <c r="D4359" s="176">
        <v>22689</v>
      </c>
      <c r="E4359" t="s">
        <v>122</v>
      </c>
      <c r="F4359" t="s">
        <v>123</v>
      </c>
      <c r="G4359" t="s">
        <v>124</v>
      </c>
      <c r="H4359" t="s">
        <v>12886</v>
      </c>
      <c r="I4359" t="s">
        <v>132</v>
      </c>
      <c r="J4359" t="s">
        <v>133</v>
      </c>
      <c r="K4359" t="str">
        <f t="shared" si="68"/>
        <v>D4</v>
      </c>
      <c r="L4359" t="s">
        <v>1144</v>
      </c>
      <c r="M4359" t="s">
        <v>118</v>
      </c>
    </row>
    <row r="4360" spans="1:13">
      <c r="A4360" t="s">
        <v>12887</v>
      </c>
      <c r="B4360" t="s">
        <v>431</v>
      </c>
      <c r="C4360" t="s">
        <v>418</v>
      </c>
      <c r="D4360" s="176">
        <v>40332</v>
      </c>
      <c r="E4360" t="s">
        <v>122</v>
      </c>
      <c r="F4360" t="s">
        <v>123</v>
      </c>
      <c r="G4360" t="s">
        <v>124</v>
      </c>
      <c r="H4360" t="s">
        <v>12888</v>
      </c>
      <c r="I4360" t="s">
        <v>151</v>
      </c>
      <c r="J4360" t="s">
        <v>38</v>
      </c>
      <c r="K4360" t="str">
        <f t="shared" si="68"/>
        <v>Pup</v>
      </c>
      <c r="L4360" t="s">
        <v>434</v>
      </c>
      <c r="M4360" t="s">
        <v>118</v>
      </c>
    </row>
    <row r="4361" spans="1:13">
      <c r="A4361" t="s">
        <v>12889</v>
      </c>
      <c r="B4361" t="s">
        <v>661</v>
      </c>
      <c r="C4361" t="s">
        <v>367</v>
      </c>
      <c r="D4361" s="176">
        <v>29531</v>
      </c>
      <c r="E4361" t="s">
        <v>122</v>
      </c>
      <c r="F4361" t="s">
        <v>123</v>
      </c>
      <c r="G4361" t="s">
        <v>124</v>
      </c>
      <c r="H4361" t="s">
        <v>12890</v>
      </c>
      <c r="I4361" t="s">
        <v>132</v>
      </c>
      <c r="J4361" t="s">
        <v>396</v>
      </c>
      <c r="K4361" t="str">
        <f t="shared" si="68"/>
        <v>D2</v>
      </c>
      <c r="L4361" t="s">
        <v>302</v>
      </c>
      <c r="M4361" t="s">
        <v>118</v>
      </c>
    </row>
    <row r="4362" spans="1:13">
      <c r="A4362" t="s">
        <v>12891</v>
      </c>
      <c r="B4362" t="s">
        <v>12892</v>
      </c>
      <c r="C4362" t="s">
        <v>1544</v>
      </c>
      <c r="D4362" s="176">
        <v>41992</v>
      </c>
      <c r="E4362" t="s">
        <v>122</v>
      </c>
      <c r="F4362" t="s">
        <v>123</v>
      </c>
      <c r="G4362" t="s">
        <v>124</v>
      </c>
      <c r="H4362" t="s">
        <v>38</v>
      </c>
      <c r="I4362" t="s">
        <v>6370</v>
      </c>
      <c r="J4362" t="s">
        <v>38</v>
      </c>
      <c r="K4362" t="str">
        <f t="shared" si="68"/>
        <v>Lic</v>
      </c>
      <c r="L4362" t="s">
        <v>457</v>
      </c>
      <c r="M4362" t="s">
        <v>118</v>
      </c>
    </row>
    <row r="4363" spans="1:13">
      <c r="A4363" t="s">
        <v>12893</v>
      </c>
      <c r="B4363" t="s">
        <v>12894</v>
      </c>
      <c r="C4363" t="s">
        <v>218</v>
      </c>
      <c r="D4363" s="176">
        <v>34946</v>
      </c>
      <c r="E4363" t="s">
        <v>122</v>
      </c>
      <c r="F4363" t="s">
        <v>123</v>
      </c>
      <c r="G4363" t="s">
        <v>124</v>
      </c>
      <c r="H4363" t="s">
        <v>12895</v>
      </c>
      <c r="I4363" t="s">
        <v>259</v>
      </c>
      <c r="J4363" t="s">
        <v>38</v>
      </c>
      <c r="K4363" t="str">
        <f t="shared" si="68"/>
        <v>Pas</v>
      </c>
      <c r="L4363" t="s">
        <v>38</v>
      </c>
      <c r="M4363" t="s">
        <v>118</v>
      </c>
    </row>
    <row r="4364" spans="1:13">
      <c r="A4364" t="s">
        <v>12896</v>
      </c>
      <c r="B4364" t="s">
        <v>3775</v>
      </c>
      <c r="C4364" t="s">
        <v>925</v>
      </c>
      <c r="D4364" s="176">
        <v>32754</v>
      </c>
      <c r="E4364" t="s">
        <v>122</v>
      </c>
      <c r="F4364" t="s">
        <v>123</v>
      </c>
      <c r="G4364" t="s">
        <v>124</v>
      </c>
      <c r="H4364" t="s">
        <v>12897</v>
      </c>
      <c r="I4364" t="s">
        <v>307</v>
      </c>
      <c r="J4364" t="s">
        <v>194</v>
      </c>
      <c r="K4364" t="str">
        <f t="shared" si="68"/>
        <v>Pas</v>
      </c>
      <c r="L4364" t="s">
        <v>2002</v>
      </c>
      <c r="M4364" t="s">
        <v>118</v>
      </c>
    </row>
    <row r="4365" spans="1:13">
      <c r="A4365" t="s">
        <v>12898</v>
      </c>
      <c r="B4365" t="s">
        <v>12899</v>
      </c>
      <c r="C4365" t="s">
        <v>257</v>
      </c>
      <c r="D4365" s="176">
        <v>24342</v>
      </c>
      <c r="E4365" t="s">
        <v>122</v>
      </c>
      <c r="F4365" t="s">
        <v>123</v>
      </c>
      <c r="G4365" t="s">
        <v>124</v>
      </c>
      <c r="H4365" t="s">
        <v>12900</v>
      </c>
      <c r="I4365" t="s">
        <v>307</v>
      </c>
      <c r="J4365" t="s">
        <v>194</v>
      </c>
      <c r="K4365" t="str">
        <f t="shared" si="68"/>
        <v>Pas</v>
      </c>
      <c r="L4365" t="s">
        <v>158</v>
      </c>
      <c r="M4365" t="s">
        <v>118</v>
      </c>
    </row>
    <row r="4366" spans="1:13">
      <c r="A4366" t="s">
        <v>12901</v>
      </c>
      <c r="B4366" t="s">
        <v>12902</v>
      </c>
      <c r="C4366" t="s">
        <v>296</v>
      </c>
      <c r="D4366" s="176">
        <v>42039</v>
      </c>
      <c r="E4366" t="s">
        <v>122</v>
      </c>
      <c r="F4366" t="s">
        <v>123</v>
      </c>
      <c r="G4366" t="s">
        <v>124</v>
      </c>
      <c r="H4366" t="s">
        <v>12903</v>
      </c>
      <c r="I4366" t="s">
        <v>456</v>
      </c>
      <c r="J4366" t="s">
        <v>38</v>
      </c>
      <c r="K4366" t="str">
        <f t="shared" si="68"/>
        <v>Bab</v>
      </c>
      <c r="L4366" t="s">
        <v>680</v>
      </c>
      <c r="M4366" t="s">
        <v>118</v>
      </c>
    </row>
    <row r="4367" spans="1:13">
      <c r="A4367" t="s">
        <v>12904</v>
      </c>
      <c r="B4367" t="s">
        <v>1365</v>
      </c>
      <c r="C4367" t="s">
        <v>2329</v>
      </c>
      <c r="D4367" s="176">
        <v>22768</v>
      </c>
      <c r="E4367" t="s">
        <v>122</v>
      </c>
      <c r="F4367" t="s">
        <v>123</v>
      </c>
      <c r="G4367" t="s">
        <v>124</v>
      </c>
      <c r="H4367" t="s">
        <v>12905</v>
      </c>
      <c r="I4367" t="s">
        <v>181</v>
      </c>
      <c r="J4367" t="s">
        <v>535</v>
      </c>
      <c r="K4367" t="str">
        <f t="shared" si="68"/>
        <v>Enc</v>
      </c>
      <c r="L4367" t="s">
        <v>195</v>
      </c>
      <c r="M4367" t="s">
        <v>118</v>
      </c>
    </row>
    <row r="4368" spans="1:13">
      <c r="A4368" t="s">
        <v>12906</v>
      </c>
      <c r="B4368" t="s">
        <v>12907</v>
      </c>
      <c r="C4368" t="s">
        <v>12908</v>
      </c>
      <c r="D4368" s="176">
        <v>32795</v>
      </c>
      <c r="E4368" t="s">
        <v>122</v>
      </c>
      <c r="F4368" t="s">
        <v>123</v>
      </c>
      <c r="G4368" t="s">
        <v>124</v>
      </c>
      <c r="H4368" t="s">
        <v>12909</v>
      </c>
      <c r="I4368" t="s">
        <v>243</v>
      </c>
      <c r="J4368" t="s">
        <v>38</v>
      </c>
      <c r="K4368" t="str">
        <f t="shared" si="68"/>
        <v>3èm</v>
      </c>
      <c r="L4368" t="s">
        <v>734</v>
      </c>
      <c r="M4368" t="s">
        <v>118</v>
      </c>
    </row>
    <row r="4369" spans="1:13">
      <c r="A4369" t="s">
        <v>12910</v>
      </c>
      <c r="B4369" t="s">
        <v>12911</v>
      </c>
      <c r="C4369" t="s">
        <v>12912</v>
      </c>
      <c r="D4369" s="176">
        <v>41493</v>
      </c>
      <c r="E4369" t="s">
        <v>122</v>
      </c>
      <c r="F4369" t="s">
        <v>123</v>
      </c>
      <c r="G4369" t="s">
        <v>124</v>
      </c>
      <c r="H4369" t="s">
        <v>12913</v>
      </c>
      <c r="I4369" t="s">
        <v>909</v>
      </c>
      <c r="J4369" t="s">
        <v>38</v>
      </c>
      <c r="K4369" t="str">
        <f t="shared" si="68"/>
        <v>Pré</v>
      </c>
      <c r="L4369" t="s">
        <v>686</v>
      </c>
      <c r="M4369" t="s">
        <v>118</v>
      </c>
    </row>
    <row r="4370" spans="1:13">
      <c r="A4370" t="s">
        <v>12914</v>
      </c>
      <c r="B4370" t="s">
        <v>12915</v>
      </c>
      <c r="C4370" t="s">
        <v>3309</v>
      </c>
      <c r="D4370" s="176">
        <v>36720</v>
      </c>
      <c r="E4370" t="s">
        <v>179</v>
      </c>
      <c r="F4370" t="s">
        <v>123</v>
      </c>
      <c r="G4370" t="s">
        <v>124</v>
      </c>
      <c r="H4370" t="s">
        <v>12916</v>
      </c>
      <c r="I4370" t="s">
        <v>243</v>
      </c>
      <c r="J4370" t="s">
        <v>38</v>
      </c>
      <c r="K4370" t="str">
        <f t="shared" si="68"/>
        <v>3èm</v>
      </c>
      <c r="L4370" t="s">
        <v>590</v>
      </c>
      <c r="M4370" t="s">
        <v>118</v>
      </c>
    </row>
    <row r="4371" spans="1:13">
      <c r="A4371" t="s">
        <v>12917</v>
      </c>
      <c r="B4371" t="s">
        <v>2308</v>
      </c>
      <c r="C4371" t="s">
        <v>291</v>
      </c>
      <c r="D4371" s="176">
        <v>25907</v>
      </c>
      <c r="E4371" t="s">
        <v>122</v>
      </c>
      <c r="F4371" t="s">
        <v>123</v>
      </c>
      <c r="G4371" t="s">
        <v>124</v>
      </c>
      <c r="H4371" t="s">
        <v>12918</v>
      </c>
      <c r="I4371" t="s">
        <v>145</v>
      </c>
      <c r="J4371" t="s">
        <v>38</v>
      </c>
      <c r="K4371" t="str">
        <f t="shared" si="68"/>
        <v>Pas</v>
      </c>
      <c r="L4371" t="s">
        <v>152</v>
      </c>
      <c r="M4371" t="s">
        <v>118</v>
      </c>
    </row>
    <row r="4372" spans="1:13">
      <c r="A4372" t="s">
        <v>12919</v>
      </c>
      <c r="B4372" t="s">
        <v>12920</v>
      </c>
      <c r="C4372" t="s">
        <v>592</v>
      </c>
      <c r="D4372" s="176">
        <v>19256</v>
      </c>
      <c r="E4372" t="s">
        <v>122</v>
      </c>
      <c r="F4372" t="s">
        <v>123</v>
      </c>
      <c r="G4372" t="s">
        <v>124</v>
      </c>
      <c r="H4372" t="s">
        <v>12921</v>
      </c>
      <c r="I4372" t="s">
        <v>181</v>
      </c>
      <c r="J4372" t="s">
        <v>182</v>
      </c>
      <c r="K4372" t="str">
        <f t="shared" si="68"/>
        <v>Enc</v>
      </c>
      <c r="L4372" t="s">
        <v>439</v>
      </c>
      <c r="M4372" t="s">
        <v>118</v>
      </c>
    </row>
    <row r="4373" spans="1:13">
      <c r="A4373" t="s">
        <v>12922</v>
      </c>
      <c r="B4373" t="s">
        <v>12923</v>
      </c>
      <c r="C4373" t="s">
        <v>137</v>
      </c>
      <c r="D4373" s="176">
        <v>16302</v>
      </c>
      <c r="E4373" t="s">
        <v>122</v>
      </c>
      <c r="F4373" t="s">
        <v>123</v>
      </c>
      <c r="G4373" t="s">
        <v>124</v>
      </c>
      <c r="H4373" t="s">
        <v>12924</v>
      </c>
      <c r="I4373" t="s">
        <v>209</v>
      </c>
      <c r="J4373" t="s">
        <v>38</v>
      </c>
      <c r="K4373" t="str">
        <f t="shared" si="68"/>
        <v>Pas</v>
      </c>
      <c r="L4373" t="s">
        <v>530</v>
      </c>
      <c r="M4373" t="s">
        <v>118</v>
      </c>
    </row>
    <row r="4374" spans="1:13">
      <c r="A4374" t="s">
        <v>12925</v>
      </c>
      <c r="B4374" t="s">
        <v>12926</v>
      </c>
      <c r="C4374" t="s">
        <v>558</v>
      </c>
      <c r="D4374" s="176">
        <v>38787</v>
      </c>
      <c r="E4374" t="s">
        <v>122</v>
      </c>
      <c r="F4374" t="s">
        <v>123</v>
      </c>
      <c r="G4374" t="s">
        <v>124</v>
      </c>
      <c r="H4374" t="s">
        <v>12927</v>
      </c>
      <c r="I4374" t="s">
        <v>283</v>
      </c>
      <c r="J4374" t="s">
        <v>38</v>
      </c>
      <c r="K4374" t="str">
        <f t="shared" si="68"/>
        <v>Min</v>
      </c>
      <c r="L4374" t="s">
        <v>158</v>
      </c>
      <c r="M4374" t="s">
        <v>118</v>
      </c>
    </row>
    <row r="4375" spans="1:13">
      <c r="A4375" t="s">
        <v>12928</v>
      </c>
      <c r="B4375" t="s">
        <v>2914</v>
      </c>
      <c r="C4375" t="s">
        <v>1384</v>
      </c>
      <c r="D4375" s="176">
        <v>25555</v>
      </c>
      <c r="E4375" t="s">
        <v>122</v>
      </c>
      <c r="F4375" t="s">
        <v>123</v>
      </c>
      <c r="G4375" t="s">
        <v>124</v>
      </c>
      <c r="H4375" t="s">
        <v>12929</v>
      </c>
      <c r="I4375" t="s">
        <v>132</v>
      </c>
      <c r="J4375" t="s">
        <v>234</v>
      </c>
      <c r="K4375" t="str">
        <f t="shared" si="68"/>
        <v>D3</v>
      </c>
      <c r="L4375" t="s">
        <v>1559</v>
      </c>
      <c r="M4375" t="s">
        <v>118</v>
      </c>
    </row>
    <row r="4376" spans="1:13">
      <c r="A4376" t="s">
        <v>12930</v>
      </c>
      <c r="B4376" t="s">
        <v>12931</v>
      </c>
      <c r="C4376" t="s">
        <v>3627</v>
      </c>
      <c r="D4376" s="176">
        <v>37549</v>
      </c>
      <c r="E4376" t="s">
        <v>122</v>
      </c>
      <c r="F4376" t="s">
        <v>123</v>
      </c>
      <c r="G4376" t="s">
        <v>124</v>
      </c>
      <c r="H4376" t="s">
        <v>12932</v>
      </c>
      <c r="I4376" t="s">
        <v>126</v>
      </c>
      <c r="J4376" t="s">
        <v>126</v>
      </c>
      <c r="K4376" t="str">
        <f t="shared" si="68"/>
        <v>Jun</v>
      </c>
      <c r="L4376" t="s">
        <v>493</v>
      </c>
      <c r="M4376" t="s">
        <v>118</v>
      </c>
    </row>
    <row r="4377" spans="1:13">
      <c r="A4377" t="s">
        <v>12933</v>
      </c>
      <c r="B4377" t="s">
        <v>12934</v>
      </c>
      <c r="C4377" t="s">
        <v>857</v>
      </c>
      <c r="D4377" s="176">
        <v>32488</v>
      </c>
      <c r="E4377" t="s">
        <v>122</v>
      </c>
      <c r="F4377" t="s">
        <v>123</v>
      </c>
      <c r="G4377" t="s">
        <v>124</v>
      </c>
      <c r="H4377" t="s">
        <v>12935</v>
      </c>
      <c r="I4377" t="s">
        <v>132</v>
      </c>
      <c r="J4377" t="s">
        <v>396</v>
      </c>
      <c r="K4377" t="str">
        <f t="shared" si="68"/>
        <v>D2</v>
      </c>
      <c r="L4377" t="s">
        <v>104</v>
      </c>
      <c r="M4377" t="s">
        <v>118</v>
      </c>
    </row>
    <row r="4378" spans="1:13">
      <c r="A4378" t="s">
        <v>12936</v>
      </c>
      <c r="B4378" t="s">
        <v>8694</v>
      </c>
      <c r="C4378" t="s">
        <v>12937</v>
      </c>
      <c r="D4378" s="176">
        <v>39223</v>
      </c>
      <c r="E4378" t="s">
        <v>122</v>
      </c>
      <c r="F4378" t="s">
        <v>123</v>
      </c>
      <c r="G4378" t="s">
        <v>124</v>
      </c>
      <c r="H4378" t="s">
        <v>12938</v>
      </c>
      <c r="I4378" t="s">
        <v>157</v>
      </c>
      <c r="J4378" t="s">
        <v>38</v>
      </c>
      <c r="K4378" t="str">
        <f t="shared" si="68"/>
        <v>Ben</v>
      </c>
      <c r="L4378" t="s">
        <v>623</v>
      </c>
      <c r="M4378" t="s">
        <v>118</v>
      </c>
    </row>
    <row r="4379" spans="1:13">
      <c r="A4379" t="s">
        <v>12939</v>
      </c>
      <c r="B4379" t="s">
        <v>5483</v>
      </c>
      <c r="C4379" t="s">
        <v>1451</v>
      </c>
      <c r="D4379" s="176">
        <v>27432</v>
      </c>
      <c r="E4379" t="s">
        <v>122</v>
      </c>
      <c r="F4379" t="s">
        <v>123</v>
      </c>
      <c r="G4379" t="s">
        <v>124</v>
      </c>
      <c r="H4379" t="s">
        <v>12940</v>
      </c>
      <c r="I4379" t="s">
        <v>132</v>
      </c>
      <c r="J4379" t="s">
        <v>396</v>
      </c>
      <c r="K4379" t="str">
        <f t="shared" si="68"/>
        <v>D2</v>
      </c>
      <c r="L4379" t="s">
        <v>224</v>
      </c>
      <c r="M4379" t="s">
        <v>118</v>
      </c>
    </row>
    <row r="4380" spans="1:13">
      <c r="A4380" t="s">
        <v>12941</v>
      </c>
      <c r="B4380" t="s">
        <v>12942</v>
      </c>
      <c r="C4380" t="s">
        <v>418</v>
      </c>
      <c r="D4380" s="176">
        <v>42094</v>
      </c>
      <c r="E4380" t="s">
        <v>122</v>
      </c>
      <c r="F4380" t="s">
        <v>123</v>
      </c>
      <c r="G4380" t="s">
        <v>124</v>
      </c>
      <c r="H4380" t="s">
        <v>12943</v>
      </c>
      <c r="I4380" t="s">
        <v>456</v>
      </c>
      <c r="J4380" t="s">
        <v>38</v>
      </c>
      <c r="K4380" t="str">
        <f t="shared" si="68"/>
        <v>Bab</v>
      </c>
      <c r="L4380" t="s">
        <v>457</v>
      </c>
      <c r="M4380" t="s">
        <v>118</v>
      </c>
    </row>
    <row r="4381" spans="1:13">
      <c r="A4381" t="s">
        <v>12944</v>
      </c>
      <c r="B4381" t="s">
        <v>12945</v>
      </c>
      <c r="C4381" t="s">
        <v>394</v>
      </c>
      <c r="D4381" s="176">
        <v>22972</v>
      </c>
      <c r="E4381" t="s">
        <v>122</v>
      </c>
      <c r="F4381" t="s">
        <v>123</v>
      </c>
      <c r="G4381" t="s">
        <v>124</v>
      </c>
      <c r="H4381" t="s">
        <v>12946</v>
      </c>
      <c r="I4381" t="s">
        <v>209</v>
      </c>
      <c r="J4381" t="s">
        <v>38</v>
      </c>
      <c r="K4381" t="str">
        <f t="shared" si="68"/>
        <v>Pas</v>
      </c>
      <c r="L4381" t="s">
        <v>563</v>
      </c>
      <c r="M4381" t="s">
        <v>118</v>
      </c>
    </row>
    <row r="4382" spans="1:13">
      <c r="A4382" t="s">
        <v>12947</v>
      </c>
      <c r="B4382" t="s">
        <v>807</v>
      </c>
      <c r="C4382" t="s">
        <v>4924</v>
      </c>
      <c r="D4382" s="176">
        <v>38577</v>
      </c>
      <c r="E4382" t="s">
        <v>122</v>
      </c>
      <c r="F4382" t="s">
        <v>123</v>
      </c>
      <c r="G4382" t="s">
        <v>124</v>
      </c>
      <c r="H4382" t="s">
        <v>12948</v>
      </c>
      <c r="I4382" t="s">
        <v>283</v>
      </c>
      <c r="J4382" t="s">
        <v>38</v>
      </c>
      <c r="K4382" t="str">
        <f t="shared" si="68"/>
        <v>Min</v>
      </c>
      <c r="L4382" t="s">
        <v>590</v>
      </c>
      <c r="M4382" t="s">
        <v>118</v>
      </c>
    </row>
    <row r="4383" spans="1:13">
      <c r="A4383" t="s">
        <v>12949</v>
      </c>
      <c r="B4383" t="s">
        <v>968</v>
      </c>
      <c r="C4383" t="s">
        <v>2178</v>
      </c>
      <c r="D4383" s="176">
        <v>35286</v>
      </c>
      <c r="E4383" t="s">
        <v>122</v>
      </c>
      <c r="F4383" t="s">
        <v>123</v>
      </c>
      <c r="G4383" t="s">
        <v>124</v>
      </c>
      <c r="H4383" t="s">
        <v>12950</v>
      </c>
      <c r="I4383" t="s">
        <v>243</v>
      </c>
      <c r="J4383" t="s">
        <v>38</v>
      </c>
      <c r="K4383" t="str">
        <f t="shared" si="68"/>
        <v>3èm</v>
      </c>
      <c r="L4383" t="s">
        <v>585</v>
      </c>
      <c r="M4383" t="s">
        <v>118</v>
      </c>
    </row>
    <row r="4384" spans="1:13">
      <c r="A4384" t="s">
        <v>12951</v>
      </c>
      <c r="B4384" t="s">
        <v>12952</v>
      </c>
      <c r="C4384" t="s">
        <v>1806</v>
      </c>
      <c r="D4384" s="176">
        <v>39692</v>
      </c>
      <c r="E4384" t="s">
        <v>122</v>
      </c>
      <c r="F4384" t="s">
        <v>123</v>
      </c>
      <c r="G4384" t="s">
        <v>124</v>
      </c>
      <c r="H4384" t="s">
        <v>12953</v>
      </c>
      <c r="I4384" t="s">
        <v>157</v>
      </c>
      <c r="J4384" t="s">
        <v>38</v>
      </c>
      <c r="K4384" t="str">
        <f t="shared" si="68"/>
        <v>Ben</v>
      </c>
      <c r="L4384" t="s">
        <v>183</v>
      </c>
      <c r="M4384" t="s">
        <v>118</v>
      </c>
    </row>
    <row r="4385" spans="1:13">
      <c r="A4385" t="s">
        <v>12954</v>
      </c>
      <c r="B4385" t="s">
        <v>12955</v>
      </c>
      <c r="C4385" t="s">
        <v>821</v>
      </c>
      <c r="D4385" s="176">
        <v>36330</v>
      </c>
      <c r="E4385" t="s">
        <v>122</v>
      </c>
      <c r="F4385" t="s">
        <v>3928</v>
      </c>
      <c r="G4385" t="s">
        <v>3929</v>
      </c>
      <c r="H4385" t="s">
        <v>12956</v>
      </c>
      <c r="I4385" t="s">
        <v>243</v>
      </c>
      <c r="J4385" t="s">
        <v>38</v>
      </c>
      <c r="K4385" t="str">
        <f t="shared" si="68"/>
        <v>3èm</v>
      </c>
      <c r="L4385" t="s">
        <v>548</v>
      </c>
      <c r="M4385" t="s">
        <v>118</v>
      </c>
    </row>
    <row r="4386" spans="1:13">
      <c r="A4386" t="s">
        <v>12957</v>
      </c>
      <c r="B4386" t="s">
        <v>1772</v>
      </c>
      <c r="C4386" t="s">
        <v>222</v>
      </c>
      <c r="D4386" s="176">
        <v>36191</v>
      </c>
      <c r="E4386" t="s">
        <v>122</v>
      </c>
      <c r="F4386" t="s">
        <v>123</v>
      </c>
      <c r="G4386" t="s">
        <v>124</v>
      </c>
      <c r="H4386" t="s">
        <v>12958</v>
      </c>
      <c r="I4386" t="s">
        <v>243</v>
      </c>
      <c r="J4386" t="s">
        <v>38</v>
      </c>
      <c r="K4386" t="str">
        <f t="shared" si="68"/>
        <v>3èm</v>
      </c>
      <c r="L4386" t="s">
        <v>195</v>
      </c>
      <c r="M4386" t="s">
        <v>118</v>
      </c>
    </row>
    <row r="4387" spans="1:13">
      <c r="A4387" t="s">
        <v>12959</v>
      </c>
      <c r="B4387" t="s">
        <v>12960</v>
      </c>
      <c r="C4387" t="s">
        <v>12961</v>
      </c>
      <c r="D4387" s="176">
        <v>40328</v>
      </c>
      <c r="E4387" t="s">
        <v>122</v>
      </c>
      <c r="F4387" t="s">
        <v>123</v>
      </c>
      <c r="G4387" t="s">
        <v>124</v>
      </c>
      <c r="H4387" t="s">
        <v>12962</v>
      </c>
      <c r="I4387" t="s">
        <v>151</v>
      </c>
      <c r="J4387" t="s">
        <v>38</v>
      </c>
      <c r="K4387" t="str">
        <f t="shared" si="68"/>
        <v>Pup</v>
      </c>
      <c r="L4387" t="s">
        <v>457</v>
      </c>
      <c r="M4387" t="s">
        <v>118</v>
      </c>
    </row>
    <row r="4388" spans="1:13">
      <c r="A4388" t="s">
        <v>12963</v>
      </c>
      <c r="B4388" t="s">
        <v>267</v>
      </c>
      <c r="C4388" t="s">
        <v>247</v>
      </c>
      <c r="D4388" s="176">
        <v>31142</v>
      </c>
      <c r="E4388" t="s">
        <v>179</v>
      </c>
      <c r="F4388" t="s">
        <v>123</v>
      </c>
      <c r="G4388" t="s">
        <v>124</v>
      </c>
      <c r="H4388" t="s">
        <v>12964</v>
      </c>
      <c r="I4388" t="s">
        <v>264</v>
      </c>
      <c r="J4388" t="s">
        <v>38</v>
      </c>
      <c r="K4388" t="str">
        <f t="shared" si="68"/>
        <v>Arb</v>
      </c>
      <c r="L4388" t="s">
        <v>302</v>
      </c>
      <c r="M4388" t="s">
        <v>118</v>
      </c>
    </row>
    <row r="4389" spans="1:13">
      <c r="A4389" t="s">
        <v>12965</v>
      </c>
      <c r="B4389" t="s">
        <v>6217</v>
      </c>
      <c r="C4389" t="s">
        <v>2587</v>
      </c>
      <c r="D4389" s="176">
        <v>23802</v>
      </c>
      <c r="E4389" t="s">
        <v>122</v>
      </c>
      <c r="F4389" t="s">
        <v>123</v>
      </c>
      <c r="G4389" t="s">
        <v>124</v>
      </c>
      <c r="H4389" t="s">
        <v>12966</v>
      </c>
      <c r="I4389" t="s">
        <v>132</v>
      </c>
      <c r="J4389" t="s">
        <v>396</v>
      </c>
      <c r="K4389" t="str">
        <f t="shared" si="68"/>
        <v>D2</v>
      </c>
      <c r="L4389" t="s">
        <v>1211</v>
      </c>
      <c r="M4389" t="s">
        <v>118</v>
      </c>
    </row>
    <row r="4390" spans="1:13">
      <c r="A4390" t="s">
        <v>12967</v>
      </c>
      <c r="B4390" t="s">
        <v>5883</v>
      </c>
      <c r="C4390" t="s">
        <v>6576</v>
      </c>
      <c r="D4390" s="176">
        <v>20916</v>
      </c>
      <c r="E4390" t="s">
        <v>179</v>
      </c>
      <c r="F4390" t="s">
        <v>123</v>
      </c>
      <c r="G4390" t="s">
        <v>124</v>
      </c>
      <c r="H4390" t="s">
        <v>12968</v>
      </c>
      <c r="I4390" t="s">
        <v>145</v>
      </c>
      <c r="J4390" t="s">
        <v>38</v>
      </c>
      <c r="K4390" t="str">
        <f t="shared" si="68"/>
        <v>Pas</v>
      </c>
      <c r="L4390" t="s">
        <v>2242</v>
      </c>
      <c r="M4390" t="s">
        <v>118</v>
      </c>
    </row>
    <row r="4391" spans="1:13">
      <c r="A4391" t="s">
        <v>12969</v>
      </c>
      <c r="B4391" t="s">
        <v>12970</v>
      </c>
      <c r="C4391" t="s">
        <v>12971</v>
      </c>
      <c r="D4391" s="176">
        <v>40343</v>
      </c>
      <c r="E4391" t="s">
        <v>122</v>
      </c>
      <c r="F4391" t="s">
        <v>123</v>
      </c>
      <c r="G4391" t="s">
        <v>124</v>
      </c>
      <c r="H4391" t="s">
        <v>12972</v>
      </c>
      <c r="I4391" t="s">
        <v>151</v>
      </c>
      <c r="J4391" t="s">
        <v>38</v>
      </c>
      <c r="K4391" t="str">
        <f t="shared" si="68"/>
        <v>Pup</v>
      </c>
      <c r="L4391" t="s">
        <v>260</v>
      </c>
      <c r="M4391" t="s">
        <v>118</v>
      </c>
    </row>
    <row r="4392" spans="1:13">
      <c r="A4392" t="s">
        <v>12973</v>
      </c>
      <c r="B4392" t="s">
        <v>12974</v>
      </c>
      <c r="C4392" t="s">
        <v>8565</v>
      </c>
      <c r="D4392" s="176">
        <v>39678</v>
      </c>
      <c r="E4392" t="s">
        <v>122</v>
      </c>
      <c r="F4392" t="s">
        <v>123</v>
      </c>
      <c r="G4392" t="s">
        <v>124</v>
      </c>
      <c r="H4392" t="s">
        <v>12975</v>
      </c>
      <c r="I4392" t="s">
        <v>157</v>
      </c>
      <c r="J4392" t="s">
        <v>38</v>
      </c>
      <c r="K4392" t="str">
        <f t="shared" si="68"/>
        <v>Ben</v>
      </c>
      <c r="L4392" t="s">
        <v>134</v>
      </c>
      <c r="M4392" t="s">
        <v>118</v>
      </c>
    </row>
    <row r="4393" spans="1:13">
      <c r="A4393" t="s">
        <v>12976</v>
      </c>
      <c r="B4393" t="s">
        <v>12977</v>
      </c>
      <c r="C4393" t="s">
        <v>346</v>
      </c>
      <c r="D4393" s="176">
        <v>32475</v>
      </c>
      <c r="E4393" t="s">
        <v>122</v>
      </c>
      <c r="F4393" t="s">
        <v>123</v>
      </c>
      <c r="G4393" t="s">
        <v>124</v>
      </c>
      <c r="H4393" t="s">
        <v>12978</v>
      </c>
      <c r="I4393" t="s">
        <v>168</v>
      </c>
      <c r="J4393" t="s">
        <v>38</v>
      </c>
      <c r="K4393" t="str">
        <f t="shared" si="68"/>
        <v>2èm</v>
      </c>
      <c r="L4393" t="s">
        <v>590</v>
      </c>
      <c r="M4393" t="s">
        <v>118</v>
      </c>
    </row>
    <row r="4394" spans="1:13">
      <c r="A4394" t="s">
        <v>12979</v>
      </c>
      <c r="B4394" t="s">
        <v>3465</v>
      </c>
      <c r="C4394" t="s">
        <v>143</v>
      </c>
      <c r="D4394" s="176">
        <v>38688</v>
      </c>
      <c r="E4394" t="s">
        <v>122</v>
      </c>
      <c r="F4394" t="s">
        <v>123</v>
      </c>
      <c r="G4394" t="s">
        <v>124</v>
      </c>
      <c r="H4394" t="s">
        <v>12980</v>
      </c>
      <c r="I4394" t="s">
        <v>283</v>
      </c>
      <c r="J4394" t="s">
        <v>38</v>
      </c>
      <c r="K4394" t="str">
        <f t="shared" si="68"/>
        <v>Min</v>
      </c>
      <c r="L4394" t="s">
        <v>302</v>
      </c>
      <c r="M4394" t="s">
        <v>118</v>
      </c>
    </row>
    <row r="4395" spans="1:13">
      <c r="A4395" t="s">
        <v>12981</v>
      </c>
      <c r="B4395" t="s">
        <v>9859</v>
      </c>
      <c r="C4395" t="s">
        <v>257</v>
      </c>
      <c r="D4395" s="176">
        <v>25784</v>
      </c>
      <c r="E4395" t="s">
        <v>122</v>
      </c>
      <c r="F4395" t="s">
        <v>123</v>
      </c>
      <c r="G4395" t="s">
        <v>124</v>
      </c>
      <c r="H4395" t="s">
        <v>12982</v>
      </c>
      <c r="I4395" t="s">
        <v>259</v>
      </c>
      <c r="J4395" t="s">
        <v>38</v>
      </c>
      <c r="K4395" t="str">
        <f t="shared" si="68"/>
        <v>Pas</v>
      </c>
      <c r="L4395" t="s">
        <v>1299</v>
      </c>
      <c r="M4395" t="s">
        <v>118</v>
      </c>
    </row>
    <row r="4396" spans="1:13">
      <c r="A4396" t="s">
        <v>12983</v>
      </c>
      <c r="B4396" t="s">
        <v>6014</v>
      </c>
      <c r="C4396" t="s">
        <v>273</v>
      </c>
      <c r="D4396" s="176">
        <v>22866</v>
      </c>
      <c r="E4396" t="s">
        <v>122</v>
      </c>
      <c r="F4396" t="s">
        <v>123</v>
      </c>
      <c r="G4396" t="s">
        <v>124</v>
      </c>
      <c r="H4396" t="s">
        <v>12984</v>
      </c>
      <c r="I4396" t="s">
        <v>181</v>
      </c>
      <c r="J4396" t="s">
        <v>182</v>
      </c>
      <c r="K4396" t="str">
        <f t="shared" si="68"/>
        <v>Enc</v>
      </c>
      <c r="L4396" t="s">
        <v>548</v>
      </c>
      <c r="M4396" t="s">
        <v>118</v>
      </c>
    </row>
    <row r="4397" spans="1:13">
      <c r="A4397" t="s">
        <v>12985</v>
      </c>
      <c r="B4397" t="s">
        <v>2235</v>
      </c>
      <c r="C4397" t="s">
        <v>232</v>
      </c>
      <c r="D4397" s="176">
        <v>27064</v>
      </c>
      <c r="E4397" t="s">
        <v>122</v>
      </c>
      <c r="F4397" t="s">
        <v>123</v>
      </c>
      <c r="G4397" t="s">
        <v>124</v>
      </c>
      <c r="H4397" t="s">
        <v>12986</v>
      </c>
      <c r="I4397" t="s">
        <v>181</v>
      </c>
      <c r="J4397" t="s">
        <v>182</v>
      </c>
      <c r="K4397" t="str">
        <f t="shared" si="68"/>
        <v>Enc</v>
      </c>
      <c r="L4397" t="s">
        <v>2238</v>
      </c>
      <c r="M4397" t="s">
        <v>118</v>
      </c>
    </row>
    <row r="4398" spans="1:13">
      <c r="A4398" t="s">
        <v>12987</v>
      </c>
      <c r="B4398" t="s">
        <v>12383</v>
      </c>
      <c r="C4398" t="s">
        <v>1922</v>
      </c>
      <c r="D4398" s="176">
        <v>25774</v>
      </c>
      <c r="E4398" t="s">
        <v>122</v>
      </c>
      <c r="F4398" t="s">
        <v>123</v>
      </c>
      <c r="G4398" t="s">
        <v>124</v>
      </c>
      <c r="H4398" t="s">
        <v>12988</v>
      </c>
      <c r="I4398" t="s">
        <v>145</v>
      </c>
      <c r="J4398" t="s">
        <v>38</v>
      </c>
      <c r="K4398" t="str">
        <f t="shared" si="68"/>
        <v>Pas</v>
      </c>
      <c r="L4398" t="s">
        <v>140</v>
      </c>
      <c r="M4398" t="s">
        <v>118</v>
      </c>
    </row>
    <row r="4399" spans="1:13">
      <c r="A4399" t="s">
        <v>12989</v>
      </c>
      <c r="B4399" t="s">
        <v>4446</v>
      </c>
      <c r="C4399" t="s">
        <v>12990</v>
      </c>
      <c r="D4399" s="176">
        <v>29458</v>
      </c>
      <c r="E4399" t="s">
        <v>179</v>
      </c>
      <c r="F4399" t="s">
        <v>123</v>
      </c>
      <c r="G4399" t="s">
        <v>124</v>
      </c>
      <c r="H4399" t="s">
        <v>12991</v>
      </c>
      <c r="I4399" t="s">
        <v>145</v>
      </c>
      <c r="J4399" t="s">
        <v>38</v>
      </c>
      <c r="K4399" t="str">
        <f t="shared" si="68"/>
        <v>Pas</v>
      </c>
      <c r="L4399" t="s">
        <v>140</v>
      </c>
      <c r="M4399" t="s">
        <v>118</v>
      </c>
    </row>
    <row r="4400" spans="1:13">
      <c r="A4400" t="s">
        <v>12992</v>
      </c>
      <c r="B4400" t="s">
        <v>2518</v>
      </c>
      <c r="C4400" t="s">
        <v>1688</v>
      </c>
      <c r="D4400" s="176">
        <v>37857</v>
      </c>
      <c r="E4400" t="s">
        <v>122</v>
      </c>
      <c r="F4400" t="s">
        <v>123</v>
      </c>
      <c r="G4400" t="s">
        <v>124</v>
      </c>
      <c r="H4400" t="s">
        <v>12993</v>
      </c>
      <c r="I4400" t="s">
        <v>174</v>
      </c>
      <c r="J4400" t="s">
        <v>38</v>
      </c>
      <c r="K4400" t="str">
        <f t="shared" si="68"/>
        <v>Cad</v>
      </c>
      <c r="L4400" t="s">
        <v>169</v>
      </c>
      <c r="M4400" t="s">
        <v>118</v>
      </c>
    </row>
    <row r="4401" spans="1:13">
      <c r="A4401" t="s">
        <v>12994</v>
      </c>
      <c r="B4401" t="s">
        <v>1649</v>
      </c>
      <c r="C4401" t="s">
        <v>149</v>
      </c>
      <c r="D4401" s="176">
        <v>36705</v>
      </c>
      <c r="E4401" t="s">
        <v>122</v>
      </c>
      <c r="F4401" t="s">
        <v>123</v>
      </c>
      <c r="G4401" t="s">
        <v>124</v>
      </c>
      <c r="H4401" t="s">
        <v>12995</v>
      </c>
      <c r="I4401" t="s">
        <v>132</v>
      </c>
      <c r="J4401" t="s">
        <v>194</v>
      </c>
      <c r="K4401" t="str">
        <f t="shared" si="68"/>
        <v>D1</v>
      </c>
      <c r="L4401" t="s">
        <v>618</v>
      </c>
      <c r="M4401" t="s">
        <v>118</v>
      </c>
    </row>
    <row r="4402" spans="1:13">
      <c r="A4402" t="s">
        <v>12996</v>
      </c>
      <c r="B4402" t="s">
        <v>12997</v>
      </c>
      <c r="C4402" t="s">
        <v>1688</v>
      </c>
      <c r="D4402" s="176">
        <v>39220</v>
      </c>
      <c r="E4402" t="s">
        <v>122</v>
      </c>
      <c r="F4402" t="s">
        <v>123</v>
      </c>
      <c r="G4402" t="s">
        <v>124</v>
      </c>
      <c r="H4402" t="s">
        <v>12998</v>
      </c>
      <c r="I4402" t="s">
        <v>157</v>
      </c>
      <c r="J4402" t="s">
        <v>38</v>
      </c>
      <c r="K4402" t="str">
        <f t="shared" si="68"/>
        <v>Ben</v>
      </c>
      <c r="L4402" t="s">
        <v>183</v>
      </c>
      <c r="M4402" t="s">
        <v>118</v>
      </c>
    </row>
    <row r="4403" spans="1:13">
      <c r="A4403" t="s">
        <v>12999</v>
      </c>
      <c r="B4403" t="s">
        <v>8423</v>
      </c>
      <c r="C4403" t="s">
        <v>1936</v>
      </c>
      <c r="D4403" s="176">
        <v>38771</v>
      </c>
      <c r="E4403" t="s">
        <v>122</v>
      </c>
      <c r="F4403" t="s">
        <v>123</v>
      </c>
      <c r="G4403" t="s">
        <v>124</v>
      </c>
      <c r="H4403" t="s">
        <v>13000</v>
      </c>
      <c r="I4403" t="s">
        <v>283</v>
      </c>
      <c r="J4403" t="s">
        <v>38</v>
      </c>
      <c r="K4403" t="str">
        <f t="shared" si="68"/>
        <v>Min</v>
      </c>
      <c r="L4403" t="s">
        <v>623</v>
      </c>
      <c r="M4403" t="s">
        <v>118</v>
      </c>
    </row>
    <row r="4404" spans="1:13">
      <c r="A4404" t="s">
        <v>13001</v>
      </c>
      <c r="B4404" t="s">
        <v>13002</v>
      </c>
      <c r="C4404" t="s">
        <v>729</v>
      </c>
      <c r="D4404" s="176">
        <v>17242</v>
      </c>
      <c r="E4404" t="s">
        <v>122</v>
      </c>
      <c r="F4404" t="s">
        <v>123</v>
      </c>
      <c r="G4404" t="s">
        <v>124</v>
      </c>
      <c r="H4404" t="s">
        <v>13003</v>
      </c>
      <c r="I4404" t="s">
        <v>132</v>
      </c>
      <c r="J4404" t="s">
        <v>133</v>
      </c>
      <c r="K4404" t="str">
        <f t="shared" si="68"/>
        <v>D4</v>
      </c>
      <c r="L4404" t="s">
        <v>102</v>
      </c>
      <c r="M4404" t="s">
        <v>118</v>
      </c>
    </row>
    <row r="4405" spans="1:13">
      <c r="A4405" t="s">
        <v>13004</v>
      </c>
      <c r="B4405" t="s">
        <v>508</v>
      </c>
      <c r="C4405" t="s">
        <v>350</v>
      </c>
      <c r="D4405" s="176">
        <v>20699</v>
      </c>
      <c r="E4405" t="s">
        <v>122</v>
      </c>
      <c r="F4405" t="s">
        <v>123</v>
      </c>
      <c r="G4405" t="s">
        <v>124</v>
      </c>
      <c r="H4405" t="s">
        <v>13005</v>
      </c>
      <c r="I4405" t="s">
        <v>132</v>
      </c>
      <c r="J4405" t="s">
        <v>133</v>
      </c>
      <c r="K4405" t="str">
        <f t="shared" si="68"/>
        <v>D4</v>
      </c>
      <c r="L4405" t="s">
        <v>439</v>
      </c>
      <c r="M4405" t="s">
        <v>118</v>
      </c>
    </row>
    <row r="4406" spans="1:13">
      <c r="A4406" t="s">
        <v>13006</v>
      </c>
      <c r="B4406" t="s">
        <v>13007</v>
      </c>
      <c r="C4406" t="s">
        <v>1688</v>
      </c>
      <c r="D4406" s="176">
        <v>39808</v>
      </c>
      <c r="E4406" t="s">
        <v>122</v>
      </c>
      <c r="F4406" t="s">
        <v>123</v>
      </c>
      <c r="G4406" t="s">
        <v>124</v>
      </c>
      <c r="H4406" t="s">
        <v>13008</v>
      </c>
      <c r="I4406" t="s">
        <v>157</v>
      </c>
      <c r="J4406" t="s">
        <v>38</v>
      </c>
      <c r="K4406" t="str">
        <f t="shared" si="68"/>
        <v>Ben</v>
      </c>
      <c r="L4406" t="s">
        <v>169</v>
      </c>
      <c r="M4406" t="s">
        <v>118</v>
      </c>
    </row>
    <row r="4407" spans="1:13">
      <c r="A4407" t="s">
        <v>13009</v>
      </c>
      <c r="B4407" t="s">
        <v>13010</v>
      </c>
      <c r="C4407" t="s">
        <v>7426</v>
      </c>
      <c r="D4407" s="176">
        <v>41296</v>
      </c>
      <c r="E4407" t="s">
        <v>122</v>
      </c>
      <c r="F4407" t="s">
        <v>123</v>
      </c>
      <c r="G4407" t="s">
        <v>124</v>
      </c>
      <c r="H4407" t="s">
        <v>13011</v>
      </c>
      <c r="I4407" t="s">
        <v>909</v>
      </c>
      <c r="J4407" t="s">
        <v>38</v>
      </c>
      <c r="K4407" t="str">
        <f t="shared" si="68"/>
        <v>Pré</v>
      </c>
      <c r="L4407" t="s">
        <v>1192</v>
      </c>
      <c r="M4407" t="s">
        <v>118</v>
      </c>
    </row>
    <row r="4408" spans="1:13">
      <c r="A4408" t="s">
        <v>13012</v>
      </c>
      <c r="B4408" t="s">
        <v>4678</v>
      </c>
      <c r="C4408" t="s">
        <v>3469</v>
      </c>
      <c r="D4408" s="176">
        <v>34659</v>
      </c>
      <c r="E4408" t="s">
        <v>179</v>
      </c>
      <c r="F4408" t="s">
        <v>123</v>
      </c>
      <c r="G4408" t="s">
        <v>124</v>
      </c>
      <c r="H4408" t="s">
        <v>13013</v>
      </c>
      <c r="I4408" t="s">
        <v>259</v>
      </c>
      <c r="J4408" t="s">
        <v>38</v>
      </c>
      <c r="K4408" t="str">
        <f t="shared" si="68"/>
        <v>Pas</v>
      </c>
      <c r="L4408" t="s">
        <v>464</v>
      </c>
      <c r="M4408" t="s">
        <v>118</v>
      </c>
    </row>
    <row r="4409" spans="1:13">
      <c r="A4409" t="s">
        <v>13014</v>
      </c>
      <c r="B4409" t="s">
        <v>13015</v>
      </c>
      <c r="C4409" t="s">
        <v>4293</v>
      </c>
      <c r="D4409" s="176">
        <v>36722</v>
      </c>
      <c r="E4409" t="s">
        <v>122</v>
      </c>
      <c r="F4409" t="s">
        <v>123</v>
      </c>
      <c r="G4409" t="s">
        <v>124</v>
      </c>
      <c r="H4409" t="s">
        <v>13016</v>
      </c>
      <c r="I4409" t="s">
        <v>168</v>
      </c>
      <c r="J4409" t="s">
        <v>38</v>
      </c>
      <c r="K4409" t="str">
        <f t="shared" si="68"/>
        <v>2èm</v>
      </c>
      <c r="L4409" t="s">
        <v>215</v>
      </c>
      <c r="M4409" t="s">
        <v>118</v>
      </c>
    </row>
    <row r="4410" spans="1:13">
      <c r="A4410" t="s">
        <v>13017</v>
      </c>
      <c r="B4410" t="s">
        <v>13018</v>
      </c>
      <c r="C4410" t="s">
        <v>1236</v>
      </c>
      <c r="D4410" s="176">
        <v>27016</v>
      </c>
      <c r="E4410" t="s">
        <v>122</v>
      </c>
      <c r="F4410" t="s">
        <v>123</v>
      </c>
      <c r="G4410" t="s">
        <v>124</v>
      </c>
      <c r="H4410" t="s">
        <v>13019</v>
      </c>
      <c r="I4410" t="s">
        <v>132</v>
      </c>
      <c r="J4410" t="s">
        <v>234</v>
      </c>
      <c r="K4410" t="str">
        <f t="shared" si="68"/>
        <v>D3</v>
      </c>
      <c r="L4410" t="s">
        <v>152</v>
      </c>
      <c r="M4410" t="s">
        <v>118</v>
      </c>
    </row>
    <row r="4411" spans="1:13">
      <c r="A4411" t="s">
        <v>13020</v>
      </c>
      <c r="B4411" t="s">
        <v>13021</v>
      </c>
      <c r="C4411" t="s">
        <v>6315</v>
      </c>
      <c r="D4411" s="176">
        <v>27022</v>
      </c>
      <c r="E4411" t="s">
        <v>179</v>
      </c>
      <c r="F4411" t="s">
        <v>123</v>
      </c>
      <c r="G4411" t="s">
        <v>124</v>
      </c>
      <c r="H4411" t="s">
        <v>13022</v>
      </c>
      <c r="I4411" t="s">
        <v>132</v>
      </c>
      <c r="J4411" t="s">
        <v>234</v>
      </c>
      <c r="K4411" t="str">
        <f t="shared" si="68"/>
        <v>D3</v>
      </c>
      <c r="L4411" t="s">
        <v>1211</v>
      </c>
      <c r="M4411" t="s">
        <v>118</v>
      </c>
    </row>
    <row r="4412" spans="1:13">
      <c r="A4412" t="s">
        <v>13023</v>
      </c>
      <c r="B4412" t="s">
        <v>13024</v>
      </c>
      <c r="C4412" t="s">
        <v>137</v>
      </c>
      <c r="D4412" s="176">
        <v>18916</v>
      </c>
      <c r="E4412" t="s">
        <v>122</v>
      </c>
      <c r="F4412" t="s">
        <v>123</v>
      </c>
      <c r="G4412" t="s">
        <v>124</v>
      </c>
      <c r="H4412" t="s">
        <v>13025</v>
      </c>
      <c r="I4412" t="s">
        <v>132</v>
      </c>
      <c r="J4412" t="s">
        <v>133</v>
      </c>
      <c r="K4412" t="str">
        <f t="shared" si="68"/>
        <v>D4</v>
      </c>
      <c r="L4412" t="s">
        <v>501</v>
      </c>
      <c r="M4412" t="s">
        <v>118</v>
      </c>
    </row>
    <row r="4413" spans="1:13">
      <c r="A4413" t="s">
        <v>13026</v>
      </c>
      <c r="B4413" t="s">
        <v>13002</v>
      </c>
      <c r="C4413" t="s">
        <v>1154</v>
      </c>
      <c r="D4413" s="176">
        <v>27489</v>
      </c>
      <c r="E4413" t="s">
        <v>122</v>
      </c>
      <c r="F4413" t="s">
        <v>123</v>
      </c>
      <c r="G4413" t="s">
        <v>124</v>
      </c>
      <c r="H4413" t="s">
        <v>13027</v>
      </c>
      <c r="I4413" t="s">
        <v>132</v>
      </c>
      <c r="J4413" t="s">
        <v>234</v>
      </c>
      <c r="K4413" t="str">
        <f t="shared" si="68"/>
        <v>D3</v>
      </c>
      <c r="L4413" t="s">
        <v>541</v>
      </c>
      <c r="M4413" t="s">
        <v>118</v>
      </c>
    </row>
    <row r="4414" spans="1:13">
      <c r="A4414" t="s">
        <v>13028</v>
      </c>
      <c r="B4414" t="s">
        <v>13029</v>
      </c>
      <c r="C4414" t="s">
        <v>613</v>
      </c>
      <c r="D4414" s="176">
        <v>36248</v>
      </c>
      <c r="E4414" t="s">
        <v>122</v>
      </c>
      <c r="F4414" t="s">
        <v>123</v>
      </c>
      <c r="G4414" t="s">
        <v>124</v>
      </c>
      <c r="H4414" t="s">
        <v>13030</v>
      </c>
      <c r="I4414" t="s">
        <v>168</v>
      </c>
      <c r="J4414" t="s">
        <v>38</v>
      </c>
      <c r="K4414" t="str">
        <f t="shared" si="68"/>
        <v>2èm</v>
      </c>
      <c r="L4414" t="s">
        <v>439</v>
      </c>
      <c r="M4414" t="s">
        <v>118</v>
      </c>
    </row>
    <row r="4415" spans="1:13">
      <c r="A4415" t="s">
        <v>13031</v>
      </c>
      <c r="B4415" t="s">
        <v>3626</v>
      </c>
      <c r="C4415" t="s">
        <v>675</v>
      </c>
      <c r="D4415" s="176">
        <v>24772</v>
      </c>
      <c r="E4415" t="s">
        <v>122</v>
      </c>
      <c r="F4415" t="s">
        <v>123</v>
      </c>
      <c r="G4415" t="s">
        <v>124</v>
      </c>
      <c r="H4415" t="s">
        <v>13032</v>
      </c>
      <c r="I4415" t="s">
        <v>132</v>
      </c>
      <c r="J4415" t="s">
        <v>194</v>
      </c>
      <c r="K4415" t="str">
        <f t="shared" si="68"/>
        <v>D1</v>
      </c>
      <c r="L4415" t="s">
        <v>229</v>
      </c>
      <c r="M4415" t="s">
        <v>118</v>
      </c>
    </row>
    <row r="4416" spans="1:13">
      <c r="A4416" t="s">
        <v>13033</v>
      </c>
      <c r="B4416" t="s">
        <v>13034</v>
      </c>
      <c r="C4416" t="s">
        <v>933</v>
      </c>
      <c r="D4416" s="176">
        <v>33750</v>
      </c>
      <c r="E4416" t="s">
        <v>122</v>
      </c>
      <c r="F4416" t="s">
        <v>123</v>
      </c>
      <c r="G4416" t="s">
        <v>124</v>
      </c>
      <c r="H4416" t="s">
        <v>13035</v>
      </c>
      <c r="I4416" t="s">
        <v>243</v>
      </c>
      <c r="J4416" t="s">
        <v>38</v>
      </c>
      <c r="K4416" t="str">
        <f t="shared" si="68"/>
        <v>3èm</v>
      </c>
      <c r="L4416" t="s">
        <v>215</v>
      </c>
      <c r="M4416" t="s">
        <v>118</v>
      </c>
    </row>
    <row r="4417" spans="1:13">
      <c r="A4417" t="s">
        <v>13036</v>
      </c>
      <c r="B4417" t="s">
        <v>2607</v>
      </c>
      <c r="C4417" t="s">
        <v>358</v>
      </c>
      <c r="D4417" s="176">
        <v>21513</v>
      </c>
      <c r="E4417" t="s">
        <v>122</v>
      </c>
      <c r="F4417" t="s">
        <v>123</v>
      </c>
      <c r="G4417" t="s">
        <v>124</v>
      </c>
      <c r="H4417" t="s">
        <v>13037</v>
      </c>
      <c r="I4417" t="s">
        <v>898</v>
      </c>
      <c r="J4417" t="s">
        <v>38</v>
      </c>
      <c r="K4417" t="str">
        <f t="shared" si="68"/>
        <v>Cha</v>
      </c>
      <c r="L4417" t="s">
        <v>104</v>
      </c>
      <c r="M4417" t="s">
        <v>118</v>
      </c>
    </row>
    <row r="4418" spans="1:13">
      <c r="A4418" t="s">
        <v>13038</v>
      </c>
      <c r="B4418" t="s">
        <v>13039</v>
      </c>
      <c r="C4418" t="s">
        <v>3313</v>
      </c>
      <c r="D4418" s="176">
        <v>38186</v>
      </c>
      <c r="E4418" t="s">
        <v>122</v>
      </c>
      <c r="F4418" t="s">
        <v>123</v>
      </c>
      <c r="G4418" t="s">
        <v>124</v>
      </c>
      <c r="H4418" t="s">
        <v>13040</v>
      </c>
      <c r="I4418" t="s">
        <v>174</v>
      </c>
      <c r="J4418" t="s">
        <v>38</v>
      </c>
      <c r="K4418" t="str">
        <f t="shared" si="68"/>
        <v>Cad</v>
      </c>
      <c r="L4418" t="s">
        <v>244</v>
      </c>
      <c r="M4418" t="s">
        <v>118</v>
      </c>
    </row>
    <row r="4419" spans="1:13">
      <c r="A4419" t="s">
        <v>13041</v>
      </c>
      <c r="B4419" t="s">
        <v>5859</v>
      </c>
      <c r="C4419" t="s">
        <v>1395</v>
      </c>
      <c r="D4419" s="176">
        <v>23805</v>
      </c>
      <c r="E4419" t="s">
        <v>122</v>
      </c>
      <c r="F4419" t="s">
        <v>123</v>
      </c>
      <c r="G4419" t="s">
        <v>124</v>
      </c>
      <c r="H4419" t="s">
        <v>13042</v>
      </c>
      <c r="I4419" t="s">
        <v>898</v>
      </c>
      <c r="J4419" t="s">
        <v>38</v>
      </c>
      <c r="K4419" t="str">
        <f t="shared" ref="K4419:K4482" si="69">IF(I4419="pass'cyclisme",J4419,LEFT(I4419,3))</f>
        <v>Cha</v>
      </c>
      <c r="L4419" t="s">
        <v>215</v>
      </c>
      <c r="M4419" t="s">
        <v>118</v>
      </c>
    </row>
    <row r="4420" spans="1:13">
      <c r="A4420" t="s">
        <v>13043</v>
      </c>
      <c r="B4420" t="s">
        <v>968</v>
      </c>
      <c r="C4420" t="s">
        <v>5745</v>
      </c>
      <c r="D4420" s="176">
        <v>28144</v>
      </c>
      <c r="E4420" t="s">
        <v>122</v>
      </c>
      <c r="F4420" t="s">
        <v>123</v>
      </c>
      <c r="G4420" t="s">
        <v>124</v>
      </c>
      <c r="H4420" t="s">
        <v>13044</v>
      </c>
      <c r="I4420" t="s">
        <v>132</v>
      </c>
      <c r="J4420" t="s">
        <v>234</v>
      </c>
      <c r="K4420" t="str">
        <f t="shared" si="69"/>
        <v>D3</v>
      </c>
      <c r="L4420" t="s">
        <v>1211</v>
      </c>
      <c r="M4420" t="s">
        <v>118</v>
      </c>
    </row>
    <row r="4421" spans="1:13">
      <c r="A4421" t="s">
        <v>13045</v>
      </c>
      <c r="B4421" t="s">
        <v>13046</v>
      </c>
      <c r="C4421" t="s">
        <v>405</v>
      </c>
      <c r="D4421" s="176">
        <v>38591</v>
      </c>
      <c r="E4421" t="s">
        <v>122</v>
      </c>
      <c r="F4421" t="s">
        <v>123</v>
      </c>
      <c r="G4421" t="s">
        <v>124</v>
      </c>
      <c r="H4421" t="s">
        <v>13047</v>
      </c>
      <c r="I4421" t="s">
        <v>283</v>
      </c>
      <c r="J4421" t="s">
        <v>38</v>
      </c>
      <c r="K4421" t="str">
        <f t="shared" si="69"/>
        <v>Min</v>
      </c>
      <c r="L4421" t="s">
        <v>158</v>
      </c>
      <c r="M4421" t="s">
        <v>118</v>
      </c>
    </row>
    <row r="4422" spans="1:13">
      <c r="A4422" t="s">
        <v>13048</v>
      </c>
      <c r="B4422" t="s">
        <v>13049</v>
      </c>
      <c r="C4422" t="s">
        <v>5720</v>
      </c>
      <c r="D4422" s="176">
        <v>36655</v>
      </c>
      <c r="E4422" t="s">
        <v>122</v>
      </c>
      <c r="F4422" t="s">
        <v>123</v>
      </c>
      <c r="G4422" t="s">
        <v>124</v>
      </c>
      <c r="H4422" t="s">
        <v>13050</v>
      </c>
      <c r="I4422" t="s">
        <v>168</v>
      </c>
      <c r="J4422" t="s">
        <v>38</v>
      </c>
      <c r="K4422" t="str">
        <f t="shared" si="69"/>
        <v>2èm</v>
      </c>
      <c r="L4422" t="s">
        <v>200</v>
      </c>
      <c r="M4422" t="s">
        <v>118</v>
      </c>
    </row>
    <row r="4423" spans="1:13">
      <c r="A4423" t="s">
        <v>13051</v>
      </c>
      <c r="B4423" t="s">
        <v>13052</v>
      </c>
      <c r="C4423" t="s">
        <v>3596</v>
      </c>
      <c r="D4423" s="176">
        <v>19541</v>
      </c>
      <c r="E4423" t="s">
        <v>122</v>
      </c>
      <c r="F4423" t="s">
        <v>123</v>
      </c>
      <c r="G4423" t="s">
        <v>124</v>
      </c>
      <c r="H4423" t="s">
        <v>13053</v>
      </c>
      <c r="I4423" t="s">
        <v>209</v>
      </c>
      <c r="J4423" t="s">
        <v>38</v>
      </c>
      <c r="K4423" t="str">
        <f t="shared" si="69"/>
        <v>Pas</v>
      </c>
      <c r="L4423" t="s">
        <v>1784</v>
      </c>
      <c r="M4423" t="s">
        <v>118</v>
      </c>
    </row>
    <row r="4424" spans="1:13">
      <c r="A4424" t="s">
        <v>13054</v>
      </c>
      <c r="B4424" t="s">
        <v>13055</v>
      </c>
      <c r="C4424" t="s">
        <v>2451</v>
      </c>
      <c r="D4424" s="176">
        <v>38143</v>
      </c>
      <c r="E4424" t="s">
        <v>122</v>
      </c>
      <c r="F4424" t="s">
        <v>123</v>
      </c>
      <c r="G4424" t="s">
        <v>124</v>
      </c>
      <c r="H4424" t="s">
        <v>13056</v>
      </c>
      <c r="I4424" t="s">
        <v>174</v>
      </c>
      <c r="J4424" t="s">
        <v>38</v>
      </c>
      <c r="K4424" t="str">
        <f t="shared" si="69"/>
        <v>Cad</v>
      </c>
      <c r="L4424" t="s">
        <v>493</v>
      </c>
      <c r="M4424" t="s">
        <v>118</v>
      </c>
    </row>
    <row r="4425" spans="1:13">
      <c r="A4425" t="s">
        <v>13057</v>
      </c>
      <c r="B4425" t="s">
        <v>13058</v>
      </c>
      <c r="C4425" t="s">
        <v>3787</v>
      </c>
      <c r="D4425" s="176">
        <v>19598</v>
      </c>
      <c r="E4425" t="s">
        <v>122</v>
      </c>
      <c r="F4425" t="s">
        <v>123</v>
      </c>
      <c r="G4425" t="s">
        <v>124</v>
      </c>
      <c r="H4425" t="s">
        <v>13059</v>
      </c>
      <c r="I4425" t="s">
        <v>181</v>
      </c>
      <c r="J4425" t="s">
        <v>182</v>
      </c>
      <c r="K4425" t="str">
        <f t="shared" si="69"/>
        <v>Enc</v>
      </c>
      <c r="L4425" t="s">
        <v>887</v>
      </c>
      <c r="M4425" t="s">
        <v>118</v>
      </c>
    </row>
    <row r="4426" spans="1:13">
      <c r="A4426" t="s">
        <v>13060</v>
      </c>
      <c r="B4426" t="s">
        <v>13061</v>
      </c>
      <c r="C4426" t="s">
        <v>1154</v>
      </c>
      <c r="D4426" s="176">
        <v>26767</v>
      </c>
      <c r="E4426" t="s">
        <v>122</v>
      </c>
      <c r="F4426" t="s">
        <v>123</v>
      </c>
      <c r="G4426" t="s">
        <v>124</v>
      </c>
      <c r="H4426" t="s">
        <v>13062</v>
      </c>
      <c r="I4426" t="s">
        <v>145</v>
      </c>
      <c r="J4426" t="s">
        <v>38</v>
      </c>
      <c r="K4426" t="str">
        <f t="shared" si="69"/>
        <v>Pas</v>
      </c>
      <c r="L4426" t="s">
        <v>302</v>
      </c>
      <c r="M4426" t="s">
        <v>118</v>
      </c>
    </row>
    <row r="4427" spans="1:13">
      <c r="A4427" t="s">
        <v>13063</v>
      </c>
      <c r="B4427" t="s">
        <v>911</v>
      </c>
      <c r="C4427" t="s">
        <v>121</v>
      </c>
      <c r="D4427" s="176">
        <v>15679</v>
      </c>
      <c r="E4427" t="s">
        <v>122</v>
      </c>
      <c r="F4427" t="s">
        <v>123</v>
      </c>
      <c r="G4427" t="s">
        <v>124</v>
      </c>
      <c r="H4427" t="s">
        <v>13064</v>
      </c>
      <c r="I4427" t="s">
        <v>259</v>
      </c>
      <c r="J4427" t="s">
        <v>38</v>
      </c>
      <c r="K4427" t="str">
        <f t="shared" si="69"/>
        <v>Pas</v>
      </c>
      <c r="L4427" t="s">
        <v>189</v>
      </c>
      <c r="M4427" t="s">
        <v>118</v>
      </c>
    </row>
    <row r="4428" spans="1:13">
      <c r="A4428" t="s">
        <v>13065</v>
      </c>
      <c r="B4428" t="s">
        <v>13066</v>
      </c>
      <c r="C4428" t="s">
        <v>1929</v>
      </c>
      <c r="D4428" s="176">
        <v>39322</v>
      </c>
      <c r="E4428" t="s">
        <v>122</v>
      </c>
      <c r="F4428" t="s">
        <v>123</v>
      </c>
      <c r="G4428" t="s">
        <v>124</v>
      </c>
      <c r="H4428" t="s">
        <v>13067</v>
      </c>
      <c r="I4428" t="s">
        <v>157</v>
      </c>
      <c r="J4428" t="s">
        <v>38</v>
      </c>
      <c r="K4428" t="str">
        <f t="shared" si="69"/>
        <v>Ben</v>
      </c>
      <c r="L4428" t="s">
        <v>447</v>
      </c>
      <c r="M4428" t="s">
        <v>118</v>
      </c>
    </row>
    <row r="4429" spans="1:13">
      <c r="A4429" t="s">
        <v>13068</v>
      </c>
      <c r="B4429" t="s">
        <v>13069</v>
      </c>
      <c r="C4429" t="s">
        <v>346</v>
      </c>
      <c r="D4429" s="176">
        <v>34650</v>
      </c>
      <c r="E4429" t="s">
        <v>122</v>
      </c>
      <c r="F4429" t="s">
        <v>123</v>
      </c>
      <c r="G4429" t="s">
        <v>124</v>
      </c>
      <c r="H4429" t="s">
        <v>13070</v>
      </c>
      <c r="I4429" t="s">
        <v>132</v>
      </c>
      <c r="J4429" t="s">
        <v>194</v>
      </c>
      <c r="K4429" t="str">
        <f t="shared" si="69"/>
        <v>D1</v>
      </c>
      <c r="L4429" t="s">
        <v>482</v>
      </c>
      <c r="M4429" t="s">
        <v>118</v>
      </c>
    </row>
    <row r="4430" spans="1:13">
      <c r="A4430" t="s">
        <v>13071</v>
      </c>
      <c r="B4430" t="s">
        <v>13072</v>
      </c>
      <c r="C4430" t="s">
        <v>273</v>
      </c>
      <c r="D4430" s="176">
        <v>18355</v>
      </c>
      <c r="E4430" t="s">
        <v>122</v>
      </c>
      <c r="F4430" t="s">
        <v>123</v>
      </c>
      <c r="G4430" t="s">
        <v>124</v>
      </c>
      <c r="H4430" t="s">
        <v>13073</v>
      </c>
      <c r="I4430" t="s">
        <v>209</v>
      </c>
      <c r="J4430" t="s">
        <v>38</v>
      </c>
      <c r="K4430" t="str">
        <f t="shared" si="69"/>
        <v>Pas</v>
      </c>
      <c r="L4430" t="s">
        <v>922</v>
      </c>
      <c r="M4430" t="s">
        <v>118</v>
      </c>
    </row>
    <row r="4431" spans="1:13">
      <c r="A4431" t="s">
        <v>13074</v>
      </c>
      <c r="B4431" t="s">
        <v>1194</v>
      </c>
      <c r="C4431" t="s">
        <v>613</v>
      </c>
      <c r="D4431" s="176">
        <v>39100</v>
      </c>
      <c r="E4431" t="s">
        <v>122</v>
      </c>
      <c r="F4431" t="s">
        <v>123</v>
      </c>
      <c r="G4431" t="s">
        <v>124</v>
      </c>
      <c r="H4431" t="s">
        <v>13075</v>
      </c>
      <c r="I4431" t="s">
        <v>157</v>
      </c>
      <c r="J4431" t="s">
        <v>38</v>
      </c>
      <c r="K4431" t="str">
        <f t="shared" si="69"/>
        <v>Ben</v>
      </c>
      <c r="L4431" t="s">
        <v>200</v>
      </c>
      <c r="M4431" t="s">
        <v>118</v>
      </c>
    </row>
    <row r="4432" spans="1:13">
      <c r="A4432" t="s">
        <v>13076</v>
      </c>
      <c r="B4432" t="s">
        <v>2068</v>
      </c>
      <c r="C4432" t="s">
        <v>953</v>
      </c>
      <c r="D4432" s="176">
        <v>38563</v>
      </c>
      <c r="E4432" t="s">
        <v>179</v>
      </c>
      <c r="F4432" t="s">
        <v>123</v>
      </c>
      <c r="G4432" t="s">
        <v>124</v>
      </c>
      <c r="H4432" t="s">
        <v>13077</v>
      </c>
      <c r="I4432" t="s">
        <v>283</v>
      </c>
      <c r="J4432" t="s">
        <v>38</v>
      </c>
      <c r="K4432" t="str">
        <f t="shared" si="69"/>
        <v>Min</v>
      </c>
      <c r="L4432" t="s">
        <v>493</v>
      </c>
      <c r="M4432" t="s">
        <v>118</v>
      </c>
    </row>
    <row r="4433" spans="1:13">
      <c r="A4433" t="s">
        <v>13078</v>
      </c>
      <c r="B4433" t="s">
        <v>13079</v>
      </c>
      <c r="C4433" t="s">
        <v>13080</v>
      </c>
      <c r="D4433" s="176">
        <v>24617</v>
      </c>
      <c r="E4433" t="s">
        <v>122</v>
      </c>
      <c r="F4433" t="s">
        <v>123</v>
      </c>
      <c r="G4433" t="s">
        <v>124</v>
      </c>
      <c r="H4433" t="s">
        <v>13081</v>
      </c>
      <c r="I4433" t="s">
        <v>209</v>
      </c>
      <c r="J4433" t="s">
        <v>38</v>
      </c>
      <c r="K4433" t="str">
        <f t="shared" si="69"/>
        <v>Pas</v>
      </c>
      <c r="L4433" t="s">
        <v>38</v>
      </c>
      <c r="M4433" t="s">
        <v>118</v>
      </c>
    </row>
    <row r="4434" spans="1:13">
      <c r="A4434" t="s">
        <v>13082</v>
      </c>
      <c r="B4434" t="s">
        <v>13083</v>
      </c>
      <c r="C4434" t="s">
        <v>157</v>
      </c>
      <c r="D4434" s="176">
        <v>36706</v>
      </c>
      <c r="E4434" t="s">
        <v>122</v>
      </c>
      <c r="F4434" t="s">
        <v>123</v>
      </c>
      <c r="G4434" t="s">
        <v>124</v>
      </c>
      <c r="H4434" t="s">
        <v>13084</v>
      </c>
      <c r="I4434" t="s">
        <v>145</v>
      </c>
      <c r="J4434" t="s">
        <v>38</v>
      </c>
      <c r="K4434" t="str">
        <f t="shared" si="69"/>
        <v>Pas</v>
      </c>
      <c r="L4434" t="s">
        <v>1299</v>
      </c>
      <c r="M4434" t="s">
        <v>118</v>
      </c>
    </row>
    <row r="4435" spans="1:13">
      <c r="A4435" t="s">
        <v>13085</v>
      </c>
      <c r="B4435" t="s">
        <v>4930</v>
      </c>
      <c r="C4435" t="s">
        <v>711</v>
      </c>
      <c r="D4435" s="176">
        <v>38113</v>
      </c>
      <c r="E4435" t="s">
        <v>122</v>
      </c>
      <c r="F4435" t="s">
        <v>123</v>
      </c>
      <c r="G4435" t="s">
        <v>124</v>
      </c>
      <c r="H4435" t="s">
        <v>13086</v>
      </c>
      <c r="I4435" t="s">
        <v>174</v>
      </c>
      <c r="J4435" t="s">
        <v>38</v>
      </c>
      <c r="K4435" t="str">
        <f t="shared" si="69"/>
        <v>Cad</v>
      </c>
      <c r="L4435" t="s">
        <v>163</v>
      </c>
      <c r="M4435" t="s">
        <v>118</v>
      </c>
    </row>
    <row r="4436" spans="1:13">
      <c r="A4436" t="s">
        <v>13087</v>
      </c>
      <c r="B4436" t="s">
        <v>13088</v>
      </c>
      <c r="C4436" t="s">
        <v>13089</v>
      </c>
      <c r="D4436" s="176">
        <v>37373</v>
      </c>
      <c r="E4436" t="s">
        <v>179</v>
      </c>
      <c r="F4436" t="s">
        <v>123</v>
      </c>
      <c r="G4436" t="s">
        <v>124</v>
      </c>
      <c r="H4436" t="s">
        <v>13090</v>
      </c>
      <c r="I4436" t="s">
        <v>126</v>
      </c>
      <c r="J4436" t="s">
        <v>126</v>
      </c>
      <c r="K4436" t="str">
        <f t="shared" si="69"/>
        <v>Jun</v>
      </c>
      <c r="L4436" t="s">
        <v>1192</v>
      </c>
      <c r="M4436" t="s">
        <v>118</v>
      </c>
    </row>
    <row r="4437" spans="1:13">
      <c r="A4437" t="s">
        <v>13091</v>
      </c>
      <c r="B4437" t="s">
        <v>13092</v>
      </c>
      <c r="C4437" t="s">
        <v>130</v>
      </c>
      <c r="D4437" s="176">
        <v>17364</v>
      </c>
      <c r="E4437" t="s">
        <v>122</v>
      </c>
      <c r="F4437" t="s">
        <v>123</v>
      </c>
      <c r="G4437" t="s">
        <v>124</v>
      </c>
      <c r="H4437" t="s">
        <v>13093</v>
      </c>
      <c r="I4437" t="s">
        <v>209</v>
      </c>
      <c r="J4437" t="s">
        <v>38</v>
      </c>
      <c r="K4437" t="str">
        <f t="shared" si="69"/>
        <v>Pas</v>
      </c>
      <c r="L4437" t="s">
        <v>563</v>
      </c>
      <c r="M4437" t="s">
        <v>118</v>
      </c>
    </row>
    <row r="4438" spans="1:13">
      <c r="A4438" t="s">
        <v>13094</v>
      </c>
      <c r="B4438" t="s">
        <v>892</v>
      </c>
      <c r="C4438" t="s">
        <v>1451</v>
      </c>
      <c r="D4438" s="176">
        <v>21782</v>
      </c>
      <c r="E4438" t="s">
        <v>122</v>
      </c>
      <c r="F4438" t="s">
        <v>123</v>
      </c>
      <c r="G4438" t="s">
        <v>124</v>
      </c>
      <c r="H4438" t="s">
        <v>13095</v>
      </c>
      <c r="I4438" t="s">
        <v>898</v>
      </c>
      <c r="J4438" t="s">
        <v>38</v>
      </c>
      <c r="K4438" t="str">
        <f t="shared" si="69"/>
        <v>Cha</v>
      </c>
      <c r="L4438" t="s">
        <v>326</v>
      </c>
      <c r="M4438" t="s">
        <v>118</v>
      </c>
    </row>
    <row r="4439" spans="1:13">
      <c r="A4439" t="s">
        <v>13096</v>
      </c>
      <c r="B4439" t="s">
        <v>13097</v>
      </c>
      <c r="C4439" t="s">
        <v>13098</v>
      </c>
      <c r="D4439" s="176">
        <v>38331</v>
      </c>
      <c r="E4439" t="s">
        <v>122</v>
      </c>
      <c r="F4439" t="s">
        <v>123</v>
      </c>
      <c r="G4439" t="s">
        <v>124</v>
      </c>
      <c r="H4439" t="s">
        <v>13099</v>
      </c>
      <c r="I4439" t="s">
        <v>174</v>
      </c>
      <c r="J4439" t="s">
        <v>38</v>
      </c>
      <c r="K4439" t="str">
        <f t="shared" si="69"/>
        <v>Cad</v>
      </c>
      <c r="L4439" t="s">
        <v>760</v>
      </c>
      <c r="M4439" t="s">
        <v>118</v>
      </c>
    </row>
    <row r="4440" spans="1:13">
      <c r="A4440" t="s">
        <v>13100</v>
      </c>
      <c r="B4440" t="s">
        <v>341</v>
      </c>
      <c r="C4440" t="s">
        <v>13101</v>
      </c>
      <c r="D4440" s="176">
        <v>40303</v>
      </c>
      <c r="E4440" t="s">
        <v>122</v>
      </c>
      <c r="F4440" t="s">
        <v>123</v>
      </c>
      <c r="G4440" t="s">
        <v>124</v>
      </c>
      <c r="H4440" t="s">
        <v>13102</v>
      </c>
      <c r="I4440" t="s">
        <v>151</v>
      </c>
      <c r="J4440" t="s">
        <v>38</v>
      </c>
      <c r="K4440" t="str">
        <f t="shared" si="69"/>
        <v>Pup</v>
      </c>
      <c r="L4440" t="s">
        <v>598</v>
      </c>
      <c r="M4440" t="s">
        <v>118</v>
      </c>
    </row>
    <row r="4441" spans="1:13">
      <c r="A4441" t="s">
        <v>13103</v>
      </c>
      <c r="B4441" t="s">
        <v>13104</v>
      </c>
      <c r="C4441" t="s">
        <v>257</v>
      </c>
      <c r="D4441" s="176">
        <v>27100</v>
      </c>
      <c r="E4441" t="s">
        <v>122</v>
      </c>
      <c r="F4441" t="s">
        <v>123</v>
      </c>
      <c r="G4441" t="s">
        <v>124</v>
      </c>
      <c r="H4441" t="s">
        <v>13105</v>
      </c>
      <c r="I4441" t="s">
        <v>145</v>
      </c>
      <c r="J4441" t="s">
        <v>38</v>
      </c>
      <c r="K4441" t="str">
        <f t="shared" si="69"/>
        <v>Pas</v>
      </c>
      <c r="L4441" t="s">
        <v>302</v>
      </c>
      <c r="M4441" t="s">
        <v>118</v>
      </c>
    </row>
    <row r="4442" spans="1:13">
      <c r="A4442" t="s">
        <v>13106</v>
      </c>
      <c r="B4442" t="s">
        <v>508</v>
      </c>
      <c r="C4442" t="s">
        <v>1812</v>
      </c>
      <c r="D4442" s="176">
        <v>39540</v>
      </c>
      <c r="E4442" t="s">
        <v>122</v>
      </c>
      <c r="F4442" t="s">
        <v>123</v>
      </c>
      <c r="G4442" t="s">
        <v>124</v>
      </c>
      <c r="H4442" t="s">
        <v>13107</v>
      </c>
      <c r="I4442" t="s">
        <v>157</v>
      </c>
      <c r="J4442" t="s">
        <v>38</v>
      </c>
      <c r="K4442" t="str">
        <f t="shared" si="69"/>
        <v>Ben</v>
      </c>
      <c r="L4442" t="s">
        <v>364</v>
      </c>
      <c r="M4442" t="s">
        <v>118</v>
      </c>
    </row>
    <row r="4443" spans="1:13">
      <c r="A4443" t="s">
        <v>13108</v>
      </c>
      <c r="B4443" t="s">
        <v>13109</v>
      </c>
      <c r="C4443" t="s">
        <v>711</v>
      </c>
      <c r="D4443" s="176">
        <v>41420</v>
      </c>
      <c r="E4443" t="s">
        <v>122</v>
      </c>
      <c r="F4443" t="s">
        <v>123</v>
      </c>
      <c r="G4443" t="s">
        <v>124</v>
      </c>
      <c r="H4443" t="s">
        <v>13110</v>
      </c>
      <c r="I4443" t="s">
        <v>909</v>
      </c>
      <c r="J4443" t="s">
        <v>38</v>
      </c>
      <c r="K4443" t="str">
        <f t="shared" si="69"/>
        <v>Pré</v>
      </c>
      <c r="L4443" t="s">
        <v>254</v>
      </c>
      <c r="M4443" t="s">
        <v>118</v>
      </c>
    </row>
    <row r="4444" spans="1:13">
      <c r="A4444" t="s">
        <v>13111</v>
      </c>
      <c r="B4444" t="s">
        <v>3790</v>
      </c>
      <c r="C4444" t="s">
        <v>305</v>
      </c>
      <c r="D4444" s="176">
        <v>28652</v>
      </c>
      <c r="E4444" t="s">
        <v>122</v>
      </c>
      <c r="F4444" t="s">
        <v>123</v>
      </c>
      <c r="G4444" t="s">
        <v>124</v>
      </c>
      <c r="H4444" t="s">
        <v>13112</v>
      </c>
      <c r="I4444" t="s">
        <v>145</v>
      </c>
      <c r="J4444" t="s">
        <v>38</v>
      </c>
      <c r="K4444" t="str">
        <f t="shared" si="69"/>
        <v>Pas</v>
      </c>
      <c r="L4444" t="s">
        <v>244</v>
      </c>
      <c r="M4444" t="s">
        <v>118</v>
      </c>
    </row>
    <row r="4445" spans="1:13">
      <c r="A4445" t="s">
        <v>13113</v>
      </c>
      <c r="B4445" t="s">
        <v>8744</v>
      </c>
      <c r="C4445" t="s">
        <v>207</v>
      </c>
      <c r="D4445" s="176">
        <v>18580</v>
      </c>
      <c r="E4445" t="s">
        <v>122</v>
      </c>
      <c r="F4445" t="s">
        <v>123</v>
      </c>
      <c r="G4445" t="s">
        <v>124</v>
      </c>
      <c r="H4445" t="s">
        <v>13114</v>
      </c>
      <c r="I4445" t="s">
        <v>145</v>
      </c>
      <c r="J4445" t="s">
        <v>38</v>
      </c>
      <c r="K4445" t="str">
        <f t="shared" si="69"/>
        <v>Pas</v>
      </c>
      <c r="L4445" t="s">
        <v>590</v>
      </c>
      <c r="M4445" t="s">
        <v>118</v>
      </c>
    </row>
    <row r="4446" spans="1:13">
      <c r="A4446" t="s">
        <v>13115</v>
      </c>
      <c r="B4446" t="s">
        <v>2657</v>
      </c>
      <c r="C4446" t="s">
        <v>729</v>
      </c>
      <c r="D4446" s="176">
        <v>22796</v>
      </c>
      <c r="E4446" t="s">
        <v>122</v>
      </c>
      <c r="F4446" t="s">
        <v>123</v>
      </c>
      <c r="G4446" t="s">
        <v>124</v>
      </c>
      <c r="H4446" t="s">
        <v>13116</v>
      </c>
      <c r="I4446" t="s">
        <v>209</v>
      </c>
      <c r="J4446" t="s">
        <v>38</v>
      </c>
      <c r="K4446" t="str">
        <f t="shared" si="69"/>
        <v>Pas</v>
      </c>
      <c r="L4446" t="s">
        <v>563</v>
      </c>
      <c r="M4446" t="s">
        <v>118</v>
      </c>
    </row>
    <row r="4447" spans="1:13">
      <c r="A4447" t="s">
        <v>13117</v>
      </c>
      <c r="B4447" t="s">
        <v>2168</v>
      </c>
      <c r="C4447" t="s">
        <v>9260</v>
      </c>
      <c r="D4447" s="176">
        <v>10662</v>
      </c>
      <c r="E4447" t="s">
        <v>122</v>
      </c>
      <c r="F4447" t="s">
        <v>123</v>
      </c>
      <c r="G4447" t="s">
        <v>124</v>
      </c>
      <c r="H4447" t="s">
        <v>13118</v>
      </c>
      <c r="I4447" t="s">
        <v>139</v>
      </c>
      <c r="J4447" t="s">
        <v>38</v>
      </c>
      <c r="K4447" t="str">
        <f t="shared" si="69"/>
        <v>Sig</v>
      </c>
      <c r="L4447" t="s">
        <v>424</v>
      </c>
      <c r="M4447" t="s">
        <v>118</v>
      </c>
    </row>
    <row r="4448" spans="1:13">
      <c r="A4448" t="s">
        <v>13119</v>
      </c>
      <c r="B4448" t="s">
        <v>7228</v>
      </c>
      <c r="C4448" t="s">
        <v>13120</v>
      </c>
      <c r="D4448" s="176">
        <v>39037</v>
      </c>
      <c r="E4448" t="s">
        <v>179</v>
      </c>
      <c r="F4448" t="s">
        <v>123</v>
      </c>
      <c r="G4448" t="s">
        <v>124</v>
      </c>
      <c r="H4448" t="s">
        <v>13121</v>
      </c>
      <c r="I4448" t="s">
        <v>283</v>
      </c>
      <c r="J4448" t="s">
        <v>38</v>
      </c>
      <c r="K4448" t="str">
        <f t="shared" si="69"/>
        <v>Min</v>
      </c>
      <c r="L4448" t="s">
        <v>134</v>
      </c>
      <c r="M4448" t="s">
        <v>118</v>
      </c>
    </row>
    <row r="4449" spans="1:13">
      <c r="A4449" t="s">
        <v>13122</v>
      </c>
      <c r="B4449" t="s">
        <v>13123</v>
      </c>
      <c r="C4449" t="s">
        <v>558</v>
      </c>
      <c r="D4449" s="176">
        <v>41115</v>
      </c>
      <c r="E4449" t="s">
        <v>122</v>
      </c>
      <c r="F4449" t="s">
        <v>123</v>
      </c>
      <c r="G4449" t="s">
        <v>124</v>
      </c>
      <c r="H4449" t="s">
        <v>13124</v>
      </c>
      <c r="I4449" t="s">
        <v>188</v>
      </c>
      <c r="J4449" t="s">
        <v>38</v>
      </c>
      <c r="K4449" t="str">
        <f t="shared" si="69"/>
        <v>Pou</v>
      </c>
      <c r="L4449" t="s">
        <v>152</v>
      </c>
      <c r="M4449" t="s">
        <v>118</v>
      </c>
    </row>
    <row r="4450" spans="1:13">
      <c r="A4450" t="s">
        <v>13125</v>
      </c>
      <c r="B4450" t="s">
        <v>12552</v>
      </c>
      <c r="C4450" t="s">
        <v>137</v>
      </c>
      <c r="D4450" s="176">
        <v>20368</v>
      </c>
      <c r="E4450" t="s">
        <v>122</v>
      </c>
      <c r="F4450" t="s">
        <v>123</v>
      </c>
      <c r="G4450" t="s">
        <v>124</v>
      </c>
      <c r="H4450" t="s">
        <v>13126</v>
      </c>
      <c r="I4450" t="s">
        <v>209</v>
      </c>
      <c r="J4450" t="s">
        <v>38</v>
      </c>
      <c r="K4450" t="str">
        <f t="shared" si="69"/>
        <v>Pas</v>
      </c>
      <c r="L4450" t="s">
        <v>195</v>
      </c>
      <c r="M4450" t="s">
        <v>118</v>
      </c>
    </row>
    <row r="4451" spans="1:13">
      <c r="A4451" t="s">
        <v>13127</v>
      </c>
      <c r="B4451" t="s">
        <v>13128</v>
      </c>
      <c r="C4451" t="s">
        <v>1943</v>
      </c>
      <c r="D4451" s="176">
        <v>36307</v>
      </c>
      <c r="E4451" t="s">
        <v>179</v>
      </c>
      <c r="F4451" t="s">
        <v>123</v>
      </c>
      <c r="G4451" t="s">
        <v>124</v>
      </c>
      <c r="H4451" t="s">
        <v>13129</v>
      </c>
      <c r="I4451" t="s">
        <v>243</v>
      </c>
      <c r="J4451" t="s">
        <v>38</v>
      </c>
      <c r="K4451" t="str">
        <f t="shared" si="69"/>
        <v>3èm</v>
      </c>
      <c r="L4451" t="s">
        <v>664</v>
      </c>
      <c r="M4451" t="s">
        <v>118</v>
      </c>
    </row>
    <row r="4452" spans="1:13">
      <c r="A4452" t="s">
        <v>13130</v>
      </c>
      <c r="B4452" t="s">
        <v>7930</v>
      </c>
      <c r="C4452" t="s">
        <v>1443</v>
      </c>
      <c r="D4452" s="176">
        <v>39245</v>
      </c>
      <c r="E4452" t="s">
        <v>179</v>
      </c>
      <c r="F4452" t="s">
        <v>123</v>
      </c>
      <c r="G4452" t="s">
        <v>124</v>
      </c>
      <c r="H4452" t="s">
        <v>13131</v>
      </c>
      <c r="I4452" t="s">
        <v>157</v>
      </c>
      <c r="J4452" t="s">
        <v>38</v>
      </c>
      <c r="K4452" t="str">
        <f t="shared" si="69"/>
        <v>Ben</v>
      </c>
      <c r="L4452" t="s">
        <v>887</v>
      </c>
      <c r="M4452" t="s">
        <v>118</v>
      </c>
    </row>
    <row r="4453" spans="1:13">
      <c r="A4453" t="s">
        <v>13132</v>
      </c>
      <c r="B4453" t="s">
        <v>11741</v>
      </c>
      <c r="C4453" t="s">
        <v>149</v>
      </c>
      <c r="D4453" s="176">
        <v>33850</v>
      </c>
      <c r="E4453" t="s">
        <v>122</v>
      </c>
      <c r="F4453" t="s">
        <v>123</v>
      </c>
      <c r="G4453" t="s">
        <v>124</v>
      </c>
      <c r="H4453" t="s">
        <v>13133</v>
      </c>
      <c r="I4453" t="s">
        <v>307</v>
      </c>
      <c r="J4453" t="s">
        <v>194</v>
      </c>
      <c r="K4453" t="str">
        <f t="shared" si="69"/>
        <v>Pas</v>
      </c>
      <c r="L4453" t="s">
        <v>664</v>
      </c>
      <c r="M4453" t="s">
        <v>118</v>
      </c>
    </row>
    <row r="4454" spans="1:13">
      <c r="A4454" t="s">
        <v>13134</v>
      </c>
      <c r="B4454" t="s">
        <v>129</v>
      </c>
      <c r="C4454" t="s">
        <v>279</v>
      </c>
      <c r="D4454" s="176">
        <v>39008</v>
      </c>
      <c r="E4454" t="s">
        <v>122</v>
      </c>
      <c r="F4454" t="s">
        <v>123</v>
      </c>
      <c r="G4454" t="s">
        <v>124</v>
      </c>
      <c r="H4454" t="s">
        <v>13135</v>
      </c>
      <c r="I4454" t="s">
        <v>283</v>
      </c>
      <c r="J4454" t="s">
        <v>38</v>
      </c>
      <c r="K4454" t="str">
        <f t="shared" si="69"/>
        <v>Min</v>
      </c>
      <c r="L4454" t="s">
        <v>434</v>
      </c>
      <c r="M4454" t="s">
        <v>118</v>
      </c>
    </row>
    <row r="4455" spans="1:13">
      <c r="A4455" t="s">
        <v>13136</v>
      </c>
      <c r="B4455" t="s">
        <v>939</v>
      </c>
      <c r="C4455" t="s">
        <v>157</v>
      </c>
      <c r="D4455" s="176">
        <v>35416</v>
      </c>
      <c r="E4455" t="s">
        <v>122</v>
      </c>
      <c r="F4455" t="s">
        <v>123</v>
      </c>
      <c r="G4455" t="s">
        <v>124</v>
      </c>
      <c r="H4455" t="s">
        <v>13137</v>
      </c>
      <c r="I4455" t="s">
        <v>132</v>
      </c>
      <c r="J4455" t="s">
        <v>194</v>
      </c>
      <c r="K4455" t="str">
        <f t="shared" si="69"/>
        <v>D1</v>
      </c>
      <c r="L4455" t="s">
        <v>140</v>
      </c>
      <c r="M4455" t="s">
        <v>118</v>
      </c>
    </row>
    <row r="4456" spans="1:13">
      <c r="A4456" t="s">
        <v>13138</v>
      </c>
      <c r="B4456" t="s">
        <v>13139</v>
      </c>
      <c r="C4456" t="s">
        <v>287</v>
      </c>
      <c r="D4456" s="176">
        <v>23915</v>
      </c>
      <c r="E4456" t="s">
        <v>122</v>
      </c>
      <c r="F4456" t="s">
        <v>123</v>
      </c>
      <c r="G4456" t="s">
        <v>124</v>
      </c>
      <c r="H4456" t="s">
        <v>13140</v>
      </c>
      <c r="I4456" t="s">
        <v>307</v>
      </c>
      <c r="J4456" t="s">
        <v>194</v>
      </c>
      <c r="K4456" t="str">
        <f t="shared" si="69"/>
        <v>Pas</v>
      </c>
      <c r="L4456" t="s">
        <v>760</v>
      </c>
      <c r="M4456" t="s">
        <v>118</v>
      </c>
    </row>
    <row r="4457" spans="1:13">
      <c r="A4457" t="s">
        <v>13141</v>
      </c>
      <c r="B4457" t="s">
        <v>13142</v>
      </c>
      <c r="C4457" t="s">
        <v>933</v>
      </c>
      <c r="D4457" s="176">
        <v>17879</v>
      </c>
      <c r="E4457" t="s">
        <v>122</v>
      </c>
      <c r="F4457" t="s">
        <v>123</v>
      </c>
      <c r="G4457" t="s">
        <v>124</v>
      </c>
      <c r="H4457" t="s">
        <v>13143</v>
      </c>
      <c r="I4457" t="s">
        <v>209</v>
      </c>
      <c r="J4457" t="s">
        <v>38</v>
      </c>
      <c r="K4457" t="str">
        <f t="shared" si="69"/>
        <v>Pas</v>
      </c>
      <c r="L4457" t="s">
        <v>140</v>
      </c>
      <c r="M4457" t="s">
        <v>118</v>
      </c>
    </row>
    <row r="4458" spans="1:13">
      <c r="A4458" t="s">
        <v>13144</v>
      </c>
      <c r="B4458" t="s">
        <v>13145</v>
      </c>
      <c r="C4458" t="s">
        <v>149</v>
      </c>
      <c r="D4458" s="176">
        <v>41909</v>
      </c>
      <c r="E4458" t="s">
        <v>122</v>
      </c>
      <c r="F4458" t="s">
        <v>123</v>
      </c>
      <c r="G4458" t="s">
        <v>124</v>
      </c>
      <c r="H4458" t="s">
        <v>13146</v>
      </c>
      <c r="I4458" t="s">
        <v>909</v>
      </c>
      <c r="J4458" t="s">
        <v>38</v>
      </c>
      <c r="K4458" t="str">
        <f t="shared" si="69"/>
        <v>Pré</v>
      </c>
      <c r="L4458" t="s">
        <v>200</v>
      </c>
      <c r="M4458" t="s">
        <v>118</v>
      </c>
    </row>
    <row r="4459" spans="1:13">
      <c r="A4459" t="s">
        <v>13147</v>
      </c>
      <c r="B4459" t="s">
        <v>13148</v>
      </c>
      <c r="C4459" t="s">
        <v>11029</v>
      </c>
      <c r="D4459" s="176">
        <v>37084</v>
      </c>
      <c r="E4459" t="s">
        <v>122</v>
      </c>
      <c r="F4459" t="s">
        <v>123</v>
      </c>
      <c r="G4459" t="s">
        <v>124</v>
      </c>
      <c r="H4459" t="s">
        <v>13149</v>
      </c>
      <c r="I4459" t="s">
        <v>126</v>
      </c>
      <c r="J4459" t="s">
        <v>126</v>
      </c>
      <c r="K4459" t="str">
        <f t="shared" si="69"/>
        <v>Jun</v>
      </c>
      <c r="L4459" t="s">
        <v>548</v>
      </c>
      <c r="M4459" t="s">
        <v>118</v>
      </c>
    </row>
    <row r="4460" spans="1:13">
      <c r="A4460" t="s">
        <v>13150</v>
      </c>
      <c r="B4460" t="s">
        <v>8446</v>
      </c>
      <c r="C4460" t="s">
        <v>398</v>
      </c>
      <c r="D4460" s="176">
        <v>40989</v>
      </c>
      <c r="E4460" t="s">
        <v>122</v>
      </c>
      <c r="F4460" t="s">
        <v>123</v>
      </c>
      <c r="G4460" t="s">
        <v>124</v>
      </c>
      <c r="H4460" t="s">
        <v>13151</v>
      </c>
      <c r="I4460" t="s">
        <v>188</v>
      </c>
      <c r="J4460" t="s">
        <v>38</v>
      </c>
      <c r="K4460" t="str">
        <f t="shared" si="69"/>
        <v>Pou</v>
      </c>
      <c r="L4460" t="s">
        <v>794</v>
      </c>
      <c r="M4460" t="s">
        <v>118</v>
      </c>
    </row>
    <row r="4461" spans="1:13">
      <c r="A4461" t="s">
        <v>13152</v>
      </c>
      <c r="B4461" t="s">
        <v>13153</v>
      </c>
      <c r="C4461" t="s">
        <v>252</v>
      </c>
      <c r="D4461" s="176">
        <v>20208</v>
      </c>
      <c r="E4461" t="s">
        <v>122</v>
      </c>
      <c r="F4461" t="s">
        <v>123</v>
      </c>
      <c r="G4461" t="s">
        <v>124</v>
      </c>
      <c r="H4461" t="s">
        <v>13154</v>
      </c>
      <c r="I4461" t="s">
        <v>132</v>
      </c>
      <c r="J4461" t="s">
        <v>133</v>
      </c>
      <c r="K4461" t="str">
        <f t="shared" si="69"/>
        <v>D4</v>
      </c>
      <c r="L4461" t="s">
        <v>548</v>
      </c>
      <c r="M4461" t="s">
        <v>118</v>
      </c>
    </row>
    <row r="4462" spans="1:13">
      <c r="A4462" t="s">
        <v>13155</v>
      </c>
      <c r="B4462" t="s">
        <v>6120</v>
      </c>
      <c r="C4462" t="s">
        <v>1688</v>
      </c>
      <c r="D4462" s="176">
        <v>37121</v>
      </c>
      <c r="E4462" t="s">
        <v>122</v>
      </c>
      <c r="F4462" t="s">
        <v>123</v>
      </c>
      <c r="G4462" t="s">
        <v>124</v>
      </c>
      <c r="H4462" t="s">
        <v>13156</v>
      </c>
      <c r="I4462" t="s">
        <v>126</v>
      </c>
      <c r="J4462" t="s">
        <v>126</v>
      </c>
      <c r="K4462" t="str">
        <f t="shared" si="69"/>
        <v>Jun</v>
      </c>
      <c r="L4462" t="s">
        <v>1144</v>
      </c>
      <c r="M4462" t="s">
        <v>118</v>
      </c>
    </row>
    <row r="4463" spans="1:13">
      <c r="A4463" t="s">
        <v>13157</v>
      </c>
      <c r="B4463" t="s">
        <v>6941</v>
      </c>
      <c r="C4463" t="s">
        <v>5492</v>
      </c>
      <c r="D4463" s="176">
        <v>24447</v>
      </c>
      <c r="E4463" t="s">
        <v>122</v>
      </c>
      <c r="F4463" t="s">
        <v>123</v>
      </c>
      <c r="G4463" t="s">
        <v>124</v>
      </c>
      <c r="H4463" t="s">
        <v>13158</v>
      </c>
      <c r="I4463" t="s">
        <v>209</v>
      </c>
      <c r="J4463" t="s">
        <v>38</v>
      </c>
      <c r="K4463" t="str">
        <f t="shared" si="69"/>
        <v>Pas</v>
      </c>
      <c r="L4463" t="s">
        <v>563</v>
      </c>
      <c r="M4463" t="s">
        <v>118</v>
      </c>
    </row>
    <row r="4464" spans="1:13">
      <c r="A4464" t="s">
        <v>13159</v>
      </c>
      <c r="B4464" t="s">
        <v>630</v>
      </c>
      <c r="C4464" t="s">
        <v>2245</v>
      </c>
      <c r="D4464" s="176">
        <v>25336</v>
      </c>
      <c r="E4464" t="s">
        <v>122</v>
      </c>
      <c r="F4464" t="s">
        <v>123</v>
      </c>
      <c r="G4464" t="s">
        <v>124</v>
      </c>
      <c r="H4464" t="s">
        <v>13160</v>
      </c>
      <c r="I4464" t="s">
        <v>132</v>
      </c>
      <c r="J4464" t="s">
        <v>234</v>
      </c>
      <c r="K4464" t="str">
        <f t="shared" si="69"/>
        <v>D3</v>
      </c>
      <c r="L4464" t="s">
        <v>434</v>
      </c>
      <c r="M4464" t="s">
        <v>118</v>
      </c>
    </row>
    <row r="4465" spans="1:13">
      <c r="A4465" t="s">
        <v>13161</v>
      </c>
      <c r="B4465" t="s">
        <v>13162</v>
      </c>
      <c r="C4465" t="s">
        <v>558</v>
      </c>
      <c r="D4465" s="176">
        <v>38829</v>
      </c>
      <c r="E4465" t="s">
        <v>122</v>
      </c>
      <c r="F4465" t="s">
        <v>123</v>
      </c>
      <c r="G4465" t="s">
        <v>124</v>
      </c>
      <c r="H4465" t="s">
        <v>13163</v>
      </c>
      <c r="I4465" t="s">
        <v>283</v>
      </c>
      <c r="J4465" t="s">
        <v>38</v>
      </c>
      <c r="K4465" t="str">
        <f t="shared" si="69"/>
        <v>Min</v>
      </c>
      <c r="L4465" t="s">
        <v>664</v>
      </c>
      <c r="M4465" t="s">
        <v>118</v>
      </c>
    </row>
    <row r="4466" spans="1:13">
      <c r="A4466" t="s">
        <v>13164</v>
      </c>
      <c r="B4466" t="s">
        <v>13165</v>
      </c>
      <c r="C4466" t="s">
        <v>198</v>
      </c>
      <c r="D4466" s="176">
        <v>30176</v>
      </c>
      <c r="E4466" t="s">
        <v>122</v>
      </c>
      <c r="F4466" t="s">
        <v>123</v>
      </c>
      <c r="G4466" t="s">
        <v>124</v>
      </c>
      <c r="H4466" t="s">
        <v>13166</v>
      </c>
      <c r="I4466" t="s">
        <v>132</v>
      </c>
      <c r="J4466" t="s">
        <v>194</v>
      </c>
      <c r="K4466" t="str">
        <f t="shared" si="69"/>
        <v>D1</v>
      </c>
      <c r="L4466" t="s">
        <v>518</v>
      </c>
      <c r="M4466" t="s">
        <v>118</v>
      </c>
    </row>
    <row r="4467" spans="1:13">
      <c r="A4467" t="s">
        <v>13167</v>
      </c>
      <c r="B4467" t="s">
        <v>6563</v>
      </c>
      <c r="C4467" t="s">
        <v>3313</v>
      </c>
      <c r="D4467" s="176">
        <v>32970</v>
      </c>
      <c r="E4467" t="s">
        <v>122</v>
      </c>
      <c r="F4467" t="s">
        <v>123</v>
      </c>
      <c r="G4467" t="s">
        <v>124</v>
      </c>
      <c r="H4467" t="s">
        <v>13168</v>
      </c>
      <c r="I4467" t="s">
        <v>132</v>
      </c>
      <c r="J4467" t="s">
        <v>194</v>
      </c>
      <c r="K4467" t="str">
        <f t="shared" si="69"/>
        <v>D1</v>
      </c>
      <c r="L4467" t="s">
        <v>1096</v>
      </c>
      <c r="M4467" t="s">
        <v>118</v>
      </c>
    </row>
    <row r="4468" spans="1:13">
      <c r="A4468" t="s">
        <v>13169</v>
      </c>
      <c r="B4468" t="s">
        <v>13170</v>
      </c>
      <c r="C4468" t="s">
        <v>410</v>
      </c>
      <c r="D4468" s="176">
        <v>24840</v>
      </c>
      <c r="E4468" t="s">
        <v>122</v>
      </c>
      <c r="F4468" t="s">
        <v>123</v>
      </c>
      <c r="G4468" t="s">
        <v>124</v>
      </c>
      <c r="H4468" t="s">
        <v>13171</v>
      </c>
      <c r="I4468" t="s">
        <v>275</v>
      </c>
      <c r="J4468" t="s">
        <v>38</v>
      </c>
      <c r="K4468" t="str">
        <f t="shared" si="69"/>
        <v>Mot</v>
      </c>
      <c r="L4468" t="s">
        <v>598</v>
      </c>
      <c r="M4468" t="s">
        <v>118</v>
      </c>
    </row>
    <row r="4469" spans="1:13">
      <c r="A4469" t="s">
        <v>13172</v>
      </c>
      <c r="B4469" t="s">
        <v>4182</v>
      </c>
      <c r="C4469" t="s">
        <v>3469</v>
      </c>
      <c r="D4469" s="176">
        <v>39395</v>
      </c>
      <c r="E4469" t="s">
        <v>179</v>
      </c>
      <c r="F4469" t="s">
        <v>123</v>
      </c>
      <c r="G4469" t="s">
        <v>124</v>
      </c>
      <c r="H4469" t="s">
        <v>13173</v>
      </c>
      <c r="I4469" t="s">
        <v>157</v>
      </c>
      <c r="J4469" t="s">
        <v>38</v>
      </c>
      <c r="K4469" t="str">
        <f t="shared" si="69"/>
        <v>Ben</v>
      </c>
      <c r="L4469" t="s">
        <v>195</v>
      </c>
      <c r="M4469" t="s">
        <v>118</v>
      </c>
    </row>
    <row r="4470" spans="1:13">
      <c r="A4470" t="s">
        <v>13174</v>
      </c>
      <c r="B4470" t="s">
        <v>13175</v>
      </c>
      <c r="C4470" t="s">
        <v>643</v>
      </c>
      <c r="D4470" s="176">
        <v>24308</v>
      </c>
      <c r="E4470" t="s">
        <v>122</v>
      </c>
      <c r="F4470" t="s">
        <v>123</v>
      </c>
      <c r="G4470" t="s">
        <v>124</v>
      </c>
      <c r="H4470" t="s">
        <v>13176</v>
      </c>
      <c r="I4470" t="s">
        <v>132</v>
      </c>
      <c r="J4470" t="s">
        <v>133</v>
      </c>
      <c r="K4470" t="str">
        <f t="shared" si="69"/>
        <v>D4</v>
      </c>
      <c r="L4470" t="s">
        <v>959</v>
      </c>
      <c r="M4470" t="s">
        <v>118</v>
      </c>
    </row>
    <row r="4471" spans="1:13">
      <c r="A4471" t="s">
        <v>13177</v>
      </c>
      <c r="B4471" t="s">
        <v>13178</v>
      </c>
      <c r="C4471" t="s">
        <v>1845</v>
      </c>
      <c r="D4471" s="176">
        <v>38039</v>
      </c>
      <c r="E4471" t="s">
        <v>179</v>
      </c>
      <c r="F4471" t="s">
        <v>123</v>
      </c>
      <c r="G4471" t="s">
        <v>124</v>
      </c>
      <c r="H4471" t="s">
        <v>13179</v>
      </c>
      <c r="I4471" t="s">
        <v>174</v>
      </c>
      <c r="J4471" t="s">
        <v>38</v>
      </c>
      <c r="K4471" t="str">
        <f t="shared" si="69"/>
        <v>Cad</v>
      </c>
      <c r="L4471" t="s">
        <v>215</v>
      </c>
      <c r="M4471" t="s">
        <v>118</v>
      </c>
    </row>
    <row r="4472" spans="1:13">
      <c r="A4472" t="s">
        <v>13180</v>
      </c>
      <c r="B4472" t="s">
        <v>10427</v>
      </c>
      <c r="C4472" t="s">
        <v>896</v>
      </c>
      <c r="D4472" s="176">
        <v>28537</v>
      </c>
      <c r="E4472" t="s">
        <v>122</v>
      </c>
      <c r="F4472" t="s">
        <v>123</v>
      </c>
      <c r="G4472" t="s">
        <v>124</v>
      </c>
      <c r="H4472" t="s">
        <v>13181</v>
      </c>
      <c r="I4472" t="s">
        <v>132</v>
      </c>
      <c r="J4472" t="s">
        <v>234</v>
      </c>
      <c r="K4472" t="str">
        <f t="shared" si="69"/>
        <v>D3</v>
      </c>
      <c r="L4472" t="s">
        <v>1055</v>
      </c>
      <c r="M4472" t="s">
        <v>118</v>
      </c>
    </row>
    <row r="4473" spans="1:13">
      <c r="A4473" t="s">
        <v>13182</v>
      </c>
      <c r="B4473" t="s">
        <v>7126</v>
      </c>
      <c r="C4473" t="s">
        <v>13183</v>
      </c>
      <c r="D4473" s="176">
        <v>27043</v>
      </c>
      <c r="E4473" t="s">
        <v>122</v>
      </c>
      <c r="F4473" t="s">
        <v>123</v>
      </c>
      <c r="G4473" t="s">
        <v>124</v>
      </c>
      <c r="H4473" t="s">
        <v>13184</v>
      </c>
      <c r="I4473" t="s">
        <v>132</v>
      </c>
      <c r="J4473" t="s">
        <v>234</v>
      </c>
      <c r="K4473" t="str">
        <f t="shared" si="69"/>
        <v>D3</v>
      </c>
      <c r="L4473" t="s">
        <v>2655</v>
      </c>
      <c r="M4473" t="s">
        <v>118</v>
      </c>
    </row>
    <row r="4474" spans="1:13">
      <c r="A4474" t="s">
        <v>13185</v>
      </c>
      <c r="B4474" t="s">
        <v>1768</v>
      </c>
      <c r="C4474" t="s">
        <v>746</v>
      </c>
      <c r="D4474" s="176">
        <v>24190</v>
      </c>
      <c r="E4474" t="s">
        <v>122</v>
      </c>
      <c r="F4474" t="s">
        <v>123</v>
      </c>
      <c r="G4474" t="s">
        <v>124</v>
      </c>
      <c r="H4474" t="s">
        <v>13186</v>
      </c>
      <c r="I4474" t="s">
        <v>132</v>
      </c>
      <c r="J4474" t="s">
        <v>133</v>
      </c>
      <c r="K4474" t="str">
        <f t="shared" si="69"/>
        <v>D4</v>
      </c>
      <c r="L4474" t="s">
        <v>270</v>
      </c>
      <c r="M4474" t="s">
        <v>118</v>
      </c>
    </row>
    <row r="4475" spans="1:13">
      <c r="A4475" t="s">
        <v>13187</v>
      </c>
      <c r="B4475" t="s">
        <v>8585</v>
      </c>
      <c r="C4475" t="s">
        <v>1577</v>
      </c>
      <c r="D4475" s="176">
        <v>25309</v>
      </c>
      <c r="E4475" t="s">
        <v>122</v>
      </c>
      <c r="F4475" t="s">
        <v>123</v>
      </c>
      <c r="G4475" t="s">
        <v>124</v>
      </c>
      <c r="H4475" t="s">
        <v>13188</v>
      </c>
      <c r="I4475" t="s">
        <v>132</v>
      </c>
      <c r="J4475" t="s">
        <v>234</v>
      </c>
      <c r="K4475" t="str">
        <f t="shared" si="69"/>
        <v>D3</v>
      </c>
      <c r="L4475" t="s">
        <v>805</v>
      </c>
      <c r="M4475" t="s">
        <v>118</v>
      </c>
    </row>
    <row r="4476" spans="1:13">
      <c r="A4476" t="s">
        <v>13189</v>
      </c>
      <c r="B4476" t="s">
        <v>13190</v>
      </c>
      <c r="C4476" t="s">
        <v>8242</v>
      </c>
      <c r="D4476" s="176">
        <v>40472</v>
      </c>
      <c r="E4476" t="s">
        <v>122</v>
      </c>
      <c r="F4476" t="s">
        <v>123</v>
      </c>
      <c r="G4476" t="s">
        <v>124</v>
      </c>
      <c r="H4476" t="s">
        <v>13191</v>
      </c>
      <c r="I4476" t="s">
        <v>151</v>
      </c>
      <c r="J4476" t="s">
        <v>38</v>
      </c>
      <c r="K4476" t="str">
        <f t="shared" si="69"/>
        <v>Pup</v>
      </c>
      <c r="L4476" t="s">
        <v>169</v>
      </c>
      <c r="M4476" t="s">
        <v>118</v>
      </c>
    </row>
    <row r="4477" spans="1:13">
      <c r="A4477" t="s">
        <v>13192</v>
      </c>
      <c r="B4477" t="s">
        <v>13193</v>
      </c>
      <c r="C4477" t="s">
        <v>3876</v>
      </c>
      <c r="D4477" s="176">
        <v>39899</v>
      </c>
      <c r="E4477" t="s">
        <v>122</v>
      </c>
      <c r="F4477" t="s">
        <v>123</v>
      </c>
      <c r="G4477" t="s">
        <v>124</v>
      </c>
      <c r="H4477" t="s">
        <v>13194</v>
      </c>
      <c r="I4477" t="s">
        <v>151</v>
      </c>
      <c r="J4477" t="s">
        <v>38</v>
      </c>
      <c r="K4477" t="str">
        <f t="shared" si="69"/>
        <v>Pup</v>
      </c>
      <c r="L4477" t="s">
        <v>391</v>
      </c>
      <c r="M4477" t="s">
        <v>118</v>
      </c>
    </row>
    <row r="4478" spans="1:13">
      <c r="A4478" t="s">
        <v>13195</v>
      </c>
      <c r="B4478" t="s">
        <v>13196</v>
      </c>
      <c r="C4478" t="s">
        <v>4641</v>
      </c>
      <c r="D4478" s="176">
        <v>31053</v>
      </c>
      <c r="E4478" t="s">
        <v>122</v>
      </c>
      <c r="F4478" t="s">
        <v>123</v>
      </c>
      <c r="G4478" t="s">
        <v>124</v>
      </c>
      <c r="H4478" t="s">
        <v>13197</v>
      </c>
      <c r="I4478" t="s">
        <v>307</v>
      </c>
      <c r="J4478" t="s">
        <v>194</v>
      </c>
      <c r="K4478" t="str">
        <f t="shared" si="69"/>
        <v>Pas</v>
      </c>
      <c r="L4478" t="s">
        <v>794</v>
      </c>
      <c r="M4478" t="s">
        <v>118</v>
      </c>
    </row>
    <row r="4479" spans="1:13">
      <c r="A4479" t="s">
        <v>13198</v>
      </c>
      <c r="B4479" t="s">
        <v>384</v>
      </c>
      <c r="C4479" t="s">
        <v>655</v>
      </c>
      <c r="D4479" s="176">
        <v>14431</v>
      </c>
      <c r="E4479" t="s">
        <v>122</v>
      </c>
      <c r="F4479" t="s">
        <v>4406</v>
      </c>
      <c r="G4479" t="s">
        <v>4407</v>
      </c>
      <c r="H4479" t="s">
        <v>13199</v>
      </c>
      <c r="I4479" t="s">
        <v>145</v>
      </c>
      <c r="J4479" t="s">
        <v>38</v>
      </c>
      <c r="K4479" t="str">
        <f t="shared" si="69"/>
        <v>Pas</v>
      </c>
      <c r="L4479" t="s">
        <v>276</v>
      </c>
      <c r="M4479" t="s">
        <v>118</v>
      </c>
    </row>
    <row r="4480" spans="1:13">
      <c r="A4480" t="s">
        <v>13200</v>
      </c>
      <c r="B4480" t="s">
        <v>13201</v>
      </c>
      <c r="C4480" t="s">
        <v>342</v>
      </c>
      <c r="D4480" s="176">
        <v>40177</v>
      </c>
      <c r="E4480" t="s">
        <v>122</v>
      </c>
      <c r="F4480" t="s">
        <v>123</v>
      </c>
      <c r="G4480" t="s">
        <v>124</v>
      </c>
      <c r="H4480" t="s">
        <v>13202</v>
      </c>
      <c r="I4480" t="s">
        <v>151</v>
      </c>
      <c r="J4480" t="s">
        <v>38</v>
      </c>
      <c r="K4480" t="str">
        <f t="shared" si="69"/>
        <v>Pup</v>
      </c>
      <c r="L4480" t="s">
        <v>680</v>
      </c>
      <c r="M4480" t="s">
        <v>118</v>
      </c>
    </row>
    <row r="4481" spans="1:13">
      <c r="A4481" t="s">
        <v>13203</v>
      </c>
      <c r="B4481" t="s">
        <v>5828</v>
      </c>
      <c r="C4481" t="s">
        <v>13204</v>
      </c>
      <c r="D4481" s="176">
        <v>40928</v>
      </c>
      <c r="E4481" t="s">
        <v>122</v>
      </c>
      <c r="F4481" t="s">
        <v>123</v>
      </c>
      <c r="G4481" t="s">
        <v>124</v>
      </c>
      <c r="H4481" t="s">
        <v>13205</v>
      </c>
      <c r="I4481" t="s">
        <v>188</v>
      </c>
      <c r="J4481" t="s">
        <v>38</v>
      </c>
      <c r="K4481" t="str">
        <f t="shared" si="69"/>
        <v>Pou</v>
      </c>
      <c r="L4481" t="s">
        <v>794</v>
      </c>
      <c r="M4481" t="s">
        <v>118</v>
      </c>
    </row>
    <row r="4482" spans="1:13">
      <c r="A4482" t="s">
        <v>13206</v>
      </c>
      <c r="B4482" t="s">
        <v>13207</v>
      </c>
      <c r="C4482" t="s">
        <v>746</v>
      </c>
      <c r="D4482" s="176">
        <v>24558</v>
      </c>
      <c r="E4482" t="s">
        <v>122</v>
      </c>
      <c r="F4482" t="s">
        <v>123</v>
      </c>
      <c r="G4482" t="s">
        <v>124</v>
      </c>
      <c r="H4482" t="s">
        <v>13208</v>
      </c>
      <c r="I4482" t="s">
        <v>132</v>
      </c>
      <c r="J4482" t="s">
        <v>396</v>
      </c>
      <c r="K4482" t="str">
        <f t="shared" si="69"/>
        <v>D2</v>
      </c>
      <c r="L4482" t="s">
        <v>102</v>
      </c>
      <c r="M4482" t="s">
        <v>118</v>
      </c>
    </row>
    <row r="4483" spans="1:13">
      <c r="A4483" t="s">
        <v>13209</v>
      </c>
      <c r="B4483" t="s">
        <v>3802</v>
      </c>
      <c r="C4483" t="s">
        <v>437</v>
      </c>
      <c r="D4483" s="176">
        <v>37387</v>
      </c>
      <c r="E4483" t="s">
        <v>122</v>
      </c>
      <c r="F4483" t="s">
        <v>123</v>
      </c>
      <c r="G4483" t="s">
        <v>124</v>
      </c>
      <c r="H4483" t="s">
        <v>13210</v>
      </c>
      <c r="I4483" t="s">
        <v>145</v>
      </c>
      <c r="J4483" t="s">
        <v>38</v>
      </c>
      <c r="K4483" t="str">
        <f t="shared" ref="K4483:K4546" si="70">IF(I4483="pass'cyclisme",J4483,LEFT(I4483,3))</f>
        <v>Pas</v>
      </c>
      <c r="L4483" t="s">
        <v>536</v>
      </c>
      <c r="M4483" t="s">
        <v>118</v>
      </c>
    </row>
    <row r="4484" spans="1:13">
      <c r="A4484" t="s">
        <v>13211</v>
      </c>
      <c r="B4484" t="s">
        <v>13212</v>
      </c>
      <c r="C4484" t="s">
        <v>524</v>
      </c>
      <c r="D4484" s="176">
        <v>37830</v>
      </c>
      <c r="E4484" t="s">
        <v>122</v>
      </c>
      <c r="F4484" t="s">
        <v>123</v>
      </c>
      <c r="G4484" t="s">
        <v>124</v>
      </c>
      <c r="H4484" t="s">
        <v>13213</v>
      </c>
      <c r="I4484" t="s">
        <v>174</v>
      </c>
      <c r="J4484" t="s">
        <v>38</v>
      </c>
      <c r="K4484" t="str">
        <f t="shared" si="70"/>
        <v>Cad</v>
      </c>
      <c r="L4484" t="s">
        <v>4363</v>
      </c>
      <c r="M4484" t="s">
        <v>118</v>
      </c>
    </row>
    <row r="4485" spans="1:13">
      <c r="A4485" t="s">
        <v>13214</v>
      </c>
      <c r="B4485" t="s">
        <v>4575</v>
      </c>
      <c r="C4485" t="s">
        <v>3236</v>
      </c>
      <c r="D4485" s="176">
        <v>25051</v>
      </c>
      <c r="E4485" t="s">
        <v>179</v>
      </c>
      <c r="F4485" t="s">
        <v>123</v>
      </c>
      <c r="G4485" t="s">
        <v>124</v>
      </c>
      <c r="H4485" t="s">
        <v>13215</v>
      </c>
      <c r="I4485" t="s">
        <v>145</v>
      </c>
      <c r="J4485" t="s">
        <v>38</v>
      </c>
      <c r="K4485" t="str">
        <f t="shared" si="70"/>
        <v>Pas</v>
      </c>
      <c r="L4485" t="s">
        <v>585</v>
      </c>
      <c r="M4485" t="s">
        <v>118</v>
      </c>
    </row>
    <row r="4486" spans="1:13">
      <c r="A4486" t="s">
        <v>13216</v>
      </c>
      <c r="B4486" t="s">
        <v>6549</v>
      </c>
      <c r="C4486" t="s">
        <v>3756</v>
      </c>
      <c r="D4486" s="176">
        <v>25574</v>
      </c>
      <c r="E4486" t="s">
        <v>122</v>
      </c>
      <c r="F4486" t="s">
        <v>123</v>
      </c>
      <c r="G4486" t="s">
        <v>124</v>
      </c>
      <c r="H4486" t="s">
        <v>13217</v>
      </c>
      <c r="I4486" t="s">
        <v>132</v>
      </c>
      <c r="J4486" t="s">
        <v>234</v>
      </c>
      <c r="K4486" t="str">
        <f t="shared" si="70"/>
        <v>D3</v>
      </c>
      <c r="L4486" t="s">
        <v>493</v>
      </c>
      <c r="M4486" t="s">
        <v>118</v>
      </c>
    </row>
    <row r="4487" spans="1:13">
      <c r="A4487" t="s">
        <v>13218</v>
      </c>
      <c r="B4487" t="s">
        <v>13219</v>
      </c>
      <c r="C4487" t="s">
        <v>437</v>
      </c>
      <c r="D4487" s="176">
        <v>37764</v>
      </c>
      <c r="E4487" t="s">
        <v>122</v>
      </c>
      <c r="F4487" t="s">
        <v>123</v>
      </c>
      <c r="G4487" t="s">
        <v>124</v>
      </c>
      <c r="H4487" t="s">
        <v>13220</v>
      </c>
      <c r="I4487" t="s">
        <v>145</v>
      </c>
      <c r="J4487" t="s">
        <v>38</v>
      </c>
      <c r="K4487" t="str">
        <f t="shared" si="70"/>
        <v>Pas</v>
      </c>
      <c r="L4487" t="s">
        <v>1299</v>
      </c>
      <c r="M4487" t="s">
        <v>118</v>
      </c>
    </row>
    <row r="4488" spans="1:13">
      <c r="A4488" t="s">
        <v>13221</v>
      </c>
      <c r="B4488" t="s">
        <v>5483</v>
      </c>
      <c r="C4488" t="s">
        <v>12174</v>
      </c>
      <c r="D4488" s="176">
        <v>21589</v>
      </c>
      <c r="E4488" t="s">
        <v>179</v>
      </c>
      <c r="F4488" t="s">
        <v>123</v>
      </c>
      <c r="G4488" t="s">
        <v>124</v>
      </c>
      <c r="H4488" t="s">
        <v>13222</v>
      </c>
      <c r="I4488" t="s">
        <v>139</v>
      </c>
      <c r="J4488" t="s">
        <v>38</v>
      </c>
      <c r="K4488" t="str">
        <f t="shared" si="70"/>
        <v>Sig</v>
      </c>
      <c r="L4488" t="s">
        <v>501</v>
      </c>
      <c r="M4488" t="s">
        <v>118</v>
      </c>
    </row>
    <row r="4489" spans="1:13">
      <c r="A4489" t="s">
        <v>13223</v>
      </c>
      <c r="B4489" t="s">
        <v>1038</v>
      </c>
      <c r="C4489" t="s">
        <v>1365</v>
      </c>
      <c r="D4489" s="176">
        <v>20044</v>
      </c>
      <c r="E4489" t="s">
        <v>122</v>
      </c>
      <c r="F4489" t="s">
        <v>123</v>
      </c>
      <c r="G4489" t="s">
        <v>124</v>
      </c>
      <c r="H4489" t="s">
        <v>13224</v>
      </c>
      <c r="I4489" t="s">
        <v>145</v>
      </c>
      <c r="J4489" t="s">
        <v>38</v>
      </c>
      <c r="K4489" t="str">
        <f t="shared" si="70"/>
        <v>Pas</v>
      </c>
      <c r="L4489" t="s">
        <v>541</v>
      </c>
      <c r="M4489" t="s">
        <v>118</v>
      </c>
    </row>
    <row r="4490" spans="1:13">
      <c r="A4490" t="s">
        <v>13225</v>
      </c>
      <c r="B4490" t="s">
        <v>13226</v>
      </c>
      <c r="C4490" t="s">
        <v>896</v>
      </c>
      <c r="D4490" s="176">
        <v>26007</v>
      </c>
      <c r="E4490" t="s">
        <v>122</v>
      </c>
      <c r="F4490" t="s">
        <v>123</v>
      </c>
      <c r="G4490" t="s">
        <v>124</v>
      </c>
      <c r="H4490" t="s">
        <v>13227</v>
      </c>
      <c r="I4490" t="s">
        <v>132</v>
      </c>
      <c r="J4490" t="s">
        <v>396</v>
      </c>
      <c r="K4490" t="str">
        <f t="shared" si="70"/>
        <v>D2</v>
      </c>
      <c r="L4490" t="s">
        <v>2002</v>
      </c>
      <c r="M4490" t="s">
        <v>118</v>
      </c>
    </row>
    <row r="4491" spans="1:13">
      <c r="A4491" t="s">
        <v>13228</v>
      </c>
      <c r="B4491" t="s">
        <v>9103</v>
      </c>
      <c r="C4491" t="s">
        <v>2962</v>
      </c>
      <c r="D4491" s="176">
        <v>39339</v>
      </c>
      <c r="E4491" t="s">
        <v>122</v>
      </c>
      <c r="F4491" t="s">
        <v>123</v>
      </c>
      <c r="G4491" t="s">
        <v>124</v>
      </c>
      <c r="H4491" t="s">
        <v>13229</v>
      </c>
      <c r="I4491" t="s">
        <v>157</v>
      </c>
      <c r="J4491" t="s">
        <v>38</v>
      </c>
      <c r="K4491" t="str">
        <f t="shared" si="70"/>
        <v>Ben</v>
      </c>
      <c r="L4491" t="s">
        <v>457</v>
      </c>
      <c r="M4491" t="s">
        <v>118</v>
      </c>
    </row>
    <row r="4492" spans="1:13">
      <c r="A4492" t="s">
        <v>13230</v>
      </c>
      <c r="B4492" t="s">
        <v>13231</v>
      </c>
      <c r="C4492" t="s">
        <v>13232</v>
      </c>
      <c r="D4492" s="176">
        <v>39793</v>
      </c>
      <c r="E4492" t="s">
        <v>179</v>
      </c>
      <c r="F4492" t="s">
        <v>123</v>
      </c>
      <c r="G4492" t="s">
        <v>124</v>
      </c>
      <c r="H4492" t="s">
        <v>13233</v>
      </c>
      <c r="I4492" t="s">
        <v>157</v>
      </c>
      <c r="J4492" t="s">
        <v>38</v>
      </c>
      <c r="K4492" t="str">
        <f t="shared" si="70"/>
        <v>Ben</v>
      </c>
      <c r="L4492" t="s">
        <v>447</v>
      </c>
      <c r="M4492" t="s">
        <v>118</v>
      </c>
    </row>
    <row r="4493" spans="1:13">
      <c r="A4493" t="s">
        <v>13234</v>
      </c>
      <c r="B4493" t="s">
        <v>13235</v>
      </c>
      <c r="C4493" t="s">
        <v>2962</v>
      </c>
      <c r="D4493" s="176">
        <v>39946</v>
      </c>
      <c r="E4493" t="s">
        <v>122</v>
      </c>
      <c r="F4493" t="s">
        <v>123</v>
      </c>
      <c r="G4493" t="s">
        <v>124</v>
      </c>
      <c r="H4493" t="s">
        <v>13236</v>
      </c>
      <c r="I4493" t="s">
        <v>151</v>
      </c>
      <c r="J4493" t="s">
        <v>38</v>
      </c>
      <c r="K4493" t="str">
        <f t="shared" si="70"/>
        <v>Pup</v>
      </c>
      <c r="L4493" t="s">
        <v>364</v>
      </c>
      <c r="M4493" t="s">
        <v>118</v>
      </c>
    </row>
    <row r="4494" spans="1:13">
      <c r="A4494" t="s">
        <v>13237</v>
      </c>
      <c r="B4494" t="s">
        <v>1494</v>
      </c>
      <c r="C4494" t="s">
        <v>718</v>
      </c>
      <c r="D4494" s="176">
        <v>28501</v>
      </c>
      <c r="E4494" t="s">
        <v>122</v>
      </c>
      <c r="F4494" t="s">
        <v>123</v>
      </c>
      <c r="G4494" t="s">
        <v>124</v>
      </c>
      <c r="H4494" t="s">
        <v>13238</v>
      </c>
      <c r="I4494" t="s">
        <v>243</v>
      </c>
      <c r="J4494" t="s">
        <v>38</v>
      </c>
      <c r="K4494" t="str">
        <f t="shared" si="70"/>
        <v>3èm</v>
      </c>
      <c r="L4494" t="s">
        <v>2678</v>
      </c>
      <c r="M4494" t="s">
        <v>118</v>
      </c>
    </row>
    <row r="4495" spans="1:13">
      <c r="A4495" t="s">
        <v>13239</v>
      </c>
      <c r="B4495" t="s">
        <v>11137</v>
      </c>
      <c r="C4495" t="s">
        <v>1043</v>
      </c>
      <c r="D4495" s="176">
        <v>41691</v>
      </c>
      <c r="E4495" t="s">
        <v>122</v>
      </c>
      <c r="F4495" t="s">
        <v>123</v>
      </c>
      <c r="G4495" t="s">
        <v>124</v>
      </c>
      <c r="H4495" t="s">
        <v>13240</v>
      </c>
      <c r="I4495" t="s">
        <v>909</v>
      </c>
      <c r="J4495" t="s">
        <v>38</v>
      </c>
      <c r="K4495" t="str">
        <f t="shared" si="70"/>
        <v>Pré</v>
      </c>
      <c r="L4495" t="s">
        <v>805</v>
      </c>
      <c r="M4495" t="s">
        <v>118</v>
      </c>
    </row>
    <row r="4496" spans="1:13">
      <c r="A4496" t="s">
        <v>13241</v>
      </c>
      <c r="B4496" t="s">
        <v>12288</v>
      </c>
      <c r="C4496" t="s">
        <v>11146</v>
      </c>
      <c r="D4496" s="176">
        <v>37034</v>
      </c>
      <c r="E4496" t="s">
        <v>122</v>
      </c>
      <c r="F4496" t="s">
        <v>123</v>
      </c>
      <c r="G4496" t="s">
        <v>124</v>
      </c>
      <c r="H4496" t="s">
        <v>13242</v>
      </c>
      <c r="I4496" t="s">
        <v>126</v>
      </c>
      <c r="J4496" t="s">
        <v>126</v>
      </c>
      <c r="K4496" t="str">
        <f t="shared" si="70"/>
        <v>Jun</v>
      </c>
      <c r="L4496" t="s">
        <v>457</v>
      </c>
      <c r="M4496" t="s">
        <v>118</v>
      </c>
    </row>
    <row r="4497" spans="1:13">
      <c r="A4497" t="s">
        <v>13243</v>
      </c>
      <c r="B4497" t="s">
        <v>11471</v>
      </c>
      <c r="C4497" t="s">
        <v>842</v>
      </c>
      <c r="D4497" s="176">
        <v>40086</v>
      </c>
      <c r="E4497" t="s">
        <v>122</v>
      </c>
      <c r="F4497" t="s">
        <v>123</v>
      </c>
      <c r="G4497" t="s">
        <v>124</v>
      </c>
      <c r="H4497" t="s">
        <v>13244</v>
      </c>
      <c r="I4497" t="s">
        <v>151</v>
      </c>
      <c r="J4497" t="s">
        <v>38</v>
      </c>
      <c r="K4497" t="str">
        <f t="shared" si="70"/>
        <v>Pup</v>
      </c>
      <c r="L4497" t="s">
        <v>598</v>
      </c>
      <c r="M4497" t="s">
        <v>118</v>
      </c>
    </row>
    <row r="4498" spans="1:13">
      <c r="A4498" t="s">
        <v>13245</v>
      </c>
      <c r="B4498" t="s">
        <v>13246</v>
      </c>
      <c r="C4498" t="s">
        <v>268</v>
      </c>
      <c r="D4498" s="176">
        <v>40477</v>
      </c>
      <c r="E4498" t="s">
        <v>122</v>
      </c>
      <c r="F4498" t="s">
        <v>123</v>
      </c>
      <c r="G4498" t="s">
        <v>124</v>
      </c>
      <c r="H4498" t="s">
        <v>13247</v>
      </c>
      <c r="I4498" t="s">
        <v>151</v>
      </c>
      <c r="J4498" t="s">
        <v>38</v>
      </c>
      <c r="K4498" t="str">
        <f t="shared" si="70"/>
        <v>Pup</v>
      </c>
      <c r="L4498" t="s">
        <v>284</v>
      </c>
      <c r="M4498" t="s">
        <v>118</v>
      </c>
    </row>
    <row r="4499" spans="1:13">
      <c r="A4499" t="s">
        <v>13248</v>
      </c>
      <c r="B4499" t="s">
        <v>6922</v>
      </c>
      <c r="C4499" t="s">
        <v>350</v>
      </c>
      <c r="D4499" s="176">
        <v>20269</v>
      </c>
      <c r="E4499" t="s">
        <v>122</v>
      </c>
      <c r="F4499" t="s">
        <v>123</v>
      </c>
      <c r="G4499" t="s">
        <v>124</v>
      </c>
      <c r="H4499" t="s">
        <v>13249</v>
      </c>
      <c r="I4499" t="s">
        <v>209</v>
      </c>
      <c r="J4499" t="s">
        <v>38</v>
      </c>
      <c r="K4499" t="str">
        <f t="shared" si="70"/>
        <v>Pas</v>
      </c>
      <c r="L4499" t="s">
        <v>146</v>
      </c>
      <c r="M4499" t="s">
        <v>118</v>
      </c>
    </row>
    <row r="4500" spans="1:13">
      <c r="A4500" t="s">
        <v>13250</v>
      </c>
      <c r="B4500" t="s">
        <v>5089</v>
      </c>
      <c r="C4500" t="s">
        <v>3313</v>
      </c>
      <c r="D4500" s="176">
        <v>30678</v>
      </c>
      <c r="E4500" t="s">
        <v>122</v>
      </c>
      <c r="F4500" t="s">
        <v>123</v>
      </c>
      <c r="G4500" t="s">
        <v>124</v>
      </c>
      <c r="H4500" t="s">
        <v>13251</v>
      </c>
      <c r="I4500" t="s">
        <v>168</v>
      </c>
      <c r="J4500" t="s">
        <v>38</v>
      </c>
      <c r="K4500" t="str">
        <f t="shared" si="70"/>
        <v>2èm</v>
      </c>
      <c r="L4500" t="s">
        <v>195</v>
      </c>
      <c r="M4500" t="s">
        <v>118</v>
      </c>
    </row>
    <row r="4501" spans="1:13">
      <c r="A4501" t="s">
        <v>13252</v>
      </c>
      <c r="B4501" t="s">
        <v>13253</v>
      </c>
      <c r="C4501" t="s">
        <v>13254</v>
      </c>
      <c r="D4501" s="176">
        <v>34119</v>
      </c>
      <c r="E4501" t="s">
        <v>179</v>
      </c>
      <c r="F4501" t="s">
        <v>123</v>
      </c>
      <c r="G4501" t="s">
        <v>124</v>
      </c>
      <c r="H4501" t="s">
        <v>13255</v>
      </c>
      <c r="I4501" t="s">
        <v>132</v>
      </c>
      <c r="J4501" t="s">
        <v>234</v>
      </c>
      <c r="K4501" t="str">
        <f t="shared" si="70"/>
        <v>D3</v>
      </c>
      <c r="L4501" t="s">
        <v>734</v>
      </c>
      <c r="M4501" t="s">
        <v>118</v>
      </c>
    </row>
    <row r="4502" spans="1:13">
      <c r="A4502" t="s">
        <v>13256</v>
      </c>
      <c r="B4502" t="s">
        <v>9020</v>
      </c>
      <c r="C4502" t="s">
        <v>729</v>
      </c>
      <c r="D4502" s="176">
        <v>18983</v>
      </c>
      <c r="E4502" t="s">
        <v>122</v>
      </c>
      <c r="F4502" t="s">
        <v>123</v>
      </c>
      <c r="G4502" t="s">
        <v>124</v>
      </c>
      <c r="H4502" t="s">
        <v>13257</v>
      </c>
      <c r="I4502" t="s">
        <v>145</v>
      </c>
      <c r="J4502" t="s">
        <v>38</v>
      </c>
      <c r="K4502" t="str">
        <f t="shared" si="70"/>
        <v>Pas</v>
      </c>
      <c r="L4502" t="s">
        <v>1239</v>
      </c>
      <c r="M4502" t="s">
        <v>118</v>
      </c>
    </row>
    <row r="4503" spans="1:13">
      <c r="A4503" t="s">
        <v>13258</v>
      </c>
      <c r="B4503" t="s">
        <v>422</v>
      </c>
      <c r="C4503" t="s">
        <v>7288</v>
      </c>
      <c r="D4503" s="176">
        <v>16269</v>
      </c>
      <c r="E4503" t="s">
        <v>122</v>
      </c>
      <c r="F4503" t="s">
        <v>123</v>
      </c>
      <c r="G4503" t="s">
        <v>124</v>
      </c>
      <c r="H4503" t="s">
        <v>13259</v>
      </c>
      <c r="I4503" t="s">
        <v>181</v>
      </c>
      <c r="J4503" t="s">
        <v>535</v>
      </c>
      <c r="K4503" t="str">
        <f t="shared" si="70"/>
        <v>Enc</v>
      </c>
      <c r="L4503" t="s">
        <v>265</v>
      </c>
      <c r="M4503" t="s">
        <v>118</v>
      </c>
    </row>
    <row r="4504" spans="1:13">
      <c r="A4504" t="s">
        <v>13260</v>
      </c>
      <c r="B4504" t="s">
        <v>1256</v>
      </c>
      <c r="C4504" t="s">
        <v>821</v>
      </c>
      <c r="D4504" s="176">
        <v>31057</v>
      </c>
      <c r="E4504" t="s">
        <v>122</v>
      </c>
      <c r="F4504" t="s">
        <v>123</v>
      </c>
      <c r="G4504" t="s">
        <v>124</v>
      </c>
      <c r="H4504" t="s">
        <v>13261</v>
      </c>
      <c r="I4504" t="s">
        <v>132</v>
      </c>
      <c r="J4504" t="s">
        <v>194</v>
      </c>
      <c r="K4504" t="str">
        <f t="shared" si="70"/>
        <v>D1</v>
      </c>
      <c r="L4504" t="s">
        <v>254</v>
      </c>
      <c r="M4504" t="s">
        <v>118</v>
      </c>
    </row>
    <row r="4505" spans="1:13">
      <c r="A4505" t="s">
        <v>13262</v>
      </c>
      <c r="B4505" t="s">
        <v>13263</v>
      </c>
      <c r="C4505" t="s">
        <v>149</v>
      </c>
      <c r="D4505" s="176">
        <v>35574</v>
      </c>
      <c r="E4505" t="s">
        <v>122</v>
      </c>
      <c r="F4505" t="s">
        <v>123</v>
      </c>
      <c r="G4505" t="s">
        <v>124</v>
      </c>
      <c r="H4505" t="s">
        <v>13264</v>
      </c>
      <c r="I4505" t="s">
        <v>132</v>
      </c>
      <c r="J4505" t="s">
        <v>194</v>
      </c>
      <c r="K4505" t="str">
        <f t="shared" si="70"/>
        <v>D1</v>
      </c>
      <c r="L4505" t="s">
        <v>355</v>
      </c>
      <c r="M4505" t="s">
        <v>118</v>
      </c>
    </row>
    <row r="4506" spans="1:13">
      <c r="A4506" t="s">
        <v>13265</v>
      </c>
      <c r="B4506" t="s">
        <v>13266</v>
      </c>
      <c r="C4506" t="s">
        <v>737</v>
      </c>
      <c r="D4506" s="176">
        <v>37198</v>
      </c>
      <c r="E4506" t="s">
        <v>122</v>
      </c>
      <c r="F4506" t="s">
        <v>123</v>
      </c>
      <c r="G4506" t="s">
        <v>124</v>
      </c>
      <c r="H4506" t="s">
        <v>13267</v>
      </c>
      <c r="I4506" t="s">
        <v>126</v>
      </c>
      <c r="J4506" t="s">
        <v>126</v>
      </c>
      <c r="K4506" t="str">
        <f t="shared" si="70"/>
        <v>Jun</v>
      </c>
      <c r="L4506" t="s">
        <v>276</v>
      </c>
      <c r="M4506" t="s">
        <v>118</v>
      </c>
    </row>
    <row r="4507" spans="1:13">
      <c r="A4507" t="s">
        <v>13268</v>
      </c>
      <c r="B4507" t="s">
        <v>9887</v>
      </c>
      <c r="C4507" t="s">
        <v>342</v>
      </c>
      <c r="D4507" s="176">
        <v>40473</v>
      </c>
      <c r="E4507" t="s">
        <v>122</v>
      </c>
      <c r="F4507" t="s">
        <v>123</v>
      </c>
      <c r="G4507" t="s">
        <v>124</v>
      </c>
      <c r="H4507" t="s">
        <v>13269</v>
      </c>
      <c r="I4507" t="s">
        <v>151</v>
      </c>
      <c r="J4507" t="s">
        <v>38</v>
      </c>
      <c r="K4507" t="str">
        <f t="shared" si="70"/>
        <v>Pup</v>
      </c>
      <c r="L4507" t="s">
        <v>457</v>
      </c>
      <c r="M4507" t="s">
        <v>118</v>
      </c>
    </row>
    <row r="4508" spans="1:13">
      <c r="A4508" t="s">
        <v>13270</v>
      </c>
      <c r="B4508" t="s">
        <v>10474</v>
      </c>
      <c r="C4508" t="s">
        <v>7279</v>
      </c>
      <c r="D4508" s="176">
        <v>13872</v>
      </c>
      <c r="E4508" t="s">
        <v>179</v>
      </c>
      <c r="F4508" t="s">
        <v>123</v>
      </c>
      <c r="G4508" t="s">
        <v>124</v>
      </c>
      <c r="H4508" t="s">
        <v>13271</v>
      </c>
      <c r="I4508" t="s">
        <v>145</v>
      </c>
      <c r="J4508" t="s">
        <v>38</v>
      </c>
      <c r="K4508" t="str">
        <f t="shared" si="70"/>
        <v>Pas</v>
      </c>
      <c r="L4508" t="s">
        <v>175</v>
      </c>
      <c r="M4508" t="s">
        <v>118</v>
      </c>
    </row>
    <row r="4509" spans="1:13">
      <c r="A4509" t="s">
        <v>13272</v>
      </c>
      <c r="B4509" t="s">
        <v>5587</v>
      </c>
      <c r="C4509" t="s">
        <v>991</v>
      </c>
      <c r="D4509" s="176">
        <v>33367</v>
      </c>
      <c r="E4509" t="s">
        <v>122</v>
      </c>
      <c r="F4509" t="s">
        <v>123</v>
      </c>
      <c r="G4509" t="s">
        <v>124</v>
      </c>
      <c r="H4509" t="s">
        <v>13273</v>
      </c>
      <c r="I4509" t="s">
        <v>243</v>
      </c>
      <c r="J4509" t="s">
        <v>38</v>
      </c>
      <c r="K4509" t="str">
        <f t="shared" si="70"/>
        <v>3èm</v>
      </c>
      <c r="L4509" t="s">
        <v>563</v>
      </c>
      <c r="M4509" t="s">
        <v>118</v>
      </c>
    </row>
    <row r="4510" spans="1:13">
      <c r="A4510" t="s">
        <v>13274</v>
      </c>
      <c r="B4510" t="s">
        <v>1698</v>
      </c>
      <c r="C4510" t="s">
        <v>149</v>
      </c>
      <c r="D4510" s="176">
        <v>37701</v>
      </c>
      <c r="E4510" t="s">
        <v>122</v>
      </c>
      <c r="F4510" t="s">
        <v>123</v>
      </c>
      <c r="G4510" t="s">
        <v>124</v>
      </c>
      <c r="H4510" t="s">
        <v>13275</v>
      </c>
      <c r="I4510" t="s">
        <v>174</v>
      </c>
      <c r="J4510" t="s">
        <v>38</v>
      </c>
      <c r="K4510" t="str">
        <f t="shared" si="70"/>
        <v>Cad</v>
      </c>
      <c r="L4510" t="s">
        <v>265</v>
      </c>
      <c r="M4510" t="s">
        <v>118</v>
      </c>
    </row>
    <row r="4511" spans="1:13">
      <c r="A4511" t="s">
        <v>13276</v>
      </c>
      <c r="B4511" t="s">
        <v>827</v>
      </c>
      <c r="C4511" t="s">
        <v>279</v>
      </c>
      <c r="D4511" s="176">
        <v>37404</v>
      </c>
      <c r="E4511" t="s">
        <v>122</v>
      </c>
      <c r="F4511" t="s">
        <v>123</v>
      </c>
      <c r="G4511" t="s">
        <v>124</v>
      </c>
      <c r="H4511" t="s">
        <v>13277</v>
      </c>
      <c r="I4511" t="s">
        <v>259</v>
      </c>
      <c r="J4511" t="s">
        <v>38</v>
      </c>
      <c r="K4511" t="str">
        <f t="shared" si="70"/>
        <v>Pas</v>
      </c>
      <c r="L4511" t="s">
        <v>391</v>
      </c>
      <c r="M4511" t="s">
        <v>118</v>
      </c>
    </row>
    <row r="4512" spans="1:13">
      <c r="A4512" t="s">
        <v>13278</v>
      </c>
      <c r="B4512" t="s">
        <v>13279</v>
      </c>
      <c r="C4512" t="s">
        <v>13280</v>
      </c>
      <c r="D4512" s="176">
        <v>19249</v>
      </c>
      <c r="E4512" t="s">
        <v>122</v>
      </c>
      <c r="F4512" t="s">
        <v>123</v>
      </c>
      <c r="G4512" t="s">
        <v>124</v>
      </c>
      <c r="H4512" t="s">
        <v>13281</v>
      </c>
      <c r="I4512" t="s">
        <v>145</v>
      </c>
      <c r="J4512" t="s">
        <v>38</v>
      </c>
      <c r="K4512" t="str">
        <f t="shared" si="70"/>
        <v>Pas</v>
      </c>
      <c r="L4512" t="s">
        <v>809</v>
      </c>
      <c r="M4512" t="s">
        <v>118</v>
      </c>
    </row>
    <row r="4513" spans="1:13">
      <c r="A4513" t="s">
        <v>13282</v>
      </c>
      <c r="B4513" t="s">
        <v>13283</v>
      </c>
      <c r="C4513" t="s">
        <v>613</v>
      </c>
      <c r="D4513" s="176">
        <v>39115</v>
      </c>
      <c r="E4513" t="s">
        <v>122</v>
      </c>
      <c r="F4513" t="s">
        <v>123</v>
      </c>
      <c r="G4513" t="s">
        <v>124</v>
      </c>
      <c r="H4513" t="s">
        <v>13284</v>
      </c>
      <c r="I4513" t="s">
        <v>157</v>
      </c>
      <c r="J4513" t="s">
        <v>38</v>
      </c>
      <c r="K4513" t="str">
        <f t="shared" si="70"/>
        <v>Ben</v>
      </c>
      <c r="L4513" t="s">
        <v>618</v>
      </c>
      <c r="M4513" t="s">
        <v>118</v>
      </c>
    </row>
    <row r="4514" spans="1:13">
      <c r="A4514" t="s">
        <v>13285</v>
      </c>
      <c r="B4514" t="s">
        <v>1646</v>
      </c>
      <c r="C4514" t="s">
        <v>1130</v>
      </c>
      <c r="D4514" s="176">
        <v>24568</v>
      </c>
      <c r="E4514" t="s">
        <v>179</v>
      </c>
      <c r="F4514" t="s">
        <v>123</v>
      </c>
      <c r="G4514" t="s">
        <v>124</v>
      </c>
      <c r="H4514" t="s">
        <v>13286</v>
      </c>
      <c r="I4514" t="s">
        <v>145</v>
      </c>
      <c r="J4514" t="s">
        <v>38</v>
      </c>
      <c r="K4514" t="str">
        <f t="shared" si="70"/>
        <v>Pas</v>
      </c>
      <c r="L4514" t="s">
        <v>585</v>
      </c>
      <c r="M4514" t="s">
        <v>118</v>
      </c>
    </row>
    <row r="4515" spans="1:13">
      <c r="A4515" t="s">
        <v>13287</v>
      </c>
      <c r="B4515" t="s">
        <v>13288</v>
      </c>
      <c r="C4515" t="s">
        <v>2252</v>
      </c>
      <c r="D4515" s="176">
        <v>39810</v>
      </c>
      <c r="E4515" t="s">
        <v>122</v>
      </c>
      <c r="F4515" t="s">
        <v>123</v>
      </c>
      <c r="G4515" t="s">
        <v>124</v>
      </c>
      <c r="H4515" t="s">
        <v>13289</v>
      </c>
      <c r="I4515" t="s">
        <v>157</v>
      </c>
      <c r="J4515" t="s">
        <v>38</v>
      </c>
      <c r="K4515" t="str">
        <f t="shared" si="70"/>
        <v>Ben</v>
      </c>
      <c r="L4515" t="s">
        <v>163</v>
      </c>
      <c r="M4515" t="s">
        <v>118</v>
      </c>
    </row>
    <row r="4516" spans="1:13">
      <c r="A4516" t="s">
        <v>13290</v>
      </c>
      <c r="B4516" t="s">
        <v>3934</v>
      </c>
      <c r="C4516" t="s">
        <v>232</v>
      </c>
      <c r="D4516" s="176">
        <v>27696</v>
      </c>
      <c r="E4516" t="s">
        <v>122</v>
      </c>
      <c r="F4516" t="s">
        <v>123</v>
      </c>
      <c r="G4516" t="s">
        <v>124</v>
      </c>
      <c r="H4516" t="s">
        <v>13291</v>
      </c>
      <c r="I4516" t="s">
        <v>2834</v>
      </c>
      <c r="J4516" t="s">
        <v>12470</v>
      </c>
      <c r="K4516" t="str">
        <f t="shared" si="70"/>
        <v>Enc</v>
      </c>
      <c r="L4516" t="s">
        <v>195</v>
      </c>
      <c r="M4516" t="s">
        <v>118</v>
      </c>
    </row>
    <row r="4517" spans="1:13">
      <c r="A4517" t="s">
        <v>13292</v>
      </c>
      <c r="B4517" t="s">
        <v>13293</v>
      </c>
      <c r="C4517" t="s">
        <v>398</v>
      </c>
      <c r="D4517" s="176">
        <v>41546</v>
      </c>
      <c r="E4517" t="s">
        <v>122</v>
      </c>
      <c r="F4517" t="s">
        <v>123</v>
      </c>
      <c r="G4517" t="s">
        <v>124</v>
      </c>
      <c r="H4517" t="s">
        <v>13294</v>
      </c>
      <c r="I4517" t="s">
        <v>909</v>
      </c>
      <c r="J4517" t="s">
        <v>38</v>
      </c>
      <c r="K4517" t="str">
        <f t="shared" si="70"/>
        <v>Pré</v>
      </c>
      <c r="L4517" t="s">
        <v>175</v>
      </c>
      <c r="M4517" t="s">
        <v>118</v>
      </c>
    </row>
    <row r="4518" spans="1:13">
      <c r="A4518" t="s">
        <v>13295</v>
      </c>
      <c r="B4518" t="s">
        <v>13296</v>
      </c>
      <c r="C4518" t="s">
        <v>7963</v>
      </c>
      <c r="D4518" s="176">
        <v>32654</v>
      </c>
      <c r="E4518" t="s">
        <v>179</v>
      </c>
      <c r="F4518" t="s">
        <v>123</v>
      </c>
      <c r="G4518" t="s">
        <v>124</v>
      </c>
      <c r="H4518" t="s">
        <v>13297</v>
      </c>
      <c r="I4518" t="s">
        <v>181</v>
      </c>
      <c r="J4518" t="s">
        <v>182</v>
      </c>
      <c r="K4518" t="str">
        <f t="shared" si="70"/>
        <v>Enc</v>
      </c>
      <c r="L4518" t="s">
        <v>5023</v>
      </c>
      <c r="M4518" t="s">
        <v>118</v>
      </c>
    </row>
    <row r="4519" spans="1:13">
      <c r="A4519" t="s">
        <v>13298</v>
      </c>
      <c r="B4519" t="s">
        <v>13299</v>
      </c>
      <c r="C4519" t="s">
        <v>1154</v>
      </c>
      <c r="D4519" s="176">
        <v>31365</v>
      </c>
      <c r="E4519" t="s">
        <v>122</v>
      </c>
      <c r="F4519" t="s">
        <v>123</v>
      </c>
      <c r="G4519" t="s">
        <v>124</v>
      </c>
      <c r="H4519" t="s">
        <v>13300</v>
      </c>
      <c r="I4519" t="s">
        <v>275</v>
      </c>
      <c r="J4519" t="s">
        <v>38</v>
      </c>
      <c r="K4519" t="str">
        <f t="shared" si="70"/>
        <v>Mot</v>
      </c>
      <c r="L4519" t="s">
        <v>917</v>
      </c>
      <c r="M4519" t="s">
        <v>118</v>
      </c>
    </row>
    <row r="4520" spans="1:13">
      <c r="A4520" t="s">
        <v>13301</v>
      </c>
      <c r="B4520" t="s">
        <v>11895</v>
      </c>
      <c r="C4520" t="s">
        <v>222</v>
      </c>
      <c r="D4520" s="176">
        <v>40635</v>
      </c>
      <c r="E4520" t="s">
        <v>122</v>
      </c>
      <c r="F4520" t="s">
        <v>123</v>
      </c>
      <c r="G4520" t="s">
        <v>124</v>
      </c>
      <c r="H4520" t="s">
        <v>13302</v>
      </c>
      <c r="I4520" t="s">
        <v>188</v>
      </c>
      <c r="J4520" t="s">
        <v>38</v>
      </c>
      <c r="K4520" t="str">
        <f t="shared" si="70"/>
        <v>Pou</v>
      </c>
      <c r="L4520" t="s">
        <v>447</v>
      </c>
      <c r="M4520" t="s">
        <v>118</v>
      </c>
    </row>
    <row r="4521" spans="1:13">
      <c r="A4521" t="s">
        <v>13303</v>
      </c>
      <c r="B4521" t="s">
        <v>13304</v>
      </c>
      <c r="C4521" t="s">
        <v>4821</v>
      </c>
      <c r="D4521" s="176">
        <v>36619</v>
      </c>
      <c r="E4521" t="s">
        <v>122</v>
      </c>
      <c r="F4521" t="s">
        <v>123</v>
      </c>
      <c r="G4521" t="s">
        <v>124</v>
      </c>
      <c r="H4521" t="s">
        <v>13305</v>
      </c>
      <c r="I4521" t="s">
        <v>145</v>
      </c>
      <c r="J4521" t="s">
        <v>38</v>
      </c>
      <c r="K4521" t="str">
        <f t="shared" si="70"/>
        <v>Pas</v>
      </c>
      <c r="L4521" t="s">
        <v>518</v>
      </c>
      <c r="M4521" t="s">
        <v>118</v>
      </c>
    </row>
    <row r="4522" spans="1:13">
      <c r="A4522" t="s">
        <v>13306</v>
      </c>
      <c r="B4522" t="s">
        <v>13307</v>
      </c>
      <c r="C4522" t="s">
        <v>1058</v>
      </c>
      <c r="D4522" s="176">
        <v>24142</v>
      </c>
      <c r="E4522" t="s">
        <v>122</v>
      </c>
      <c r="F4522" t="s">
        <v>123</v>
      </c>
      <c r="G4522" t="s">
        <v>124</v>
      </c>
      <c r="H4522" t="s">
        <v>13308</v>
      </c>
      <c r="I4522" t="s">
        <v>132</v>
      </c>
      <c r="J4522" t="s">
        <v>234</v>
      </c>
      <c r="K4522" t="str">
        <f t="shared" si="70"/>
        <v>D3</v>
      </c>
      <c r="L4522" t="s">
        <v>6741</v>
      </c>
      <c r="M4522" t="s">
        <v>118</v>
      </c>
    </row>
    <row r="4523" spans="1:13">
      <c r="A4523" t="s">
        <v>13309</v>
      </c>
      <c r="B4523" t="s">
        <v>1695</v>
      </c>
      <c r="C4523" t="s">
        <v>394</v>
      </c>
      <c r="D4523" s="176">
        <v>24050</v>
      </c>
      <c r="E4523" t="s">
        <v>122</v>
      </c>
      <c r="F4523" t="s">
        <v>123</v>
      </c>
      <c r="G4523" t="s">
        <v>124</v>
      </c>
      <c r="H4523" t="s">
        <v>13310</v>
      </c>
      <c r="I4523" t="s">
        <v>264</v>
      </c>
      <c r="J4523" t="s">
        <v>38</v>
      </c>
      <c r="K4523" t="str">
        <f t="shared" si="70"/>
        <v>Arb</v>
      </c>
      <c r="L4523" t="s">
        <v>598</v>
      </c>
      <c r="M4523" t="s">
        <v>118</v>
      </c>
    </row>
    <row r="4524" spans="1:13">
      <c r="A4524" t="s">
        <v>13311</v>
      </c>
      <c r="B4524" t="s">
        <v>13312</v>
      </c>
      <c r="C4524" t="s">
        <v>1806</v>
      </c>
      <c r="D4524" s="176">
        <v>39546</v>
      </c>
      <c r="E4524" t="s">
        <v>122</v>
      </c>
      <c r="F4524" t="s">
        <v>123</v>
      </c>
      <c r="G4524" t="s">
        <v>124</v>
      </c>
      <c r="H4524" t="s">
        <v>13313</v>
      </c>
      <c r="I4524" t="s">
        <v>157</v>
      </c>
      <c r="J4524" t="s">
        <v>38</v>
      </c>
      <c r="K4524" t="str">
        <f t="shared" si="70"/>
        <v>Ben</v>
      </c>
      <c r="L4524" t="s">
        <v>169</v>
      </c>
      <c r="M4524" t="s">
        <v>118</v>
      </c>
    </row>
    <row r="4525" spans="1:13">
      <c r="A4525" t="s">
        <v>13314</v>
      </c>
      <c r="B4525" t="s">
        <v>13315</v>
      </c>
      <c r="C4525" t="s">
        <v>1596</v>
      </c>
      <c r="D4525" s="176">
        <v>13700</v>
      </c>
      <c r="E4525" t="s">
        <v>122</v>
      </c>
      <c r="F4525" t="s">
        <v>123</v>
      </c>
      <c r="G4525" t="s">
        <v>124</v>
      </c>
      <c r="H4525" t="s">
        <v>13316</v>
      </c>
      <c r="I4525" t="s">
        <v>264</v>
      </c>
      <c r="J4525" t="s">
        <v>38</v>
      </c>
      <c r="K4525" t="str">
        <f t="shared" si="70"/>
        <v>Arb</v>
      </c>
      <c r="L4525" t="s">
        <v>805</v>
      </c>
      <c r="M4525" t="s">
        <v>118</v>
      </c>
    </row>
    <row r="4526" spans="1:13">
      <c r="A4526" t="s">
        <v>13317</v>
      </c>
      <c r="B4526" t="s">
        <v>13318</v>
      </c>
      <c r="C4526" t="s">
        <v>2282</v>
      </c>
      <c r="D4526" s="176">
        <v>16637</v>
      </c>
      <c r="E4526" t="s">
        <v>122</v>
      </c>
      <c r="F4526" t="s">
        <v>123</v>
      </c>
      <c r="G4526" t="s">
        <v>124</v>
      </c>
      <c r="H4526" t="s">
        <v>13319</v>
      </c>
      <c r="I4526" t="s">
        <v>898</v>
      </c>
      <c r="J4526" t="s">
        <v>38</v>
      </c>
      <c r="K4526" t="str">
        <f t="shared" si="70"/>
        <v>Cha</v>
      </c>
      <c r="L4526" t="s">
        <v>101</v>
      </c>
      <c r="M4526" t="s">
        <v>118</v>
      </c>
    </row>
    <row r="4527" spans="1:13">
      <c r="A4527" t="s">
        <v>13320</v>
      </c>
      <c r="B4527" t="s">
        <v>3132</v>
      </c>
      <c r="C4527" t="s">
        <v>1203</v>
      </c>
      <c r="D4527" s="176">
        <v>39157</v>
      </c>
      <c r="E4527" t="s">
        <v>122</v>
      </c>
      <c r="F4527" t="s">
        <v>123</v>
      </c>
      <c r="G4527" t="s">
        <v>124</v>
      </c>
      <c r="H4527" t="s">
        <v>13321</v>
      </c>
      <c r="I4527" t="s">
        <v>157</v>
      </c>
      <c r="J4527" t="s">
        <v>38</v>
      </c>
      <c r="K4527" t="str">
        <f t="shared" si="70"/>
        <v>Ben</v>
      </c>
      <c r="L4527" t="s">
        <v>439</v>
      </c>
      <c r="M4527" t="s">
        <v>118</v>
      </c>
    </row>
    <row r="4528" spans="1:13">
      <c r="A4528" t="s">
        <v>13322</v>
      </c>
      <c r="B4528" t="s">
        <v>2981</v>
      </c>
      <c r="C4528" t="s">
        <v>1668</v>
      </c>
      <c r="D4528" s="176">
        <v>28385</v>
      </c>
      <c r="E4528" t="s">
        <v>122</v>
      </c>
      <c r="F4528" t="s">
        <v>123</v>
      </c>
      <c r="G4528" t="s">
        <v>124</v>
      </c>
      <c r="H4528" t="s">
        <v>13323</v>
      </c>
      <c r="I4528" t="s">
        <v>132</v>
      </c>
      <c r="J4528" t="s">
        <v>234</v>
      </c>
      <c r="K4528" t="str">
        <f t="shared" si="70"/>
        <v>D3</v>
      </c>
      <c r="L4528" t="s">
        <v>146</v>
      </c>
      <c r="M4528" t="s">
        <v>118</v>
      </c>
    </row>
    <row r="4529" spans="1:13">
      <c r="A4529" t="s">
        <v>13324</v>
      </c>
      <c r="B4529" t="s">
        <v>13325</v>
      </c>
      <c r="C4529" t="s">
        <v>137</v>
      </c>
      <c r="D4529" s="176">
        <v>26182</v>
      </c>
      <c r="E4529" t="s">
        <v>122</v>
      </c>
      <c r="F4529" t="s">
        <v>123</v>
      </c>
      <c r="G4529" t="s">
        <v>124</v>
      </c>
      <c r="H4529" t="s">
        <v>13326</v>
      </c>
      <c r="I4529" t="s">
        <v>275</v>
      </c>
      <c r="J4529" t="s">
        <v>38</v>
      </c>
      <c r="K4529" t="str">
        <f t="shared" si="70"/>
        <v>Mot</v>
      </c>
      <c r="L4529" t="s">
        <v>1239</v>
      </c>
      <c r="M4529" t="s">
        <v>118</v>
      </c>
    </row>
    <row r="4530" spans="1:13">
      <c r="A4530" t="s">
        <v>13327</v>
      </c>
      <c r="B4530" t="s">
        <v>4686</v>
      </c>
      <c r="C4530" t="s">
        <v>4050</v>
      </c>
      <c r="D4530" s="176">
        <v>38929</v>
      </c>
      <c r="E4530" t="s">
        <v>179</v>
      </c>
      <c r="F4530" t="s">
        <v>123</v>
      </c>
      <c r="G4530" t="s">
        <v>124</v>
      </c>
      <c r="H4530" t="s">
        <v>13328</v>
      </c>
      <c r="I4530" t="s">
        <v>283</v>
      </c>
      <c r="J4530" t="s">
        <v>38</v>
      </c>
      <c r="K4530" t="str">
        <f t="shared" si="70"/>
        <v>Min</v>
      </c>
      <c r="L4530" t="s">
        <v>997</v>
      </c>
      <c r="M4530" t="s">
        <v>118</v>
      </c>
    </row>
    <row r="4531" spans="1:13">
      <c r="A4531" t="s">
        <v>13329</v>
      </c>
      <c r="B4531" t="s">
        <v>5516</v>
      </c>
      <c r="C4531" t="s">
        <v>2244</v>
      </c>
      <c r="D4531" s="176">
        <v>29438</v>
      </c>
      <c r="E4531" t="s">
        <v>122</v>
      </c>
      <c r="F4531" t="s">
        <v>123</v>
      </c>
      <c r="G4531" t="s">
        <v>124</v>
      </c>
      <c r="H4531" t="s">
        <v>13330</v>
      </c>
      <c r="I4531" t="s">
        <v>132</v>
      </c>
      <c r="J4531" t="s">
        <v>194</v>
      </c>
      <c r="K4531" t="str">
        <f t="shared" si="70"/>
        <v>D1</v>
      </c>
      <c r="L4531" t="s">
        <v>628</v>
      </c>
      <c r="M4531" t="s">
        <v>118</v>
      </c>
    </row>
    <row r="4532" spans="1:13">
      <c r="A4532" t="s">
        <v>13331</v>
      </c>
      <c r="B4532" t="s">
        <v>1514</v>
      </c>
      <c r="C4532" t="s">
        <v>737</v>
      </c>
      <c r="D4532" s="176">
        <v>39687</v>
      </c>
      <c r="E4532" t="s">
        <v>122</v>
      </c>
      <c r="F4532" t="s">
        <v>123</v>
      </c>
      <c r="G4532" t="s">
        <v>124</v>
      </c>
      <c r="H4532" t="s">
        <v>13332</v>
      </c>
      <c r="I4532" t="s">
        <v>157</v>
      </c>
      <c r="J4532" t="s">
        <v>38</v>
      </c>
      <c r="K4532" t="str">
        <f t="shared" si="70"/>
        <v>Ben</v>
      </c>
      <c r="L4532" t="s">
        <v>457</v>
      </c>
      <c r="M4532" t="s">
        <v>118</v>
      </c>
    </row>
    <row r="4533" spans="1:13">
      <c r="A4533" t="s">
        <v>13333</v>
      </c>
      <c r="B4533" t="s">
        <v>10119</v>
      </c>
      <c r="C4533" t="s">
        <v>222</v>
      </c>
      <c r="D4533" s="176">
        <v>21932</v>
      </c>
      <c r="E4533" t="s">
        <v>122</v>
      </c>
      <c r="F4533" t="s">
        <v>123</v>
      </c>
      <c r="G4533" t="s">
        <v>124</v>
      </c>
      <c r="H4533" t="s">
        <v>13334</v>
      </c>
      <c r="I4533" t="s">
        <v>145</v>
      </c>
      <c r="J4533" t="s">
        <v>38</v>
      </c>
      <c r="K4533" t="str">
        <f t="shared" si="70"/>
        <v>Pas</v>
      </c>
      <c r="L4533" t="s">
        <v>439</v>
      </c>
      <c r="M4533" t="s">
        <v>118</v>
      </c>
    </row>
    <row r="4534" spans="1:13">
      <c r="A4534" t="s">
        <v>13335</v>
      </c>
      <c r="B4534" t="s">
        <v>3235</v>
      </c>
      <c r="C4534" t="s">
        <v>853</v>
      </c>
      <c r="D4534" s="176">
        <v>25674</v>
      </c>
      <c r="E4534" t="s">
        <v>122</v>
      </c>
      <c r="F4534" t="s">
        <v>123</v>
      </c>
      <c r="G4534" t="s">
        <v>124</v>
      </c>
      <c r="H4534" t="s">
        <v>13336</v>
      </c>
      <c r="I4534" t="s">
        <v>181</v>
      </c>
      <c r="J4534" t="s">
        <v>182</v>
      </c>
      <c r="K4534" t="str">
        <f t="shared" si="70"/>
        <v>Enc</v>
      </c>
      <c r="L4534" t="s">
        <v>1315</v>
      </c>
      <c r="M4534" t="s">
        <v>118</v>
      </c>
    </row>
    <row r="4535" spans="1:13">
      <c r="A4535" t="s">
        <v>13337</v>
      </c>
      <c r="B4535" t="s">
        <v>13338</v>
      </c>
      <c r="C4535" t="s">
        <v>166</v>
      </c>
      <c r="D4535" s="176">
        <v>39200</v>
      </c>
      <c r="E4535" t="s">
        <v>122</v>
      </c>
      <c r="F4535" t="s">
        <v>123</v>
      </c>
      <c r="G4535" t="s">
        <v>124</v>
      </c>
      <c r="H4535" t="s">
        <v>13339</v>
      </c>
      <c r="I4535" t="s">
        <v>157</v>
      </c>
      <c r="J4535" t="s">
        <v>38</v>
      </c>
      <c r="K4535" t="str">
        <f t="shared" si="70"/>
        <v>Ben</v>
      </c>
      <c r="L4535" t="s">
        <v>1575</v>
      </c>
      <c r="M4535" t="s">
        <v>118</v>
      </c>
    </row>
    <row r="4536" spans="1:13">
      <c r="A4536" t="s">
        <v>13340</v>
      </c>
      <c r="B4536" t="s">
        <v>5483</v>
      </c>
      <c r="C4536" t="s">
        <v>257</v>
      </c>
      <c r="D4536" s="176">
        <v>25997</v>
      </c>
      <c r="E4536" t="s">
        <v>122</v>
      </c>
      <c r="F4536" t="s">
        <v>123</v>
      </c>
      <c r="G4536" t="s">
        <v>124</v>
      </c>
      <c r="H4536" t="s">
        <v>13341</v>
      </c>
      <c r="I4536" t="s">
        <v>307</v>
      </c>
      <c r="J4536" t="s">
        <v>194</v>
      </c>
      <c r="K4536" t="str">
        <f t="shared" si="70"/>
        <v>Pas</v>
      </c>
      <c r="L4536" t="s">
        <v>760</v>
      </c>
      <c r="M4536" t="s">
        <v>118</v>
      </c>
    </row>
    <row r="4537" spans="1:13">
      <c r="A4537" t="s">
        <v>13342</v>
      </c>
      <c r="B4537" t="s">
        <v>13343</v>
      </c>
      <c r="C4537" t="s">
        <v>2245</v>
      </c>
      <c r="D4537" s="176">
        <v>24921</v>
      </c>
      <c r="E4537" t="s">
        <v>122</v>
      </c>
      <c r="F4537" t="s">
        <v>123</v>
      </c>
      <c r="G4537" t="s">
        <v>124</v>
      </c>
      <c r="H4537" t="s">
        <v>13344</v>
      </c>
      <c r="I4537" t="s">
        <v>307</v>
      </c>
      <c r="J4537" t="s">
        <v>396</v>
      </c>
      <c r="K4537" t="str">
        <f t="shared" si="70"/>
        <v>Pas</v>
      </c>
      <c r="L4537" t="s">
        <v>4363</v>
      </c>
      <c r="M4537" t="s">
        <v>118</v>
      </c>
    </row>
    <row r="4538" spans="1:13">
      <c r="A4538" t="s">
        <v>13345</v>
      </c>
      <c r="B4538" t="s">
        <v>13346</v>
      </c>
      <c r="C4538" t="s">
        <v>149</v>
      </c>
      <c r="D4538" s="176">
        <v>40004</v>
      </c>
      <c r="E4538" t="s">
        <v>122</v>
      </c>
      <c r="F4538" t="s">
        <v>123</v>
      </c>
      <c r="G4538" t="s">
        <v>124</v>
      </c>
      <c r="H4538" t="s">
        <v>13347</v>
      </c>
      <c r="I4538" t="s">
        <v>151</v>
      </c>
      <c r="J4538" t="s">
        <v>38</v>
      </c>
      <c r="K4538" t="str">
        <f t="shared" si="70"/>
        <v>Pup</v>
      </c>
      <c r="L4538" t="s">
        <v>195</v>
      </c>
      <c r="M4538" t="s">
        <v>118</v>
      </c>
    </row>
    <row r="4539" spans="1:13">
      <c r="A4539" t="s">
        <v>13348</v>
      </c>
      <c r="B4539" t="s">
        <v>11536</v>
      </c>
      <c r="C4539" t="s">
        <v>3908</v>
      </c>
      <c r="D4539" s="176">
        <v>25768</v>
      </c>
      <c r="E4539" t="s">
        <v>122</v>
      </c>
      <c r="F4539" t="s">
        <v>123</v>
      </c>
      <c r="G4539" t="s">
        <v>124</v>
      </c>
      <c r="H4539" t="s">
        <v>13349</v>
      </c>
      <c r="I4539" t="s">
        <v>132</v>
      </c>
      <c r="J4539" t="s">
        <v>396</v>
      </c>
      <c r="K4539" t="str">
        <f t="shared" si="70"/>
        <v>D2</v>
      </c>
      <c r="L4539" t="s">
        <v>464</v>
      </c>
      <c r="M4539" t="s">
        <v>118</v>
      </c>
    </row>
    <row r="4540" spans="1:13">
      <c r="A4540" t="s">
        <v>13350</v>
      </c>
      <c r="B4540" t="s">
        <v>9211</v>
      </c>
      <c r="C4540" t="s">
        <v>729</v>
      </c>
      <c r="D4540" s="176">
        <v>19317</v>
      </c>
      <c r="E4540" t="s">
        <v>122</v>
      </c>
      <c r="F4540" t="s">
        <v>123</v>
      </c>
      <c r="G4540" t="s">
        <v>124</v>
      </c>
      <c r="H4540" t="s">
        <v>13351</v>
      </c>
      <c r="I4540" t="s">
        <v>209</v>
      </c>
      <c r="J4540" t="s">
        <v>38</v>
      </c>
      <c r="K4540" t="str">
        <f t="shared" si="70"/>
        <v>Pas</v>
      </c>
      <c r="L4540" t="s">
        <v>439</v>
      </c>
      <c r="M4540" t="s">
        <v>118</v>
      </c>
    </row>
    <row r="4541" spans="1:13">
      <c r="A4541" t="s">
        <v>13352</v>
      </c>
      <c r="B4541" t="s">
        <v>503</v>
      </c>
      <c r="C4541" t="s">
        <v>3313</v>
      </c>
      <c r="D4541" s="176">
        <v>34115</v>
      </c>
      <c r="E4541" t="s">
        <v>122</v>
      </c>
      <c r="F4541" t="s">
        <v>123</v>
      </c>
      <c r="G4541" t="s">
        <v>124</v>
      </c>
      <c r="H4541" t="s">
        <v>13353</v>
      </c>
      <c r="I4541" t="s">
        <v>132</v>
      </c>
      <c r="J4541" t="s">
        <v>396</v>
      </c>
      <c r="K4541" t="str">
        <f t="shared" si="70"/>
        <v>D2</v>
      </c>
      <c r="L4541" t="s">
        <v>506</v>
      </c>
      <c r="M4541" t="s">
        <v>118</v>
      </c>
    </row>
    <row r="4542" spans="1:13">
      <c r="A4542" t="s">
        <v>13354</v>
      </c>
      <c r="B4542" t="s">
        <v>1698</v>
      </c>
      <c r="C4542" t="s">
        <v>1271</v>
      </c>
      <c r="D4542" s="176">
        <v>33650</v>
      </c>
      <c r="E4542" t="s">
        <v>122</v>
      </c>
      <c r="F4542" t="s">
        <v>123</v>
      </c>
      <c r="G4542" t="s">
        <v>124</v>
      </c>
      <c r="H4542" t="s">
        <v>13355</v>
      </c>
      <c r="I4542" t="s">
        <v>243</v>
      </c>
      <c r="J4542" t="s">
        <v>38</v>
      </c>
      <c r="K4542" t="str">
        <f t="shared" si="70"/>
        <v>3èm</v>
      </c>
      <c r="L4542" t="s">
        <v>457</v>
      </c>
      <c r="M4542" t="s">
        <v>118</v>
      </c>
    </row>
    <row r="4543" spans="1:13">
      <c r="A4543" t="s">
        <v>13356</v>
      </c>
      <c r="B4543" t="s">
        <v>13357</v>
      </c>
      <c r="C4543" t="s">
        <v>13358</v>
      </c>
      <c r="D4543" s="176">
        <v>32257</v>
      </c>
      <c r="E4543" t="s">
        <v>122</v>
      </c>
      <c r="F4543" t="s">
        <v>123</v>
      </c>
      <c r="G4543" t="s">
        <v>124</v>
      </c>
      <c r="H4543" t="s">
        <v>13359</v>
      </c>
      <c r="I4543" t="s">
        <v>307</v>
      </c>
      <c r="J4543" t="s">
        <v>396</v>
      </c>
      <c r="K4543" t="str">
        <f t="shared" si="70"/>
        <v>Pas</v>
      </c>
      <c r="L4543" t="s">
        <v>541</v>
      </c>
      <c r="M4543" t="s">
        <v>118</v>
      </c>
    </row>
    <row r="4544" spans="1:13">
      <c r="A4544" t="s">
        <v>13360</v>
      </c>
      <c r="B4544" t="s">
        <v>1079</v>
      </c>
      <c r="C4544" t="s">
        <v>2601</v>
      </c>
      <c r="D4544" s="176">
        <v>41541</v>
      </c>
      <c r="E4544" t="s">
        <v>122</v>
      </c>
      <c r="F4544" t="s">
        <v>123</v>
      </c>
      <c r="G4544" t="s">
        <v>124</v>
      </c>
      <c r="H4544" t="s">
        <v>38</v>
      </c>
      <c r="I4544" t="s">
        <v>6370</v>
      </c>
      <c r="J4544" t="s">
        <v>38</v>
      </c>
      <c r="K4544" t="str">
        <f t="shared" si="70"/>
        <v>Lic</v>
      </c>
      <c r="L4544" t="s">
        <v>457</v>
      </c>
      <c r="M4544" t="s">
        <v>118</v>
      </c>
    </row>
    <row r="4545" spans="1:13">
      <c r="A4545" t="s">
        <v>13361</v>
      </c>
      <c r="B4545" t="s">
        <v>13362</v>
      </c>
      <c r="C4545" t="s">
        <v>2024</v>
      </c>
      <c r="D4545" s="176">
        <v>41042</v>
      </c>
      <c r="E4545" t="s">
        <v>179</v>
      </c>
      <c r="F4545" t="s">
        <v>123</v>
      </c>
      <c r="G4545" t="s">
        <v>124</v>
      </c>
      <c r="H4545" t="s">
        <v>13363</v>
      </c>
      <c r="I4545" t="s">
        <v>188</v>
      </c>
      <c r="J4545" t="s">
        <v>38</v>
      </c>
      <c r="K4545" t="str">
        <f t="shared" si="70"/>
        <v>Pou</v>
      </c>
      <c r="L4545" t="s">
        <v>189</v>
      </c>
      <c r="M4545" t="s">
        <v>118</v>
      </c>
    </row>
    <row r="4546" spans="1:13">
      <c r="A4546" t="s">
        <v>13364</v>
      </c>
      <c r="B4546" t="s">
        <v>5364</v>
      </c>
      <c r="C4546" t="s">
        <v>1966</v>
      </c>
      <c r="D4546" s="176">
        <v>31237</v>
      </c>
      <c r="E4546" t="s">
        <v>122</v>
      </c>
      <c r="F4546" t="s">
        <v>123</v>
      </c>
      <c r="G4546" t="s">
        <v>124</v>
      </c>
      <c r="H4546" t="s">
        <v>13365</v>
      </c>
      <c r="I4546" t="s">
        <v>307</v>
      </c>
      <c r="J4546" t="s">
        <v>194</v>
      </c>
      <c r="K4546" t="str">
        <f t="shared" si="70"/>
        <v>Pas</v>
      </c>
      <c r="L4546" t="s">
        <v>1144</v>
      </c>
      <c r="M4546" t="s">
        <v>118</v>
      </c>
    </row>
    <row r="4547" spans="1:13">
      <c r="A4547" t="s">
        <v>13366</v>
      </c>
      <c r="B4547" t="s">
        <v>7319</v>
      </c>
      <c r="C4547" t="s">
        <v>13367</v>
      </c>
      <c r="D4547" s="176">
        <v>40225</v>
      </c>
      <c r="E4547" t="s">
        <v>122</v>
      </c>
      <c r="F4547" t="s">
        <v>123</v>
      </c>
      <c r="G4547" t="s">
        <v>124</v>
      </c>
      <c r="H4547" t="s">
        <v>13368</v>
      </c>
      <c r="I4547" t="s">
        <v>151</v>
      </c>
      <c r="J4547" t="s">
        <v>38</v>
      </c>
      <c r="K4547" t="str">
        <f t="shared" ref="K4547:K4610" si="71">IF(I4547="pass'cyclisme",J4547,LEFT(I4547,3))</f>
        <v>Pup</v>
      </c>
      <c r="L4547" t="s">
        <v>152</v>
      </c>
      <c r="M4547" t="s">
        <v>118</v>
      </c>
    </row>
    <row r="4548" spans="1:13">
      <c r="A4548" t="s">
        <v>13369</v>
      </c>
      <c r="B4548" t="s">
        <v>786</v>
      </c>
      <c r="C4548" t="s">
        <v>1271</v>
      </c>
      <c r="D4548" s="176">
        <v>37316</v>
      </c>
      <c r="E4548" t="s">
        <v>122</v>
      </c>
      <c r="F4548" t="s">
        <v>123</v>
      </c>
      <c r="G4548" t="s">
        <v>124</v>
      </c>
      <c r="H4548" t="s">
        <v>13370</v>
      </c>
      <c r="I4548" t="s">
        <v>126</v>
      </c>
      <c r="J4548" t="s">
        <v>126</v>
      </c>
      <c r="K4548" t="str">
        <f t="shared" si="71"/>
        <v>Jun</v>
      </c>
      <c r="L4548" t="s">
        <v>364</v>
      </c>
      <c r="M4548" t="s">
        <v>118</v>
      </c>
    </row>
    <row r="4549" spans="1:13">
      <c r="A4549" t="s">
        <v>13371</v>
      </c>
      <c r="B4549" t="s">
        <v>13372</v>
      </c>
      <c r="C4549" t="s">
        <v>13373</v>
      </c>
      <c r="D4549" s="176">
        <v>16757</v>
      </c>
      <c r="E4549" t="s">
        <v>122</v>
      </c>
      <c r="F4549" t="s">
        <v>123</v>
      </c>
      <c r="G4549" t="s">
        <v>124</v>
      </c>
      <c r="H4549" t="s">
        <v>13374</v>
      </c>
      <c r="I4549" t="s">
        <v>898</v>
      </c>
      <c r="J4549" t="s">
        <v>38</v>
      </c>
      <c r="K4549" t="str">
        <f t="shared" si="71"/>
        <v>Cha</v>
      </c>
      <c r="L4549" t="s">
        <v>3223</v>
      </c>
      <c r="M4549" t="s">
        <v>118</v>
      </c>
    </row>
    <row r="4550" spans="1:13">
      <c r="A4550" t="s">
        <v>13375</v>
      </c>
      <c r="B4550" t="s">
        <v>9235</v>
      </c>
      <c r="C4550" t="s">
        <v>1203</v>
      </c>
      <c r="D4550" s="176">
        <v>37658</v>
      </c>
      <c r="E4550" t="s">
        <v>122</v>
      </c>
      <c r="F4550" t="s">
        <v>123</v>
      </c>
      <c r="G4550" t="s">
        <v>124</v>
      </c>
      <c r="H4550" t="s">
        <v>13376</v>
      </c>
      <c r="I4550" t="s">
        <v>174</v>
      </c>
      <c r="J4550" t="s">
        <v>38</v>
      </c>
      <c r="K4550" t="str">
        <f t="shared" si="71"/>
        <v>Cad</v>
      </c>
      <c r="L4550" t="s">
        <v>457</v>
      </c>
      <c r="M4550" t="s">
        <v>118</v>
      </c>
    </row>
    <row r="4551" spans="1:13">
      <c r="A4551" t="s">
        <v>13377</v>
      </c>
      <c r="B4551" t="s">
        <v>769</v>
      </c>
      <c r="C4551" t="s">
        <v>296</v>
      </c>
      <c r="D4551" s="176">
        <v>30554</v>
      </c>
      <c r="E4551" t="s">
        <v>122</v>
      </c>
      <c r="F4551" t="s">
        <v>123</v>
      </c>
      <c r="G4551" t="s">
        <v>124</v>
      </c>
      <c r="H4551" t="s">
        <v>13378</v>
      </c>
      <c r="I4551" t="s">
        <v>132</v>
      </c>
      <c r="J4551" t="s">
        <v>396</v>
      </c>
      <c r="K4551" t="str">
        <f t="shared" si="71"/>
        <v>D2</v>
      </c>
      <c r="L4551" t="s">
        <v>1211</v>
      </c>
      <c r="M4551" t="s">
        <v>118</v>
      </c>
    </row>
    <row r="4552" spans="1:13">
      <c r="A4552" t="s">
        <v>13379</v>
      </c>
      <c r="B4552" t="s">
        <v>1517</v>
      </c>
      <c r="C4552" t="s">
        <v>842</v>
      </c>
      <c r="D4552" s="176">
        <v>37257</v>
      </c>
      <c r="E4552" t="s">
        <v>122</v>
      </c>
      <c r="F4552" t="s">
        <v>123</v>
      </c>
      <c r="G4552" t="s">
        <v>124</v>
      </c>
      <c r="H4552" t="s">
        <v>13380</v>
      </c>
      <c r="I4552" t="s">
        <v>126</v>
      </c>
      <c r="J4552" t="s">
        <v>126</v>
      </c>
      <c r="K4552" t="str">
        <f t="shared" si="71"/>
        <v>Jun</v>
      </c>
      <c r="L4552" t="s">
        <v>302</v>
      </c>
      <c r="M4552" t="s">
        <v>118</v>
      </c>
    </row>
    <row r="4553" spans="1:13">
      <c r="A4553" t="s">
        <v>13381</v>
      </c>
      <c r="B4553" t="s">
        <v>728</v>
      </c>
      <c r="C4553" t="s">
        <v>7279</v>
      </c>
      <c r="D4553" s="176">
        <v>18670</v>
      </c>
      <c r="E4553" t="s">
        <v>179</v>
      </c>
      <c r="F4553" t="s">
        <v>123</v>
      </c>
      <c r="G4553" t="s">
        <v>124</v>
      </c>
      <c r="H4553" t="s">
        <v>13382</v>
      </c>
      <c r="I4553" t="s">
        <v>275</v>
      </c>
      <c r="J4553" t="s">
        <v>38</v>
      </c>
      <c r="K4553" t="str">
        <f t="shared" si="71"/>
        <v>Mot</v>
      </c>
      <c r="L4553" t="s">
        <v>478</v>
      </c>
      <c r="M4553" t="s">
        <v>118</v>
      </c>
    </row>
    <row r="4554" spans="1:13">
      <c r="A4554" t="s">
        <v>13383</v>
      </c>
      <c r="B4554" t="s">
        <v>13384</v>
      </c>
      <c r="C4554" t="s">
        <v>504</v>
      </c>
      <c r="D4554" s="176">
        <v>40882</v>
      </c>
      <c r="E4554" t="s">
        <v>122</v>
      </c>
      <c r="F4554" t="s">
        <v>123</v>
      </c>
      <c r="G4554" t="s">
        <v>124</v>
      </c>
      <c r="H4554" t="s">
        <v>13385</v>
      </c>
      <c r="I4554" t="s">
        <v>188</v>
      </c>
      <c r="J4554" t="s">
        <v>38</v>
      </c>
      <c r="K4554" t="str">
        <f t="shared" si="71"/>
        <v>Pou</v>
      </c>
      <c r="L4554" t="s">
        <v>680</v>
      </c>
      <c r="M4554" t="s">
        <v>118</v>
      </c>
    </row>
    <row r="4555" spans="1:13">
      <c r="A4555" t="s">
        <v>13386</v>
      </c>
      <c r="B4555" t="s">
        <v>13387</v>
      </c>
      <c r="C4555" t="s">
        <v>1271</v>
      </c>
      <c r="D4555" s="176">
        <v>28894</v>
      </c>
      <c r="E4555" t="s">
        <v>122</v>
      </c>
      <c r="F4555" t="s">
        <v>123</v>
      </c>
      <c r="G4555" t="s">
        <v>124</v>
      </c>
      <c r="H4555" t="s">
        <v>13388</v>
      </c>
      <c r="I4555" t="s">
        <v>132</v>
      </c>
      <c r="J4555" t="s">
        <v>396</v>
      </c>
      <c r="K4555" t="str">
        <f t="shared" si="71"/>
        <v>D2</v>
      </c>
      <c r="L4555" t="s">
        <v>482</v>
      </c>
      <c r="M4555" t="s">
        <v>118</v>
      </c>
    </row>
    <row r="4556" spans="1:13">
      <c r="A4556" t="s">
        <v>13389</v>
      </c>
      <c r="B4556" t="s">
        <v>3638</v>
      </c>
      <c r="C4556" t="s">
        <v>1271</v>
      </c>
      <c r="D4556" s="176">
        <v>35530</v>
      </c>
      <c r="E4556" t="s">
        <v>122</v>
      </c>
      <c r="F4556" t="s">
        <v>123</v>
      </c>
      <c r="G4556" t="s">
        <v>124</v>
      </c>
      <c r="H4556" t="s">
        <v>13390</v>
      </c>
      <c r="I4556" t="s">
        <v>168</v>
      </c>
      <c r="J4556" t="s">
        <v>38</v>
      </c>
      <c r="K4556" t="str">
        <f t="shared" si="71"/>
        <v>2èm</v>
      </c>
      <c r="L4556" t="s">
        <v>590</v>
      </c>
      <c r="M4556" t="s">
        <v>118</v>
      </c>
    </row>
    <row r="4557" spans="1:13">
      <c r="A4557" t="s">
        <v>13391</v>
      </c>
      <c r="B4557" t="s">
        <v>13392</v>
      </c>
      <c r="C4557" t="s">
        <v>1395</v>
      </c>
      <c r="D4557" s="176">
        <v>24152</v>
      </c>
      <c r="E4557" t="s">
        <v>122</v>
      </c>
      <c r="F4557" t="s">
        <v>123</v>
      </c>
      <c r="G4557" t="s">
        <v>124</v>
      </c>
      <c r="H4557" t="s">
        <v>13393</v>
      </c>
      <c r="I4557" t="s">
        <v>145</v>
      </c>
      <c r="J4557" t="s">
        <v>38</v>
      </c>
      <c r="K4557" t="str">
        <f t="shared" si="71"/>
        <v>Pas</v>
      </c>
      <c r="L4557" t="s">
        <v>152</v>
      </c>
      <c r="M4557" t="s">
        <v>118</v>
      </c>
    </row>
    <row r="4558" spans="1:13">
      <c r="A4558" t="s">
        <v>13394</v>
      </c>
      <c r="B4558" t="s">
        <v>6393</v>
      </c>
      <c r="C4558" t="s">
        <v>787</v>
      </c>
      <c r="D4558" s="176">
        <v>31544</v>
      </c>
      <c r="E4558" t="s">
        <v>122</v>
      </c>
      <c r="F4558" t="s">
        <v>123</v>
      </c>
      <c r="G4558" t="s">
        <v>124</v>
      </c>
      <c r="H4558" t="s">
        <v>13395</v>
      </c>
      <c r="I4558" t="s">
        <v>307</v>
      </c>
      <c r="J4558" t="s">
        <v>194</v>
      </c>
      <c r="K4558" t="str">
        <f t="shared" si="71"/>
        <v>Pas</v>
      </c>
      <c r="L4558" t="s">
        <v>101</v>
      </c>
      <c r="M4558" t="s">
        <v>118</v>
      </c>
    </row>
    <row r="4559" spans="1:13">
      <c r="A4559" t="s">
        <v>13396</v>
      </c>
      <c r="B4559" t="s">
        <v>13397</v>
      </c>
      <c r="C4559" t="s">
        <v>2220</v>
      </c>
      <c r="D4559" s="176">
        <v>38810</v>
      </c>
      <c r="E4559" t="s">
        <v>122</v>
      </c>
      <c r="F4559" t="s">
        <v>123</v>
      </c>
      <c r="G4559" t="s">
        <v>124</v>
      </c>
      <c r="H4559" t="s">
        <v>13398</v>
      </c>
      <c r="I4559" t="s">
        <v>283</v>
      </c>
      <c r="J4559" t="s">
        <v>38</v>
      </c>
      <c r="K4559" t="str">
        <f t="shared" si="71"/>
        <v>Min</v>
      </c>
      <c r="L4559" t="s">
        <v>434</v>
      </c>
      <c r="M4559" t="s">
        <v>118</v>
      </c>
    </row>
    <row r="4560" spans="1:13">
      <c r="A4560" t="s">
        <v>13399</v>
      </c>
      <c r="B4560" t="s">
        <v>13400</v>
      </c>
      <c r="C4560" t="s">
        <v>394</v>
      </c>
      <c r="D4560" s="176">
        <v>23256</v>
      </c>
      <c r="E4560" t="s">
        <v>122</v>
      </c>
      <c r="F4560" t="s">
        <v>123</v>
      </c>
      <c r="G4560" t="s">
        <v>124</v>
      </c>
      <c r="H4560" t="s">
        <v>13401</v>
      </c>
      <c r="I4560" t="s">
        <v>145</v>
      </c>
      <c r="J4560" t="s">
        <v>38</v>
      </c>
      <c r="K4560" t="str">
        <f t="shared" si="71"/>
        <v>Pas</v>
      </c>
      <c r="L4560" t="s">
        <v>585</v>
      </c>
      <c r="M4560" t="s">
        <v>118</v>
      </c>
    </row>
    <row r="4561" spans="1:13">
      <c r="A4561" t="s">
        <v>13402</v>
      </c>
      <c r="B4561" t="s">
        <v>12902</v>
      </c>
      <c r="C4561" t="s">
        <v>7963</v>
      </c>
      <c r="D4561" s="176">
        <v>41393</v>
      </c>
      <c r="E4561" t="s">
        <v>122</v>
      </c>
      <c r="F4561" t="s">
        <v>123</v>
      </c>
      <c r="G4561" t="s">
        <v>124</v>
      </c>
      <c r="H4561" t="s">
        <v>13403</v>
      </c>
      <c r="I4561" t="s">
        <v>909</v>
      </c>
      <c r="J4561" t="s">
        <v>38</v>
      </c>
      <c r="K4561" t="str">
        <f t="shared" si="71"/>
        <v>Pré</v>
      </c>
      <c r="L4561" t="s">
        <v>680</v>
      </c>
      <c r="M4561" t="s">
        <v>118</v>
      </c>
    </row>
    <row r="4562" spans="1:13">
      <c r="A4562" t="s">
        <v>13404</v>
      </c>
      <c r="B4562" t="s">
        <v>11066</v>
      </c>
      <c r="C4562" t="s">
        <v>232</v>
      </c>
      <c r="D4562" s="176">
        <v>33666</v>
      </c>
      <c r="E4562" t="s">
        <v>122</v>
      </c>
      <c r="F4562" t="s">
        <v>123</v>
      </c>
      <c r="G4562" t="s">
        <v>124</v>
      </c>
      <c r="H4562" t="s">
        <v>13405</v>
      </c>
      <c r="I4562" t="s">
        <v>243</v>
      </c>
      <c r="J4562" t="s">
        <v>38</v>
      </c>
      <c r="K4562" t="str">
        <f t="shared" si="71"/>
        <v>3èm</v>
      </c>
      <c r="L4562" t="s">
        <v>260</v>
      </c>
      <c r="M4562" t="s">
        <v>118</v>
      </c>
    </row>
    <row r="4563" spans="1:13">
      <c r="A4563" t="s">
        <v>13406</v>
      </c>
      <c r="B4563" t="s">
        <v>13407</v>
      </c>
      <c r="C4563" t="s">
        <v>432</v>
      </c>
      <c r="D4563" s="176">
        <v>39143</v>
      </c>
      <c r="E4563" t="s">
        <v>122</v>
      </c>
      <c r="F4563" t="s">
        <v>123</v>
      </c>
      <c r="G4563" t="s">
        <v>124</v>
      </c>
      <c r="H4563" t="s">
        <v>13408</v>
      </c>
      <c r="I4563" t="s">
        <v>157</v>
      </c>
      <c r="J4563" t="s">
        <v>38</v>
      </c>
      <c r="K4563" t="str">
        <f t="shared" si="71"/>
        <v>Ben</v>
      </c>
      <c r="L4563" t="s">
        <v>439</v>
      </c>
      <c r="M4563" t="s">
        <v>118</v>
      </c>
    </row>
    <row r="4564" spans="1:13">
      <c r="A4564" t="s">
        <v>13409</v>
      </c>
      <c r="B4564" t="s">
        <v>10288</v>
      </c>
      <c r="C4564" t="s">
        <v>1008</v>
      </c>
      <c r="D4564" s="176">
        <v>28655</v>
      </c>
      <c r="E4564" t="s">
        <v>122</v>
      </c>
      <c r="F4564" t="s">
        <v>123</v>
      </c>
      <c r="G4564" t="s">
        <v>124</v>
      </c>
      <c r="H4564" t="s">
        <v>13410</v>
      </c>
      <c r="I4564" t="s">
        <v>132</v>
      </c>
      <c r="J4564" t="s">
        <v>396</v>
      </c>
      <c r="K4564" t="str">
        <f t="shared" si="71"/>
        <v>D2</v>
      </c>
      <c r="L4564" t="s">
        <v>103</v>
      </c>
      <c r="M4564" t="s">
        <v>118</v>
      </c>
    </row>
    <row r="4565" spans="1:13">
      <c r="A4565" t="s">
        <v>13411</v>
      </c>
      <c r="B4565" t="s">
        <v>4530</v>
      </c>
      <c r="C4565" t="s">
        <v>1043</v>
      </c>
      <c r="D4565" s="176">
        <v>40928</v>
      </c>
      <c r="E4565" t="s">
        <v>122</v>
      </c>
      <c r="F4565" t="s">
        <v>123</v>
      </c>
      <c r="G4565" t="s">
        <v>124</v>
      </c>
      <c r="H4565" t="s">
        <v>13412</v>
      </c>
      <c r="I4565" t="s">
        <v>188</v>
      </c>
      <c r="J4565" t="s">
        <v>38</v>
      </c>
      <c r="K4565" t="str">
        <f t="shared" si="71"/>
        <v>Pou</v>
      </c>
      <c r="L4565" t="s">
        <v>780</v>
      </c>
      <c r="M4565" t="s">
        <v>118</v>
      </c>
    </row>
    <row r="4566" spans="1:13">
      <c r="A4566" t="s">
        <v>13413</v>
      </c>
      <c r="B4566" t="s">
        <v>7555</v>
      </c>
      <c r="C4566" t="s">
        <v>2776</v>
      </c>
      <c r="D4566" s="176">
        <v>19650</v>
      </c>
      <c r="E4566" t="s">
        <v>122</v>
      </c>
      <c r="F4566" t="s">
        <v>123</v>
      </c>
      <c r="G4566" t="s">
        <v>124</v>
      </c>
      <c r="H4566" t="s">
        <v>13414</v>
      </c>
      <c r="I4566" t="s">
        <v>145</v>
      </c>
      <c r="J4566" t="s">
        <v>38</v>
      </c>
      <c r="K4566" t="str">
        <f t="shared" si="71"/>
        <v>Pas</v>
      </c>
      <c r="L4566" t="s">
        <v>439</v>
      </c>
      <c r="M4566" t="s">
        <v>118</v>
      </c>
    </row>
    <row r="4567" spans="1:13">
      <c r="A4567" t="s">
        <v>13415</v>
      </c>
      <c r="B4567" t="s">
        <v>13416</v>
      </c>
      <c r="C4567" t="s">
        <v>350</v>
      </c>
      <c r="D4567" s="176">
        <v>20133</v>
      </c>
      <c r="E4567" t="s">
        <v>122</v>
      </c>
      <c r="F4567" t="s">
        <v>123</v>
      </c>
      <c r="G4567" t="s">
        <v>124</v>
      </c>
      <c r="H4567" t="s">
        <v>13417</v>
      </c>
      <c r="I4567" t="s">
        <v>181</v>
      </c>
      <c r="J4567" t="s">
        <v>182</v>
      </c>
      <c r="K4567" t="str">
        <f t="shared" si="71"/>
        <v>Enc</v>
      </c>
      <c r="L4567" t="s">
        <v>585</v>
      </c>
      <c r="M4567" t="s">
        <v>118</v>
      </c>
    </row>
    <row r="4568" spans="1:13">
      <c r="A4568" t="s">
        <v>13418</v>
      </c>
      <c r="B4568" t="s">
        <v>8744</v>
      </c>
      <c r="C4568" t="s">
        <v>729</v>
      </c>
      <c r="D4568" s="176">
        <v>26172</v>
      </c>
      <c r="E4568" t="s">
        <v>122</v>
      </c>
      <c r="F4568" t="s">
        <v>123</v>
      </c>
      <c r="G4568" t="s">
        <v>124</v>
      </c>
      <c r="H4568" t="s">
        <v>13419</v>
      </c>
      <c r="I4568" t="s">
        <v>145</v>
      </c>
      <c r="J4568" t="s">
        <v>38</v>
      </c>
      <c r="K4568" t="str">
        <f t="shared" si="71"/>
        <v>Pas</v>
      </c>
      <c r="L4568" t="s">
        <v>127</v>
      </c>
      <c r="M4568" t="s">
        <v>118</v>
      </c>
    </row>
    <row r="4569" spans="1:13">
      <c r="A4569" t="s">
        <v>13420</v>
      </c>
      <c r="B4569" t="s">
        <v>5660</v>
      </c>
      <c r="C4569" t="s">
        <v>149</v>
      </c>
      <c r="D4569" s="176">
        <v>37511</v>
      </c>
      <c r="E4569" t="s">
        <v>122</v>
      </c>
      <c r="F4569" t="s">
        <v>123</v>
      </c>
      <c r="G4569" t="s">
        <v>124</v>
      </c>
      <c r="H4569" t="s">
        <v>13421</v>
      </c>
      <c r="I4569" t="s">
        <v>126</v>
      </c>
      <c r="J4569" t="s">
        <v>469</v>
      </c>
      <c r="K4569" t="str">
        <f t="shared" si="71"/>
        <v>Jun</v>
      </c>
      <c r="L4569" t="s">
        <v>158</v>
      </c>
      <c r="M4569" t="s">
        <v>118</v>
      </c>
    </row>
    <row r="4570" spans="1:13">
      <c r="A4570" t="s">
        <v>13422</v>
      </c>
      <c r="B4570" t="s">
        <v>13423</v>
      </c>
      <c r="C4570" t="s">
        <v>1966</v>
      </c>
      <c r="D4570" s="176">
        <v>33045</v>
      </c>
      <c r="E4570" t="s">
        <v>122</v>
      </c>
      <c r="F4570" t="s">
        <v>123</v>
      </c>
      <c r="G4570" t="s">
        <v>124</v>
      </c>
      <c r="H4570" t="s">
        <v>13424</v>
      </c>
      <c r="I4570" t="s">
        <v>145</v>
      </c>
      <c r="J4570" t="s">
        <v>38</v>
      </c>
      <c r="K4570" t="str">
        <f t="shared" si="71"/>
        <v>Pas</v>
      </c>
      <c r="L4570" t="s">
        <v>302</v>
      </c>
      <c r="M4570" t="s">
        <v>118</v>
      </c>
    </row>
    <row r="4571" spans="1:13">
      <c r="A4571" t="s">
        <v>13425</v>
      </c>
      <c r="B4571" t="s">
        <v>13426</v>
      </c>
      <c r="C4571" t="s">
        <v>1008</v>
      </c>
      <c r="D4571" s="176">
        <v>29241</v>
      </c>
      <c r="E4571" t="s">
        <v>122</v>
      </c>
      <c r="F4571" t="s">
        <v>123</v>
      </c>
      <c r="G4571" t="s">
        <v>124</v>
      </c>
      <c r="H4571" t="s">
        <v>13427</v>
      </c>
      <c r="I4571" t="s">
        <v>132</v>
      </c>
      <c r="J4571" t="s">
        <v>396</v>
      </c>
      <c r="K4571" t="str">
        <f t="shared" si="71"/>
        <v>D2</v>
      </c>
      <c r="L4571" t="s">
        <v>966</v>
      </c>
      <c r="M4571" t="s">
        <v>118</v>
      </c>
    </row>
    <row r="4572" spans="1:13">
      <c r="A4572" t="s">
        <v>13428</v>
      </c>
      <c r="B4572" t="s">
        <v>8691</v>
      </c>
      <c r="C4572" t="s">
        <v>817</v>
      </c>
      <c r="D4572" s="176">
        <v>37569</v>
      </c>
      <c r="E4572" t="s">
        <v>122</v>
      </c>
      <c r="F4572" t="s">
        <v>123</v>
      </c>
      <c r="G4572" t="s">
        <v>124</v>
      </c>
      <c r="H4572" t="s">
        <v>13429</v>
      </c>
      <c r="I4572" t="s">
        <v>126</v>
      </c>
      <c r="J4572" t="s">
        <v>126</v>
      </c>
      <c r="K4572" t="str">
        <f t="shared" si="71"/>
        <v>Jun</v>
      </c>
      <c r="L4572" t="s">
        <v>794</v>
      </c>
      <c r="M4572" t="s">
        <v>118</v>
      </c>
    </row>
    <row r="4573" spans="1:13">
      <c r="A4573" t="s">
        <v>13430</v>
      </c>
      <c r="B4573" t="s">
        <v>9627</v>
      </c>
      <c r="C4573" t="s">
        <v>13431</v>
      </c>
      <c r="D4573" s="176">
        <v>19274</v>
      </c>
      <c r="E4573" t="s">
        <v>179</v>
      </c>
      <c r="F4573" t="s">
        <v>123</v>
      </c>
      <c r="G4573" t="s">
        <v>124</v>
      </c>
      <c r="H4573" t="s">
        <v>13432</v>
      </c>
      <c r="I4573" t="s">
        <v>181</v>
      </c>
      <c r="J4573" t="s">
        <v>182</v>
      </c>
      <c r="K4573" t="str">
        <f t="shared" si="71"/>
        <v>Enc</v>
      </c>
      <c r="L4573" t="s">
        <v>326</v>
      </c>
      <c r="M4573" t="s">
        <v>118</v>
      </c>
    </row>
    <row r="4574" spans="1:13">
      <c r="A4574" t="s">
        <v>13433</v>
      </c>
      <c r="B4574" t="s">
        <v>2219</v>
      </c>
      <c r="C4574" t="s">
        <v>358</v>
      </c>
      <c r="D4574" s="176">
        <v>26120</v>
      </c>
      <c r="E4574" t="s">
        <v>122</v>
      </c>
      <c r="F4574" t="s">
        <v>123</v>
      </c>
      <c r="G4574" t="s">
        <v>124</v>
      </c>
      <c r="H4574" t="s">
        <v>13434</v>
      </c>
      <c r="I4574" t="s">
        <v>132</v>
      </c>
      <c r="J4574" t="s">
        <v>396</v>
      </c>
      <c r="K4574" t="str">
        <f t="shared" si="71"/>
        <v>D2</v>
      </c>
      <c r="L4574" t="s">
        <v>183</v>
      </c>
      <c r="M4574" t="s">
        <v>118</v>
      </c>
    </row>
    <row r="4575" spans="1:13">
      <c r="A4575" t="s">
        <v>13435</v>
      </c>
      <c r="B4575" t="s">
        <v>1844</v>
      </c>
      <c r="C4575" t="s">
        <v>13232</v>
      </c>
      <c r="D4575" s="176">
        <v>38135</v>
      </c>
      <c r="E4575" t="s">
        <v>179</v>
      </c>
      <c r="F4575" t="s">
        <v>123</v>
      </c>
      <c r="G4575" t="s">
        <v>124</v>
      </c>
      <c r="H4575" t="s">
        <v>13436</v>
      </c>
      <c r="I4575" t="s">
        <v>174</v>
      </c>
      <c r="J4575" t="s">
        <v>38</v>
      </c>
      <c r="K4575" t="str">
        <f t="shared" si="71"/>
        <v>Cad</v>
      </c>
      <c r="L4575" t="s">
        <v>183</v>
      </c>
      <c r="M4575" t="s">
        <v>118</v>
      </c>
    </row>
    <row r="4576" spans="1:13">
      <c r="A4576" t="s">
        <v>13437</v>
      </c>
      <c r="B4576" t="s">
        <v>9488</v>
      </c>
      <c r="C4576" t="s">
        <v>418</v>
      </c>
      <c r="D4576" s="176">
        <v>41417</v>
      </c>
      <c r="E4576" t="s">
        <v>122</v>
      </c>
      <c r="F4576" t="s">
        <v>123</v>
      </c>
      <c r="G4576" t="s">
        <v>124</v>
      </c>
      <c r="H4576" t="s">
        <v>13438</v>
      </c>
      <c r="I4576" t="s">
        <v>909</v>
      </c>
      <c r="J4576" t="s">
        <v>38</v>
      </c>
      <c r="K4576" t="str">
        <f t="shared" si="71"/>
        <v>Pré</v>
      </c>
      <c r="L4576" t="s">
        <v>195</v>
      </c>
      <c r="M4576" t="s">
        <v>118</v>
      </c>
    </row>
    <row r="4577" spans="1:13">
      <c r="A4577" t="s">
        <v>13439</v>
      </c>
      <c r="B4577" t="s">
        <v>6243</v>
      </c>
      <c r="C4577" t="s">
        <v>1861</v>
      </c>
      <c r="D4577" s="176">
        <v>38336</v>
      </c>
      <c r="E4577" t="s">
        <v>122</v>
      </c>
      <c r="F4577" t="s">
        <v>123</v>
      </c>
      <c r="G4577" t="s">
        <v>124</v>
      </c>
      <c r="H4577" t="s">
        <v>13440</v>
      </c>
      <c r="I4577" t="s">
        <v>174</v>
      </c>
      <c r="J4577" t="s">
        <v>38</v>
      </c>
      <c r="K4577" t="str">
        <f t="shared" si="71"/>
        <v>Cad</v>
      </c>
      <c r="L4577" t="s">
        <v>686</v>
      </c>
      <c r="M4577" t="s">
        <v>118</v>
      </c>
    </row>
    <row r="4578" spans="1:13">
      <c r="A4578" t="s">
        <v>13441</v>
      </c>
      <c r="B4578" t="s">
        <v>13442</v>
      </c>
      <c r="C4578" t="s">
        <v>3129</v>
      </c>
      <c r="D4578" s="176">
        <v>35924</v>
      </c>
      <c r="E4578" t="s">
        <v>122</v>
      </c>
      <c r="F4578" t="s">
        <v>123</v>
      </c>
      <c r="G4578" t="s">
        <v>124</v>
      </c>
      <c r="H4578" t="s">
        <v>13443</v>
      </c>
      <c r="I4578" t="s">
        <v>243</v>
      </c>
      <c r="J4578" t="s">
        <v>38</v>
      </c>
      <c r="K4578" t="str">
        <f t="shared" si="71"/>
        <v>3èm</v>
      </c>
      <c r="L4578" t="s">
        <v>276</v>
      </c>
      <c r="M4578" t="s">
        <v>118</v>
      </c>
    </row>
    <row r="4579" spans="1:13">
      <c r="A4579" t="s">
        <v>13444</v>
      </c>
      <c r="B4579" t="s">
        <v>1304</v>
      </c>
      <c r="C4579" t="s">
        <v>287</v>
      </c>
      <c r="D4579" s="176">
        <v>26328</v>
      </c>
      <c r="E4579" t="s">
        <v>122</v>
      </c>
      <c r="F4579" t="s">
        <v>123</v>
      </c>
      <c r="G4579" t="s">
        <v>124</v>
      </c>
      <c r="H4579" t="s">
        <v>13445</v>
      </c>
      <c r="I4579" t="s">
        <v>181</v>
      </c>
      <c r="J4579" t="s">
        <v>1238</v>
      </c>
      <c r="K4579" t="str">
        <f t="shared" si="71"/>
        <v>Enc</v>
      </c>
      <c r="L4579" t="s">
        <v>1239</v>
      </c>
      <c r="M4579" t="s">
        <v>118</v>
      </c>
    </row>
    <row r="4580" spans="1:13">
      <c r="A4580" t="s">
        <v>13446</v>
      </c>
      <c r="B4580" t="s">
        <v>6032</v>
      </c>
      <c r="C4580" t="s">
        <v>1629</v>
      </c>
      <c r="D4580" s="176">
        <v>19314</v>
      </c>
      <c r="E4580" t="s">
        <v>122</v>
      </c>
      <c r="F4580" t="s">
        <v>123</v>
      </c>
      <c r="G4580" t="s">
        <v>124</v>
      </c>
      <c r="H4580" t="s">
        <v>13447</v>
      </c>
      <c r="I4580" t="s">
        <v>209</v>
      </c>
      <c r="J4580" t="s">
        <v>38</v>
      </c>
      <c r="K4580" t="str">
        <f t="shared" si="71"/>
        <v>Pas</v>
      </c>
      <c r="L4580" t="s">
        <v>215</v>
      </c>
      <c r="M4580" t="s">
        <v>118</v>
      </c>
    </row>
    <row r="4581" spans="1:13">
      <c r="A4581" t="s">
        <v>13448</v>
      </c>
      <c r="B4581" t="s">
        <v>6387</v>
      </c>
      <c r="C4581" t="s">
        <v>1203</v>
      </c>
      <c r="D4581" s="176">
        <v>39466</v>
      </c>
      <c r="E4581" t="s">
        <v>122</v>
      </c>
      <c r="F4581" t="s">
        <v>123</v>
      </c>
      <c r="G4581" t="s">
        <v>124</v>
      </c>
      <c r="H4581" t="s">
        <v>13449</v>
      </c>
      <c r="I4581" t="s">
        <v>157</v>
      </c>
      <c r="J4581" t="s">
        <v>38</v>
      </c>
      <c r="K4581" t="str">
        <f t="shared" si="71"/>
        <v>Ben</v>
      </c>
      <c r="L4581" t="s">
        <v>302</v>
      </c>
      <c r="M4581" t="s">
        <v>118</v>
      </c>
    </row>
    <row r="4582" spans="1:13">
      <c r="A4582" t="s">
        <v>13450</v>
      </c>
      <c r="B4582" t="s">
        <v>13451</v>
      </c>
      <c r="C4582" t="s">
        <v>418</v>
      </c>
      <c r="D4582" s="176">
        <v>38936</v>
      </c>
      <c r="E4582" t="s">
        <v>122</v>
      </c>
      <c r="F4582" t="s">
        <v>123</v>
      </c>
      <c r="G4582" t="s">
        <v>124</v>
      </c>
      <c r="H4582" t="s">
        <v>13452</v>
      </c>
      <c r="I4582" t="s">
        <v>283</v>
      </c>
      <c r="J4582" t="s">
        <v>38</v>
      </c>
      <c r="K4582" t="str">
        <f t="shared" si="71"/>
        <v>Min</v>
      </c>
      <c r="L4582" t="s">
        <v>434</v>
      </c>
      <c r="M4582" t="s">
        <v>118</v>
      </c>
    </row>
    <row r="4583" spans="1:13">
      <c r="A4583" t="s">
        <v>13453</v>
      </c>
      <c r="B4583" t="s">
        <v>13454</v>
      </c>
      <c r="C4583" t="s">
        <v>12405</v>
      </c>
      <c r="D4583" s="176">
        <v>23303</v>
      </c>
      <c r="E4583" t="s">
        <v>122</v>
      </c>
      <c r="F4583" t="s">
        <v>123</v>
      </c>
      <c r="G4583" t="s">
        <v>124</v>
      </c>
      <c r="H4583" t="s">
        <v>13455</v>
      </c>
      <c r="I4583" t="s">
        <v>181</v>
      </c>
      <c r="J4583" t="s">
        <v>182</v>
      </c>
      <c r="K4583" t="str">
        <f t="shared" si="71"/>
        <v>Enc</v>
      </c>
      <c r="L4583" t="s">
        <v>3223</v>
      </c>
      <c r="M4583" t="s">
        <v>118</v>
      </c>
    </row>
    <row r="4584" spans="1:13">
      <c r="A4584" t="s">
        <v>13456</v>
      </c>
      <c r="B4584" t="s">
        <v>13457</v>
      </c>
      <c r="C4584" t="s">
        <v>13458</v>
      </c>
      <c r="D4584" s="176">
        <v>35865</v>
      </c>
      <c r="E4584" t="s">
        <v>122</v>
      </c>
      <c r="F4584" t="s">
        <v>123</v>
      </c>
      <c r="G4584" t="s">
        <v>124</v>
      </c>
      <c r="H4584" t="s">
        <v>13459</v>
      </c>
      <c r="I4584" t="s">
        <v>145</v>
      </c>
      <c r="J4584" t="s">
        <v>38</v>
      </c>
      <c r="K4584" t="str">
        <f t="shared" si="71"/>
        <v>Pas</v>
      </c>
      <c r="L4584" t="s">
        <v>146</v>
      </c>
      <c r="M4584" t="s">
        <v>118</v>
      </c>
    </row>
    <row r="4585" spans="1:13">
      <c r="A4585" t="s">
        <v>13460</v>
      </c>
      <c r="B4585" t="s">
        <v>13461</v>
      </c>
      <c r="C4585" t="s">
        <v>3076</v>
      </c>
      <c r="D4585" s="176">
        <v>38840</v>
      </c>
      <c r="E4585" t="s">
        <v>122</v>
      </c>
      <c r="F4585" t="s">
        <v>123</v>
      </c>
      <c r="G4585" t="s">
        <v>124</v>
      </c>
      <c r="H4585" t="s">
        <v>13462</v>
      </c>
      <c r="I4585" t="s">
        <v>283</v>
      </c>
      <c r="J4585" t="s">
        <v>38</v>
      </c>
      <c r="K4585" t="str">
        <f t="shared" si="71"/>
        <v>Min</v>
      </c>
      <c r="L4585" t="s">
        <v>364</v>
      </c>
      <c r="M4585" t="s">
        <v>118</v>
      </c>
    </row>
    <row r="4586" spans="1:13">
      <c r="A4586" t="s">
        <v>13463</v>
      </c>
      <c r="B4586" t="s">
        <v>1133</v>
      </c>
      <c r="C4586" t="s">
        <v>675</v>
      </c>
      <c r="D4586" s="176">
        <v>20638</v>
      </c>
      <c r="E4586" t="s">
        <v>122</v>
      </c>
      <c r="F4586" t="s">
        <v>123</v>
      </c>
      <c r="G4586" t="s">
        <v>124</v>
      </c>
      <c r="H4586" t="s">
        <v>13464</v>
      </c>
      <c r="I4586" t="s">
        <v>181</v>
      </c>
      <c r="J4586" t="s">
        <v>182</v>
      </c>
      <c r="K4586" t="str">
        <f t="shared" si="71"/>
        <v>Enc</v>
      </c>
      <c r="L4586" t="s">
        <v>104</v>
      </c>
      <c r="M4586" t="s">
        <v>118</v>
      </c>
    </row>
    <row r="4587" spans="1:13">
      <c r="A4587" t="s">
        <v>13465</v>
      </c>
      <c r="B4587" t="s">
        <v>1517</v>
      </c>
      <c r="C4587" t="s">
        <v>296</v>
      </c>
      <c r="D4587" s="176">
        <v>30588</v>
      </c>
      <c r="E4587" t="s">
        <v>122</v>
      </c>
      <c r="F4587" t="s">
        <v>123</v>
      </c>
      <c r="G4587" t="s">
        <v>124</v>
      </c>
      <c r="H4587" t="s">
        <v>13466</v>
      </c>
      <c r="I4587" t="s">
        <v>132</v>
      </c>
      <c r="J4587" t="s">
        <v>396</v>
      </c>
      <c r="K4587" t="str">
        <f t="shared" si="71"/>
        <v>D2</v>
      </c>
      <c r="L4587" t="s">
        <v>6167</v>
      </c>
      <c r="M4587" t="s">
        <v>118</v>
      </c>
    </row>
    <row r="4588" spans="1:13">
      <c r="A4588" t="s">
        <v>13467</v>
      </c>
      <c r="B4588" t="s">
        <v>13468</v>
      </c>
      <c r="C4588" t="s">
        <v>13469</v>
      </c>
      <c r="D4588" s="176">
        <v>38429</v>
      </c>
      <c r="E4588" t="s">
        <v>122</v>
      </c>
      <c r="F4588" t="s">
        <v>123</v>
      </c>
      <c r="G4588" t="s">
        <v>124</v>
      </c>
      <c r="H4588" t="s">
        <v>13470</v>
      </c>
      <c r="I4588" t="s">
        <v>283</v>
      </c>
      <c r="J4588" t="s">
        <v>38</v>
      </c>
      <c r="K4588" t="str">
        <f t="shared" si="71"/>
        <v>Min</v>
      </c>
      <c r="L4588" t="s">
        <v>585</v>
      </c>
      <c r="M4588" t="s">
        <v>118</v>
      </c>
    </row>
    <row r="4589" spans="1:13">
      <c r="A4589" t="s">
        <v>13471</v>
      </c>
      <c r="B4589" t="s">
        <v>13472</v>
      </c>
      <c r="C4589" t="s">
        <v>758</v>
      </c>
      <c r="D4589" s="176">
        <v>28127</v>
      </c>
      <c r="E4589" t="s">
        <v>122</v>
      </c>
      <c r="F4589" t="s">
        <v>123</v>
      </c>
      <c r="G4589" t="s">
        <v>124</v>
      </c>
      <c r="H4589" t="s">
        <v>13473</v>
      </c>
      <c r="I4589" t="s">
        <v>243</v>
      </c>
      <c r="J4589" t="s">
        <v>38</v>
      </c>
      <c r="K4589" t="str">
        <f t="shared" si="71"/>
        <v>3èm</v>
      </c>
      <c r="L4589" t="s">
        <v>229</v>
      </c>
      <c r="M4589" t="s">
        <v>118</v>
      </c>
    </row>
    <row r="4590" spans="1:13">
      <c r="A4590" t="s">
        <v>13474</v>
      </c>
      <c r="B4590" t="s">
        <v>13475</v>
      </c>
      <c r="C4590" t="s">
        <v>729</v>
      </c>
      <c r="D4590" s="176">
        <v>23625</v>
      </c>
      <c r="E4590" t="s">
        <v>122</v>
      </c>
      <c r="F4590" t="s">
        <v>123</v>
      </c>
      <c r="G4590" t="s">
        <v>124</v>
      </c>
      <c r="H4590" t="s">
        <v>13476</v>
      </c>
      <c r="I4590" t="s">
        <v>132</v>
      </c>
      <c r="J4590" t="s">
        <v>234</v>
      </c>
      <c r="K4590" t="str">
        <f t="shared" si="71"/>
        <v>D3</v>
      </c>
      <c r="L4590" t="s">
        <v>276</v>
      </c>
      <c r="M4590" t="s">
        <v>118</v>
      </c>
    </row>
    <row r="4591" spans="1:13">
      <c r="A4591" t="s">
        <v>13477</v>
      </c>
      <c r="B4591" t="s">
        <v>13478</v>
      </c>
      <c r="C4591" t="s">
        <v>287</v>
      </c>
      <c r="D4591" s="176">
        <v>25578</v>
      </c>
      <c r="E4591" t="s">
        <v>122</v>
      </c>
      <c r="F4591" t="s">
        <v>123</v>
      </c>
      <c r="G4591" t="s">
        <v>124</v>
      </c>
      <c r="H4591" t="s">
        <v>13479</v>
      </c>
      <c r="I4591" t="s">
        <v>259</v>
      </c>
      <c r="J4591" t="s">
        <v>38</v>
      </c>
      <c r="K4591" t="str">
        <f t="shared" si="71"/>
        <v>Pas</v>
      </c>
      <c r="L4591" t="s">
        <v>284</v>
      </c>
      <c r="M4591" t="s">
        <v>118</v>
      </c>
    </row>
    <row r="4592" spans="1:13">
      <c r="A4592" t="s">
        <v>13480</v>
      </c>
      <c r="B4592" t="s">
        <v>6120</v>
      </c>
      <c r="C4592" t="s">
        <v>385</v>
      </c>
      <c r="D4592" s="176">
        <v>38165</v>
      </c>
      <c r="E4592" t="s">
        <v>122</v>
      </c>
      <c r="F4592" t="s">
        <v>123</v>
      </c>
      <c r="G4592" t="s">
        <v>124</v>
      </c>
      <c r="H4592" t="s">
        <v>13481</v>
      </c>
      <c r="I4592" t="s">
        <v>174</v>
      </c>
      <c r="J4592" t="s">
        <v>38</v>
      </c>
      <c r="K4592" t="str">
        <f t="shared" si="71"/>
        <v>Cad</v>
      </c>
      <c r="L4592" t="s">
        <v>1258</v>
      </c>
      <c r="M4592" t="s">
        <v>118</v>
      </c>
    </row>
    <row r="4593" spans="1:13">
      <c r="A4593" t="s">
        <v>13482</v>
      </c>
      <c r="B4593" t="s">
        <v>2686</v>
      </c>
      <c r="C4593" t="s">
        <v>792</v>
      </c>
      <c r="D4593" s="176">
        <v>25306</v>
      </c>
      <c r="E4593" t="s">
        <v>122</v>
      </c>
      <c r="F4593" t="s">
        <v>123</v>
      </c>
      <c r="G4593" t="s">
        <v>124</v>
      </c>
      <c r="H4593" t="s">
        <v>13483</v>
      </c>
      <c r="I4593" t="s">
        <v>132</v>
      </c>
      <c r="J4593" t="s">
        <v>234</v>
      </c>
      <c r="K4593" t="str">
        <f t="shared" si="71"/>
        <v>D3</v>
      </c>
      <c r="L4593" t="s">
        <v>1144</v>
      </c>
      <c r="M4593" t="s">
        <v>118</v>
      </c>
    </row>
    <row r="4594" spans="1:13">
      <c r="A4594" t="s">
        <v>13484</v>
      </c>
      <c r="B4594" t="s">
        <v>6645</v>
      </c>
      <c r="C4594" t="s">
        <v>1419</v>
      </c>
      <c r="D4594" s="176">
        <v>39948</v>
      </c>
      <c r="E4594" t="s">
        <v>122</v>
      </c>
      <c r="F4594" t="s">
        <v>123</v>
      </c>
      <c r="G4594" t="s">
        <v>124</v>
      </c>
      <c r="H4594" t="s">
        <v>13485</v>
      </c>
      <c r="I4594" t="s">
        <v>151</v>
      </c>
      <c r="J4594" t="s">
        <v>38</v>
      </c>
      <c r="K4594" t="str">
        <f t="shared" si="71"/>
        <v>Pup</v>
      </c>
      <c r="L4594" t="s">
        <v>530</v>
      </c>
      <c r="M4594" t="s">
        <v>118</v>
      </c>
    </row>
    <row r="4595" spans="1:13">
      <c r="A4595" t="s">
        <v>13486</v>
      </c>
      <c r="B4595" t="s">
        <v>13487</v>
      </c>
      <c r="C4595" t="s">
        <v>4641</v>
      </c>
      <c r="D4595" s="176">
        <v>28200</v>
      </c>
      <c r="E4595" t="s">
        <v>122</v>
      </c>
      <c r="F4595" t="s">
        <v>123</v>
      </c>
      <c r="G4595" t="s">
        <v>124</v>
      </c>
      <c r="H4595" t="s">
        <v>13488</v>
      </c>
      <c r="I4595" t="s">
        <v>132</v>
      </c>
      <c r="J4595" t="s">
        <v>234</v>
      </c>
      <c r="K4595" t="str">
        <f t="shared" si="71"/>
        <v>D3</v>
      </c>
      <c r="L4595" t="s">
        <v>249</v>
      </c>
      <c r="M4595" t="s">
        <v>118</v>
      </c>
    </row>
    <row r="4596" spans="1:13">
      <c r="A4596" t="s">
        <v>13489</v>
      </c>
      <c r="B4596" t="s">
        <v>13490</v>
      </c>
      <c r="C4596" t="s">
        <v>437</v>
      </c>
      <c r="D4596" s="176">
        <v>40478</v>
      </c>
      <c r="E4596" t="s">
        <v>122</v>
      </c>
      <c r="F4596" t="s">
        <v>123</v>
      </c>
      <c r="G4596" t="s">
        <v>124</v>
      </c>
      <c r="H4596" t="s">
        <v>13491</v>
      </c>
      <c r="I4596" t="s">
        <v>151</v>
      </c>
      <c r="J4596" t="s">
        <v>38</v>
      </c>
      <c r="K4596" t="str">
        <f t="shared" si="71"/>
        <v>Pup</v>
      </c>
      <c r="L4596" t="s">
        <v>183</v>
      </c>
      <c r="M4596" t="s">
        <v>118</v>
      </c>
    </row>
    <row r="4597" spans="1:13">
      <c r="A4597" t="s">
        <v>13492</v>
      </c>
      <c r="B4597" t="s">
        <v>5206</v>
      </c>
      <c r="C4597" t="s">
        <v>896</v>
      </c>
      <c r="D4597" s="176">
        <v>27996</v>
      </c>
      <c r="E4597" t="s">
        <v>122</v>
      </c>
      <c r="F4597" t="s">
        <v>123</v>
      </c>
      <c r="G4597" t="s">
        <v>124</v>
      </c>
      <c r="H4597" t="s">
        <v>13493</v>
      </c>
      <c r="I4597" t="s">
        <v>132</v>
      </c>
      <c r="J4597" t="s">
        <v>234</v>
      </c>
      <c r="K4597" t="str">
        <f t="shared" si="71"/>
        <v>D3</v>
      </c>
      <c r="L4597" t="s">
        <v>326</v>
      </c>
      <c r="M4597" t="s">
        <v>118</v>
      </c>
    </row>
    <row r="4598" spans="1:13">
      <c r="A4598" t="s">
        <v>13494</v>
      </c>
      <c r="B4598" t="s">
        <v>802</v>
      </c>
      <c r="C4598" t="s">
        <v>1727</v>
      </c>
      <c r="D4598" s="176">
        <v>15215</v>
      </c>
      <c r="E4598" t="s">
        <v>179</v>
      </c>
      <c r="F4598" t="s">
        <v>123</v>
      </c>
      <c r="G4598" t="s">
        <v>124</v>
      </c>
      <c r="H4598" t="s">
        <v>13495</v>
      </c>
      <c r="I4598" t="s">
        <v>145</v>
      </c>
      <c r="J4598" t="s">
        <v>38</v>
      </c>
      <c r="K4598" t="str">
        <f t="shared" si="71"/>
        <v>Pas</v>
      </c>
      <c r="L4598" t="s">
        <v>805</v>
      </c>
      <c r="M4598" t="s">
        <v>118</v>
      </c>
    </row>
    <row r="4599" spans="1:13">
      <c r="A4599" t="s">
        <v>13496</v>
      </c>
      <c r="B4599" t="s">
        <v>7195</v>
      </c>
      <c r="C4599" t="s">
        <v>558</v>
      </c>
      <c r="D4599" s="176">
        <v>41074</v>
      </c>
      <c r="E4599" t="s">
        <v>122</v>
      </c>
      <c r="F4599" t="s">
        <v>123</v>
      </c>
      <c r="G4599" t="s">
        <v>124</v>
      </c>
      <c r="H4599" t="s">
        <v>38</v>
      </c>
      <c r="I4599" t="s">
        <v>6370</v>
      </c>
      <c r="J4599" t="s">
        <v>38</v>
      </c>
      <c r="K4599" t="str">
        <f t="shared" si="71"/>
        <v>Lic</v>
      </c>
      <c r="L4599" t="s">
        <v>457</v>
      </c>
      <c r="M4599" t="s">
        <v>118</v>
      </c>
    </row>
    <row r="4600" spans="1:13">
      <c r="A4600" t="s">
        <v>13497</v>
      </c>
      <c r="B4600" t="s">
        <v>13498</v>
      </c>
      <c r="C4600" t="s">
        <v>1943</v>
      </c>
      <c r="D4600" s="176">
        <v>34842</v>
      </c>
      <c r="E4600" t="s">
        <v>179</v>
      </c>
      <c r="F4600" t="s">
        <v>123</v>
      </c>
      <c r="G4600" t="s">
        <v>124</v>
      </c>
      <c r="H4600" t="s">
        <v>13499</v>
      </c>
      <c r="I4600" t="s">
        <v>307</v>
      </c>
      <c r="J4600" t="s">
        <v>194</v>
      </c>
      <c r="K4600" t="str">
        <f t="shared" si="71"/>
        <v>Pas</v>
      </c>
      <c r="L4600" t="s">
        <v>1559</v>
      </c>
      <c r="M4600" t="s">
        <v>118</v>
      </c>
    </row>
    <row r="4601" spans="1:13">
      <c r="A4601" t="s">
        <v>13500</v>
      </c>
      <c r="B4601" t="s">
        <v>13501</v>
      </c>
      <c r="C4601" t="s">
        <v>4224</v>
      </c>
      <c r="D4601" s="176">
        <v>15613</v>
      </c>
      <c r="E4601" t="s">
        <v>179</v>
      </c>
      <c r="F4601" t="s">
        <v>123</v>
      </c>
      <c r="G4601" t="s">
        <v>124</v>
      </c>
      <c r="H4601" t="s">
        <v>13502</v>
      </c>
      <c r="I4601" t="s">
        <v>181</v>
      </c>
      <c r="J4601" t="s">
        <v>182</v>
      </c>
      <c r="K4601" t="str">
        <f t="shared" si="71"/>
        <v>Enc</v>
      </c>
      <c r="L4601" t="s">
        <v>429</v>
      </c>
      <c r="M4601" t="s">
        <v>118</v>
      </c>
    </row>
    <row r="4602" spans="1:13">
      <c r="A4602" t="s">
        <v>38</v>
      </c>
      <c r="B4602" t="s">
        <v>11817</v>
      </c>
      <c r="C4602" t="s">
        <v>13503</v>
      </c>
      <c r="D4602" s="176">
        <v>38700</v>
      </c>
      <c r="E4602" t="s">
        <v>122</v>
      </c>
      <c r="F4602" t="s">
        <v>123</v>
      </c>
      <c r="G4602" t="s">
        <v>124</v>
      </c>
      <c r="H4602" t="s">
        <v>38</v>
      </c>
      <c r="I4602" t="s">
        <v>283</v>
      </c>
      <c r="J4602" t="s">
        <v>38</v>
      </c>
      <c r="K4602" t="str">
        <f t="shared" si="71"/>
        <v>Min</v>
      </c>
      <c r="L4602" t="s">
        <v>103</v>
      </c>
      <c r="M4602" t="s">
        <v>118</v>
      </c>
    </row>
    <row r="4603" spans="1:13">
      <c r="A4603" t="s">
        <v>13504</v>
      </c>
      <c r="B4603" t="s">
        <v>2351</v>
      </c>
      <c r="C4603" t="s">
        <v>868</v>
      </c>
      <c r="D4603" s="176">
        <v>27544</v>
      </c>
      <c r="E4603" t="s">
        <v>122</v>
      </c>
      <c r="F4603" t="s">
        <v>123</v>
      </c>
      <c r="G4603" t="s">
        <v>124</v>
      </c>
      <c r="H4603" t="s">
        <v>13505</v>
      </c>
      <c r="I4603" t="s">
        <v>181</v>
      </c>
      <c r="J4603" t="s">
        <v>182</v>
      </c>
      <c r="K4603" t="str">
        <f t="shared" si="71"/>
        <v>Enc</v>
      </c>
      <c r="L4603" t="s">
        <v>284</v>
      </c>
      <c r="M4603" t="s">
        <v>118</v>
      </c>
    </row>
    <row r="4604" spans="1:13">
      <c r="A4604" t="s">
        <v>13506</v>
      </c>
      <c r="B4604" t="s">
        <v>1494</v>
      </c>
      <c r="C4604" t="s">
        <v>13507</v>
      </c>
      <c r="D4604" s="176">
        <v>38725</v>
      </c>
      <c r="E4604" t="s">
        <v>179</v>
      </c>
      <c r="F4604" t="s">
        <v>123</v>
      </c>
      <c r="G4604" t="s">
        <v>124</v>
      </c>
      <c r="H4604" t="s">
        <v>13508</v>
      </c>
      <c r="I4604" t="s">
        <v>283</v>
      </c>
      <c r="J4604" t="s">
        <v>38</v>
      </c>
      <c r="K4604" t="str">
        <f t="shared" si="71"/>
        <v>Min</v>
      </c>
      <c r="L4604" t="s">
        <v>415</v>
      </c>
      <c r="M4604" t="s">
        <v>118</v>
      </c>
    </row>
    <row r="4605" spans="1:13">
      <c r="A4605" t="s">
        <v>13509</v>
      </c>
      <c r="B4605" t="s">
        <v>13510</v>
      </c>
      <c r="C4605" t="s">
        <v>13511</v>
      </c>
      <c r="D4605" s="176">
        <v>33675</v>
      </c>
      <c r="E4605" t="s">
        <v>179</v>
      </c>
      <c r="F4605" t="s">
        <v>123</v>
      </c>
      <c r="G4605" t="s">
        <v>124</v>
      </c>
      <c r="H4605" t="s">
        <v>13512</v>
      </c>
      <c r="I4605" t="s">
        <v>132</v>
      </c>
      <c r="J4605" t="s">
        <v>194</v>
      </c>
      <c r="K4605" t="str">
        <f t="shared" si="71"/>
        <v>D1</v>
      </c>
      <c r="L4605" t="s">
        <v>302</v>
      </c>
      <c r="M4605" t="s">
        <v>118</v>
      </c>
    </row>
    <row r="4606" spans="1:13">
      <c r="A4606" t="s">
        <v>13513</v>
      </c>
      <c r="B4606" t="s">
        <v>939</v>
      </c>
      <c r="C4606" t="s">
        <v>149</v>
      </c>
      <c r="D4606" s="176">
        <v>32042</v>
      </c>
      <c r="E4606" t="s">
        <v>122</v>
      </c>
      <c r="F4606" t="s">
        <v>123</v>
      </c>
      <c r="G4606" t="s">
        <v>124</v>
      </c>
      <c r="H4606" t="s">
        <v>13514</v>
      </c>
      <c r="I4606" t="s">
        <v>132</v>
      </c>
      <c r="J4606" t="s">
        <v>396</v>
      </c>
      <c r="K4606" t="str">
        <f t="shared" si="71"/>
        <v>D2</v>
      </c>
      <c r="L4606" t="s">
        <v>814</v>
      </c>
      <c r="M4606" t="s">
        <v>118</v>
      </c>
    </row>
    <row r="4607" spans="1:13">
      <c r="A4607" t="s">
        <v>13515</v>
      </c>
      <c r="B4607" t="s">
        <v>13516</v>
      </c>
      <c r="C4607" t="s">
        <v>130</v>
      </c>
      <c r="D4607" s="176">
        <v>24116</v>
      </c>
      <c r="E4607" t="s">
        <v>122</v>
      </c>
      <c r="F4607" t="s">
        <v>123</v>
      </c>
      <c r="G4607" t="s">
        <v>124</v>
      </c>
      <c r="H4607" t="s">
        <v>13517</v>
      </c>
      <c r="I4607" t="s">
        <v>132</v>
      </c>
      <c r="J4607" t="s">
        <v>133</v>
      </c>
      <c r="K4607" t="str">
        <f t="shared" si="71"/>
        <v>D4</v>
      </c>
      <c r="L4607" t="s">
        <v>2044</v>
      </c>
      <c r="M4607" t="s">
        <v>118</v>
      </c>
    </row>
    <row r="4608" spans="1:13">
      <c r="A4608" t="s">
        <v>13518</v>
      </c>
      <c r="B4608" t="s">
        <v>13519</v>
      </c>
      <c r="C4608" t="s">
        <v>1812</v>
      </c>
      <c r="D4608" s="176">
        <v>39523</v>
      </c>
      <c r="E4608" t="s">
        <v>122</v>
      </c>
      <c r="F4608" t="s">
        <v>123</v>
      </c>
      <c r="G4608" t="s">
        <v>124</v>
      </c>
      <c r="H4608" t="s">
        <v>13520</v>
      </c>
      <c r="I4608" t="s">
        <v>157</v>
      </c>
      <c r="J4608" t="s">
        <v>38</v>
      </c>
      <c r="K4608" t="str">
        <f t="shared" si="71"/>
        <v>Ben</v>
      </c>
      <c r="L4608" t="s">
        <v>302</v>
      </c>
      <c r="M4608" t="s">
        <v>118</v>
      </c>
    </row>
    <row r="4609" spans="1:13">
      <c r="A4609" t="s">
        <v>13521</v>
      </c>
      <c r="B4609" t="s">
        <v>7971</v>
      </c>
      <c r="C4609" t="s">
        <v>1203</v>
      </c>
      <c r="D4609" s="176">
        <v>38435</v>
      </c>
      <c r="E4609" t="s">
        <v>122</v>
      </c>
      <c r="F4609" t="s">
        <v>123</v>
      </c>
      <c r="G4609" t="s">
        <v>124</v>
      </c>
      <c r="H4609" t="s">
        <v>13522</v>
      </c>
      <c r="I4609" t="s">
        <v>283</v>
      </c>
      <c r="J4609" t="s">
        <v>38</v>
      </c>
      <c r="K4609" t="str">
        <f t="shared" si="71"/>
        <v>Min</v>
      </c>
      <c r="L4609" t="s">
        <v>623</v>
      </c>
      <c r="M4609" t="s">
        <v>118</v>
      </c>
    </row>
    <row r="4610" spans="1:13">
      <c r="A4610" t="s">
        <v>13523</v>
      </c>
      <c r="B4610" t="s">
        <v>13524</v>
      </c>
      <c r="C4610" t="s">
        <v>410</v>
      </c>
      <c r="D4610" s="176">
        <v>22025</v>
      </c>
      <c r="E4610" t="s">
        <v>122</v>
      </c>
      <c r="F4610" t="s">
        <v>123</v>
      </c>
      <c r="G4610" t="s">
        <v>124</v>
      </c>
      <c r="H4610" t="s">
        <v>13525</v>
      </c>
      <c r="I4610" t="s">
        <v>132</v>
      </c>
      <c r="J4610" t="s">
        <v>133</v>
      </c>
      <c r="K4610" t="str">
        <f t="shared" si="71"/>
        <v>D4</v>
      </c>
      <c r="L4610" t="s">
        <v>506</v>
      </c>
      <c r="M4610" t="s">
        <v>118</v>
      </c>
    </row>
    <row r="4611" spans="1:13">
      <c r="A4611" t="s">
        <v>13526</v>
      </c>
      <c r="B4611" t="s">
        <v>13527</v>
      </c>
      <c r="C4611" t="s">
        <v>746</v>
      </c>
      <c r="D4611" s="176">
        <v>27264</v>
      </c>
      <c r="E4611" t="s">
        <v>122</v>
      </c>
      <c r="F4611" t="s">
        <v>123</v>
      </c>
      <c r="G4611" t="s">
        <v>124</v>
      </c>
      <c r="H4611" t="s">
        <v>13528</v>
      </c>
      <c r="I4611" t="s">
        <v>132</v>
      </c>
      <c r="J4611" t="s">
        <v>234</v>
      </c>
      <c r="K4611" t="str">
        <f t="shared" ref="K4611:K4674" si="72">IF(I4611="pass'cyclisme",J4611,LEFT(I4611,3))</f>
        <v>D3</v>
      </c>
      <c r="L4611" t="s">
        <v>415</v>
      </c>
      <c r="M4611" t="s">
        <v>118</v>
      </c>
    </row>
    <row r="4612" spans="1:13">
      <c r="A4612" t="s">
        <v>13529</v>
      </c>
      <c r="B4612" t="s">
        <v>3119</v>
      </c>
      <c r="C4612" t="s">
        <v>130</v>
      </c>
      <c r="D4612" s="176">
        <v>16066</v>
      </c>
      <c r="E4612" t="s">
        <v>122</v>
      </c>
      <c r="F4612" t="s">
        <v>123</v>
      </c>
      <c r="G4612" t="s">
        <v>124</v>
      </c>
      <c r="H4612" t="s">
        <v>13530</v>
      </c>
      <c r="I4612" t="s">
        <v>898</v>
      </c>
      <c r="J4612" t="s">
        <v>38</v>
      </c>
      <c r="K4612" t="str">
        <f t="shared" si="72"/>
        <v>Cha</v>
      </c>
      <c r="L4612" t="s">
        <v>215</v>
      </c>
      <c r="M4612" t="s">
        <v>118</v>
      </c>
    </row>
    <row r="4613" spans="1:13">
      <c r="A4613" t="s">
        <v>13531</v>
      </c>
      <c r="B4613" t="s">
        <v>13532</v>
      </c>
      <c r="C4613" t="s">
        <v>1643</v>
      </c>
      <c r="D4613" s="176">
        <v>24466</v>
      </c>
      <c r="E4613" t="s">
        <v>122</v>
      </c>
      <c r="F4613" t="s">
        <v>123</v>
      </c>
      <c r="G4613" t="s">
        <v>124</v>
      </c>
      <c r="H4613" t="s">
        <v>13533</v>
      </c>
      <c r="I4613" t="s">
        <v>275</v>
      </c>
      <c r="J4613" t="s">
        <v>38</v>
      </c>
      <c r="K4613" t="str">
        <f t="shared" si="72"/>
        <v>Mot</v>
      </c>
      <c r="L4613" t="s">
        <v>439</v>
      </c>
      <c r="M4613" t="s">
        <v>118</v>
      </c>
    </row>
    <row r="4614" spans="1:13">
      <c r="A4614" t="s">
        <v>13534</v>
      </c>
      <c r="B4614" t="s">
        <v>4972</v>
      </c>
      <c r="C4614" t="s">
        <v>596</v>
      </c>
      <c r="D4614" s="176">
        <v>39331</v>
      </c>
      <c r="E4614" t="s">
        <v>122</v>
      </c>
      <c r="F4614" t="s">
        <v>123</v>
      </c>
      <c r="G4614" t="s">
        <v>124</v>
      </c>
      <c r="H4614" t="s">
        <v>13535</v>
      </c>
      <c r="I4614" t="s">
        <v>157</v>
      </c>
      <c r="J4614" t="s">
        <v>38</v>
      </c>
      <c r="K4614" t="str">
        <f t="shared" si="72"/>
        <v>Ben</v>
      </c>
      <c r="L4614" t="s">
        <v>189</v>
      </c>
      <c r="M4614" t="s">
        <v>118</v>
      </c>
    </row>
    <row r="4615" spans="1:13">
      <c r="A4615" t="s">
        <v>13536</v>
      </c>
      <c r="B4615" t="s">
        <v>13537</v>
      </c>
      <c r="C4615" t="s">
        <v>1806</v>
      </c>
      <c r="D4615" s="176">
        <v>38701</v>
      </c>
      <c r="E4615" t="s">
        <v>122</v>
      </c>
      <c r="F4615" t="s">
        <v>123</v>
      </c>
      <c r="G4615" t="s">
        <v>124</v>
      </c>
      <c r="H4615" t="s">
        <v>13538</v>
      </c>
      <c r="I4615" t="s">
        <v>283</v>
      </c>
      <c r="J4615" t="s">
        <v>38</v>
      </c>
      <c r="K4615" t="str">
        <f t="shared" si="72"/>
        <v>Min</v>
      </c>
      <c r="L4615" t="s">
        <v>302</v>
      </c>
      <c r="M4615" t="s">
        <v>118</v>
      </c>
    </row>
    <row r="4616" spans="1:13">
      <c r="A4616" t="s">
        <v>13539</v>
      </c>
      <c r="B4616" t="s">
        <v>13540</v>
      </c>
      <c r="C4616" t="s">
        <v>432</v>
      </c>
      <c r="D4616" s="176">
        <v>39670</v>
      </c>
      <c r="E4616" t="s">
        <v>122</v>
      </c>
      <c r="F4616" t="s">
        <v>123</v>
      </c>
      <c r="G4616" t="s">
        <v>124</v>
      </c>
      <c r="H4616" t="s">
        <v>13541</v>
      </c>
      <c r="I4616" t="s">
        <v>157</v>
      </c>
      <c r="J4616" t="s">
        <v>38</v>
      </c>
      <c r="K4616" t="str">
        <f t="shared" si="72"/>
        <v>Ben</v>
      </c>
      <c r="L4616" t="s">
        <v>169</v>
      </c>
      <c r="M4616" t="s">
        <v>118</v>
      </c>
    </row>
    <row r="4617" spans="1:13">
      <c r="A4617" t="s">
        <v>13542</v>
      </c>
      <c r="B4617" t="s">
        <v>9166</v>
      </c>
      <c r="C4617" t="s">
        <v>512</v>
      </c>
      <c r="D4617" s="176">
        <v>20139</v>
      </c>
      <c r="E4617" t="s">
        <v>122</v>
      </c>
      <c r="F4617" t="s">
        <v>123</v>
      </c>
      <c r="G4617" t="s">
        <v>124</v>
      </c>
      <c r="H4617" t="s">
        <v>13543</v>
      </c>
      <c r="I4617" t="s">
        <v>181</v>
      </c>
      <c r="J4617" t="s">
        <v>182</v>
      </c>
      <c r="K4617" t="str">
        <f t="shared" si="72"/>
        <v>Enc</v>
      </c>
      <c r="L4617" t="s">
        <v>985</v>
      </c>
      <c r="M4617" t="s">
        <v>118</v>
      </c>
    </row>
    <row r="4618" spans="1:13">
      <c r="A4618" t="s">
        <v>13544</v>
      </c>
      <c r="B4618" t="s">
        <v>7331</v>
      </c>
      <c r="C4618" t="s">
        <v>11415</v>
      </c>
      <c r="D4618" s="176">
        <v>26098</v>
      </c>
      <c r="E4618" t="s">
        <v>179</v>
      </c>
      <c r="F4618" t="s">
        <v>123</v>
      </c>
      <c r="G4618" t="s">
        <v>124</v>
      </c>
      <c r="H4618" t="s">
        <v>13545</v>
      </c>
      <c r="I4618" t="s">
        <v>264</v>
      </c>
      <c r="J4618" t="s">
        <v>38</v>
      </c>
      <c r="K4618" t="str">
        <f t="shared" si="72"/>
        <v>Arb</v>
      </c>
      <c r="L4618" t="s">
        <v>780</v>
      </c>
      <c r="M4618" t="s">
        <v>118</v>
      </c>
    </row>
    <row r="4619" spans="1:13">
      <c r="A4619" t="s">
        <v>13546</v>
      </c>
      <c r="B4619" t="s">
        <v>9745</v>
      </c>
      <c r="C4619" t="s">
        <v>7499</v>
      </c>
      <c r="D4619" s="176">
        <v>25072</v>
      </c>
      <c r="E4619" t="s">
        <v>179</v>
      </c>
      <c r="F4619" t="s">
        <v>123</v>
      </c>
      <c r="G4619" t="s">
        <v>124</v>
      </c>
      <c r="H4619" t="s">
        <v>13547</v>
      </c>
      <c r="I4619" t="s">
        <v>264</v>
      </c>
      <c r="J4619" t="s">
        <v>38</v>
      </c>
      <c r="K4619" t="str">
        <f t="shared" si="72"/>
        <v>Arb</v>
      </c>
      <c r="L4619" t="s">
        <v>501</v>
      </c>
      <c r="M4619" t="s">
        <v>118</v>
      </c>
    </row>
    <row r="4620" spans="1:13">
      <c r="A4620" t="s">
        <v>13548</v>
      </c>
      <c r="B4620" t="s">
        <v>4754</v>
      </c>
      <c r="C4620" t="s">
        <v>1271</v>
      </c>
      <c r="D4620" s="176">
        <v>38320</v>
      </c>
      <c r="E4620" t="s">
        <v>122</v>
      </c>
      <c r="F4620" t="s">
        <v>123</v>
      </c>
      <c r="G4620" t="s">
        <v>124</v>
      </c>
      <c r="H4620" t="s">
        <v>13549</v>
      </c>
      <c r="I4620" t="s">
        <v>174</v>
      </c>
      <c r="J4620" t="s">
        <v>38</v>
      </c>
      <c r="K4620" t="str">
        <f t="shared" si="72"/>
        <v>Cad</v>
      </c>
      <c r="L4620" t="s">
        <v>628</v>
      </c>
      <c r="M4620" t="s">
        <v>118</v>
      </c>
    </row>
    <row r="4621" spans="1:13">
      <c r="A4621" t="s">
        <v>13550</v>
      </c>
      <c r="B4621" t="s">
        <v>7855</v>
      </c>
      <c r="C4621" t="s">
        <v>13551</v>
      </c>
      <c r="D4621" s="176">
        <v>27892</v>
      </c>
      <c r="E4621" t="s">
        <v>179</v>
      </c>
      <c r="F4621" t="s">
        <v>123</v>
      </c>
      <c r="G4621" t="s">
        <v>124</v>
      </c>
      <c r="H4621" t="s">
        <v>13552</v>
      </c>
      <c r="I4621" t="s">
        <v>181</v>
      </c>
      <c r="J4621" t="s">
        <v>182</v>
      </c>
      <c r="K4621" t="str">
        <f t="shared" si="72"/>
        <v>Enc</v>
      </c>
      <c r="L4621" t="s">
        <v>1299</v>
      </c>
      <c r="M4621" t="s">
        <v>118</v>
      </c>
    </row>
    <row r="4622" spans="1:13">
      <c r="A4622" t="s">
        <v>13553</v>
      </c>
      <c r="B4622" t="s">
        <v>13554</v>
      </c>
      <c r="C4622" t="s">
        <v>13555</v>
      </c>
      <c r="D4622" s="176">
        <v>37706</v>
      </c>
      <c r="E4622" t="s">
        <v>122</v>
      </c>
      <c r="F4622" t="s">
        <v>123</v>
      </c>
      <c r="G4622" t="s">
        <v>124</v>
      </c>
      <c r="H4622" t="s">
        <v>13556</v>
      </c>
      <c r="I4622" t="s">
        <v>174</v>
      </c>
      <c r="J4622" t="s">
        <v>38</v>
      </c>
      <c r="K4622" t="str">
        <f t="shared" si="72"/>
        <v>Cad</v>
      </c>
      <c r="L4622" t="s">
        <v>215</v>
      </c>
      <c r="M4622" t="s">
        <v>118</v>
      </c>
    </row>
    <row r="4623" spans="1:13">
      <c r="A4623" t="s">
        <v>13557</v>
      </c>
      <c r="B4623" t="s">
        <v>1779</v>
      </c>
      <c r="C4623" t="s">
        <v>675</v>
      </c>
      <c r="D4623" s="176">
        <v>25637</v>
      </c>
      <c r="E4623" t="s">
        <v>122</v>
      </c>
      <c r="F4623" t="s">
        <v>123</v>
      </c>
      <c r="G4623" t="s">
        <v>124</v>
      </c>
      <c r="H4623" t="s">
        <v>13558</v>
      </c>
      <c r="I4623" t="s">
        <v>132</v>
      </c>
      <c r="J4623" t="s">
        <v>234</v>
      </c>
      <c r="K4623" t="str">
        <f t="shared" si="72"/>
        <v>D3</v>
      </c>
      <c r="L4623" t="s">
        <v>276</v>
      </c>
      <c r="M4623" t="s">
        <v>118</v>
      </c>
    </row>
    <row r="4624" spans="1:13">
      <c r="A4624" t="s">
        <v>13559</v>
      </c>
      <c r="B4624" t="s">
        <v>13560</v>
      </c>
      <c r="C4624" t="s">
        <v>367</v>
      </c>
      <c r="D4624" s="176">
        <v>39818</v>
      </c>
      <c r="E4624" t="s">
        <v>122</v>
      </c>
      <c r="F4624" t="s">
        <v>123</v>
      </c>
      <c r="G4624" t="s">
        <v>124</v>
      </c>
      <c r="H4624" t="s">
        <v>13561</v>
      </c>
      <c r="I4624" t="s">
        <v>151</v>
      </c>
      <c r="J4624" t="s">
        <v>38</v>
      </c>
      <c r="K4624" t="str">
        <f t="shared" si="72"/>
        <v>Pup</v>
      </c>
      <c r="L4624" t="s">
        <v>302</v>
      </c>
      <c r="M4624" t="s">
        <v>118</v>
      </c>
    </row>
    <row r="4625" spans="1:13">
      <c r="A4625" t="s">
        <v>13562</v>
      </c>
      <c r="B4625" t="s">
        <v>8191</v>
      </c>
      <c r="C4625" t="s">
        <v>310</v>
      </c>
      <c r="D4625" s="176">
        <v>39320</v>
      </c>
      <c r="E4625" t="s">
        <v>122</v>
      </c>
      <c r="F4625" t="s">
        <v>123</v>
      </c>
      <c r="G4625" t="s">
        <v>124</v>
      </c>
      <c r="H4625" t="s">
        <v>13563</v>
      </c>
      <c r="I4625" t="s">
        <v>157</v>
      </c>
      <c r="J4625" t="s">
        <v>38</v>
      </c>
      <c r="K4625" t="str">
        <f t="shared" si="72"/>
        <v>Ben</v>
      </c>
      <c r="L4625" t="s">
        <v>1345</v>
      </c>
      <c r="M4625" t="s">
        <v>118</v>
      </c>
    </row>
    <row r="4626" spans="1:13">
      <c r="A4626" t="s">
        <v>13564</v>
      </c>
      <c r="B4626" t="s">
        <v>8978</v>
      </c>
      <c r="C4626" t="s">
        <v>279</v>
      </c>
      <c r="D4626" s="176">
        <v>39267</v>
      </c>
      <c r="E4626" t="s">
        <v>122</v>
      </c>
      <c r="F4626" t="s">
        <v>123</v>
      </c>
      <c r="G4626" t="s">
        <v>124</v>
      </c>
      <c r="H4626" t="s">
        <v>13565</v>
      </c>
      <c r="I4626" t="s">
        <v>157</v>
      </c>
      <c r="J4626" t="s">
        <v>38</v>
      </c>
      <c r="K4626" t="str">
        <f t="shared" si="72"/>
        <v>Ben</v>
      </c>
      <c r="L4626" t="s">
        <v>760</v>
      </c>
      <c r="M4626" t="s">
        <v>118</v>
      </c>
    </row>
    <row r="4627" spans="1:13">
      <c r="A4627" t="s">
        <v>13566</v>
      </c>
      <c r="B4627" t="s">
        <v>1517</v>
      </c>
      <c r="C4627" t="s">
        <v>437</v>
      </c>
      <c r="D4627" s="176">
        <v>38165</v>
      </c>
      <c r="E4627" t="s">
        <v>122</v>
      </c>
      <c r="F4627" t="s">
        <v>123</v>
      </c>
      <c r="G4627" t="s">
        <v>124</v>
      </c>
      <c r="H4627" t="s">
        <v>13567</v>
      </c>
      <c r="I4627" t="s">
        <v>174</v>
      </c>
      <c r="J4627" t="s">
        <v>38</v>
      </c>
      <c r="K4627" t="str">
        <f t="shared" si="72"/>
        <v>Cad</v>
      </c>
      <c r="L4627" t="s">
        <v>439</v>
      </c>
      <c r="M4627" t="s">
        <v>118</v>
      </c>
    </row>
    <row r="4628" spans="1:13">
      <c r="A4628" t="s">
        <v>13568</v>
      </c>
      <c r="B4628" t="s">
        <v>13569</v>
      </c>
      <c r="C4628" t="s">
        <v>398</v>
      </c>
      <c r="D4628" s="176">
        <v>40100</v>
      </c>
      <c r="E4628" t="s">
        <v>122</v>
      </c>
      <c r="F4628" t="s">
        <v>123</v>
      </c>
      <c r="G4628" t="s">
        <v>124</v>
      </c>
      <c r="H4628" t="s">
        <v>13570</v>
      </c>
      <c r="I4628" t="s">
        <v>151</v>
      </c>
      <c r="J4628" t="s">
        <v>38</v>
      </c>
      <c r="K4628" t="str">
        <f t="shared" si="72"/>
        <v>Pup</v>
      </c>
      <c r="L4628" t="s">
        <v>734</v>
      </c>
      <c r="M4628" t="s">
        <v>118</v>
      </c>
    </row>
    <row r="4629" spans="1:13">
      <c r="A4629" t="s">
        <v>13571</v>
      </c>
      <c r="B4629" t="s">
        <v>4286</v>
      </c>
      <c r="C4629" t="s">
        <v>711</v>
      </c>
      <c r="D4629" s="176">
        <v>39656</v>
      </c>
      <c r="E4629" t="s">
        <v>122</v>
      </c>
      <c r="F4629" t="s">
        <v>123</v>
      </c>
      <c r="G4629" t="s">
        <v>124</v>
      </c>
      <c r="H4629" t="s">
        <v>13572</v>
      </c>
      <c r="I4629" t="s">
        <v>157</v>
      </c>
      <c r="J4629" t="s">
        <v>38</v>
      </c>
      <c r="K4629" t="str">
        <f t="shared" si="72"/>
        <v>Ben</v>
      </c>
      <c r="L4629" t="s">
        <v>326</v>
      </c>
      <c r="M4629" t="s">
        <v>118</v>
      </c>
    </row>
    <row r="4630" spans="1:13">
      <c r="A4630" t="s">
        <v>13573</v>
      </c>
      <c r="B4630" t="s">
        <v>1550</v>
      </c>
      <c r="C4630" t="s">
        <v>121</v>
      </c>
      <c r="D4630" s="176">
        <v>26697</v>
      </c>
      <c r="E4630" t="s">
        <v>122</v>
      </c>
      <c r="F4630" t="s">
        <v>123</v>
      </c>
      <c r="G4630" t="s">
        <v>124</v>
      </c>
      <c r="H4630" t="s">
        <v>13574</v>
      </c>
      <c r="I4630" t="s">
        <v>145</v>
      </c>
      <c r="J4630" t="s">
        <v>38</v>
      </c>
      <c r="K4630" t="str">
        <f t="shared" si="72"/>
        <v>Pas</v>
      </c>
      <c r="L4630" t="s">
        <v>1552</v>
      </c>
      <c r="M4630" t="s">
        <v>118</v>
      </c>
    </row>
    <row r="4631" spans="1:13">
      <c r="A4631" t="s">
        <v>13575</v>
      </c>
      <c r="B4631" t="s">
        <v>13576</v>
      </c>
      <c r="C4631" t="s">
        <v>1451</v>
      </c>
      <c r="D4631" s="176">
        <v>23059</v>
      </c>
      <c r="E4631" t="s">
        <v>122</v>
      </c>
      <c r="F4631" t="s">
        <v>123</v>
      </c>
      <c r="G4631" t="s">
        <v>124</v>
      </c>
      <c r="H4631" t="s">
        <v>13577</v>
      </c>
      <c r="I4631" t="s">
        <v>132</v>
      </c>
      <c r="J4631" t="s">
        <v>133</v>
      </c>
      <c r="K4631" t="str">
        <f t="shared" si="72"/>
        <v>D4</v>
      </c>
      <c r="L4631" t="s">
        <v>501</v>
      </c>
      <c r="M4631" t="s">
        <v>118</v>
      </c>
    </row>
    <row r="4632" spans="1:13">
      <c r="A4632" t="s">
        <v>13578</v>
      </c>
      <c r="B4632" t="s">
        <v>11633</v>
      </c>
      <c r="C4632" t="s">
        <v>3917</v>
      </c>
      <c r="D4632" s="176">
        <v>38800</v>
      </c>
      <c r="E4632" t="s">
        <v>122</v>
      </c>
      <c r="F4632" t="s">
        <v>123</v>
      </c>
      <c r="G4632" t="s">
        <v>124</v>
      </c>
      <c r="H4632" t="s">
        <v>13579</v>
      </c>
      <c r="I4632" t="s">
        <v>283</v>
      </c>
      <c r="J4632" t="s">
        <v>38</v>
      </c>
      <c r="K4632" t="str">
        <f t="shared" si="72"/>
        <v>Min</v>
      </c>
      <c r="L4632" t="s">
        <v>2238</v>
      </c>
      <c r="M4632" t="s">
        <v>118</v>
      </c>
    </row>
    <row r="4633" spans="1:13">
      <c r="A4633" t="s">
        <v>13580</v>
      </c>
      <c r="B4633" t="s">
        <v>13581</v>
      </c>
      <c r="C4633" t="s">
        <v>13582</v>
      </c>
      <c r="D4633" s="176">
        <v>39915</v>
      </c>
      <c r="E4633" t="s">
        <v>122</v>
      </c>
      <c r="F4633" t="s">
        <v>123</v>
      </c>
      <c r="G4633" t="s">
        <v>124</v>
      </c>
      <c r="H4633" t="s">
        <v>38</v>
      </c>
      <c r="I4633" t="s">
        <v>6370</v>
      </c>
      <c r="J4633" t="s">
        <v>38</v>
      </c>
      <c r="K4633" t="str">
        <f t="shared" si="72"/>
        <v>Lic</v>
      </c>
      <c r="L4633" t="s">
        <v>457</v>
      </c>
      <c r="M4633" t="s">
        <v>118</v>
      </c>
    </row>
    <row r="4634" spans="1:13">
      <c r="A4634" t="s">
        <v>13583</v>
      </c>
      <c r="B4634" t="s">
        <v>13584</v>
      </c>
      <c r="C4634" t="s">
        <v>1047</v>
      </c>
      <c r="D4634" s="176">
        <v>19599</v>
      </c>
      <c r="E4634" t="s">
        <v>122</v>
      </c>
      <c r="F4634" t="s">
        <v>123</v>
      </c>
      <c r="G4634" t="s">
        <v>124</v>
      </c>
      <c r="H4634" t="s">
        <v>13585</v>
      </c>
      <c r="I4634" t="s">
        <v>132</v>
      </c>
      <c r="J4634" t="s">
        <v>396</v>
      </c>
      <c r="K4634" t="str">
        <f t="shared" si="72"/>
        <v>D2</v>
      </c>
      <c r="L4634" t="s">
        <v>887</v>
      </c>
      <c r="M4634" t="s">
        <v>118</v>
      </c>
    </row>
    <row r="4635" spans="1:13">
      <c r="A4635" t="s">
        <v>13586</v>
      </c>
      <c r="B4635" t="s">
        <v>13587</v>
      </c>
      <c r="C4635" t="s">
        <v>7800</v>
      </c>
      <c r="D4635" s="176">
        <v>28605</v>
      </c>
      <c r="E4635" t="s">
        <v>122</v>
      </c>
      <c r="F4635" t="s">
        <v>123</v>
      </c>
      <c r="G4635" t="s">
        <v>124</v>
      </c>
      <c r="H4635" t="s">
        <v>13588</v>
      </c>
      <c r="I4635" t="s">
        <v>243</v>
      </c>
      <c r="J4635" t="s">
        <v>38</v>
      </c>
      <c r="K4635" t="str">
        <f t="shared" si="72"/>
        <v>3èm</v>
      </c>
      <c r="L4635" t="s">
        <v>1559</v>
      </c>
      <c r="M4635" t="s">
        <v>118</v>
      </c>
    </row>
    <row r="4636" spans="1:13">
      <c r="A4636" t="s">
        <v>13589</v>
      </c>
      <c r="B4636" t="s">
        <v>9982</v>
      </c>
      <c r="C4636" t="s">
        <v>13590</v>
      </c>
      <c r="D4636" s="176">
        <v>41329</v>
      </c>
      <c r="E4636" t="s">
        <v>122</v>
      </c>
      <c r="F4636" t="s">
        <v>123</v>
      </c>
      <c r="G4636" t="s">
        <v>124</v>
      </c>
      <c r="H4636" t="s">
        <v>13591</v>
      </c>
      <c r="I4636" t="s">
        <v>909</v>
      </c>
      <c r="J4636" t="s">
        <v>38</v>
      </c>
      <c r="K4636" t="str">
        <f t="shared" si="72"/>
        <v>Pré</v>
      </c>
      <c r="L4636" t="s">
        <v>260</v>
      </c>
      <c r="M4636" t="s">
        <v>118</v>
      </c>
    </row>
    <row r="4637" spans="1:13">
      <c r="A4637" t="s">
        <v>13592</v>
      </c>
      <c r="B4637" t="s">
        <v>13593</v>
      </c>
      <c r="C4637" t="s">
        <v>13594</v>
      </c>
      <c r="D4637" s="176">
        <v>38313</v>
      </c>
      <c r="E4637" t="s">
        <v>122</v>
      </c>
      <c r="F4637" t="s">
        <v>123</v>
      </c>
      <c r="G4637" t="s">
        <v>124</v>
      </c>
      <c r="H4637" t="s">
        <v>13595</v>
      </c>
      <c r="I4637" t="s">
        <v>174</v>
      </c>
      <c r="J4637" t="s">
        <v>38</v>
      </c>
      <c r="K4637" t="str">
        <f t="shared" si="72"/>
        <v>Cad</v>
      </c>
      <c r="L4637" t="s">
        <v>175</v>
      </c>
      <c r="M4637" t="s">
        <v>118</v>
      </c>
    </row>
    <row r="4638" spans="1:13">
      <c r="A4638" t="s">
        <v>13596</v>
      </c>
      <c r="B4638" t="s">
        <v>13597</v>
      </c>
      <c r="C4638" t="s">
        <v>437</v>
      </c>
      <c r="D4638" s="176">
        <v>41831</v>
      </c>
      <c r="E4638" t="s">
        <v>122</v>
      </c>
      <c r="F4638" t="s">
        <v>123</v>
      </c>
      <c r="G4638" t="s">
        <v>124</v>
      </c>
      <c r="H4638" t="s">
        <v>13598</v>
      </c>
      <c r="I4638" t="s">
        <v>909</v>
      </c>
      <c r="J4638" t="s">
        <v>38</v>
      </c>
      <c r="K4638" t="str">
        <f t="shared" si="72"/>
        <v>Pré</v>
      </c>
      <c r="L4638" t="s">
        <v>175</v>
      </c>
      <c r="M4638" t="s">
        <v>118</v>
      </c>
    </row>
    <row r="4639" spans="1:13">
      <c r="A4639" t="s">
        <v>13599</v>
      </c>
      <c r="B4639" t="s">
        <v>5912</v>
      </c>
      <c r="C4639" t="s">
        <v>4821</v>
      </c>
      <c r="D4639" s="176">
        <v>26571</v>
      </c>
      <c r="E4639" t="s">
        <v>122</v>
      </c>
      <c r="F4639" t="s">
        <v>123</v>
      </c>
      <c r="G4639" t="s">
        <v>124</v>
      </c>
      <c r="H4639" t="s">
        <v>13600</v>
      </c>
      <c r="I4639" t="s">
        <v>275</v>
      </c>
      <c r="J4639" t="s">
        <v>38</v>
      </c>
      <c r="K4639" t="str">
        <f t="shared" si="72"/>
        <v>Mot</v>
      </c>
      <c r="L4639" t="s">
        <v>104</v>
      </c>
      <c r="M4639" t="s">
        <v>118</v>
      </c>
    </row>
    <row r="4640" spans="1:13">
      <c r="A4640" t="s">
        <v>13601</v>
      </c>
      <c r="B4640" t="s">
        <v>8975</v>
      </c>
      <c r="C4640" t="s">
        <v>1094</v>
      </c>
      <c r="D4640" s="176">
        <v>29021</v>
      </c>
      <c r="E4640" t="s">
        <v>179</v>
      </c>
      <c r="F4640" t="s">
        <v>123</v>
      </c>
      <c r="G4640" t="s">
        <v>124</v>
      </c>
      <c r="H4640" t="s">
        <v>13602</v>
      </c>
      <c r="I4640" t="s">
        <v>243</v>
      </c>
      <c r="J4640" t="s">
        <v>38</v>
      </c>
      <c r="K4640" t="str">
        <f t="shared" si="72"/>
        <v>3èm</v>
      </c>
      <c r="L4640" t="s">
        <v>518</v>
      </c>
      <c r="M4640" t="s">
        <v>118</v>
      </c>
    </row>
    <row r="4641" spans="1:13">
      <c r="A4641" t="s">
        <v>13603</v>
      </c>
      <c r="B4641" t="s">
        <v>6626</v>
      </c>
      <c r="C4641" t="s">
        <v>305</v>
      </c>
      <c r="D4641" s="176">
        <v>32857</v>
      </c>
      <c r="E4641" t="s">
        <v>122</v>
      </c>
      <c r="F4641" t="s">
        <v>123</v>
      </c>
      <c r="G4641" t="s">
        <v>124</v>
      </c>
      <c r="H4641" t="s">
        <v>13604</v>
      </c>
      <c r="I4641" t="s">
        <v>132</v>
      </c>
      <c r="J4641" t="s">
        <v>194</v>
      </c>
      <c r="K4641" t="str">
        <f t="shared" si="72"/>
        <v>D1</v>
      </c>
      <c r="L4641" t="s">
        <v>1678</v>
      </c>
      <c r="M4641" t="s">
        <v>118</v>
      </c>
    </row>
    <row r="4642" spans="1:13">
      <c r="A4642" t="s">
        <v>13605</v>
      </c>
      <c r="B4642" t="s">
        <v>5486</v>
      </c>
      <c r="C4642" t="s">
        <v>13606</v>
      </c>
      <c r="D4642" s="176">
        <v>29601</v>
      </c>
      <c r="E4642" t="s">
        <v>179</v>
      </c>
      <c r="F4642" t="s">
        <v>123</v>
      </c>
      <c r="G4642" t="s">
        <v>124</v>
      </c>
      <c r="H4642" t="s">
        <v>13607</v>
      </c>
      <c r="I4642" t="s">
        <v>181</v>
      </c>
      <c r="J4642" t="s">
        <v>182</v>
      </c>
      <c r="K4642" t="str">
        <f t="shared" si="72"/>
        <v>Enc</v>
      </c>
      <c r="L4642" t="s">
        <v>265</v>
      </c>
      <c r="M4642" t="s">
        <v>118</v>
      </c>
    </row>
    <row r="4643" spans="1:13">
      <c r="A4643" t="s">
        <v>13608</v>
      </c>
      <c r="B4643" t="s">
        <v>8761</v>
      </c>
      <c r="C4643" t="s">
        <v>592</v>
      </c>
      <c r="D4643" s="176">
        <v>25106</v>
      </c>
      <c r="E4643" t="s">
        <v>122</v>
      </c>
      <c r="F4643" t="s">
        <v>123</v>
      </c>
      <c r="G4643" t="s">
        <v>124</v>
      </c>
      <c r="H4643" t="s">
        <v>13609</v>
      </c>
      <c r="I4643" t="s">
        <v>145</v>
      </c>
      <c r="J4643" t="s">
        <v>38</v>
      </c>
      <c r="K4643" t="str">
        <f t="shared" si="72"/>
        <v>Pas</v>
      </c>
      <c r="L4643" t="s">
        <v>585</v>
      </c>
      <c r="M4643" t="s">
        <v>118</v>
      </c>
    </row>
    <row r="4644" spans="1:13">
      <c r="A4644" t="s">
        <v>13610</v>
      </c>
      <c r="B4644" t="s">
        <v>13611</v>
      </c>
      <c r="C4644" t="s">
        <v>524</v>
      </c>
      <c r="D4644" s="176">
        <v>39252</v>
      </c>
      <c r="E4644" t="s">
        <v>122</v>
      </c>
      <c r="F4644" t="s">
        <v>123</v>
      </c>
      <c r="G4644" t="s">
        <v>124</v>
      </c>
      <c r="H4644" t="s">
        <v>13612</v>
      </c>
      <c r="I4644" t="s">
        <v>157</v>
      </c>
      <c r="J4644" t="s">
        <v>38</v>
      </c>
      <c r="K4644" t="str">
        <f t="shared" si="72"/>
        <v>Ben</v>
      </c>
      <c r="L4644" t="s">
        <v>680</v>
      </c>
      <c r="M4644" t="s">
        <v>118</v>
      </c>
    </row>
    <row r="4645" spans="1:13">
      <c r="A4645" t="s">
        <v>13613</v>
      </c>
      <c r="B4645" t="s">
        <v>5423</v>
      </c>
      <c r="C4645" t="s">
        <v>13614</v>
      </c>
      <c r="D4645" s="176">
        <v>36925</v>
      </c>
      <c r="E4645" t="s">
        <v>122</v>
      </c>
      <c r="F4645" t="s">
        <v>123</v>
      </c>
      <c r="G4645" t="s">
        <v>124</v>
      </c>
      <c r="H4645" t="s">
        <v>13615</v>
      </c>
      <c r="I4645" t="s">
        <v>126</v>
      </c>
      <c r="J4645" t="s">
        <v>469</v>
      </c>
      <c r="K4645" t="str">
        <f t="shared" si="72"/>
        <v>Jun</v>
      </c>
      <c r="L4645" t="s">
        <v>276</v>
      </c>
      <c r="M4645" t="s">
        <v>118</v>
      </c>
    </row>
    <row r="4646" spans="1:13">
      <c r="A4646" t="s">
        <v>13616</v>
      </c>
      <c r="B4646" t="s">
        <v>12708</v>
      </c>
      <c r="C4646" t="s">
        <v>746</v>
      </c>
      <c r="D4646" s="176">
        <v>27313</v>
      </c>
      <c r="E4646" t="s">
        <v>122</v>
      </c>
      <c r="F4646" t="s">
        <v>123</v>
      </c>
      <c r="G4646" t="s">
        <v>124</v>
      </c>
      <c r="H4646" t="s">
        <v>13617</v>
      </c>
      <c r="I4646" t="s">
        <v>132</v>
      </c>
      <c r="J4646" t="s">
        <v>234</v>
      </c>
      <c r="K4646" t="str">
        <f t="shared" si="72"/>
        <v>D3</v>
      </c>
      <c r="L4646" t="s">
        <v>794</v>
      </c>
      <c r="M4646" t="s">
        <v>118</v>
      </c>
    </row>
    <row r="4647" spans="1:13">
      <c r="A4647" t="s">
        <v>13618</v>
      </c>
      <c r="B4647" t="s">
        <v>13619</v>
      </c>
      <c r="C4647" t="s">
        <v>149</v>
      </c>
      <c r="D4647" s="176">
        <v>39858</v>
      </c>
      <c r="E4647" t="s">
        <v>122</v>
      </c>
      <c r="F4647" t="s">
        <v>123</v>
      </c>
      <c r="G4647" t="s">
        <v>124</v>
      </c>
      <c r="H4647" t="s">
        <v>13620</v>
      </c>
      <c r="I4647" t="s">
        <v>151</v>
      </c>
      <c r="J4647" t="s">
        <v>38</v>
      </c>
      <c r="K4647" t="str">
        <f t="shared" si="72"/>
        <v>Pup</v>
      </c>
      <c r="L4647" t="s">
        <v>169</v>
      </c>
      <c r="M4647" t="s">
        <v>118</v>
      </c>
    </row>
    <row r="4648" spans="1:13">
      <c r="A4648" t="s">
        <v>13621</v>
      </c>
      <c r="B4648" t="s">
        <v>13622</v>
      </c>
      <c r="C4648" t="s">
        <v>385</v>
      </c>
      <c r="D4648" s="176">
        <v>39103</v>
      </c>
      <c r="E4648" t="s">
        <v>122</v>
      </c>
      <c r="F4648" t="s">
        <v>123</v>
      </c>
      <c r="G4648" t="s">
        <v>124</v>
      </c>
      <c r="H4648" t="s">
        <v>13623</v>
      </c>
      <c r="I4648" t="s">
        <v>157</v>
      </c>
      <c r="J4648" t="s">
        <v>38</v>
      </c>
      <c r="K4648" t="str">
        <f t="shared" si="72"/>
        <v>Ben</v>
      </c>
      <c r="L4648" t="s">
        <v>215</v>
      </c>
      <c r="M4648" t="s">
        <v>118</v>
      </c>
    </row>
    <row r="4649" spans="1:13">
      <c r="A4649" t="s">
        <v>13624</v>
      </c>
      <c r="B4649" t="s">
        <v>1611</v>
      </c>
      <c r="C4649" t="s">
        <v>137</v>
      </c>
      <c r="D4649" s="176">
        <v>21851</v>
      </c>
      <c r="E4649" t="s">
        <v>122</v>
      </c>
      <c r="F4649" t="s">
        <v>123</v>
      </c>
      <c r="G4649" t="s">
        <v>124</v>
      </c>
      <c r="H4649" t="s">
        <v>13625</v>
      </c>
      <c r="I4649" t="s">
        <v>307</v>
      </c>
      <c r="J4649" t="s">
        <v>194</v>
      </c>
      <c r="K4649" t="str">
        <f t="shared" si="72"/>
        <v>Pas</v>
      </c>
      <c r="L4649" t="s">
        <v>1055</v>
      </c>
      <c r="M4649" t="s">
        <v>118</v>
      </c>
    </row>
    <row r="4650" spans="1:13">
      <c r="A4650" t="s">
        <v>13626</v>
      </c>
      <c r="B4650" t="s">
        <v>13627</v>
      </c>
      <c r="C4650" t="s">
        <v>157</v>
      </c>
      <c r="D4650" s="176">
        <v>39172</v>
      </c>
      <c r="E4650" t="s">
        <v>122</v>
      </c>
      <c r="F4650" t="s">
        <v>123</v>
      </c>
      <c r="G4650" t="s">
        <v>124</v>
      </c>
      <c r="H4650" t="s">
        <v>13628</v>
      </c>
      <c r="I4650" t="s">
        <v>157</v>
      </c>
      <c r="J4650" t="s">
        <v>38</v>
      </c>
      <c r="K4650" t="str">
        <f t="shared" si="72"/>
        <v>Ben</v>
      </c>
      <c r="L4650" t="s">
        <v>447</v>
      </c>
      <c r="M4650" t="s">
        <v>118</v>
      </c>
    </row>
    <row r="4651" spans="1:13">
      <c r="A4651" t="s">
        <v>13629</v>
      </c>
      <c r="B4651" t="s">
        <v>13630</v>
      </c>
      <c r="C4651" t="s">
        <v>758</v>
      </c>
      <c r="D4651" s="176">
        <v>32436</v>
      </c>
      <c r="E4651" t="s">
        <v>122</v>
      </c>
      <c r="F4651" t="s">
        <v>3928</v>
      </c>
      <c r="G4651" t="s">
        <v>3929</v>
      </c>
      <c r="H4651" t="s">
        <v>13631</v>
      </c>
      <c r="I4651" t="s">
        <v>168</v>
      </c>
      <c r="J4651" t="s">
        <v>38</v>
      </c>
      <c r="K4651" t="str">
        <f t="shared" si="72"/>
        <v>2èm</v>
      </c>
      <c r="L4651" t="s">
        <v>548</v>
      </c>
      <c r="M4651" t="s">
        <v>118</v>
      </c>
    </row>
    <row r="4652" spans="1:13">
      <c r="A4652" t="s">
        <v>13632</v>
      </c>
      <c r="B4652" t="s">
        <v>13633</v>
      </c>
      <c r="C4652" t="s">
        <v>853</v>
      </c>
      <c r="D4652" s="176">
        <v>22687</v>
      </c>
      <c r="E4652" t="s">
        <v>122</v>
      </c>
      <c r="F4652" t="s">
        <v>123</v>
      </c>
      <c r="G4652" t="s">
        <v>124</v>
      </c>
      <c r="H4652" t="s">
        <v>13634</v>
      </c>
      <c r="I4652" t="s">
        <v>132</v>
      </c>
      <c r="J4652" t="s">
        <v>133</v>
      </c>
      <c r="K4652" t="str">
        <f t="shared" si="72"/>
        <v>D4</v>
      </c>
      <c r="L4652" t="s">
        <v>439</v>
      </c>
      <c r="M4652" t="s">
        <v>118</v>
      </c>
    </row>
    <row r="4653" spans="1:13">
      <c r="A4653" t="s">
        <v>13635</v>
      </c>
      <c r="B4653" t="s">
        <v>13636</v>
      </c>
      <c r="C4653" t="s">
        <v>13637</v>
      </c>
      <c r="D4653" s="176">
        <v>42270</v>
      </c>
      <c r="E4653" t="s">
        <v>122</v>
      </c>
      <c r="F4653" t="s">
        <v>123</v>
      </c>
      <c r="G4653" t="s">
        <v>124</v>
      </c>
      <c r="H4653" t="s">
        <v>13638</v>
      </c>
      <c r="I4653" t="s">
        <v>456</v>
      </c>
      <c r="J4653" t="s">
        <v>38</v>
      </c>
      <c r="K4653" t="str">
        <f t="shared" si="72"/>
        <v>Bab</v>
      </c>
      <c r="L4653" t="s">
        <v>457</v>
      </c>
      <c r="M4653" t="s">
        <v>118</v>
      </c>
    </row>
    <row r="4654" spans="1:13">
      <c r="A4654" t="s">
        <v>13639</v>
      </c>
      <c r="B4654" t="s">
        <v>2104</v>
      </c>
      <c r="C4654" t="s">
        <v>528</v>
      </c>
      <c r="D4654" s="176">
        <v>28253</v>
      </c>
      <c r="E4654" t="s">
        <v>122</v>
      </c>
      <c r="F4654" t="s">
        <v>123</v>
      </c>
      <c r="G4654" t="s">
        <v>124</v>
      </c>
      <c r="H4654" t="s">
        <v>13640</v>
      </c>
      <c r="I4654" t="s">
        <v>243</v>
      </c>
      <c r="J4654" t="s">
        <v>38</v>
      </c>
      <c r="K4654" t="str">
        <f t="shared" si="72"/>
        <v>3èm</v>
      </c>
      <c r="L4654" t="s">
        <v>183</v>
      </c>
      <c r="M4654" t="s">
        <v>118</v>
      </c>
    </row>
    <row r="4655" spans="1:13">
      <c r="A4655" t="s">
        <v>13641</v>
      </c>
      <c r="B4655" t="s">
        <v>13642</v>
      </c>
      <c r="C4655" t="s">
        <v>1043</v>
      </c>
      <c r="D4655" s="176">
        <v>42142</v>
      </c>
      <c r="E4655" t="s">
        <v>122</v>
      </c>
      <c r="F4655" t="s">
        <v>123</v>
      </c>
      <c r="G4655" t="s">
        <v>124</v>
      </c>
      <c r="H4655" t="s">
        <v>13643</v>
      </c>
      <c r="I4655" t="s">
        <v>456</v>
      </c>
      <c r="J4655" t="s">
        <v>38</v>
      </c>
      <c r="K4655" t="str">
        <f t="shared" si="72"/>
        <v>Bab</v>
      </c>
      <c r="L4655" t="s">
        <v>152</v>
      </c>
      <c r="M4655" t="s">
        <v>118</v>
      </c>
    </row>
    <row r="4656" spans="1:13">
      <c r="A4656" t="s">
        <v>13644</v>
      </c>
      <c r="B4656" t="s">
        <v>13645</v>
      </c>
      <c r="C4656" t="s">
        <v>410</v>
      </c>
      <c r="D4656" s="176">
        <v>29498</v>
      </c>
      <c r="E4656" t="s">
        <v>122</v>
      </c>
      <c r="F4656" t="s">
        <v>123</v>
      </c>
      <c r="G4656" t="s">
        <v>124</v>
      </c>
      <c r="H4656" t="s">
        <v>13646</v>
      </c>
      <c r="I4656" t="s">
        <v>209</v>
      </c>
      <c r="J4656" t="s">
        <v>38</v>
      </c>
      <c r="K4656" t="str">
        <f t="shared" si="72"/>
        <v>Pas</v>
      </c>
      <c r="L4656" t="s">
        <v>548</v>
      </c>
      <c r="M4656" t="s">
        <v>118</v>
      </c>
    </row>
    <row r="4657" spans="1:13">
      <c r="A4657" t="s">
        <v>13647</v>
      </c>
      <c r="B4657" t="s">
        <v>13648</v>
      </c>
      <c r="C4657" t="s">
        <v>817</v>
      </c>
      <c r="D4657" s="176">
        <v>38731</v>
      </c>
      <c r="E4657" t="s">
        <v>122</v>
      </c>
      <c r="F4657" t="s">
        <v>123</v>
      </c>
      <c r="G4657" t="s">
        <v>124</v>
      </c>
      <c r="H4657" t="s">
        <v>13649</v>
      </c>
      <c r="I4657" t="s">
        <v>283</v>
      </c>
      <c r="J4657" t="s">
        <v>38</v>
      </c>
      <c r="K4657" t="str">
        <f t="shared" si="72"/>
        <v>Min</v>
      </c>
      <c r="L4657" t="s">
        <v>102</v>
      </c>
      <c r="M4657" t="s">
        <v>118</v>
      </c>
    </row>
    <row r="4658" spans="1:13">
      <c r="A4658" t="s">
        <v>13650</v>
      </c>
      <c r="B4658" t="s">
        <v>13651</v>
      </c>
      <c r="C4658" t="s">
        <v>2329</v>
      </c>
      <c r="D4658" s="176">
        <v>23545</v>
      </c>
      <c r="E4658" t="s">
        <v>122</v>
      </c>
      <c r="F4658" t="s">
        <v>123</v>
      </c>
      <c r="G4658" t="s">
        <v>124</v>
      </c>
      <c r="H4658" t="s">
        <v>13652</v>
      </c>
      <c r="I4658" t="s">
        <v>132</v>
      </c>
      <c r="J4658" t="s">
        <v>133</v>
      </c>
      <c r="K4658" t="str">
        <f t="shared" si="72"/>
        <v>D4</v>
      </c>
      <c r="L4658" t="s">
        <v>1211</v>
      </c>
      <c r="M4658" t="s">
        <v>118</v>
      </c>
    </row>
    <row r="4659" spans="1:13">
      <c r="A4659" t="s">
        <v>13653</v>
      </c>
      <c r="B4659" t="s">
        <v>13654</v>
      </c>
      <c r="C4659" t="s">
        <v>524</v>
      </c>
      <c r="D4659" s="176">
        <v>39681</v>
      </c>
      <c r="E4659" t="s">
        <v>122</v>
      </c>
      <c r="F4659" t="s">
        <v>123</v>
      </c>
      <c r="G4659" t="s">
        <v>124</v>
      </c>
      <c r="H4659" t="s">
        <v>13655</v>
      </c>
      <c r="I4659" t="s">
        <v>157</v>
      </c>
      <c r="J4659" t="s">
        <v>38</v>
      </c>
      <c r="K4659" t="str">
        <f t="shared" si="72"/>
        <v>Ben</v>
      </c>
      <c r="L4659" t="s">
        <v>284</v>
      </c>
      <c r="M4659" t="s">
        <v>118</v>
      </c>
    </row>
    <row r="4660" spans="1:13">
      <c r="A4660" t="s">
        <v>13656</v>
      </c>
      <c r="B4660" t="s">
        <v>1017</v>
      </c>
      <c r="C4660" t="s">
        <v>13657</v>
      </c>
      <c r="D4660" s="176">
        <v>39289</v>
      </c>
      <c r="E4660" t="s">
        <v>122</v>
      </c>
      <c r="F4660" t="s">
        <v>123</v>
      </c>
      <c r="G4660" t="s">
        <v>124</v>
      </c>
      <c r="H4660" t="s">
        <v>13658</v>
      </c>
      <c r="I4660" t="s">
        <v>157</v>
      </c>
      <c r="J4660" t="s">
        <v>38</v>
      </c>
      <c r="K4660" t="str">
        <f t="shared" si="72"/>
        <v>Ben</v>
      </c>
      <c r="L4660" t="s">
        <v>331</v>
      </c>
      <c r="M4660" t="s">
        <v>118</v>
      </c>
    </row>
    <row r="4661" spans="1:13">
      <c r="A4661" t="s">
        <v>13659</v>
      </c>
      <c r="B4661" t="s">
        <v>1209</v>
      </c>
      <c r="C4661" t="s">
        <v>13458</v>
      </c>
      <c r="D4661" s="176">
        <v>33392</v>
      </c>
      <c r="E4661" t="s">
        <v>122</v>
      </c>
      <c r="F4661" t="s">
        <v>123</v>
      </c>
      <c r="G4661" t="s">
        <v>124</v>
      </c>
      <c r="H4661" t="s">
        <v>13660</v>
      </c>
      <c r="I4661" t="s">
        <v>243</v>
      </c>
      <c r="J4661" t="s">
        <v>38</v>
      </c>
      <c r="K4661" t="str">
        <f t="shared" si="72"/>
        <v>3èm</v>
      </c>
      <c r="L4661" t="s">
        <v>439</v>
      </c>
      <c r="M4661" t="s">
        <v>118</v>
      </c>
    </row>
    <row r="4662" spans="1:13">
      <c r="A4662" t="s">
        <v>13661</v>
      </c>
      <c r="B4662" t="s">
        <v>6838</v>
      </c>
      <c r="C4662" t="s">
        <v>222</v>
      </c>
      <c r="D4662" s="176">
        <v>18031</v>
      </c>
      <c r="E4662" t="s">
        <v>122</v>
      </c>
      <c r="F4662" t="s">
        <v>123</v>
      </c>
      <c r="G4662" t="s">
        <v>124</v>
      </c>
      <c r="H4662" t="s">
        <v>13662</v>
      </c>
      <c r="I4662" t="s">
        <v>181</v>
      </c>
      <c r="J4662" t="s">
        <v>182</v>
      </c>
      <c r="K4662" t="str">
        <f t="shared" si="72"/>
        <v>Enc</v>
      </c>
      <c r="L4662" t="s">
        <v>200</v>
      </c>
      <c r="M4662" t="s">
        <v>118</v>
      </c>
    </row>
    <row r="4663" spans="1:13">
      <c r="A4663" t="s">
        <v>13663</v>
      </c>
      <c r="B4663" t="s">
        <v>4599</v>
      </c>
      <c r="C4663" t="s">
        <v>1154</v>
      </c>
      <c r="D4663" s="176">
        <v>28647</v>
      </c>
      <c r="E4663" t="s">
        <v>122</v>
      </c>
      <c r="F4663" t="s">
        <v>123</v>
      </c>
      <c r="G4663" t="s">
        <v>124</v>
      </c>
      <c r="H4663" t="s">
        <v>13664</v>
      </c>
      <c r="I4663" t="s">
        <v>264</v>
      </c>
      <c r="J4663" t="s">
        <v>38</v>
      </c>
      <c r="K4663" t="str">
        <f t="shared" si="72"/>
        <v>Arb</v>
      </c>
      <c r="L4663" t="s">
        <v>530</v>
      </c>
      <c r="M4663" t="s">
        <v>118</v>
      </c>
    </row>
    <row r="4664" spans="1:13">
      <c r="A4664" t="s">
        <v>13665</v>
      </c>
      <c r="B4664" t="s">
        <v>13666</v>
      </c>
      <c r="C4664" t="s">
        <v>1577</v>
      </c>
      <c r="D4664" s="176">
        <v>27821</v>
      </c>
      <c r="E4664" t="s">
        <v>122</v>
      </c>
      <c r="F4664" t="s">
        <v>123</v>
      </c>
      <c r="G4664" t="s">
        <v>124</v>
      </c>
      <c r="H4664" t="s">
        <v>13667</v>
      </c>
      <c r="I4664" t="s">
        <v>145</v>
      </c>
      <c r="J4664" t="s">
        <v>38</v>
      </c>
      <c r="K4664" t="str">
        <f t="shared" si="72"/>
        <v>Pas</v>
      </c>
      <c r="L4664" t="s">
        <v>3549</v>
      </c>
      <c r="M4664" t="s">
        <v>118</v>
      </c>
    </row>
    <row r="4665" spans="1:13">
      <c r="A4665" t="s">
        <v>13668</v>
      </c>
      <c r="B4665" t="s">
        <v>5059</v>
      </c>
      <c r="C4665" t="s">
        <v>4769</v>
      </c>
      <c r="D4665" s="176">
        <v>18741</v>
      </c>
      <c r="E4665" t="s">
        <v>122</v>
      </c>
      <c r="F4665" t="s">
        <v>123</v>
      </c>
      <c r="G4665" t="s">
        <v>124</v>
      </c>
      <c r="H4665" t="s">
        <v>13669</v>
      </c>
      <c r="I4665" t="s">
        <v>145</v>
      </c>
      <c r="J4665" t="s">
        <v>38</v>
      </c>
      <c r="K4665" t="str">
        <f t="shared" si="72"/>
        <v>Pas</v>
      </c>
      <c r="L4665" t="s">
        <v>355</v>
      </c>
      <c r="M4665" t="s">
        <v>118</v>
      </c>
    </row>
    <row r="4666" spans="1:13">
      <c r="A4666" t="s">
        <v>13670</v>
      </c>
      <c r="B4666" t="s">
        <v>10571</v>
      </c>
      <c r="C4666" t="s">
        <v>394</v>
      </c>
      <c r="D4666" s="176">
        <v>21240</v>
      </c>
      <c r="E4666" t="s">
        <v>122</v>
      </c>
      <c r="F4666" t="s">
        <v>123</v>
      </c>
      <c r="G4666" t="s">
        <v>124</v>
      </c>
      <c r="H4666" t="s">
        <v>13671</v>
      </c>
      <c r="I4666" t="s">
        <v>132</v>
      </c>
      <c r="J4666" t="s">
        <v>133</v>
      </c>
      <c r="K4666" t="str">
        <f t="shared" si="72"/>
        <v>D4</v>
      </c>
      <c r="L4666" t="s">
        <v>1678</v>
      </c>
      <c r="M4666" t="s">
        <v>118</v>
      </c>
    </row>
    <row r="4667" spans="1:13">
      <c r="A4667" t="s">
        <v>13672</v>
      </c>
      <c r="B4667" t="s">
        <v>13673</v>
      </c>
      <c r="C4667" t="s">
        <v>367</v>
      </c>
      <c r="D4667" s="176">
        <v>34665</v>
      </c>
      <c r="E4667" t="s">
        <v>122</v>
      </c>
      <c r="F4667" t="s">
        <v>123</v>
      </c>
      <c r="G4667" t="s">
        <v>124</v>
      </c>
      <c r="H4667" t="s">
        <v>13674</v>
      </c>
      <c r="I4667" t="s">
        <v>181</v>
      </c>
      <c r="J4667" t="s">
        <v>535</v>
      </c>
      <c r="K4667" t="str">
        <f t="shared" si="72"/>
        <v>Enc</v>
      </c>
      <c r="L4667" t="s">
        <v>215</v>
      </c>
      <c r="M4667" t="s">
        <v>118</v>
      </c>
    </row>
    <row r="4668" spans="1:13">
      <c r="A4668" t="s">
        <v>13675</v>
      </c>
      <c r="B4668" t="s">
        <v>871</v>
      </c>
      <c r="C4668" t="s">
        <v>2245</v>
      </c>
      <c r="D4668" s="176">
        <v>26247</v>
      </c>
      <c r="E4668" t="s">
        <v>122</v>
      </c>
      <c r="F4668" t="s">
        <v>123</v>
      </c>
      <c r="G4668" t="s">
        <v>124</v>
      </c>
      <c r="H4668" t="s">
        <v>13676</v>
      </c>
      <c r="I4668" t="s">
        <v>132</v>
      </c>
      <c r="J4668" t="s">
        <v>234</v>
      </c>
      <c r="K4668" t="str">
        <f t="shared" si="72"/>
        <v>D3</v>
      </c>
      <c r="L4668" t="s">
        <v>883</v>
      </c>
      <c r="M4668" t="s">
        <v>118</v>
      </c>
    </row>
    <row r="4669" spans="1:13">
      <c r="A4669" t="s">
        <v>13677</v>
      </c>
      <c r="B4669" t="s">
        <v>4145</v>
      </c>
      <c r="C4669" t="s">
        <v>389</v>
      </c>
      <c r="D4669" s="176">
        <v>27500</v>
      </c>
      <c r="E4669" t="s">
        <v>122</v>
      </c>
      <c r="F4669" t="s">
        <v>123</v>
      </c>
      <c r="G4669" t="s">
        <v>124</v>
      </c>
      <c r="H4669" t="s">
        <v>13678</v>
      </c>
      <c r="I4669" t="s">
        <v>132</v>
      </c>
      <c r="J4669" t="s">
        <v>234</v>
      </c>
      <c r="K4669" t="str">
        <f t="shared" si="72"/>
        <v>D3</v>
      </c>
      <c r="L4669" t="s">
        <v>249</v>
      </c>
      <c r="M4669" t="s">
        <v>118</v>
      </c>
    </row>
    <row r="4670" spans="1:13">
      <c r="A4670" t="s">
        <v>13679</v>
      </c>
      <c r="B4670" t="s">
        <v>13680</v>
      </c>
      <c r="C4670" t="s">
        <v>437</v>
      </c>
      <c r="D4670" s="176">
        <v>40553</v>
      </c>
      <c r="E4670" t="s">
        <v>122</v>
      </c>
      <c r="F4670" t="s">
        <v>123</v>
      </c>
      <c r="G4670" t="s">
        <v>124</v>
      </c>
      <c r="H4670" t="s">
        <v>13681</v>
      </c>
      <c r="I4670" t="s">
        <v>188</v>
      </c>
      <c r="J4670" t="s">
        <v>38</v>
      </c>
      <c r="K4670" t="str">
        <f t="shared" si="72"/>
        <v>Pou</v>
      </c>
      <c r="L4670" t="s">
        <v>794</v>
      </c>
      <c r="M4670" t="s">
        <v>118</v>
      </c>
    </row>
    <row r="4671" spans="1:13">
      <c r="A4671" t="s">
        <v>13682</v>
      </c>
      <c r="B4671" t="s">
        <v>4247</v>
      </c>
      <c r="C4671" t="s">
        <v>512</v>
      </c>
      <c r="D4671" s="176">
        <v>26679</v>
      </c>
      <c r="E4671" t="s">
        <v>122</v>
      </c>
      <c r="F4671" t="s">
        <v>123</v>
      </c>
      <c r="G4671" t="s">
        <v>124</v>
      </c>
      <c r="H4671" t="s">
        <v>13683</v>
      </c>
      <c r="I4671" t="s">
        <v>145</v>
      </c>
      <c r="J4671" t="s">
        <v>38</v>
      </c>
      <c r="K4671" t="str">
        <f t="shared" si="72"/>
        <v>Pas</v>
      </c>
      <c r="L4671" t="s">
        <v>284</v>
      </c>
      <c r="M4671" t="s">
        <v>118</v>
      </c>
    </row>
    <row r="4672" spans="1:13">
      <c r="A4672" t="s">
        <v>13684</v>
      </c>
      <c r="B4672" t="s">
        <v>13685</v>
      </c>
      <c r="C4672" t="s">
        <v>247</v>
      </c>
      <c r="D4672" s="176">
        <v>26100</v>
      </c>
      <c r="E4672" t="s">
        <v>179</v>
      </c>
      <c r="F4672" t="s">
        <v>123</v>
      </c>
      <c r="G4672" t="s">
        <v>124</v>
      </c>
      <c r="H4672" t="s">
        <v>13686</v>
      </c>
      <c r="I4672" t="s">
        <v>181</v>
      </c>
      <c r="J4672" t="s">
        <v>182</v>
      </c>
      <c r="K4672" t="str">
        <f t="shared" si="72"/>
        <v>Enc</v>
      </c>
      <c r="L4672" t="s">
        <v>536</v>
      </c>
      <c r="M4672" t="s">
        <v>118</v>
      </c>
    </row>
    <row r="4673" spans="1:13">
      <c r="A4673" t="s">
        <v>13687</v>
      </c>
      <c r="B4673" t="s">
        <v>5539</v>
      </c>
      <c r="C4673" t="s">
        <v>9422</v>
      </c>
      <c r="D4673" s="176">
        <v>21641</v>
      </c>
      <c r="E4673" t="s">
        <v>122</v>
      </c>
      <c r="F4673" t="s">
        <v>123</v>
      </c>
      <c r="G4673" t="s">
        <v>124</v>
      </c>
      <c r="H4673" t="s">
        <v>13688</v>
      </c>
      <c r="I4673" t="s">
        <v>898</v>
      </c>
      <c r="J4673" t="s">
        <v>38</v>
      </c>
      <c r="K4673" t="str">
        <f t="shared" si="72"/>
        <v>Cha</v>
      </c>
      <c r="L4673" t="s">
        <v>743</v>
      </c>
      <c r="M4673" t="s">
        <v>118</v>
      </c>
    </row>
    <row r="4674" spans="1:13">
      <c r="A4674" t="s">
        <v>13689</v>
      </c>
      <c r="B4674" t="s">
        <v>7528</v>
      </c>
      <c r="C4674" t="s">
        <v>2228</v>
      </c>
      <c r="D4674" s="176">
        <v>39191</v>
      </c>
      <c r="E4674" t="s">
        <v>122</v>
      </c>
      <c r="F4674" t="s">
        <v>123</v>
      </c>
      <c r="G4674" t="s">
        <v>124</v>
      </c>
      <c r="H4674" t="s">
        <v>13690</v>
      </c>
      <c r="I4674" t="s">
        <v>157</v>
      </c>
      <c r="J4674" t="s">
        <v>38</v>
      </c>
      <c r="K4674" t="str">
        <f t="shared" si="72"/>
        <v>Ben</v>
      </c>
      <c r="L4674" t="s">
        <v>229</v>
      </c>
      <c r="M4674" t="s">
        <v>118</v>
      </c>
    </row>
    <row r="4675" spans="1:13">
      <c r="A4675" t="s">
        <v>13691</v>
      </c>
      <c r="B4675" t="s">
        <v>1874</v>
      </c>
      <c r="C4675" t="s">
        <v>842</v>
      </c>
      <c r="D4675" s="176">
        <v>38081</v>
      </c>
      <c r="E4675" t="s">
        <v>122</v>
      </c>
      <c r="F4675" t="s">
        <v>123</v>
      </c>
      <c r="G4675" t="s">
        <v>124</v>
      </c>
      <c r="H4675" t="s">
        <v>13692</v>
      </c>
      <c r="I4675" t="s">
        <v>174</v>
      </c>
      <c r="J4675" t="s">
        <v>38</v>
      </c>
      <c r="K4675" t="str">
        <f t="shared" ref="K4675:K4738" si="73">IF(I4675="pass'cyclisme",J4675,LEFT(I4675,3))</f>
        <v>Cad</v>
      </c>
      <c r="L4675" t="s">
        <v>493</v>
      </c>
      <c r="M4675" t="s">
        <v>118</v>
      </c>
    </row>
    <row r="4676" spans="1:13">
      <c r="A4676" t="s">
        <v>13693</v>
      </c>
      <c r="B4676" t="s">
        <v>3586</v>
      </c>
      <c r="C4676" t="s">
        <v>198</v>
      </c>
      <c r="D4676" s="176">
        <v>32063</v>
      </c>
      <c r="E4676" t="s">
        <v>122</v>
      </c>
      <c r="F4676" t="s">
        <v>123</v>
      </c>
      <c r="G4676" t="s">
        <v>124</v>
      </c>
      <c r="H4676" t="s">
        <v>13694</v>
      </c>
      <c r="I4676" t="s">
        <v>132</v>
      </c>
      <c r="J4676" t="s">
        <v>194</v>
      </c>
      <c r="K4676" t="str">
        <f t="shared" si="73"/>
        <v>D1</v>
      </c>
      <c r="L4676" t="s">
        <v>734</v>
      </c>
      <c r="M4676" t="s">
        <v>118</v>
      </c>
    </row>
    <row r="4677" spans="1:13">
      <c r="A4677" t="s">
        <v>13695</v>
      </c>
      <c r="B4677" t="s">
        <v>7882</v>
      </c>
      <c r="C4677" t="s">
        <v>13696</v>
      </c>
      <c r="D4677" s="176">
        <v>38388</v>
      </c>
      <c r="E4677" t="s">
        <v>122</v>
      </c>
      <c r="F4677" t="s">
        <v>123</v>
      </c>
      <c r="G4677" t="s">
        <v>124</v>
      </c>
      <c r="H4677" t="s">
        <v>13697</v>
      </c>
      <c r="I4677" t="s">
        <v>283</v>
      </c>
      <c r="J4677" t="s">
        <v>38</v>
      </c>
      <c r="K4677" t="str">
        <f t="shared" si="73"/>
        <v>Min</v>
      </c>
      <c r="L4677" t="s">
        <v>628</v>
      </c>
      <c r="M4677" t="s">
        <v>118</v>
      </c>
    </row>
    <row r="4678" spans="1:13">
      <c r="A4678" t="s">
        <v>13698</v>
      </c>
      <c r="B4678" t="s">
        <v>13699</v>
      </c>
      <c r="C4678" t="s">
        <v>13700</v>
      </c>
      <c r="D4678" s="176">
        <v>40553</v>
      </c>
      <c r="E4678" t="s">
        <v>122</v>
      </c>
      <c r="F4678" t="s">
        <v>123</v>
      </c>
      <c r="G4678" t="s">
        <v>124</v>
      </c>
      <c r="H4678" t="s">
        <v>13701</v>
      </c>
      <c r="I4678" t="s">
        <v>188</v>
      </c>
      <c r="J4678" t="s">
        <v>38</v>
      </c>
      <c r="K4678" t="str">
        <f t="shared" si="73"/>
        <v>Pou</v>
      </c>
      <c r="L4678" t="s">
        <v>760</v>
      </c>
      <c r="M4678" t="s">
        <v>118</v>
      </c>
    </row>
    <row r="4679" spans="1:13">
      <c r="A4679" t="s">
        <v>13702</v>
      </c>
      <c r="B4679" t="s">
        <v>8502</v>
      </c>
      <c r="C4679" t="s">
        <v>218</v>
      </c>
      <c r="D4679" s="176">
        <v>31523</v>
      </c>
      <c r="E4679" t="s">
        <v>122</v>
      </c>
      <c r="F4679" t="s">
        <v>123</v>
      </c>
      <c r="G4679" t="s">
        <v>124</v>
      </c>
      <c r="H4679" t="s">
        <v>13703</v>
      </c>
      <c r="I4679" t="s">
        <v>307</v>
      </c>
      <c r="J4679" t="s">
        <v>194</v>
      </c>
      <c r="K4679" t="str">
        <f t="shared" si="73"/>
        <v>Pas</v>
      </c>
      <c r="L4679" t="s">
        <v>1678</v>
      </c>
      <c r="M4679" t="s">
        <v>118</v>
      </c>
    </row>
    <row r="4680" spans="1:13">
      <c r="A4680" t="s">
        <v>13704</v>
      </c>
      <c r="B4680" t="s">
        <v>13705</v>
      </c>
      <c r="C4680" t="s">
        <v>13706</v>
      </c>
      <c r="D4680" s="176">
        <v>41007</v>
      </c>
      <c r="E4680" t="s">
        <v>122</v>
      </c>
      <c r="F4680" t="s">
        <v>123</v>
      </c>
      <c r="G4680" t="s">
        <v>124</v>
      </c>
      <c r="H4680" t="s">
        <v>13707</v>
      </c>
      <c r="I4680" t="s">
        <v>188</v>
      </c>
      <c r="J4680" t="s">
        <v>38</v>
      </c>
      <c r="K4680" t="str">
        <f t="shared" si="73"/>
        <v>Pou</v>
      </c>
      <c r="L4680" t="s">
        <v>734</v>
      </c>
      <c r="M4680" t="s">
        <v>118</v>
      </c>
    </row>
    <row r="4681" spans="1:13">
      <c r="A4681" t="s">
        <v>13708</v>
      </c>
      <c r="B4681" t="s">
        <v>6021</v>
      </c>
      <c r="C4681" t="s">
        <v>1577</v>
      </c>
      <c r="D4681" s="176">
        <v>31866</v>
      </c>
      <c r="E4681" t="s">
        <v>122</v>
      </c>
      <c r="F4681" t="s">
        <v>123</v>
      </c>
      <c r="G4681" t="s">
        <v>124</v>
      </c>
      <c r="H4681" t="s">
        <v>13709</v>
      </c>
      <c r="I4681" t="s">
        <v>132</v>
      </c>
      <c r="J4681" t="s">
        <v>396</v>
      </c>
      <c r="K4681" t="str">
        <f t="shared" si="73"/>
        <v>D2</v>
      </c>
      <c r="L4681" t="s">
        <v>276</v>
      </c>
      <c r="M4681" t="s">
        <v>118</v>
      </c>
    </row>
    <row r="4682" spans="1:13">
      <c r="A4682" t="s">
        <v>13710</v>
      </c>
      <c r="B4682" t="s">
        <v>2207</v>
      </c>
      <c r="C4682" t="s">
        <v>13711</v>
      </c>
      <c r="D4682" s="176">
        <v>30224</v>
      </c>
      <c r="E4682" t="s">
        <v>179</v>
      </c>
      <c r="F4682" t="s">
        <v>123</v>
      </c>
      <c r="G4682" t="s">
        <v>124</v>
      </c>
      <c r="H4682" t="s">
        <v>13712</v>
      </c>
      <c r="I4682" t="s">
        <v>132</v>
      </c>
      <c r="J4682" t="s">
        <v>396</v>
      </c>
      <c r="K4682" t="str">
        <f t="shared" si="73"/>
        <v>D2</v>
      </c>
      <c r="L4682" t="s">
        <v>101</v>
      </c>
      <c r="M4682" t="s">
        <v>118</v>
      </c>
    </row>
    <row r="4683" spans="1:13">
      <c r="A4683" t="s">
        <v>13713</v>
      </c>
      <c r="B4683" t="s">
        <v>7291</v>
      </c>
      <c r="C4683" t="s">
        <v>222</v>
      </c>
      <c r="D4683" s="176">
        <v>26738</v>
      </c>
      <c r="E4683" t="s">
        <v>122</v>
      </c>
      <c r="F4683" t="s">
        <v>123</v>
      </c>
      <c r="G4683" t="s">
        <v>124</v>
      </c>
      <c r="H4683" t="s">
        <v>13714</v>
      </c>
      <c r="I4683" t="s">
        <v>307</v>
      </c>
      <c r="J4683" t="s">
        <v>194</v>
      </c>
      <c r="K4683" t="str">
        <f t="shared" si="73"/>
        <v>Pas</v>
      </c>
      <c r="L4683" t="s">
        <v>518</v>
      </c>
      <c r="M4683" t="s">
        <v>118</v>
      </c>
    </row>
    <row r="4684" spans="1:13">
      <c r="A4684" t="s">
        <v>13715</v>
      </c>
      <c r="B4684" t="s">
        <v>2210</v>
      </c>
      <c r="C4684" t="s">
        <v>817</v>
      </c>
      <c r="D4684" s="176">
        <v>39476</v>
      </c>
      <c r="E4684" t="s">
        <v>122</v>
      </c>
      <c r="F4684" t="s">
        <v>123</v>
      </c>
      <c r="G4684" t="s">
        <v>124</v>
      </c>
      <c r="H4684" t="s">
        <v>13716</v>
      </c>
      <c r="I4684" t="s">
        <v>157</v>
      </c>
      <c r="J4684" t="s">
        <v>38</v>
      </c>
      <c r="K4684" t="str">
        <f t="shared" si="73"/>
        <v>Ben</v>
      </c>
      <c r="L4684" t="s">
        <v>169</v>
      </c>
      <c r="M4684" t="s">
        <v>118</v>
      </c>
    </row>
    <row r="4685" spans="1:13">
      <c r="A4685" t="s">
        <v>13717</v>
      </c>
      <c r="B4685" t="s">
        <v>13718</v>
      </c>
      <c r="C4685" t="s">
        <v>3596</v>
      </c>
      <c r="D4685" s="176">
        <v>16825</v>
      </c>
      <c r="E4685" t="s">
        <v>122</v>
      </c>
      <c r="F4685" t="s">
        <v>123</v>
      </c>
      <c r="G4685" t="s">
        <v>124</v>
      </c>
      <c r="H4685" t="s">
        <v>13719</v>
      </c>
      <c r="I4685" t="s">
        <v>181</v>
      </c>
      <c r="J4685" t="s">
        <v>182</v>
      </c>
      <c r="K4685" t="str">
        <f t="shared" si="73"/>
        <v>Enc</v>
      </c>
      <c r="L4685" t="s">
        <v>407</v>
      </c>
      <c r="M4685" t="s">
        <v>118</v>
      </c>
    </row>
    <row r="4686" spans="1:13">
      <c r="A4686" t="s">
        <v>13720</v>
      </c>
      <c r="B4686" t="s">
        <v>13721</v>
      </c>
      <c r="C4686" t="s">
        <v>5466</v>
      </c>
      <c r="D4686" s="176">
        <v>33443</v>
      </c>
      <c r="E4686" t="s">
        <v>122</v>
      </c>
      <c r="F4686" t="s">
        <v>123</v>
      </c>
      <c r="G4686" t="s">
        <v>124</v>
      </c>
      <c r="H4686" t="s">
        <v>13722</v>
      </c>
      <c r="I4686" t="s">
        <v>339</v>
      </c>
      <c r="J4686" t="s">
        <v>38</v>
      </c>
      <c r="K4686" t="str">
        <f t="shared" si="73"/>
        <v>1èr</v>
      </c>
      <c r="L4686" t="s">
        <v>215</v>
      </c>
      <c r="M4686" t="s">
        <v>118</v>
      </c>
    </row>
    <row r="4687" spans="1:13">
      <c r="A4687" t="s">
        <v>13723</v>
      </c>
      <c r="B4687" t="s">
        <v>13724</v>
      </c>
      <c r="C4687" t="s">
        <v>3648</v>
      </c>
      <c r="D4687" s="176">
        <v>19773</v>
      </c>
      <c r="E4687" t="s">
        <v>122</v>
      </c>
      <c r="F4687" t="s">
        <v>123</v>
      </c>
      <c r="G4687" t="s">
        <v>124</v>
      </c>
      <c r="H4687" t="s">
        <v>13725</v>
      </c>
      <c r="I4687" t="s">
        <v>181</v>
      </c>
      <c r="J4687" t="s">
        <v>182</v>
      </c>
      <c r="K4687" t="str">
        <f t="shared" si="73"/>
        <v>Enc</v>
      </c>
      <c r="L4687" t="s">
        <v>302</v>
      </c>
      <c r="M4687" t="s">
        <v>118</v>
      </c>
    </row>
    <row r="4688" spans="1:13">
      <c r="A4688" t="s">
        <v>13726</v>
      </c>
      <c r="B4688" t="s">
        <v>13727</v>
      </c>
      <c r="C4688" t="s">
        <v>746</v>
      </c>
      <c r="D4688" s="176">
        <v>21171</v>
      </c>
      <c r="E4688" t="s">
        <v>122</v>
      </c>
      <c r="F4688" t="s">
        <v>123</v>
      </c>
      <c r="G4688" t="s">
        <v>124</v>
      </c>
      <c r="H4688" t="s">
        <v>13728</v>
      </c>
      <c r="I4688" t="s">
        <v>132</v>
      </c>
      <c r="J4688" t="s">
        <v>133</v>
      </c>
      <c r="K4688" t="str">
        <f t="shared" si="73"/>
        <v>D4</v>
      </c>
      <c r="L4688" t="s">
        <v>331</v>
      </c>
      <c r="M4688" t="s">
        <v>118</v>
      </c>
    </row>
    <row r="4689" spans="1:13">
      <c r="A4689" t="s">
        <v>13729</v>
      </c>
      <c r="B4689" t="s">
        <v>13730</v>
      </c>
      <c r="C4689" t="s">
        <v>13731</v>
      </c>
      <c r="D4689" s="176">
        <v>33798</v>
      </c>
      <c r="E4689" t="s">
        <v>122</v>
      </c>
      <c r="F4689" t="s">
        <v>123</v>
      </c>
      <c r="G4689" t="s">
        <v>124</v>
      </c>
      <c r="H4689" t="s">
        <v>13732</v>
      </c>
      <c r="I4689" t="s">
        <v>275</v>
      </c>
      <c r="J4689" t="s">
        <v>38</v>
      </c>
      <c r="K4689" t="str">
        <f t="shared" si="73"/>
        <v>Mot</v>
      </c>
      <c r="L4689" t="s">
        <v>917</v>
      </c>
      <c r="M4689" t="s">
        <v>118</v>
      </c>
    </row>
    <row r="4690" spans="1:13">
      <c r="A4690" t="s">
        <v>13733</v>
      </c>
      <c r="B4690" t="s">
        <v>13734</v>
      </c>
      <c r="C4690" t="s">
        <v>13735</v>
      </c>
      <c r="D4690" s="176">
        <v>38603</v>
      </c>
      <c r="E4690" t="s">
        <v>122</v>
      </c>
      <c r="F4690" t="s">
        <v>123</v>
      </c>
      <c r="G4690" t="s">
        <v>124</v>
      </c>
      <c r="H4690" t="s">
        <v>13736</v>
      </c>
      <c r="I4690" t="s">
        <v>283</v>
      </c>
      <c r="J4690" t="s">
        <v>38</v>
      </c>
      <c r="K4690" t="str">
        <f t="shared" si="73"/>
        <v>Min</v>
      </c>
      <c r="L4690" t="s">
        <v>224</v>
      </c>
      <c r="M4690" t="s">
        <v>118</v>
      </c>
    </row>
    <row r="4691" spans="1:13">
      <c r="A4691" t="s">
        <v>13737</v>
      </c>
      <c r="B4691" t="s">
        <v>13738</v>
      </c>
      <c r="C4691" t="s">
        <v>247</v>
      </c>
      <c r="D4691" s="176">
        <v>42016</v>
      </c>
      <c r="E4691" t="s">
        <v>179</v>
      </c>
      <c r="F4691" t="s">
        <v>123</v>
      </c>
      <c r="G4691" t="s">
        <v>124</v>
      </c>
      <c r="H4691" t="s">
        <v>13739</v>
      </c>
      <c r="I4691" t="s">
        <v>456</v>
      </c>
      <c r="J4691" t="s">
        <v>38</v>
      </c>
      <c r="K4691" t="str">
        <f t="shared" si="73"/>
        <v>Bab</v>
      </c>
      <c r="L4691" t="s">
        <v>457</v>
      </c>
      <c r="M4691" t="s">
        <v>118</v>
      </c>
    </row>
    <row r="4692" spans="1:13">
      <c r="A4692" t="s">
        <v>13740</v>
      </c>
      <c r="B4692" t="s">
        <v>12624</v>
      </c>
      <c r="C4692" t="s">
        <v>13741</v>
      </c>
      <c r="D4692" s="176">
        <v>28603</v>
      </c>
      <c r="E4692" t="s">
        <v>122</v>
      </c>
      <c r="F4692" t="s">
        <v>123</v>
      </c>
      <c r="G4692" t="s">
        <v>124</v>
      </c>
      <c r="H4692" t="s">
        <v>13742</v>
      </c>
      <c r="I4692" t="s">
        <v>145</v>
      </c>
      <c r="J4692" t="s">
        <v>38</v>
      </c>
      <c r="K4692" t="str">
        <f t="shared" si="73"/>
        <v>Pas</v>
      </c>
      <c r="L4692" t="s">
        <v>447</v>
      </c>
      <c r="M4692" t="s">
        <v>118</v>
      </c>
    </row>
    <row r="4693" spans="1:13">
      <c r="A4693" t="s">
        <v>13743</v>
      </c>
      <c r="B4693" t="s">
        <v>1782</v>
      </c>
      <c r="C4693" t="s">
        <v>2126</v>
      </c>
      <c r="D4693" s="176">
        <v>25283</v>
      </c>
      <c r="E4693" t="s">
        <v>179</v>
      </c>
      <c r="F4693" t="s">
        <v>123</v>
      </c>
      <c r="G4693" t="s">
        <v>124</v>
      </c>
      <c r="H4693" t="s">
        <v>13744</v>
      </c>
      <c r="I4693" t="s">
        <v>243</v>
      </c>
      <c r="J4693" t="s">
        <v>38</v>
      </c>
      <c r="K4693" t="str">
        <f t="shared" si="73"/>
        <v>3èm</v>
      </c>
      <c r="L4693" t="s">
        <v>270</v>
      </c>
      <c r="M4693" t="s">
        <v>118</v>
      </c>
    </row>
    <row r="4694" spans="1:13">
      <c r="A4694" t="s">
        <v>13745</v>
      </c>
      <c r="B4694" t="s">
        <v>13746</v>
      </c>
      <c r="C4694" t="s">
        <v>418</v>
      </c>
      <c r="D4694" s="176">
        <v>38536</v>
      </c>
      <c r="E4694" t="s">
        <v>122</v>
      </c>
      <c r="F4694" t="s">
        <v>123</v>
      </c>
      <c r="G4694" t="s">
        <v>124</v>
      </c>
      <c r="H4694" t="s">
        <v>13747</v>
      </c>
      <c r="I4694" t="s">
        <v>145</v>
      </c>
      <c r="J4694" t="s">
        <v>38</v>
      </c>
      <c r="K4694" t="str">
        <f t="shared" si="73"/>
        <v>Pas</v>
      </c>
      <c r="L4694" t="s">
        <v>1299</v>
      </c>
      <c r="M4694" t="s">
        <v>118</v>
      </c>
    </row>
    <row r="4695" spans="1:13">
      <c r="A4695" t="s">
        <v>13748</v>
      </c>
      <c r="B4695" t="s">
        <v>10094</v>
      </c>
      <c r="C4695" t="s">
        <v>13749</v>
      </c>
      <c r="D4695" s="176">
        <v>29234</v>
      </c>
      <c r="E4695" t="s">
        <v>122</v>
      </c>
      <c r="F4695" t="s">
        <v>123</v>
      </c>
      <c r="G4695" t="s">
        <v>124</v>
      </c>
      <c r="H4695" t="s">
        <v>13750</v>
      </c>
      <c r="I4695" t="s">
        <v>307</v>
      </c>
      <c r="J4695" t="s">
        <v>194</v>
      </c>
      <c r="K4695" t="str">
        <f t="shared" si="73"/>
        <v>Pas</v>
      </c>
      <c r="L4695" t="s">
        <v>680</v>
      </c>
      <c r="M4695" t="s">
        <v>118</v>
      </c>
    </row>
    <row r="4696" spans="1:13">
      <c r="A4696" t="s">
        <v>13751</v>
      </c>
      <c r="B4696" t="s">
        <v>889</v>
      </c>
      <c r="C4696" t="s">
        <v>346</v>
      </c>
      <c r="D4696" s="176">
        <v>38301</v>
      </c>
      <c r="E4696" t="s">
        <v>122</v>
      </c>
      <c r="F4696" t="s">
        <v>123</v>
      </c>
      <c r="G4696" t="s">
        <v>124</v>
      </c>
      <c r="H4696" t="s">
        <v>13752</v>
      </c>
      <c r="I4696" t="s">
        <v>174</v>
      </c>
      <c r="J4696" t="s">
        <v>38</v>
      </c>
      <c r="K4696" t="str">
        <f t="shared" si="73"/>
        <v>Cad</v>
      </c>
      <c r="L4696" t="s">
        <v>146</v>
      </c>
      <c r="M4696" t="s">
        <v>118</v>
      </c>
    </row>
    <row r="4697" spans="1:13">
      <c r="A4697" t="s">
        <v>13753</v>
      </c>
      <c r="B4697" t="s">
        <v>13754</v>
      </c>
      <c r="C4697" t="s">
        <v>432</v>
      </c>
      <c r="D4697" s="176">
        <v>38616</v>
      </c>
      <c r="E4697" t="s">
        <v>122</v>
      </c>
      <c r="F4697" t="s">
        <v>123</v>
      </c>
      <c r="G4697" t="s">
        <v>124</v>
      </c>
      <c r="H4697" t="s">
        <v>13755</v>
      </c>
      <c r="I4697" t="s">
        <v>283</v>
      </c>
      <c r="J4697" t="s">
        <v>38</v>
      </c>
      <c r="K4697" t="str">
        <f t="shared" si="73"/>
        <v>Min</v>
      </c>
      <c r="L4697" t="s">
        <v>224</v>
      </c>
      <c r="M4697" t="s">
        <v>118</v>
      </c>
    </row>
    <row r="4698" spans="1:13">
      <c r="A4698" t="s">
        <v>13756</v>
      </c>
      <c r="B4698" t="s">
        <v>5483</v>
      </c>
      <c r="C4698" t="s">
        <v>252</v>
      </c>
      <c r="D4698" s="176">
        <v>21733</v>
      </c>
      <c r="E4698" t="s">
        <v>122</v>
      </c>
      <c r="F4698" t="s">
        <v>123</v>
      </c>
      <c r="G4698" t="s">
        <v>124</v>
      </c>
      <c r="H4698" t="s">
        <v>13757</v>
      </c>
      <c r="I4698" t="s">
        <v>275</v>
      </c>
      <c r="J4698" t="s">
        <v>38</v>
      </c>
      <c r="K4698" t="str">
        <f t="shared" si="73"/>
        <v>Mot</v>
      </c>
      <c r="L4698" t="s">
        <v>501</v>
      </c>
      <c r="M4698" t="s">
        <v>118</v>
      </c>
    </row>
    <row r="4699" spans="1:13">
      <c r="A4699" t="s">
        <v>13758</v>
      </c>
      <c r="B4699" t="s">
        <v>13759</v>
      </c>
      <c r="C4699" t="s">
        <v>2776</v>
      </c>
      <c r="D4699" s="176">
        <v>23656</v>
      </c>
      <c r="E4699" t="s">
        <v>122</v>
      </c>
      <c r="F4699" t="s">
        <v>123</v>
      </c>
      <c r="G4699" t="s">
        <v>124</v>
      </c>
      <c r="H4699" t="s">
        <v>13760</v>
      </c>
      <c r="I4699" t="s">
        <v>275</v>
      </c>
      <c r="J4699" t="s">
        <v>38</v>
      </c>
      <c r="K4699" t="str">
        <f t="shared" si="73"/>
        <v>Mot</v>
      </c>
      <c r="L4699" t="s">
        <v>623</v>
      </c>
      <c r="M4699" t="s">
        <v>118</v>
      </c>
    </row>
    <row r="4700" spans="1:13">
      <c r="A4700" t="s">
        <v>13761</v>
      </c>
      <c r="B4700" t="s">
        <v>13762</v>
      </c>
      <c r="C4700" t="s">
        <v>758</v>
      </c>
      <c r="D4700" s="176">
        <v>29880</v>
      </c>
      <c r="E4700" t="s">
        <v>122</v>
      </c>
      <c r="F4700" t="s">
        <v>123</v>
      </c>
      <c r="G4700" t="s">
        <v>124</v>
      </c>
      <c r="H4700" t="s">
        <v>13763</v>
      </c>
      <c r="I4700" t="s">
        <v>243</v>
      </c>
      <c r="J4700" t="s">
        <v>38</v>
      </c>
      <c r="K4700" t="str">
        <f t="shared" si="73"/>
        <v>3èm</v>
      </c>
      <c r="L4700" t="s">
        <v>1661</v>
      </c>
      <c r="M4700" t="s">
        <v>118</v>
      </c>
    </row>
    <row r="4701" spans="1:13">
      <c r="A4701" t="s">
        <v>13764</v>
      </c>
      <c r="B4701" t="s">
        <v>13765</v>
      </c>
      <c r="C4701" t="s">
        <v>1861</v>
      </c>
      <c r="D4701" s="176">
        <v>37192</v>
      </c>
      <c r="E4701" t="s">
        <v>122</v>
      </c>
      <c r="F4701" t="s">
        <v>123</v>
      </c>
      <c r="G4701" t="s">
        <v>124</v>
      </c>
      <c r="H4701" t="s">
        <v>13766</v>
      </c>
      <c r="I4701" t="s">
        <v>126</v>
      </c>
      <c r="J4701" t="s">
        <v>126</v>
      </c>
      <c r="K4701" t="str">
        <f t="shared" si="73"/>
        <v>Jun</v>
      </c>
      <c r="L4701" t="s">
        <v>195</v>
      </c>
      <c r="M4701" t="s">
        <v>118</v>
      </c>
    </row>
    <row r="4702" spans="1:13">
      <c r="A4702" t="s">
        <v>13767</v>
      </c>
      <c r="B4702" t="s">
        <v>13768</v>
      </c>
      <c r="C4702" t="s">
        <v>868</v>
      </c>
      <c r="D4702" s="176">
        <v>27414</v>
      </c>
      <c r="E4702" t="s">
        <v>122</v>
      </c>
      <c r="F4702" t="s">
        <v>123</v>
      </c>
      <c r="G4702" t="s">
        <v>124</v>
      </c>
      <c r="H4702" t="s">
        <v>13769</v>
      </c>
      <c r="I4702" t="s">
        <v>145</v>
      </c>
      <c r="J4702" t="s">
        <v>38</v>
      </c>
      <c r="K4702" t="str">
        <f t="shared" si="73"/>
        <v>Pas</v>
      </c>
      <c r="L4702" t="s">
        <v>183</v>
      </c>
      <c r="M4702" t="s">
        <v>118</v>
      </c>
    </row>
    <row r="4703" spans="1:13">
      <c r="A4703" t="s">
        <v>13770</v>
      </c>
      <c r="B4703" t="s">
        <v>13771</v>
      </c>
      <c r="C4703" t="s">
        <v>350</v>
      </c>
      <c r="D4703" s="176">
        <v>26186</v>
      </c>
      <c r="E4703" t="s">
        <v>122</v>
      </c>
      <c r="F4703" t="s">
        <v>123</v>
      </c>
      <c r="G4703" t="s">
        <v>124</v>
      </c>
      <c r="H4703" t="s">
        <v>13772</v>
      </c>
      <c r="I4703" t="s">
        <v>209</v>
      </c>
      <c r="J4703" t="s">
        <v>38</v>
      </c>
      <c r="K4703" t="str">
        <f t="shared" si="73"/>
        <v>Pas</v>
      </c>
      <c r="L4703" t="s">
        <v>3615</v>
      </c>
      <c r="M4703" t="s">
        <v>118</v>
      </c>
    </row>
    <row r="4704" spans="1:13">
      <c r="A4704" t="s">
        <v>13773</v>
      </c>
      <c r="B4704" t="s">
        <v>5135</v>
      </c>
      <c r="C4704" t="s">
        <v>1451</v>
      </c>
      <c r="D4704" s="176">
        <v>19225</v>
      </c>
      <c r="E4704" t="s">
        <v>122</v>
      </c>
      <c r="F4704" t="s">
        <v>123</v>
      </c>
      <c r="G4704" t="s">
        <v>124</v>
      </c>
      <c r="H4704" t="s">
        <v>13774</v>
      </c>
      <c r="I4704" t="s">
        <v>209</v>
      </c>
      <c r="J4704" t="s">
        <v>38</v>
      </c>
      <c r="K4704" t="str">
        <f t="shared" si="73"/>
        <v>Pas</v>
      </c>
      <c r="L4704" t="s">
        <v>563</v>
      </c>
      <c r="M4704" t="s">
        <v>118</v>
      </c>
    </row>
    <row r="4705" spans="1:13">
      <c r="A4705" t="s">
        <v>13775</v>
      </c>
      <c r="B4705" t="s">
        <v>13776</v>
      </c>
      <c r="C4705" t="s">
        <v>305</v>
      </c>
      <c r="D4705" s="176">
        <v>27217</v>
      </c>
      <c r="E4705" t="s">
        <v>122</v>
      </c>
      <c r="F4705" t="s">
        <v>123</v>
      </c>
      <c r="G4705" t="s">
        <v>124</v>
      </c>
      <c r="H4705" t="s">
        <v>13777</v>
      </c>
      <c r="I4705" t="s">
        <v>243</v>
      </c>
      <c r="J4705" t="s">
        <v>38</v>
      </c>
      <c r="K4705" t="str">
        <f t="shared" si="73"/>
        <v>3èm</v>
      </c>
      <c r="L4705" t="s">
        <v>195</v>
      </c>
      <c r="M4705" t="s">
        <v>118</v>
      </c>
    </row>
    <row r="4706" spans="1:13">
      <c r="A4706" t="s">
        <v>13778</v>
      </c>
      <c r="B4706" t="s">
        <v>13779</v>
      </c>
      <c r="C4706" t="s">
        <v>7800</v>
      </c>
      <c r="D4706" s="176">
        <v>33744</v>
      </c>
      <c r="E4706" t="s">
        <v>122</v>
      </c>
      <c r="F4706" t="s">
        <v>123</v>
      </c>
      <c r="G4706" t="s">
        <v>124</v>
      </c>
      <c r="H4706" t="s">
        <v>13780</v>
      </c>
      <c r="I4706" t="s">
        <v>132</v>
      </c>
      <c r="J4706" t="s">
        <v>396</v>
      </c>
      <c r="K4706" t="str">
        <f t="shared" si="73"/>
        <v>D2</v>
      </c>
      <c r="L4706" t="s">
        <v>478</v>
      </c>
      <c r="M4706" t="s">
        <v>118</v>
      </c>
    </row>
    <row r="4707" spans="1:13">
      <c r="A4707" t="s">
        <v>13781</v>
      </c>
      <c r="B4707" t="s">
        <v>13782</v>
      </c>
      <c r="C4707" t="s">
        <v>389</v>
      </c>
      <c r="D4707" s="176">
        <v>22847</v>
      </c>
      <c r="E4707" t="s">
        <v>122</v>
      </c>
      <c r="F4707" t="s">
        <v>123</v>
      </c>
      <c r="G4707" t="s">
        <v>124</v>
      </c>
      <c r="H4707" t="s">
        <v>13783</v>
      </c>
      <c r="I4707" t="s">
        <v>275</v>
      </c>
      <c r="J4707" t="s">
        <v>38</v>
      </c>
      <c r="K4707" t="str">
        <f t="shared" si="73"/>
        <v>Mot</v>
      </c>
      <c r="L4707" t="s">
        <v>917</v>
      </c>
      <c r="M4707" t="s">
        <v>118</v>
      </c>
    </row>
    <row r="4708" spans="1:13">
      <c r="A4708" t="s">
        <v>13784</v>
      </c>
      <c r="B4708" t="s">
        <v>13785</v>
      </c>
      <c r="C4708" t="s">
        <v>342</v>
      </c>
      <c r="D4708" s="176">
        <v>36553</v>
      </c>
      <c r="E4708" t="s">
        <v>122</v>
      </c>
      <c r="F4708" t="s">
        <v>123</v>
      </c>
      <c r="G4708" t="s">
        <v>124</v>
      </c>
      <c r="H4708" t="s">
        <v>13786</v>
      </c>
      <c r="I4708" t="s">
        <v>243</v>
      </c>
      <c r="J4708" t="s">
        <v>38</v>
      </c>
      <c r="K4708" t="str">
        <f t="shared" si="73"/>
        <v>3èm</v>
      </c>
      <c r="L4708" t="s">
        <v>322</v>
      </c>
      <c r="M4708" t="s">
        <v>118</v>
      </c>
    </row>
    <row r="4709" spans="1:13">
      <c r="A4709" t="s">
        <v>13787</v>
      </c>
      <c r="B4709" t="s">
        <v>13788</v>
      </c>
      <c r="C4709" t="s">
        <v>1688</v>
      </c>
      <c r="D4709" s="176">
        <v>38522</v>
      </c>
      <c r="E4709" t="s">
        <v>122</v>
      </c>
      <c r="F4709" t="s">
        <v>123</v>
      </c>
      <c r="G4709" t="s">
        <v>124</v>
      </c>
      <c r="H4709" t="s">
        <v>13789</v>
      </c>
      <c r="I4709" t="s">
        <v>283</v>
      </c>
      <c r="J4709" t="s">
        <v>38</v>
      </c>
      <c r="K4709" t="str">
        <f t="shared" si="73"/>
        <v>Min</v>
      </c>
      <c r="L4709" t="s">
        <v>780</v>
      </c>
      <c r="M4709" t="s">
        <v>118</v>
      </c>
    </row>
    <row r="4710" spans="1:13">
      <c r="A4710" t="s">
        <v>13790</v>
      </c>
      <c r="B4710" t="s">
        <v>13416</v>
      </c>
      <c r="C4710" t="s">
        <v>925</v>
      </c>
      <c r="D4710" s="176">
        <v>27933</v>
      </c>
      <c r="E4710" t="s">
        <v>122</v>
      </c>
      <c r="F4710" t="s">
        <v>123</v>
      </c>
      <c r="G4710" t="s">
        <v>124</v>
      </c>
      <c r="H4710" t="s">
        <v>13791</v>
      </c>
      <c r="I4710" t="s">
        <v>181</v>
      </c>
      <c r="J4710" t="s">
        <v>1238</v>
      </c>
      <c r="K4710" t="str">
        <f t="shared" si="73"/>
        <v>Enc</v>
      </c>
      <c r="L4710" t="s">
        <v>1239</v>
      </c>
      <c r="M4710" t="s">
        <v>118</v>
      </c>
    </row>
    <row r="4711" spans="1:13">
      <c r="A4711" t="s">
        <v>13792</v>
      </c>
      <c r="B4711" t="s">
        <v>1667</v>
      </c>
      <c r="C4711" t="s">
        <v>701</v>
      </c>
      <c r="D4711" s="176">
        <v>36848</v>
      </c>
      <c r="E4711" t="s">
        <v>122</v>
      </c>
      <c r="F4711" t="s">
        <v>123</v>
      </c>
      <c r="G4711" t="s">
        <v>124</v>
      </c>
      <c r="H4711" t="s">
        <v>13793</v>
      </c>
      <c r="I4711" t="s">
        <v>243</v>
      </c>
      <c r="J4711" t="s">
        <v>38</v>
      </c>
      <c r="K4711" t="str">
        <f t="shared" si="73"/>
        <v>3èm</v>
      </c>
      <c r="L4711" t="s">
        <v>548</v>
      </c>
      <c r="M4711" t="s">
        <v>118</v>
      </c>
    </row>
    <row r="4712" spans="1:13">
      <c r="A4712" t="s">
        <v>13794</v>
      </c>
      <c r="B4712" t="s">
        <v>5398</v>
      </c>
      <c r="C4712" t="s">
        <v>358</v>
      </c>
      <c r="D4712" s="176">
        <v>27757</v>
      </c>
      <c r="E4712" t="s">
        <v>122</v>
      </c>
      <c r="F4712" t="s">
        <v>123</v>
      </c>
      <c r="G4712" t="s">
        <v>124</v>
      </c>
      <c r="H4712" t="s">
        <v>13795</v>
      </c>
      <c r="I4712" t="s">
        <v>145</v>
      </c>
      <c r="J4712" t="s">
        <v>38</v>
      </c>
      <c r="K4712" t="str">
        <f t="shared" si="73"/>
        <v>Pas</v>
      </c>
      <c r="L4712" t="s">
        <v>102</v>
      </c>
      <c r="M4712" t="s">
        <v>118</v>
      </c>
    </row>
    <row r="4713" spans="1:13">
      <c r="A4713" t="s">
        <v>13796</v>
      </c>
      <c r="B4713" t="s">
        <v>13797</v>
      </c>
      <c r="C4713" t="s">
        <v>13798</v>
      </c>
      <c r="D4713" s="176">
        <v>39408</v>
      </c>
      <c r="E4713" t="s">
        <v>122</v>
      </c>
      <c r="F4713" t="s">
        <v>123</v>
      </c>
      <c r="G4713" t="s">
        <v>124</v>
      </c>
      <c r="H4713" t="s">
        <v>13799</v>
      </c>
      <c r="I4713" t="s">
        <v>157</v>
      </c>
      <c r="J4713" t="s">
        <v>38</v>
      </c>
      <c r="K4713" t="str">
        <f t="shared" si="73"/>
        <v>Ben</v>
      </c>
      <c r="L4713" t="s">
        <v>734</v>
      </c>
      <c r="M4713" t="s">
        <v>118</v>
      </c>
    </row>
    <row r="4714" spans="1:13">
      <c r="A4714" t="s">
        <v>13800</v>
      </c>
      <c r="B4714" t="s">
        <v>13801</v>
      </c>
      <c r="C4714" t="s">
        <v>268</v>
      </c>
      <c r="D4714" s="176">
        <v>37246</v>
      </c>
      <c r="E4714" t="s">
        <v>122</v>
      </c>
      <c r="F4714" t="s">
        <v>123</v>
      </c>
      <c r="G4714" t="s">
        <v>124</v>
      </c>
      <c r="H4714" t="s">
        <v>13802</v>
      </c>
      <c r="I4714" t="s">
        <v>126</v>
      </c>
      <c r="J4714" t="s">
        <v>126</v>
      </c>
      <c r="K4714" t="str">
        <f t="shared" si="73"/>
        <v>Jun</v>
      </c>
      <c r="L4714" t="s">
        <v>590</v>
      </c>
      <c r="M4714" t="s">
        <v>118</v>
      </c>
    </row>
    <row r="4715" spans="1:13">
      <c r="A4715" t="s">
        <v>13803</v>
      </c>
      <c r="B4715" t="s">
        <v>13804</v>
      </c>
      <c r="C4715" t="s">
        <v>13805</v>
      </c>
      <c r="D4715" s="176">
        <v>38705</v>
      </c>
      <c r="E4715" t="s">
        <v>122</v>
      </c>
      <c r="F4715" t="s">
        <v>123</v>
      </c>
      <c r="G4715" t="s">
        <v>124</v>
      </c>
      <c r="H4715" t="s">
        <v>13806</v>
      </c>
      <c r="I4715" t="s">
        <v>283</v>
      </c>
      <c r="J4715" t="s">
        <v>38</v>
      </c>
      <c r="K4715" t="str">
        <f t="shared" si="73"/>
        <v>Min</v>
      </c>
      <c r="L4715" t="s">
        <v>4363</v>
      </c>
      <c r="M4715" t="s">
        <v>118</v>
      </c>
    </row>
    <row r="4716" spans="1:13">
      <c r="A4716" t="s">
        <v>13807</v>
      </c>
      <c r="B4716" t="s">
        <v>6656</v>
      </c>
      <c r="C4716" t="s">
        <v>1976</v>
      </c>
      <c r="D4716" s="176">
        <v>36755</v>
      </c>
      <c r="E4716" t="s">
        <v>179</v>
      </c>
      <c r="F4716" t="s">
        <v>123</v>
      </c>
      <c r="G4716" t="s">
        <v>124</v>
      </c>
      <c r="H4716" t="s">
        <v>13808</v>
      </c>
      <c r="I4716" t="s">
        <v>243</v>
      </c>
      <c r="J4716" t="s">
        <v>38</v>
      </c>
      <c r="K4716" t="str">
        <f t="shared" si="73"/>
        <v>3èm</v>
      </c>
      <c r="L4716" t="s">
        <v>457</v>
      </c>
      <c r="M4716" t="s">
        <v>118</v>
      </c>
    </row>
    <row r="4717" spans="1:13">
      <c r="A4717" t="s">
        <v>13809</v>
      </c>
      <c r="B4717" t="s">
        <v>4842</v>
      </c>
      <c r="C4717" t="s">
        <v>5667</v>
      </c>
      <c r="D4717" s="176">
        <v>41460</v>
      </c>
      <c r="E4717" t="s">
        <v>122</v>
      </c>
      <c r="F4717" t="s">
        <v>123</v>
      </c>
      <c r="G4717" t="s">
        <v>124</v>
      </c>
      <c r="H4717" t="s">
        <v>13810</v>
      </c>
      <c r="I4717" t="s">
        <v>909</v>
      </c>
      <c r="J4717" t="s">
        <v>38</v>
      </c>
      <c r="K4717" t="str">
        <f t="shared" si="73"/>
        <v>Pré</v>
      </c>
      <c r="L4717" t="s">
        <v>814</v>
      </c>
      <c r="M4717" t="s">
        <v>118</v>
      </c>
    </row>
    <row r="4718" spans="1:13">
      <c r="A4718" t="s">
        <v>13811</v>
      </c>
      <c r="B4718" t="s">
        <v>13812</v>
      </c>
      <c r="C4718" t="s">
        <v>13813</v>
      </c>
      <c r="D4718" s="176">
        <v>32030</v>
      </c>
      <c r="E4718" t="s">
        <v>122</v>
      </c>
      <c r="F4718" t="s">
        <v>123</v>
      </c>
      <c r="G4718" t="s">
        <v>124</v>
      </c>
      <c r="H4718" t="s">
        <v>13814</v>
      </c>
      <c r="I4718" t="s">
        <v>132</v>
      </c>
      <c r="J4718" t="s">
        <v>194</v>
      </c>
      <c r="K4718" t="str">
        <f t="shared" si="73"/>
        <v>D1</v>
      </c>
      <c r="L4718" t="s">
        <v>38</v>
      </c>
      <c r="M4718" t="s">
        <v>118</v>
      </c>
    </row>
    <row r="4719" spans="1:13">
      <c r="A4719" t="s">
        <v>13815</v>
      </c>
      <c r="B4719" t="s">
        <v>753</v>
      </c>
      <c r="C4719" t="s">
        <v>1451</v>
      </c>
      <c r="D4719" s="176">
        <v>24357</v>
      </c>
      <c r="E4719" t="s">
        <v>122</v>
      </c>
      <c r="F4719" t="s">
        <v>123</v>
      </c>
      <c r="G4719" t="s">
        <v>124</v>
      </c>
      <c r="H4719" t="s">
        <v>13816</v>
      </c>
      <c r="I4719" t="s">
        <v>132</v>
      </c>
      <c r="J4719" t="s">
        <v>133</v>
      </c>
      <c r="K4719" t="str">
        <f t="shared" si="73"/>
        <v>D4</v>
      </c>
      <c r="L4719" t="s">
        <v>276</v>
      </c>
      <c r="M4719" t="s">
        <v>118</v>
      </c>
    </row>
    <row r="4720" spans="1:13">
      <c r="A4720" t="s">
        <v>13817</v>
      </c>
      <c r="B4720" t="s">
        <v>13818</v>
      </c>
      <c r="C4720" t="s">
        <v>1043</v>
      </c>
      <c r="D4720" s="176">
        <v>38303</v>
      </c>
      <c r="E4720" t="s">
        <v>122</v>
      </c>
      <c r="F4720" t="s">
        <v>123</v>
      </c>
      <c r="G4720" t="s">
        <v>124</v>
      </c>
      <c r="H4720" t="s">
        <v>13819</v>
      </c>
      <c r="I4720" t="s">
        <v>174</v>
      </c>
      <c r="J4720" t="s">
        <v>38</v>
      </c>
      <c r="K4720" t="str">
        <f t="shared" si="73"/>
        <v>Cad</v>
      </c>
      <c r="L4720" t="s">
        <v>302</v>
      </c>
      <c r="M4720" t="s">
        <v>118</v>
      </c>
    </row>
    <row r="4721" spans="1:13">
      <c r="A4721" t="s">
        <v>13820</v>
      </c>
      <c r="B4721" t="s">
        <v>13821</v>
      </c>
      <c r="C4721" t="s">
        <v>512</v>
      </c>
      <c r="D4721" s="176">
        <v>21894</v>
      </c>
      <c r="E4721" t="s">
        <v>122</v>
      </c>
      <c r="F4721" t="s">
        <v>123</v>
      </c>
      <c r="G4721" t="s">
        <v>124</v>
      </c>
      <c r="H4721" t="s">
        <v>13822</v>
      </c>
      <c r="I4721" t="s">
        <v>145</v>
      </c>
      <c r="J4721" t="s">
        <v>38</v>
      </c>
      <c r="K4721" t="str">
        <f t="shared" si="73"/>
        <v>Pas</v>
      </c>
      <c r="L4721" t="s">
        <v>200</v>
      </c>
      <c r="M4721" t="s">
        <v>118</v>
      </c>
    </row>
    <row r="4722" spans="1:13">
      <c r="A4722" t="s">
        <v>13823</v>
      </c>
      <c r="B4722" t="s">
        <v>4972</v>
      </c>
      <c r="C4722" t="s">
        <v>2512</v>
      </c>
      <c r="D4722" s="176">
        <v>24978</v>
      </c>
      <c r="E4722" t="s">
        <v>122</v>
      </c>
      <c r="F4722" t="s">
        <v>123</v>
      </c>
      <c r="G4722" t="s">
        <v>124</v>
      </c>
      <c r="H4722" t="s">
        <v>13824</v>
      </c>
      <c r="I4722" t="s">
        <v>243</v>
      </c>
      <c r="J4722" t="s">
        <v>38</v>
      </c>
      <c r="K4722" t="str">
        <f t="shared" si="73"/>
        <v>3èm</v>
      </c>
      <c r="L4722" t="s">
        <v>518</v>
      </c>
      <c r="M4722" t="s">
        <v>118</v>
      </c>
    </row>
    <row r="4723" spans="1:13">
      <c r="A4723" t="s">
        <v>13825</v>
      </c>
      <c r="B4723" t="s">
        <v>13246</v>
      </c>
      <c r="C4723" t="s">
        <v>222</v>
      </c>
      <c r="D4723" s="176">
        <v>27424</v>
      </c>
      <c r="E4723" t="s">
        <v>122</v>
      </c>
      <c r="F4723" t="s">
        <v>123</v>
      </c>
      <c r="G4723" t="s">
        <v>124</v>
      </c>
      <c r="H4723" t="s">
        <v>13826</v>
      </c>
      <c r="I4723" t="s">
        <v>145</v>
      </c>
      <c r="J4723" t="s">
        <v>38</v>
      </c>
      <c r="K4723" t="str">
        <f t="shared" si="73"/>
        <v>Pas</v>
      </c>
      <c r="L4723" t="s">
        <v>284</v>
      </c>
      <c r="M4723" t="s">
        <v>118</v>
      </c>
    </row>
    <row r="4724" spans="1:13">
      <c r="A4724" t="s">
        <v>13827</v>
      </c>
      <c r="B4724" t="s">
        <v>13828</v>
      </c>
      <c r="C4724" t="s">
        <v>13829</v>
      </c>
      <c r="D4724" s="176">
        <v>39803</v>
      </c>
      <c r="E4724" t="s">
        <v>122</v>
      </c>
      <c r="F4724" t="s">
        <v>123</v>
      </c>
      <c r="G4724" t="s">
        <v>124</v>
      </c>
      <c r="H4724" t="s">
        <v>13830</v>
      </c>
      <c r="I4724" t="s">
        <v>157</v>
      </c>
      <c r="J4724" t="s">
        <v>38</v>
      </c>
      <c r="K4724" t="str">
        <f t="shared" si="73"/>
        <v>Ben</v>
      </c>
      <c r="L4724" t="s">
        <v>415</v>
      </c>
      <c r="M4724" t="s">
        <v>118</v>
      </c>
    </row>
    <row r="4725" spans="1:13">
      <c r="A4725" t="s">
        <v>13831</v>
      </c>
      <c r="B4725" t="s">
        <v>13832</v>
      </c>
      <c r="C4725" t="s">
        <v>2587</v>
      </c>
      <c r="D4725" s="176">
        <v>24449</v>
      </c>
      <c r="E4725" t="s">
        <v>122</v>
      </c>
      <c r="F4725" t="s">
        <v>123</v>
      </c>
      <c r="G4725" t="s">
        <v>124</v>
      </c>
      <c r="H4725" t="s">
        <v>13833</v>
      </c>
      <c r="I4725" t="s">
        <v>209</v>
      </c>
      <c r="J4725" t="s">
        <v>38</v>
      </c>
      <c r="K4725" t="str">
        <f t="shared" si="73"/>
        <v>Pas</v>
      </c>
      <c r="L4725" t="s">
        <v>195</v>
      </c>
      <c r="M4725" t="s">
        <v>118</v>
      </c>
    </row>
    <row r="4726" spans="1:13">
      <c r="A4726" t="s">
        <v>13834</v>
      </c>
      <c r="B4726" t="s">
        <v>13835</v>
      </c>
      <c r="C4726" t="s">
        <v>2115</v>
      </c>
      <c r="D4726" s="176">
        <v>36005</v>
      </c>
      <c r="E4726" t="s">
        <v>122</v>
      </c>
      <c r="F4726" t="s">
        <v>123</v>
      </c>
      <c r="G4726" t="s">
        <v>124</v>
      </c>
      <c r="H4726" t="s">
        <v>13836</v>
      </c>
      <c r="I4726" t="s">
        <v>168</v>
      </c>
      <c r="J4726" t="s">
        <v>38</v>
      </c>
      <c r="K4726" t="str">
        <f t="shared" si="73"/>
        <v>2èm</v>
      </c>
      <c r="L4726" t="s">
        <v>548</v>
      </c>
      <c r="M4726" t="s">
        <v>118</v>
      </c>
    </row>
    <row r="4727" spans="1:13">
      <c r="A4727" t="s">
        <v>13837</v>
      </c>
      <c r="B4727" t="s">
        <v>13838</v>
      </c>
      <c r="C4727" t="s">
        <v>1154</v>
      </c>
      <c r="D4727" s="176">
        <v>27579</v>
      </c>
      <c r="E4727" t="s">
        <v>122</v>
      </c>
      <c r="F4727" t="s">
        <v>123</v>
      </c>
      <c r="G4727" t="s">
        <v>124</v>
      </c>
      <c r="H4727" t="s">
        <v>13839</v>
      </c>
      <c r="I4727" t="s">
        <v>898</v>
      </c>
      <c r="J4727" t="s">
        <v>38</v>
      </c>
      <c r="K4727" t="str">
        <f t="shared" si="73"/>
        <v>Cha</v>
      </c>
      <c r="L4727" t="s">
        <v>2467</v>
      </c>
      <c r="M4727" t="s">
        <v>118</v>
      </c>
    </row>
    <row r="4728" spans="1:13">
      <c r="A4728" t="s">
        <v>13840</v>
      </c>
      <c r="B4728" t="s">
        <v>13841</v>
      </c>
      <c r="C4728" t="s">
        <v>389</v>
      </c>
      <c r="D4728" s="176">
        <v>23740</v>
      </c>
      <c r="E4728" t="s">
        <v>122</v>
      </c>
      <c r="F4728" t="s">
        <v>123</v>
      </c>
      <c r="G4728" t="s">
        <v>124</v>
      </c>
      <c r="H4728" t="s">
        <v>13842</v>
      </c>
      <c r="I4728" t="s">
        <v>132</v>
      </c>
      <c r="J4728" t="s">
        <v>133</v>
      </c>
      <c r="K4728" t="str">
        <f t="shared" si="73"/>
        <v>D4</v>
      </c>
      <c r="L4728" t="s">
        <v>200</v>
      </c>
      <c r="M4728" t="s">
        <v>118</v>
      </c>
    </row>
    <row r="4729" spans="1:13">
      <c r="A4729" t="s">
        <v>13843</v>
      </c>
      <c r="B4729" t="s">
        <v>2819</v>
      </c>
      <c r="C4729" t="s">
        <v>3456</v>
      </c>
      <c r="D4729" s="176">
        <v>31486</v>
      </c>
      <c r="E4729" t="s">
        <v>122</v>
      </c>
      <c r="F4729" t="s">
        <v>123</v>
      </c>
      <c r="G4729" t="s">
        <v>124</v>
      </c>
      <c r="H4729" t="s">
        <v>13844</v>
      </c>
      <c r="I4729" t="s">
        <v>145</v>
      </c>
      <c r="J4729" t="s">
        <v>38</v>
      </c>
      <c r="K4729" t="str">
        <f t="shared" si="73"/>
        <v>Pas</v>
      </c>
      <c r="L4729" t="s">
        <v>249</v>
      </c>
      <c r="M4729" t="s">
        <v>118</v>
      </c>
    </row>
    <row r="4730" spans="1:13">
      <c r="A4730" t="s">
        <v>13845</v>
      </c>
      <c r="B4730" t="s">
        <v>13846</v>
      </c>
      <c r="C4730" t="s">
        <v>1271</v>
      </c>
      <c r="D4730" s="176">
        <v>28344</v>
      </c>
      <c r="E4730" t="s">
        <v>122</v>
      </c>
      <c r="F4730" t="s">
        <v>123</v>
      </c>
      <c r="G4730" t="s">
        <v>124</v>
      </c>
      <c r="H4730" t="s">
        <v>13847</v>
      </c>
      <c r="I4730" t="s">
        <v>243</v>
      </c>
      <c r="J4730" t="s">
        <v>38</v>
      </c>
      <c r="K4730" t="str">
        <f t="shared" si="73"/>
        <v>3èm</v>
      </c>
      <c r="L4730" t="s">
        <v>183</v>
      </c>
      <c r="M4730" t="s">
        <v>118</v>
      </c>
    </row>
    <row r="4731" spans="1:13">
      <c r="A4731" t="s">
        <v>13848</v>
      </c>
      <c r="B4731" t="s">
        <v>13849</v>
      </c>
      <c r="C4731" t="s">
        <v>418</v>
      </c>
      <c r="D4731" s="176">
        <v>41398</v>
      </c>
      <c r="E4731" t="s">
        <v>122</v>
      </c>
      <c r="F4731" t="s">
        <v>123</v>
      </c>
      <c r="G4731" t="s">
        <v>124</v>
      </c>
      <c r="H4731" t="s">
        <v>13850</v>
      </c>
      <c r="I4731" t="s">
        <v>909</v>
      </c>
      <c r="J4731" t="s">
        <v>38</v>
      </c>
      <c r="K4731" t="str">
        <f t="shared" si="73"/>
        <v>Pré</v>
      </c>
      <c r="L4731" t="s">
        <v>183</v>
      </c>
      <c r="M4731" t="s">
        <v>118</v>
      </c>
    </row>
    <row r="4732" spans="1:13">
      <c r="A4732" t="s">
        <v>13851</v>
      </c>
      <c r="B4732" t="s">
        <v>5364</v>
      </c>
      <c r="C4732" t="s">
        <v>1688</v>
      </c>
      <c r="D4732" s="176">
        <v>36379</v>
      </c>
      <c r="E4732" t="s">
        <v>122</v>
      </c>
      <c r="F4732" t="s">
        <v>123</v>
      </c>
      <c r="G4732" t="s">
        <v>124</v>
      </c>
      <c r="H4732" t="s">
        <v>13852</v>
      </c>
      <c r="I4732" t="s">
        <v>209</v>
      </c>
      <c r="J4732" t="s">
        <v>38</v>
      </c>
      <c r="K4732" t="str">
        <f t="shared" si="73"/>
        <v>Pas</v>
      </c>
      <c r="L4732" t="s">
        <v>146</v>
      </c>
      <c r="M4732" t="s">
        <v>118</v>
      </c>
    </row>
    <row r="4733" spans="1:13">
      <c r="A4733" t="s">
        <v>13853</v>
      </c>
      <c r="B4733" t="s">
        <v>11966</v>
      </c>
      <c r="C4733" t="s">
        <v>398</v>
      </c>
      <c r="D4733" s="176">
        <v>36424</v>
      </c>
      <c r="E4733" t="s">
        <v>122</v>
      </c>
      <c r="F4733" t="s">
        <v>123</v>
      </c>
      <c r="G4733" t="s">
        <v>124</v>
      </c>
      <c r="H4733" t="s">
        <v>13854</v>
      </c>
      <c r="I4733" t="s">
        <v>243</v>
      </c>
      <c r="J4733" t="s">
        <v>38</v>
      </c>
      <c r="K4733" t="str">
        <f t="shared" si="73"/>
        <v>3èm</v>
      </c>
      <c r="L4733" t="s">
        <v>493</v>
      </c>
      <c r="M4733" t="s">
        <v>118</v>
      </c>
    </row>
    <row r="4734" spans="1:13">
      <c r="A4734" t="s">
        <v>13855</v>
      </c>
      <c r="B4734" t="s">
        <v>13856</v>
      </c>
      <c r="C4734" t="s">
        <v>3456</v>
      </c>
      <c r="D4734" s="176">
        <v>31249</v>
      </c>
      <c r="E4734" t="s">
        <v>122</v>
      </c>
      <c r="F4734" t="s">
        <v>123</v>
      </c>
      <c r="G4734" t="s">
        <v>124</v>
      </c>
      <c r="H4734" t="s">
        <v>13857</v>
      </c>
      <c r="I4734" t="s">
        <v>243</v>
      </c>
      <c r="J4734" t="s">
        <v>38</v>
      </c>
      <c r="K4734" t="str">
        <f t="shared" si="73"/>
        <v>3èm</v>
      </c>
      <c r="L4734" t="s">
        <v>541</v>
      </c>
      <c r="M4734" t="s">
        <v>118</v>
      </c>
    </row>
    <row r="4735" spans="1:13">
      <c r="A4735" t="s">
        <v>13858</v>
      </c>
      <c r="B4735" t="s">
        <v>10584</v>
      </c>
      <c r="C4735" t="s">
        <v>432</v>
      </c>
      <c r="D4735" s="176">
        <v>39057</v>
      </c>
      <c r="E4735" t="s">
        <v>122</v>
      </c>
      <c r="F4735" t="s">
        <v>123</v>
      </c>
      <c r="G4735" t="s">
        <v>124</v>
      </c>
      <c r="H4735" t="s">
        <v>13859</v>
      </c>
      <c r="I4735" t="s">
        <v>283</v>
      </c>
      <c r="J4735" t="s">
        <v>38</v>
      </c>
      <c r="K4735" t="str">
        <f t="shared" si="73"/>
        <v>Min</v>
      </c>
      <c r="L4735" t="s">
        <v>680</v>
      </c>
      <c r="M4735" t="s">
        <v>118</v>
      </c>
    </row>
    <row r="4736" spans="1:13">
      <c r="A4736" t="s">
        <v>13860</v>
      </c>
      <c r="B4736" t="s">
        <v>13861</v>
      </c>
      <c r="C4736" t="s">
        <v>279</v>
      </c>
      <c r="D4736" s="176">
        <v>37956</v>
      </c>
      <c r="E4736" t="s">
        <v>122</v>
      </c>
      <c r="F4736" t="s">
        <v>123</v>
      </c>
      <c r="G4736" t="s">
        <v>124</v>
      </c>
      <c r="H4736" t="s">
        <v>13862</v>
      </c>
      <c r="I4736" t="s">
        <v>174</v>
      </c>
      <c r="J4736" t="s">
        <v>38</v>
      </c>
      <c r="K4736" t="str">
        <f t="shared" si="73"/>
        <v>Cad</v>
      </c>
      <c r="L4736" t="s">
        <v>102</v>
      </c>
      <c r="M4736" t="s">
        <v>118</v>
      </c>
    </row>
    <row r="4737" spans="1:13">
      <c r="A4737" t="s">
        <v>13863</v>
      </c>
      <c r="B4737" t="s">
        <v>13864</v>
      </c>
      <c r="C4737" t="s">
        <v>896</v>
      </c>
      <c r="D4737" s="176">
        <v>23743</v>
      </c>
      <c r="E4737" t="s">
        <v>122</v>
      </c>
      <c r="F4737" t="s">
        <v>123</v>
      </c>
      <c r="G4737" t="s">
        <v>124</v>
      </c>
      <c r="H4737" t="s">
        <v>13865</v>
      </c>
      <c r="I4737" t="s">
        <v>132</v>
      </c>
      <c r="J4737" t="s">
        <v>234</v>
      </c>
      <c r="K4737" t="str">
        <f t="shared" si="73"/>
        <v>D3</v>
      </c>
      <c r="L4737" t="s">
        <v>1661</v>
      </c>
      <c r="M4737" t="s">
        <v>118</v>
      </c>
    </row>
    <row r="4738" spans="1:13">
      <c r="A4738" t="s">
        <v>13866</v>
      </c>
      <c r="B4738" t="s">
        <v>13867</v>
      </c>
      <c r="C4738" t="s">
        <v>512</v>
      </c>
      <c r="D4738" s="176">
        <v>23001</v>
      </c>
      <c r="E4738" t="s">
        <v>122</v>
      </c>
      <c r="F4738" t="s">
        <v>123</v>
      </c>
      <c r="G4738" t="s">
        <v>124</v>
      </c>
      <c r="H4738" t="s">
        <v>13868</v>
      </c>
      <c r="I4738" t="s">
        <v>474</v>
      </c>
      <c r="J4738" t="s">
        <v>38</v>
      </c>
      <c r="K4738" t="str">
        <f t="shared" si="73"/>
        <v>Arb</v>
      </c>
      <c r="L4738" t="s">
        <v>447</v>
      </c>
      <c r="M4738" t="s">
        <v>118</v>
      </c>
    </row>
    <row r="4739" spans="1:13">
      <c r="A4739" t="s">
        <v>13869</v>
      </c>
      <c r="B4739" t="s">
        <v>7882</v>
      </c>
      <c r="C4739" t="s">
        <v>896</v>
      </c>
      <c r="D4739" s="176">
        <v>23947</v>
      </c>
      <c r="E4739" t="s">
        <v>122</v>
      </c>
      <c r="F4739" t="s">
        <v>123</v>
      </c>
      <c r="G4739" t="s">
        <v>124</v>
      </c>
      <c r="H4739" t="s">
        <v>13870</v>
      </c>
      <c r="I4739" t="s">
        <v>181</v>
      </c>
      <c r="J4739" t="s">
        <v>535</v>
      </c>
      <c r="K4739" t="str">
        <f t="shared" ref="K4739:K4802" si="74">IF(I4739="pass'cyclisme",J4739,LEFT(I4739,3))</f>
        <v>Enc</v>
      </c>
      <c r="L4739" t="s">
        <v>183</v>
      </c>
      <c r="M4739" t="s">
        <v>118</v>
      </c>
    </row>
    <row r="4740" spans="1:13">
      <c r="A4740" t="s">
        <v>13871</v>
      </c>
      <c r="B4740" t="s">
        <v>2926</v>
      </c>
      <c r="C4740" t="s">
        <v>853</v>
      </c>
      <c r="D4740" s="176">
        <v>23382</v>
      </c>
      <c r="E4740" t="s">
        <v>122</v>
      </c>
      <c r="F4740" t="s">
        <v>123</v>
      </c>
      <c r="G4740" t="s">
        <v>124</v>
      </c>
      <c r="H4740" t="s">
        <v>13872</v>
      </c>
      <c r="I4740" t="s">
        <v>181</v>
      </c>
      <c r="J4740" t="s">
        <v>182</v>
      </c>
      <c r="K4740" t="str">
        <f t="shared" si="74"/>
        <v>Enc</v>
      </c>
      <c r="L4740" t="s">
        <v>302</v>
      </c>
      <c r="M4740" t="s">
        <v>118</v>
      </c>
    </row>
    <row r="4741" spans="1:13">
      <c r="A4741" t="s">
        <v>13873</v>
      </c>
      <c r="B4741" t="s">
        <v>13874</v>
      </c>
      <c r="C4741" t="s">
        <v>394</v>
      </c>
      <c r="D4741" s="176">
        <v>24043</v>
      </c>
      <c r="E4741" t="s">
        <v>122</v>
      </c>
      <c r="F4741" t="s">
        <v>123</v>
      </c>
      <c r="G4741" t="s">
        <v>124</v>
      </c>
      <c r="H4741" t="s">
        <v>13875</v>
      </c>
      <c r="I4741" t="s">
        <v>209</v>
      </c>
      <c r="J4741" t="s">
        <v>38</v>
      </c>
      <c r="K4741" t="str">
        <f t="shared" si="74"/>
        <v>Pas</v>
      </c>
      <c r="L4741" t="s">
        <v>794</v>
      </c>
      <c r="M4741" t="s">
        <v>118</v>
      </c>
    </row>
    <row r="4742" spans="1:13">
      <c r="A4742" t="s">
        <v>13876</v>
      </c>
      <c r="B4742" t="s">
        <v>6716</v>
      </c>
      <c r="C4742" t="s">
        <v>1650</v>
      </c>
      <c r="D4742" s="176">
        <v>37824</v>
      </c>
      <c r="E4742" t="s">
        <v>179</v>
      </c>
      <c r="F4742" t="s">
        <v>123</v>
      </c>
      <c r="G4742" t="s">
        <v>124</v>
      </c>
      <c r="H4742" t="s">
        <v>13877</v>
      </c>
      <c r="I4742" t="s">
        <v>174</v>
      </c>
      <c r="J4742" t="s">
        <v>38</v>
      </c>
      <c r="K4742" t="str">
        <f t="shared" si="74"/>
        <v>Cad</v>
      </c>
      <c r="L4742" t="s">
        <v>439</v>
      </c>
      <c r="M4742" t="s">
        <v>118</v>
      </c>
    </row>
    <row r="4743" spans="1:13">
      <c r="A4743" t="s">
        <v>13878</v>
      </c>
      <c r="B4743" t="s">
        <v>13879</v>
      </c>
      <c r="C4743" t="s">
        <v>155</v>
      </c>
      <c r="D4743" s="176">
        <v>37789</v>
      </c>
      <c r="E4743" t="s">
        <v>122</v>
      </c>
      <c r="F4743" t="s">
        <v>123</v>
      </c>
      <c r="G4743" t="s">
        <v>124</v>
      </c>
      <c r="H4743" t="s">
        <v>13880</v>
      </c>
      <c r="I4743" t="s">
        <v>174</v>
      </c>
      <c r="J4743" t="s">
        <v>38</v>
      </c>
      <c r="K4743" t="str">
        <f t="shared" si="74"/>
        <v>Cad</v>
      </c>
      <c r="L4743" t="s">
        <v>2865</v>
      </c>
      <c r="M4743" t="s">
        <v>118</v>
      </c>
    </row>
    <row r="4744" spans="1:13">
      <c r="A4744" t="s">
        <v>13881</v>
      </c>
      <c r="B4744" t="s">
        <v>13882</v>
      </c>
      <c r="C4744" t="s">
        <v>596</v>
      </c>
      <c r="D4744" s="176">
        <v>29242</v>
      </c>
      <c r="E4744" t="s">
        <v>122</v>
      </c>
      <c r="F4744" t="s">
        <v>123</v>
      </c>
      <c r="G4744" t="s">
        <v>124</v>
      </c>
      <c r="H4744" t="s">
        <v>13883</v>
      </c>
      <c r="I4744" t="s">
        <v>4512</v>
      </c>
      <c r="J4744" t="s">
        <v>4513</v>
      </c>
      <c r="K4744" t="str">
        <f t="shared" si="74"/>
        <v>Dir</v>
      </c>
      <c r="L4744" t="s">
        <v>200</v>
      </c>
      <c r="M4744" t="s">
        <v>118</v>
      </c>
    </row>
    <row r="4745" spans="1:13">
      <c r="A4745" t="s">
        <v>13884</v>
      </c>
      <c r="B4745" t="s">
        <v>1027</v>
      </c>
      <c r="C4745" t="s">
        <v>232</v>
      </c>
      <c r="D4745" s="176">
        <v>26192</v>
      </c>
      <c r="E4745" t="s">
        <v>122</v>
      </c>
      <c r="F4745" t="s">
        <v>123</v>
      </c>
      <c r="G4745" t="s">
        <v>124</v>
      </c>
      <c r="H4745" t="s">
        <v>13885</v>
      </c>
      <c r="I4745" t="s">
        <v>132</v>
      </c>
      <c r="J4745" t="s">
        <v>234</v>
      </c>
      <c r="K4745" t="str">
        <f t="shared" si="74"/>
        <v>D3</v>
      </c>
      <c r="L4745" t="s">
        <v>530</v>
      </c>
      <c r="M4745" t="s">
        <v>118</v>
      </c>
    </row>
    <row r="4746" spans="1:13">
      <c r="A4746" t="s">
        <v>13886</v>
      </c>
      <c r="B4746" t="s">
        <v>13887</v>
      </c>
      <c r="C4746" t="s">
        <v>1395</v>
      </c>
      <c r="D4746" s="176">
        <v>26964</v>
      </c>
      <c r="E4746" t="s">
        <v>122</v>
      </c>
      <c r="F4746" t="s">
        <v>123</v>
      </c>
      <c r="G4746" t="s">
        <v>124</v>
      </c>
      <c r="H4746" t="s">
        <v>13888</v>
      </c>
      <c r="I4746" t="s">
        <v>145</v>
      </c>
      <c r="J4746" t="s">
        <v>38</v>
      </c>
      <c r="K4746" t="str">
        <f t="shared" si="74"/>
        <v>Pas</v>
      </c>
      <c r="L4746" t="s">
        <v>331</v>
      </c>
      <c r="M4746" t="s">
        <v>118</v>
      </c>
    </row>
    <row r="4747" spans="1:13">
      <c r="A4747" t="s">
        <v>13889</v>
      </c>
      <c r="B4747" t="s">
        <v>476</v>
      </c>
      <c r="C4747" t="s">
        <v>792</v>
      </c>
      <c r="D4747" s="176">
        <v>35620</v>
      </c>
      <c r="E4747" t="s">
        <v>122</v>
      </c>
      <c r="F4747" t="s">
        <v>123</v>
      </c>
      <c r="G4747" t="s">
        <v>124</v>
      </c>
      <c r="H4747" t="s">
        <v>13890</v>
      </c>
      <c r="I4747" t="s">
        <v>145</v>
      </c>
      <c r="J4747" t="s">
        <v>38</v>
      </c>
      <c r="K4747" t="str">
        <f t="shared" si="74"/>
        <v>Pas</v>
      </c>
      <c r="L4747" t="s">
        <v>302</v>
      </c>
      <c r="M4747" t="s">
        <v>118</v>
      </c>
    </row>
    <row r="4748" spans="1:13">
      <c r="A4748" t="s">
        <v>13891</v>
      </c>
      <c r="B4748" t="s">
        <v>13892</v>
      </c>
      <c r="C4748" t="s">
        <v>432</v>
      </c>
      <c r="D4748" s="176">
        <v>38200</v>
      </c>
      <c r="E4748" t="s">
        <v>122</v>
      </c>
      <c r="F4748" t="s">
        <v>123</v>
      </c>
      <c r="G4748" t="s">
        <v>124</v>
      </c>
      <c r="H4748" t="s">
        <v>13893</v>
      </c>
      <c r="I4748" t="s">
        <v>174</v>
      </c>
      <c r="J4748" t="s">
        <v>38</v>
      </c>
      <c r="K4748" t="str">
        <f t="shared" si="74"/>
        <v>Cad</v>
      </c>
      <c r="L4748" t="s">
        <v>536</v>
      </c>
      <c r="M4748" t="s">
        <v>118</v>
      </c>
    </row>
    <row r="4749" spans="1:13">
      <c r="A4749" t="s">
        <v>13894</v>
      </c>
      <c r="B4749" t="s">
        <v>13895</v>
      </c>
      <c r="C4749" t="s">
        <v>1154</v>
      </c>
      <c r="D4749" s="176">
        <v>28102</v>
      </c>
      <c r="E4749" t="s">
        <v>122</v>
      </c>
      <c r="F4749" t="s">
        <v>123</v>
      </c>
      <c r="G4749" t="s">
        <v>124</v>
      </c>
      <c r="H4749" t="s">
        <v>13896</v>
      </c>
      <c r="I4749" t="s">
        <v>132</v>
      </c>
      <c r="J4749" t="s">
        <v>194</v>
      </c>
      <c r="K4749" t="str">
        <f t="shared" si="74"/>
        <v>D1</v>
      </c>
      <c r="L4749" t="s">
        <v>530</v>
      </c>
      <c r="M4749" t="s">
        <v>118</v>
      </c>
    </row>
    <row r="4750" spans="1:13">
      <c r="A4750" t="s">
        <v>13897</v>
      </c>
      <c r="B4750" t="s">
        <v>12773</v>
      </c>
      <c r="C4750" t="s">
        <v>13898</v>
      </c>
      <c r="D4750" s="176">
        <v>39718</v>
      </c>
      <c r="E4750" t="s">
        <v>179</v>
      </c>
      <c r="F4750" t="s">
        <v>123</v>
      </c>
      <c r="G4750" t="s">
        <v>124</v>
      </c>
      <c r="H4750" t="s">
        <v>13899</v>
      </c>
      <c r="I4750" t="s">
        <v>157</v>
      </c>
      <c r="J4750" t="s">
        <v>38</v>
      </c>
      <c r="K4750" t="str">
        <f t="shared" si="74"/>
        <v>Ben</v>
      </c>
      <c r="L4750" t="s">
        <v>464</v>
      </c>
      <c r="M4750" t="s">
        <v>118</v>
      </c>
    </row>
    <row r="4751" spans="1:13">
      <c r="A4751" t="s">
        <v>13900</v>
      </c>
      <c r="B4751" t="s">
        <v>13901</v>
      </c>
      <c r="C4751" t="s">
        <v>389</v>
      </c>
      <c r="D4751" s="176">
        <v>22012</v>
      </c>
      <c r="E4751" t="s">
        <v>122</v>
      </c>
      <c r="F4751" t="s">
        <v>123</v>
      </c>
      <c r="G4751" t="s">
        <v>124</v>
      </c>
      <c r="H4751" t="s">
        <v>13902</v>
      </c>
      <c r="I4751" t="s">
        <v>132</v>
      </c>
      <c r="J4751" t="s">
        <v>133</v>
      </c>
      <c r="K4751" t="str">
        <f t="shared" si="74"/>
        <v>D4</v>
      </c>
      <c r="L4751" t="s">
        <v>102</v>
      </c>
      <c r="M4751" t="s">
        <v>118</v>
      </c>
    </row>
    <row r="4752" spans="1:13">
      <c r="A4752" t="s">
        <v>13903</v>
      </c>
      <c r="B4752" t="s">
        <v>5000</v>
      </c>
      <c r="C4752" t="s">
        <v>394</v>
      </c>
      <c r="D4752" s="176">
        <v>26736</v>
      </c>
      <c r="E4752" t="s">
        <v>122</v>
      </c>
      <c r="F4752" t="s">
        <v>123</v>
      </c>
      <c r="G4752" t="s">
        <v>124</v>
      </c>
      <c r="H4752" t="s">
        <v>13904</v>
      </c>
      <c r="I4752" t="s">
        <v>181</v>
      </c>
      <c r="J4752" t="s">
        <v>182</v>
      </c>
      <c r="K4752" t="str">
        <f t="shared" si="74"/>
        <v>Enc</v>
      </c>
      <c r="L4752" t="s">
        <v>3549</v>
      </c>
      <c r="M4752" t="s">
        <v>118</v>
      </c>
    </row>
    <row r="4753" spans="1:13">
      <c r="A4753" t="s">
        <v>13905</v>
      </c>
      <c r="B4753" t="s">
        <v>2497</v>
      </c>
      <c r="C4753" t="s">
        <v>528</v>
      </c>
      <c r="D4753" s="176">
        <v>24002</v>
      </c>
      <c r="E4753" t="s">
        <v>122</v>
      </c>
      <c r="F4753" t="s">
        <v>123</v>
      </c>
      <c r="G4753" t="s">
        <v>124</v>
      </c>
      <c r="H4753" t="s">
        <v>13906</v>
      </c>
      <c r="I4753" t="s">
        <v>132</v>
      </c>
      <c r="J4753" t="s">
        <v>133</v>
      </c>
      <c r="K4753" t="str">
        <f t="shared" si="74"/>
        <v>D4</v>
      </c>
      <c r="L4753" t="s">
        <v>606</v>
      </c>
      <c r="M4753" t="s">
        <v>118</v>
      </c>
    </row>
    <row r="4754" spans="1:13">
      <c r="A4754" t="s">
        <v>13907</v>
      </c>
      <c r="B4754" t="s">
        <v>3523</v>
      </c>
      <c r="C4754" t="s">
        <v>279</v>
      </c>
      <c r="D4754" s="176">
        <v>39562</v>
      </c>
      <c r="E4754" t="s">
        <v>122</v>
      </c>
      <c r="F4754" t="s">
        <v>123</v>
      </c>
      <c r="G4754" t="s">
        <v>124</v>
      </c>
      <c r="H4754" t="s">
        <v>13908</v>
      </c>
      <c r="I4754" t="s">
        <v>157</v>
      </c>
      <c r="J4754" t="s">
        <v>38</v>
      </c>
      <c r="K4754" t="str">
        <f t="shared" si="74"/>
        <v>Ben</v>
      </c>
      <c r="L4754" t="s">
        <v>1345</v>
      </c>
      <c r="M4754" t="s">
        <v>118</v>
      </c>
    </row>
    <row r="4755" spans="1:13">
      <c r="A4755" t="s">
        <v>13909</v>
      </c>
      <c r="B4755" t="s">
        <v>1462</v>
      </c>
      <c r="C4755" t="s">
        <v>2776</v>
      </c>
      <c r="D4755" s="176">
        <v>19796</v>
      </c>
      <c r="E4755" t="s">
        <v>122</v>
      </c>
      <c r="F4755" t="s">
        <v>123</v>
      </c>
      <c r="G4755" t="s">
        <v>124</v>
      </c>
      <c r="H4755" t="s">
        <v>13910</v>
      </c>
      <c r="I4755" t="s">
        <v>181</v>
      </c>
      <c r="J4755" t="s">
        <v>182</v>
      </c>
      <c r="K4755" t="str">
        <f t="shared" si="74"/>
        <v>Enc</v>
      </c>
      <c r="L4755" t="s">
        <v>501</v>
      </c>
      <c r="M4755" t="s">
        <v>118</v>
      </c>
    </row>
    <row r="4756" spans="1:13">
      <c r="A4756" t="s">
        <v>13911</v>
      </c>
      <c r="B4756" t="s">
        <v>11032</v>
      </c>
      <c r="C4756" t="s">
        <v>279</v>
      </c>
      <c r="D4756" s="176">
        <v>38013</v>
      </c>
      <c r="E4756" t="s">
        <v>122</v>
      </c>
      <c r="F4756" t="s">
        <v>123</v>
      </c>
      <c r="G4756" t="s">
        <v>124</v>
      </c>
      <c r="H4756" t="s">
        <v>13912</v>
      </c>
      <c r="I4756" t="s">
        <v>174</v>
      </c>
      <c r="J4756" t="s">
        <v>38</v>
      </c>
      <c r="K4756" t="str">
        <f t="shared" si="74"/>
        <v>Cad</v>
      </c>
      <c r="L4756" t="s">
        <v>104</v>
      </c>
      <c r="M4756" t="s">
        <v>118</v>
      </c>
    </row>
    <row r="4757" spans="1:13">
      <c r="A4757" t="s">
        <v>13913</v>
      </c>
      <c r="B4757" t="s">
        <v>13914</v>
      </c>
      <c r="C4757" t="s">
        <v>554</v>
      </c>
      <c r="D4757" s="176">
        <v>27870</v>
      </c>
      <c r="E4757" t="s">
        <v>179</v>
      </c>
      <c r="F4757" t="s">
        <v>123</v>
      </c>
      <c r="G4757" t="s">
        <v>124</v>
      </c>
      <c r="H4757" t="s">
        <v>13915</v>
      </c>
      <c r="I4757" t="s">
        <v>132</v>
      </c>
      <c r="J4757" t="s">
        <v>234</v>
      </c>
      <c r="K4757" t="str">
        <f t="shared" si="74"/>
        <v>D3</v>
      </c>
      <c r="L4757" t="s">
        <v>2002</v>
      </c>
      <c r="M4757" t="s">
        <v>118</v>
      </c>
    </row>
    <row r="4758" spans="1:13">
      <c r="A4758" t="s">
        <v>13916</v>
      </c>
      <c r="B4758" t="s">
        <v>13917</v>
      </c>
      <c r="C4758" t="s">
        <v>528</v>
      </c>
      <c r="D4758" s="176">
        <v>37928</v>
      </c>
      <c r="E4758" t="s">
        <v>122</v>
      </c>
      <c r="F4758" t="s">
        <v>123</v>
      </c>
      <c r="G4758" t="s">
        <v>124</v>
      </c>
      <c r="H4758" t="s">
        <v>13918</v>
      </c>
      <c r="I4758" t="s">
        <v>174</v>
      </c>
      <c r="J4758" t="s">
        <v>38</v>
      </c>
      <c r="K4758" t="str">
        <f t="shared" si="74"/>
        <v>Cad</v>
      </c>
      <c r="L4758" t="s">
        <v>215</v>
      </c>
      <c r="M4758" t="s">
        <v>118</v>
      </c>
    </row>
    <row r="4759" spans="1:13">
      <c r="A4759" t="s">
        <v>13919</v>
      </c>
      <c r="B4759" t="s">
        <v>5825</v>
      </c>
      <c r="C4759" t="s">
        <v>1789</v>
      </c>
      <c r="D4759" s="176">
        <v>25568</v>
      </c>
      <c r="E4759" t="s">
        <v>179</v>
      </c>
      <c r="F4759" t="s">
        <v>123</v>
      </c>
      <c r="G4759" t="s">
        <v>124</v>
      </c>
      <c r="H4759" t="s">
        <v>13920</v>
      </c>
      <c r="I4759" t="s">
        <v>145</v>
      </c>
      <c r="J4759" t="s">
        <v>38</v>
      </c>
      <c r="K4759" t="str">
        <f t="shared" si="74"/>
        <v>Pas</v>
      </c>
      <c r="L4759" t="s">
        <v>140</v>
      </c>
      <c r="M4759" t="s">
        <v>118</v>
      </c>
    </row>
    <row r="4760" spans="1:13">
      <c r="A4760" t="s">
        <v>13921</v>
      </c>
      <c r="B4760" t="s">
        <v>476</v>
      </c>
      <c r="C4760" t="s">
        <v>621</v>
      </c>
      <c r="D4760" s="176">
        <v>21584</v>
      </c>
      <c r="E4760" t="s">
        <v>122</v>
      </c>
      <c r="F4760" t="s">
        <v>123</v>
      </c>
      <c r="G4760" t="s">
        <v>124</v>
      </c>
      <c r="H4760" t="s">
        <v>13922</v>
      </c>
      <c r="I4760" t="s">
        <v>145</v>
      </c>
      <c r="J4760" t="s">
        <v>38</v>
      </c>
      <c r="K4760" t="str">
        <f t="shared" si="74"/>
        <v>Pas</v>
      </c>
      <c r="L4760" t="s">
        <v>302</v>
      </c>
      <c r="M4760" t="s">
        <v>118</v>
      </c>
    </row>
    <row r="4761" spans="1:13">
      <c r="A4761" t="s">
        <v>13923</v>
      </c>
      <c r="B4761" t="s">
        <v>13924</v>
      </c>
      <c r="C4761" t="s">
        <v>13925</v>
      </c>
      <c r="D4761" s="176">
        <v>36985</v>
      </c>
      <c r="E4761" t="s">
        <v>179</v>
      </c>
      <c r="F4761" t="s">
        <v>123</v>
      </c>
      <c r="G4761" t="s">
        <v>124</v>
      </c>
      <c r="H4761" t="s">
        <v>13926</v>
      </c>
      <c r="I4761" t="s">
        <v>145</v>
      </c>
      <c r="J4761" t="s">
        <v>38</v>
      </c>
      <c r="K4761" t="str">
        <f t="shared" si="74"/>
        <v>Pas</v>
      </c>
      <c r="L4761" t="s">
        <v>518</v>
      </c>
      <c r="M4761" t="s">
        <v>118</v>
      </c>
    </row>
    <row r="4762" spans="1:13">
      <c r="A4762" t="s">
        <v>13927</v>
      </c>
      <c r="B4762" t="s">
        <v>1181</v>
      </c>
      <c r="C4762" t="s">
        <v>346</v>
      </c>
      <c r="D4762" s="176">
        <v>40120</v>
      </c>
      <c r="E4762" t="s">
        <v>122</v>
      </c>
      <c r="F4762" t="s">
        <v>123</v>
      </c>
      <c r="G4762" t="s">
        <v>124</v>
      </c>
      <c r="H4762" t="s">
        <v>13928</v>
      </c>
      <c r="I4762" t="s">
        <v>151</v>
      </c>
      <c r="J4762" t="s">
        <v>38</v>
      </c>
      <c r="K4762" t="str">
        <f t="shared" si="74"/>
        <v>Pup</v>
      </c>
      <c r="L4762" t="s">
        <v>628</v>
      </c>
      <c r="M4762" t="s">
        <v>118</v>
      </c>
    </row>
    <row r="4763" spans="1:13">
      <c r="A4763" t="s">
        <v>13929</v>
      </c>
      <c r="B4763" t="s">
        <v>1921</v>
      </c>
      <c r="C4763" t="s">
        <v>554</v>
      </c>
      <c r="D4763" s="176">
        <v>27416</v>
      </c>
      <c r="E4763" t="s">
        <v>179</v>
      </c>
      <c r="F4763" t="s">
        <v>123</v>
      </c>
      <c r="G4763" t="s">
        <v>124</v>
      </c>
      <c r="H4763" t="s">
        <v>13930</v>
      </c>
      <c r="I4763" t="s">
        <v>132</v>
      </c>
      <c r="J4763" t="s">
        <v>396</v>
      </c>
      <c r="K4763" t="str">
        <f t="shared" si="74"/>
        <v>D2</v>
      </c>
      <c r="L4763" t="s">
        <v>238</v>
      </c>
      <c r="M4763" t="s">
        <v>118</v>
      </c>
    </row>
    <row r="4764" spans="1:13">
      <c r="A4764" t="s">
        <v>13931</v>
      </c>
      <c r="B4764" t="s">
        <v>13932</v>
      </c>
      <c r="C4764" t="s">
        <v>252</v>
      </c>
      <c r="D4764" s="176">
        <v>24004</v>
      </c>
      <c r="E4764" t="s">
        <v>122</v>
      </c>
      <c r="F4764" t="s">
        <v>123</v>
      </c>
      <c r="G4764" t="s">
        <v>124</v>
      </c>
      <c r="H4764" t="s">
        <v>13933</v>
      </c>
      <c r="I4764" t="s">
        <v>132</v>
      </c>
      <c r="J4764" t="s">
        <v>133</v>
      </c>
      <c r="K4764" t="str">
        <f t="shared" si="74"/>
        <v>D4</v>
      </c>
      <c r="L4764" t="s">
        <v>530</v>
      </c>
      <c r="M4764" t="s">
        <v>118</v>
      </c>
    </row>
    <row r="4765" spans="1:13">
      <c r="A4765" t="s">
        <v>13934</v>
      </c>
      <c r="B4765" t="s">
        <v>13935</v>
      </c>
      <c r="C4765" t="s">
        <v>398</v>
      </c>
      <c r="D4765" s="176">
        <v>40322</v>
      </c>
      <c r="E4765" t="s">
        <v>122</v>
      </c>
      <c r="F4765" t="s">
        <v>123</v>
      </c>
      <c r="G4765" t="s">
        <v>124</v>
      </c>
      <c r="H4765" t="s">
        <v>13936</v>
      </c>
      <c r="I4765" t="s">
        <v>151</v>
      </c>
      <c r="J4765" t="s">
        <v>38</v>
      </c>
      <c r="K4765" t="str">
        <f t="shared" si="74"/>
        <v>Pup</v>
      </c>
      <c r="L4765" t="s">
        <v>447</v>
      </c>
      <c r="M4765" t="s">
        <v>118</v>
      </c>
    </row>
    <row r="4766" spans="1:13">
      <c r="A4766" t="s">
        <v>13937</v>
      </c>
      <c r="B4766" t="s">
        <v>2416</v>
      </c>
      <c r="C4766" t="s">
        <v>3799</v>
      </c>
      <c r="D4766" s="176">
        <v>22770</v>
      </c>
      <c r="E4766" t="s">
        <v>122</v>
      </c>
      <c r="F4766" t="s">
        <v>123</v>
      </c>
      <c r="G4766" t="s">
        <v>124</v>
      </c>
      <c r="H4766" t="s">
        <v>13938</v>
      </c>
      <c r="I4766" t="s">
        <v>132</v>
      </c>
      <c r="J4766" t="s">
        <v>133</v>
      </c>
      <c r="K4766" t="str">
        <f t="shared" si="74"/>
        <v>D4</v>
      </c>
      <c r="L4766" t="s">
        <v>548</v>
      </c>
      <c r="M4766" t="s">
        <v>118</v>
      </c>
    </row>
    <row r="4767" spans="1:13">
      <c r="A4767" t="s">
        <v>13939</v>
      </c>
      <c r="B4767" t="s">
        <v>13940</v>
      </c>
      <c r="C4767" t="s">
        <v>10015</v>
      </c>
      <c r="D4767" s="176">
        <v>37353</v>
      </c>
      <c r="E4767" t="s">
        <v>122</v>
      </c>
      <c r="F4767" t="s">
        <v>123</v>
      </c>
      <c r="G4767" t="s">
        <v>124</v>
      </c>
      <c r="H4767" t="s">
        <v>13941</v>
      </c>
      <c r="I4767" t="s">
        <v>126</v>
      </c>
      <c r="J4767" t="s">
        <v>126</v>
      </c>
      <c r="K4767" t="str">
        <f t="shared" si="74"/>
        <v>Jun</v>
      </c>
      <c r="L4767" t="s">
        <v>276</v>
      </c>
      <c r="M4767" t="s">
        <v>118</v>
      </c>
    </row>
    <row r="4768" spans="1:13">
      <c r="A4768" t="s">
        <v>13942</v>
      </c>
      <c r="B4768" t="s">
        <v>13943</v>
      </c>
      <c r="C4768" t="s">
        <v>454</v>
      </c>
      <c r="D4768" s="176">
        <v>40914</v>
      </c>
      <c r="E4768" t="s">
        <v>122</v>
      </c>
      <c r="F4768" t="s">
        <v>123</v>
      </c>
      <c r="G4768" t="s">
        <v>124</v>
      </c>
      <c r="H4768" t="s">
        <v>13944</v>
      </c>
      <c r="I4768" t="s">
        <v>188</v>
      </c>
      <c r="J4768" t="s">
        <v>38</v>
      </c>
      <c r="K4768" t="str">
        <f t="shared" si="74"/>
        <v>Pou</v>
      </c>
      <c r="L4768" t="s">
        <v>1192</v>
      </c>
      <c r="M4768" t="s">
        <v>118</v>
      </c>
    </row>
    <row r="4769" spans="1:13">
      <c r="A4769" t="s">
        <v>13945</v>
      </c>
      <c r="B4769" t="s">
        <v>4399</v>
      </c>
      <c r="C4769" t="s">
        <v>232</v>
      </c>
      <c r="D4769" s="176">
        <v>27543</v>
      </c>
      <c r="E4769" t="s">
        <v>122</v>
      </c>
      <c r="F4769" t="s">
        <v>123</v>
      </c>
      <c r="G4769" t="s">
        <v>124</v>
      </c>
      <c r="H4769" t="s">
        <v>13946</v>
      </c>
      <c r="I4769" t="s">
        <v>132</v>
      </c>
      <c r="J4769" t="s">
        <v>194</v>
      </c>
      <c r="K4769" t="str">
        <f t="shared" si="74"/>
        <v>D1</v>
      </c>
      <c r="L4769" t="s">
        <v>794</v>
      </c>
      <c r="M4769" t="s">
        <v>118</v>
      </c>
    </row>
    <row r="4770" spans="1:13">
      <c r="A4770" t="s">
        <v>13947</v>
      </c>
      <c r="B4770" t="s">
        <v>6549</v>
      </c>
      <c r="C4770" t="s">
        <v>524</v>
      </c>
      <c r="D4770" s="176">
        <v>37680</v>
      </c>
      <c r="E4770" t="s">
        <v>122</v>
      </c>
      <c r="F4770" t="s">
        <v>123</v>
      </c>
      <c r="G4770" t="s">
        <v>124</v>
      </c>
      <c r="H4770" t="s">
        <v>13948</v>
      </c>
      <c r="I4770" t="s">
        <v>174</v>
      </c>
      <c r="J4770" t="s">
        <v>38</v>
      </c>
      <c r="K4770" t="str">
        <f t="shared" si="74"/>
        <v>Cad</v>
      </c>
      <c r="L4770" t="s">
        <v>265</v>
      </c>
      <c r="M4770" t="s">
        <v>118</v>
      </c>
    </row>
    <row r="4771" spans="1:13">
      <c r="A4771" t="s">
        <v>13949</v>
      </c>
      <c r="B4771" t="s">
        <v>1017</v>
      </c>
      <c r="C4771" t="s">
        <v>3322</v>
      </c>
      <c r="D4771" s="176">
        <v>37750</v>
      </c>
      <c r="E4771" t="s">
        <v>179</v>
      </c>
      <c r="F4771" t="s">
        <v>123</v>
      </c>
      <c r="G4771" t="s">
        <v>124</v>
      </c>
      <c r="H4771" t="s">
        <v>13950</v>
      </c>
      <c r="I4771" t="s">
        <v>145</v>
      </c>
      <c r="J4771" t="s">
        <v>38</v>
      </c>
      <c r="K4771" t="str">
        <f t="shared" si="74"/>
        <v>Pas</v>
      </c>
      <c r="L4771" t="s">
        <v>322</v>
      </c>
      <c r="M4771" t="s">
        <v>118</v>
      </c>
    </row>
    <row r="4772" spans="1:13">
      <c r="A4772" t="s">
        <v>13951</v>
      </c>
      <c r="B4772" t="s">
        <v>13952</v>
      </c>
      <c r="C4772" t="s">
        <v>596</v>
      </c>
      <c r="D4772" s="176">
        <v>27548</v>
      </c>
      <c r="E4772" t="s">
        <v>122</v>
      </c>
      <c r="F4772" t="s">
        <v>123</v>
      </c>
      <c r="G4772" t="s">
        <v>124</v>
      </c>
      <c r="H4772" t="s">
        <v>13953</v>
      </c>
      <c r="I4772" t="s">
        <v>132</v>
      </c>
      <c r="J4772" t="s">
        <v>194</v>
      </c>
      <c r="K4772" t="str">
        <f t="shared" si="74"/>
        <v>D1</v>
      </c>
      <c r="L4772" t="s">
        <v>318</v>
      </c>
      <c r="M4772" t="s">
        <v>118</v>
      </c>
    </row>
    <row r="4773" spans="1:13">
      <c r="A4773" t="s">
        <v>13954</v>
      </c>
      <c r="B4773" t="s">
        <v>13955</v>
      </c>
      <c r="C4773" t="s">
        <v>12593</v>
      </c>
      <c r="D4773" s="176">
        <v>39296</v>
      </c>
      <c r="E4773" t="s">
        <v>122</v>
      </c>
      <c r="F4773" t="s">
        <v>123</v>
      </c>
      <c r="G4773" t="s">
        <v>124</v>
      </c>
      <c r="H4773" t="s">
        <v>13956</v>
      </c>
      <c r="I4773" t="s">
        <v>157</v>
      </c>
      <c r="J4773" t="s">
        <v>38</v>
      </c>
      <c r="K4773" t="str">
        <f t="shared" si="74"/>
        <v>Ben</v>
      </c>
      <c r="L4773" t="s">
        <v>229</v>
      </c>
      <c r="M4773" t="s">
        <v>118</v>
      </c>
    </row>
    <row r="4774" spans="1:13">
      <c r="A4774" t="s">
        <v>13957</v>
      </c>
      <c r="B4774" t="s">
        <v>957</v>
      </c>
      <c r="C4774" t="s">
        <v>2962</v>
      </c>
      <c r="D4774" s="176">
        <v>38906</v>
      </c>
      <c r="E4774" t="s">
        <v>122</v>
      </c>
      <c r="F4774" t="s">
        <v>123</v>
      </c>
      <c r="G4774" t="s">
        <v>124</v>
      </c>
      <c r="H4774" t="s">
        <v>13958</v>
      </c>
      <c r="I4774" t="s">
        <v>283</v>
      </c>
      <c r="J4774" t="s">
        <v>38</v>
      </c>
      <c r="K4774" t="str">
        <f t="shared" si="74"/>
        <v>Min</v>
      </c>
      <c r="L4774" t="s">
        <v>439</v>
      </c>
      <c r="M4774" t="s">
        <v>118</v>
      </c>
    </row>
    <row r="4775" spans="1:13">
      <c r="A4775" t="s">
        <v>13959</v>
      </c>
      <c r="B4775" t="s">
        <v>13960</v>
      </c>
      <c r="C4775" t="s">
        <v>1260</v>
      </c>
      <c r="D4775" s="176">
        <v>41203</v>
      </c>
      <c r="E4775" t="s">
        <v>122</v>
      </c>
      <c r="F4775" t="s">
        <v>123</v>
      </c>
      <c r="G4775" t="s">
        <v>124</v>
      </c>
      <c r="H4775" t="s">
        <v>13961</v>
      </c>
      <c r="I4775" t="s">
        <v>188</v>
      </c>
      <c r="J4775" t="s">
        <v>38</v>
      </c>
      <c r="K4775" t="str">
        <f t="shared" si="74"/>
        <v>Pou</v>
      </c>
      <c r="L4775" t="s">
        <v>229</v>
      </c>
      <c r="M4775" t="s">
        <v>118</v>
      </c>
    </row>
    <row r="4776" spans="1:13">
      <c r="A4776" t="s">
        <v>13962</v>
      </c>
      <c r="B4776" t="s">
        <v>13879</v>
      </c>
      <c r="C4776" t="s">
        <v>2252</v>
      </c>
      <c r="D4776" s="176">
        <v>38997</v>
      </c>
      <c r="E4776" t="s">
        <v>122</v>
      </c>
      <c r="F4776" t="s">
        <v>123</v>
      </c>
      <c r="G4776" t="s">
        <v>124</v>
      </c>
      <c r="H4776" t="s">
        <v>13963</v>
      </c>
      <c r="I4776" t="s">
        <v>283</v>
      </c>
      <c r="J4776" t="s">
        <v>38</v>
      </c>
      <c r="K4776" t="str">
        <f t="shared" si="74"/>
        <v>Min</v>
      </c>
      <c r="L4776" t="s">
        <v>103</v>
      </c>
      <c r="M4776" t="s">
        <v>118</v>
      </c>
    </row>
    <row r="4777" spans="1:13">
      <c r="A4777" t="s">
        <v>13964</v>
      </c>
      <c r="B4777" t="s">
        <v>2104</v>
      </c>
      <c r="C4777" t="s">
        <v>11451</v>
      </c>
      <c r="D4777" s="176">
        <v>41414</v>
      </c>
      <c r="E4777" t="s">
        <v>179</v>
      </c>
      <c r="F4777" t="s">
        <v>123</v>
      </c>
      <c r="G4777" t="s">
        <v>124</v>
      </c>
      <c r="H4777" t="s">
        <v>38</v>
      </c>
      <c r="I4777" t="s">
        <v>6370</v>
      </c>
      <c r="J4777" t="s">
        <v>38</v>
      </c>
      <c r="K4777" t="str">
        <f t="shared" si="74"/>
        <v>Lic</v>
      </c>
      <c r="L4777" t="s">
        <v>183</v>
      </c>
      <c r="M4777" t="s">
        <v>118</v>
      </c>
    </row>
    <row r="4778" spans="1:13">
      <c r="A4778" t="s">
        <v>13965</v>
      </c>
      <c r="B4778" t="s">
        <v>5279</v>
      </c>
      <c r="C4778" t="s">
        <v>1831</v>
      </c>
      <c r="D4778" s="176">
        <v>33100</v>
      </c>
      <c r="E4778" t="s">
        <v>179</v>
      </c>
      <c r="F4778" t="s">
        <v>123</v>
      </c>
      <c r="G4778" t="s">
        <v>124</v>
      </c>
      <c r="H4778" t="s">
        <v>13966</v>
      </c>
      <c r="I4778" t="s">
        <v>243</v>
      </c>
      <c r="J4778" t="s">
        <v>38</v>
      </c>
      <c r="K4778" t="str">
        <f t="shared" si="74"/>
        <v>3èm</v>
      </c>
      <c r="L4778" t="s">
        <v>439</v>
      </c>
      <c r="M4778" t="s">
        <v>118</v>
      </c>
    </row>
    <row r="4779" spans="1:13">
      <c r="A4779" t="s">
        <v>13967</v>
      </c>
      <c r="B4779" t="s">
        <v>1910</v>
      </c>
      <c r="C4779" t="s">
        <v>9256</v>
      </c>
      <c r="D4779" s="176">
        <v>38498</v>
      </c>
      <c r="E4779" t="s">
        <v>179</v>
      </c>
      <c r="F4779" t="s">
        <v>123</v>
      </c>
      <c r="G4779" t="s">
        <v>124</v>
      </c>
      <c r="H4779" t="s">
        <v>13968</v>
      </c>
      <c r="I4779" t="s">
        <v>283</v>
      </c>
      <c r="J4779" t="s">
        <v>38</v>
      </c>
      <c r="K4779" t="str">
        <f t="shared" si="74"/>
        <v>Min</v>
      </c>
      <c r="L4779" t="s">
        <v>1913</v>
      </c>
      <c r="M4779" t="s">
        <v>118</v>
      </c>
    </row>
    <row r="4780" spans="1:13">
      <c r="A4780" t="s">
        <v>13969</v>
      </c>
      <c r="B4780" t="s">
        <v>13970</v>
      </c>
      <c r="C4780" t="s">
        <v>1991</v>
      </c>
      <c r="D4780" s="176">
        <v>40491</v>
      </c>
      <c r="E4780" t="s">
        <v>122</v>
      </c>
      <c r="F4780" t="s">
        <v>123</v>
      </c>
      <c r="G4780" t="s">
        <v>124</v>
      </c>
      <c r="H4780" t="s">
        <v>38</v>
      </c>
      <c r="I4780" t="s">
        <v>6370</v>
      </c>
      <c r="J4780" t="s">
        <v>38</v>
      </c>
      <c r="K4780" t="str">
        <f t="shared" si="74"/>
        <v>Lic</v>
      </c>
      <c r="L4780" t="s">
        <v>457</v>
      </c>
      <c r="M4780" t="s">
        <v>118</v>
      </c>
    </row>
    <row r="4781" spans="1:13">
      <c r="A4781" t="s">
        <v>13971</v>
      </c>
      <c r="B4781" t="s">
        <v>13972</v>
      </c>
      <c r="C4781" t="s">
        <v>418</v>
      </c>
      <c r="D4781" s="176">
        <v>40703</v>
      </c>
      <c r="E4781" t="s">
        <v>122</v>
      </c>
      <c r="F4781" t="s">
        <v>123</v>
      </c>
      <c r="G4781" t="s">
        <v>124</v>
      </c>
      <c r="H4781" t="s">
        <v>13973</v>
      </c>
      <c r="I4781" t="s">
        <v>188</v>
      </c>
      <c r="J4781" t="s">
        <v>38</v>
      </c>
      <c r="K4781" t="str">
        <f t="shared" si="74"/>
        <v>Pou</v>
      </c>
      <c r="L4781" t="s">
        <v>127</v>
      </c>
      <c r="M4781" t="s">
        <v>118</v>
      </c>
    </row>
    <row r="4782" spans="1:13">
      <c r="A4782" t="s">
        <v>13974</v>
      </c>
      <c r="B4782" t="s">
        <v>13975</v>
      </c>
      <c r="C4782" t="s">
        <v>6029</v>
      </c>
      <c r="D4782" s="176">
        <v>37359</v>
      </c>
      <c r="E4782" t="s">
        <v>122</v>
      </c>
      <c r="F4782" t="s">
        <v>123</v>
      </c>
      <c r="G4782" t="s">
        <v>124</v>
      </c>
      <c r="H4782" t="s">
        <v>13976</v>
      </c>
      <c r="I4782" t="s">
        <v>126</v>
      </c>
      <c r="J4782" t="s">
        <v>126</v>
      </c>
      <c r="K4782" t="str">
        <f t="shared" si="74"/>
        <v>Jun</v>
      </c>
      <c r="L4782" t="s">
        <v>585</v>
      </c>
      <c r="M4782" t="s">
        <v>118</v>
      </c>
    </row>
    <row r="4783" spans="1:13">
      <c r="A4783" t="s">
        <v>13977</v>
      </c>
      <c r="B4783" t="s">
        <v>8473</v>
      </c>
      <c r="C4783" t="s">
        <v>13978</v>
      </c>
      <c r="D4783" s="176">
        <v>38381</v>
      </c>
      <c r="E4783" t="s">
        <v>122</v>
      </c>
      <c r="F4783" t="s">
        <v>123</v>
      </c>
      <c r="G4783" t="s">
        <v>124</v>
      </c>
      <c r="H4783" t="s">
        <v>13979</v>
      </c>
      <c r="I4783" t="s">
        <v>283</v>
      </c>
      <c r="J4783" t="s">
        <v>38</v>
      </c>
      <c r="K4783" t="str">
        <f t="shared" si="74"/>
        <v>Min</v>
      </c>
      <c r="L4783" t="s">
        <v>229</v>
      </c>
      <c r="M4783" t="s">
        <v>118</v>
      </c>
    </row>
    <row r="4784" spans="1:13">
      <c r="A4784" t="s">
        <v>13980</v>
      </c>
      <c r="B4784" t="s">
        <v>12596</v>
      </c>
      <c r="C4784" t="s">
        <v>13981</v>
      </c>
      <c r="D4784" s="176">
        <v>40786</v>
      </c>
      <c r="E4784" t="s">
        <v>122</v>
      </c>
      <c r="F4784" t="s">
        <v>123</v>
      </c>
      <c r="G4784" t="s">
        <v>124</v>
      </c>
      <c r="H4784" t="s">
        <v>13982</v>
      </c>
      <c r="I4784" t="s">
        <v>188</v>
      </c>
      <c r="J4784" t="s">
        <v>38</v>
      </c>
      <c r="K4784" t="str">
        <f t="shared" si="74"/>
        <v>Pou</v>
      </c>
      <c r="L4784" t="s">
        <v>302</v>
      </c>
      <c r="M4784" t="s">
        <v>118</v>
      </c>
    </row>
    <row r="4785" spans="1:13">
      <c r="A4785" t="s">
        <v>13983</v>
      </c>
      <c r="B4785" t="s">
        <v>13984</v>
      </c>
      <c r="C4785" t="s">
        <v>758</v>
      </c>
      <c r="D4785" s="176">
        <v>33477</v>
      </c>
      <c r="E4785" t="s">
        <v>122</v>
      </c>
      <c r="F4785" t="s">
        <v>123</v>
      </c>
      <c r="G4785" t="s">
        <v>124</v>
      </c>
      <c r="H4785" t="s">
        <v>13985</v>
      </c>
      <c r="I4785" t="s">
        <v>243</v>
      </c>
      <c r="J4785" t="s">
        <v>38</v>
      </c>
      <c r="K4785" t="str">
        <f t="shared" si="74"/>
        <v>3èm</v>
      </c>
      <c r="L4785" t="s">
        <v>200</v>
      </c>
      <c r="M4785" t="s">
        <v>118</v>
      </c>
    </row>
    <row r="4786" spans="1:13">
      <c r="A4786" t="s">
        <v>13986</v>
      </c>
      <c r="B4786" t="s">
        <v>9348</v>
      </c>
      <c r="C4786" t="s">
        <v>13987</v>
      </c>
      <c r="D4786" s="176">
        <v>30500</v>
      </c>
      <c r="E4786" t="s">
        <v>179</v>
      </c>
      <c r="F4786" t="s">
        <v>123</v>
      </c>
      <c r="G4786" t="s">
        <v>124</v>
      </c>
      <c r="H4786" t="s">
        <v>13988</v>
      </c>
      <c r="I4786" t="s">
        <v>145</v>
      </c>
      <c r="J4786" t="s">
        <v>38</v>
      </c>
      <c r="K4786" t="str">
        <f t="shared" si="74"/>
        <v>Pas</v>
      </c>
      <c r="L4786" t="s">
        <v>563</v>
      </c>
      <c r="M4786" t="s">
        <v>118</v>
      </c>
    </row>
    <row r="4787" spans="1:13">
      <c r="A4787" t="s">
        <v>13989</v>
      </c>
      <c r="B4787" t="s">
        <v>1946</v>
      </c>
      <c r="C4787" t="s">
        <v>1806</v>
      </c>
      <c r="D4787" s="176">
        <v>37415</v>
      </c>
      <c r="E4787" t="s">
        <v>122</v>
      </c>
      <c r="F4787" t="s">
        <v>123</v>
      </c>
      <c r="G4787" t="s">
        <v>124</v>
      </c>
      <c r="H4787" t="s">
        <v>13990</v>
      </c>
      <c r="I4787" t="s">
        <v>126</v>
      </c>
      <c r="J4787" t="s">
        <v>126</v>
      </c>
      <c r="K4787" t="str">
        <f t="shared" si="74"/>
        <v>Jun</v>
      </c>
      <c r="L4787" t="s">
        <v>493</v>
      </c>
      <c r="M4787" t="s">
        <v>118</v>
      </c>
    </row>
    <row r="4788" spans="1:13">
      <c r="A4788" t="s">
        <v>13991</v>
      </c>
      <c r="B4788" t="s">
        <v>13992</v>
      </c>
      <c r="C4788" t="s">
        <v>3456</v>
      </c>
      <c r="D4788" s="176">
        <v>33446</v>
      </c>
      <c r="E4788" t="s">
        <v>122</v>
      </c>
      <c r="F4788" t="s">
        <v>123</v>
      </c>
      <c r="G4788" t="s">
        <v>124</v>
      </c>
      <c r="H4788" t="s">
        <v>13993</v>
      </c>
      <c r="I4788" t="s">
        <v>132</v>
      </c>
      <c r="J4788" t="s">
        <v>194</v>
      </c>
      <c r="K4788" t="str">
        <f t="shared" si="74"/>
        <v>D1</v>
      </c>
      <c r="L4788" t="s">
        <v>478</v>
      </c>
      <c r="M4788" t="s">
        <v>118</v>
      </c>
    </row>
    <row r="4789" spans="1:13">
      <c r="A4789" t="s">
        <v>13994</v>
      </c>
      <c r="B4789" t="s">
        <v>7492</v>
      </c>
      <c r="C4789" t="s">
        <v>1861</v>
      </c>
      <c r="D4789" s="176">
        <v>37930</v>
      </c>
      <c r="E4789" t="s">
        <v>122</v>
      </c>
      <c r="F4789" t="s">
        <v>123</v>
      </c>
      <c r="G4789" t="s">
        <v>124</v>
      </c>
      <c r="H4789" t="s">
        <v>13995</v>
      </c>
      <c r="I4789" t="s">
        <v>174</v>
      </c>
      <c r="J4789" t="s">
        <v>38</v>
      </c>
      <c r="K4789" t="str">
        <f t="shared" si="74"/>
        <v>Cad</v>
      </c>
      <c r="L4789" t="s">
        <v>265</v>
      </c>
      <c r="M4789" t="s">
        <v>118</v>
      </c>
    </row>
    <row r="4790" spans="1:13">
      <c r="A4790" t="s">
        <v>13996</v>
      </c>
      <c r="B4790" t="s">
        <v>4751</v>
      </c>
      <c r="C4790" t="s">
        <v>4981</v>
      </c>
      <c r="D4790" s="176">
        <v>35086</v>
      </c>
      <c r="E4790" t="s">
        <v>179</v>
      </c>
      <c r="F4790" t="s">
        <v>123</v>
      </c>
      <c r="G4790" t="s">
        <v>124</v>
      </c>
      <c r="H4790" t="s">
        <v>13997</v>
      </c>
      <c r="I4790" t="s">
        <v>132</v>
      </c>
      <c r="J4790" t="s">
        <v>194</v>
      </c>
      <c r="K4790" t="str">
        <f t="shared" si="74"/>
        <v>D1</v>
      </c>
      <c r="L4790" t="s">
        <v>501</v>
      </c>
      <c r="M4790" t="s">
        <v>118</v>
      </c>
    </row>
    <row r="4791" spans="1:13">
      <c r="A4791" t="s">
        <v>13998</v>
      </c>
      <c r="B4791" t="s">
        <v>13999</v>
      </c>
      <c r="C4791" t="s">
        <v>14000</v>
      </c>
      <c r="D4791" s="176">
        <v>40211</v>
      </c>
      <c r="E4791" t="s">
        <v>122</v>
      </c>
      <c r="F4791" t="s">
        <v>123</v>
      </c>
      <c r="G4791" t="s">
        <v>124</v>
      </c>
      <c r="H4791" t="s">
        <v>14001</v>
      </c>
      <c r="I4791" t="s">
        <v>151</v>
      </c>
      <c r="J4791" t="s">
        <v>38</v>
      </c>
      <c r="K4791" t="str">
        <f t="shared" si="74"/>
        <v>Pup</v>
      </c>
      <c r="L4791" t="s">
        <v>103</v>
      </c>
      <c r="M4791" t="s">
        <v>118</v>
      </c>
    </row>
    <row r="4792" spans="1:13">
      <c r="A4792" t="s">
        <v>14002</v>
      </c>
      <c r="B4792" t="s">
        <v>14003</v>
      </c>
      <c r="C4792" t="s">
        <v>857</v>
      </c>
      <c r="D4792" s="176">
        <v>23184</v>
      </c>
      <c r="E4792" t="s">
        <v>122</v>
      </c>
      <c r="F4792" t="s">
        <v>123</v>
      </c>
      <c r="G4792" t="s">
        <v>124</v>
      </c>
      <c r="H4792" t="s">
        <v>14004</v>
      </c>
      <c r="I4792" t="s">
        <v>132</v>
      </c>
      <c r="J4792" t="s">
        <v>396</v>
      </c>
      <c r="K4792" t="str">
        <f t="shared" si="74"/>
        <v>D2</v>
      </c>
      <c r="L4792" t="s">
        <v>210</v>
      </c>
      <c r="M4792" t="s">
        <v>118</v>
      </c>
    </row>
    <row r="4793" spans="1:13">
      <c r="A4793" t="s">
        <v>14005</v>
      </c>
      <c r="B4793" t="s">
        <v>14006</v>
      </c>
      <c r="C4793" t="s">
        <v>14007</v>
      </c>
      <c r="D4793" s="176">
        <v>33638</v>
      </c>
      <c r="E4793" t="s">
        <v>122</v>
      </c>
      <c r="F4793" t="s">
        <v>123</v>
      </c>
      <c r="G4793" t="s">
        <v>124</v>
      </c>
      <c r="H4793" t="s">
        <v>14008</v>
      </c>
      <c r="I4793" t="s">
        <v>132</v>
      </c>
      <c r="J4793" t="s">
        <v>194</v>
      </c>
      <c r="K4793" t="str">
        <f t="shared" si="74"/>
        <v>D1</v>
      </c>
      <c r="L4793" t="s">
        <v>518</v>
      </c>
      <c r="M4793" t="s">
        <v>118</v>
      </c>
    </row>
    <row r="4794" spans="1:13">
      <c r="A4794" t="s">
        <v>14009</v>
      </c>
      <c r="B4794" t="s">
        <v>14010</v>
      </c>
      <c r="C4794" t="s">
        <v>252</v>
      </c>
      <c r="D4794" s="176">
        <v>19691</v>
      </c>
      <c r="E4794" t="s">
        <v>122</v>
      </c>
      <c r="F4794" t="s">
        <v>123</v>
      </c>
      <c r="G4794" t="s">
        <v>124</v>
      </c>
      <c r="H4794" t="s">
        <v>14011</v>
      </c>
      <c r="I4794" t="s">
        <v>259</v>
      </c>
      <c r="J4794" t="s">
        <v>38</v>
      </c>
      <c r="K4794" t="str">
        <f t="shared" si="74"/>
        <v>Pas</v>
      </c>
      <c r="L4794" t="s">
        <v>260</v>
      </c>
      <c r="M4794" t="s">
        <v>118</v>
      </c>
    </row>
    <row r="4795" spans="1:13">
      <c r="A4795" t="s">
        <v>14012</v>
      </c>
      <c r="B4795" t="s">
        <v>1245</v>
      </c>
      <c r="C4795" t="s">
        <v>9987</v>
      </c>
      <c r="D4795" s="176">
        <v>31225</v>
      </c>
      <c r="E4795" t="s">
        <v>179</v>
      </c>
      <c r="F4795" t="s">
        <v>123</v>
      </c>
      <c r="G4795" t="s">
        <v>124</v>
      </c>
      <c r="H4795" t="s">
        <v>14013</v>
      </c>
      <c r="I4795" t="s">
        <v>264</v>
      </c>
      <c r="J4795" t="s">
        <v>38</v>
      </c>
      <c r="K4795" t="str">
        <f t="shared" si="74"/>
        <v>Arb</v>
      </c>
      <c r="L4795" t="s">
        <v>664</v>
      </c>
      <c r="M4795" t="s">
        <v>118</v>
      </c>
    </row>
    <row r="4796" spans="1:13">
      <c r="A4796" t="s">
        <v>14014</v>
      </c>
      <c r="B4796" t="s">
        <v>10131</v>
      </c>
      <c r="C4796" t="s">
        <v>2547</v>
      </c>
      <c r="D4796" s="176">
        <v>38308</v>
      </c>
      <c r="E4796" t="s">
        <v>122</v>
      </c>
      <c r="F4796" t="s">
        <v>123</v>
      </c>
      <c r="G4796" t="s">
        <v>124</v>
      </c>
      <c r="H4796" t="s">
        <v>14015</v>
      </c>
      <c r="I4796" t="s">
        <v>174</v>
      </c>
      <c r="J4796" t="s">
        <v>38</v>
      </c>
      <c r="K4796" t="str">
        <f t="shared" si="74"/>
        <v>Cad</v>
      </c>
      <c r="L4796" t="s">
        <v>775</v>
      </c>
      <c r="M4796" t="s">
        <v>118</v>
      </c>
    </row>
    <row r="4797" spans="1:13">
      <c r="A4797" t="s">
        <v>14016</v>
      </c>
      <c r="B4797" t="s">
        <v>5832</v>
      </c>
      <c r="C4797" t="s">
        <v>358</v>
      </c>
      <c r="D4797" s="176">
        <v>25870</v>
      </c>
      <c r="E4797" t="s">
        <v>122</v>
      </c>
      <c r="F4797" t="s">
        <v>123</v>
      </c>
      <c r="G4797" t="s">
        <v>124</v>
      </c>
      <c r="H4797" t="s">
        <v>14017</v>
      </c>
      <c r="I4797" t="s">
        <v>145</v>
      </c>
      <c r="J4797" t="s">
        <v>38</v>
      </c>
      <c r="K4797" t="str">
        <f t="shared" si="74"/>
        <v>Pas</v>
      </c>
      <c r="L4797" t="s">
        <v>175</v>
      </c>
      <c r="M4797" t="s">
        <v>118</v>
      </c>
    </row>
    <row r="4798" spans="1:13">
      <c r="A4798" t="s">
        <v>14018</v>
      </c>
      <c r="B4798" t="s">
        <v>14019</v>
      </c>
      <c r="C4798" t="s">
        <v>557</v>
      </c>
      <c r="D4798" s="176">
        <v>26579</v>
      </c>
      <c r="E4798" t="s">
        <v>122</v>
      </c>
      <c r="F4798" t="s">
        <v>123</v>
      </c>
      <c r="G4798" t="s">
        <v>124</v>
      </c>
      <c r="H4798" t="s">
        <v>14020</v>
      </c>
      <c r="I4798" t="s">
        <v>132</v>
      </c>
      <c r="J4798" t="s">
        <v>234</v>
      </c>
      <c r="K4798" t="str">
        <f t="shared" si="74"/>
        <v>D3</v>
      </c>
      <c r="L4798" t="s">
        <v>326</v>
      </c>
      <c r="M4798" t="s">
        <v>118</v>
      </c>
    </row>
    <row r="4799" spans="1:13">
      <c r="A4799" t="s">
        <v>14021</v>
      </c>
      <c r="B4799" t="s">
        <v>5364</v>
      </c>
      <c r="C4799" t="s">
        <v>3328</v>
      </c>
      <c r="D4799" s="176">
        <v>36379</v>
      </c>
      <c r="E4799" t="s">
        <v>122</v>
      </c>
      <c r="F4799" t="s">
        <v>123</v>
      </c>
      <c r="G4799" t="s">
        <v>124</v>
      </c>
      <c r="H4799" t="s">
        <v>14022</v>
      </c>
      <c r="I4799" t="s">
        <v>209</v>
      </c>
      <c r="J4799" t="s">
        <v>38</v>
      </c>
      <c r="K4799" t="str">
        <f t="shared" si="74"/>
        <v>Pas</v>
      </c>
      <c r="L4799" t="s">
        <v>146</v>
      </c>
      <c r="M4799" t="s">
        <v>118</v>
      </c>
    </row>
    <row r="4800" spans="1:13">
      <c r="A4800" t="s">
        <v>14023</v>
      </c>
      <c r="B4800" t="s">
        <v>267</v>
      </c>
      <c r="C4800" t="s">
        <v>711</v>
      </c>
      <c r="D4800" s="176">
        <v>36992</v>
      </c>
      <c r="E4800" t="s">
        <v>122</v>
      </c>
      <c r="F4800" t="s">
        <v>123</v>
      </c>
      <c r="G4800" t="s">
        <v>124</v>
      </c>
      <c r="H4800" t="s">
        <v>14024</v>
      </c>
      <c r="I4800" t="s">
        <v>126</v>
      </c>
      <c r="J4800" t="s">
        <v>126</v>
      </c>
      <c r="K4800" t="str">
        <f t="shared" si="74"/>
        <v>Jun</v>
      </c>
      <c r="L4800" t="s">
        <v>215</v>
      </c>
      <c r="M4800" t="s">
        <v>118</v>
      </c>
    </row>
    <row r="4801" spans="1:13">
      <c r="A4801" t="s">
        <v>14025</v>
      </c>
      <c r="B4801" t="s">
        <v>14026</v>
      </c>
      <c r="C4801" t="s">
        <v>596</v>
      </c>
      <c r="D4801" s="176">
        <v>39771</v>
      </c>
      <c r="E4801" t="s">
        <v>122</v>
      </c>
      <c r="F4801" t="s">
        <v>123</v>
      </c>
      <c r="G4801" t="s">
        <v>124</v>
      </c>
      <c r="H4801" t="s">
        <v>14027</v>
      </c>
      <c r="I4801" t="s">
        <v>157</v>
      </c>
      <c r="J4801" t="s">
        <v>38</v>
      </c>
      <c r="K4801" t="str">
        <f t="shared" si="74"/>
        <v>Ben</v>
      </c>
      <c r="L4801" t="s">
        <v>302</v>
      </c>
      <c r="M4801" t="s">
        <v>118</v>
      </c>
    </row>
    <row r="4802" spans="1:13">
      <c r="A4802" t="s">
        <v>14028</v>
      </c>
      <c r="B4802" t="s">
        <v>5648</v>
      </c>
      <c r="C4802" t="s">
        <v>504</v>
      </c>
      <c r="D4802" s="176">
        <v>37452</v>
      </c>
      <c r="E4802" t="s">
        <v>122</v>
      </c>
      <c r="F4802" t="s">
        <v>123</v>
      </c>
      <c r="G4802" t="s">
        <v>124</v>
      </c>
      <c r="H4802" t="s">
        <v>14029</v>
      </c>
      <c r="I4802" t="s">
        <v>126</v>
      </c>
      <c r="J4802" t="s">
        <v>126</v>
      </c>
      <c r="K4802" t="str">
        <f t="shared" si="74"/>
        <v>Jun</v>
      </c>
      <c r="L4802" t="s">
        <v>541</v>
      </c>
      <c r="M4802" t="s">
        <v>118</v>
      </c>
    </row>
    <row r="4803" spans="1:13">
      <c r="A4803" t="s">
        <v>14030</v>
      </c>
      <c r="B4803" t="s">
        <v>14031</v>
      </c>
      <c r="C4803" t="s">
        <v>2252</v>
      </c>
      <c r="D4803" s="176">
        <v>40239</v>
      </c>
      <c r="E4803" t="s">
        <v>122</v>
      </c>
      <c r="F4803" t="s">
        <v>123</v>
      </c>
      <c r="G4803" t="s">
        <v>124</v>
      </c>
      <c r="H4803" t="s">
        <v>14032</v>
      </c>
      <c r="I4803" t="s">
        <v>151</v>
      </c>
      <c r="J4803" t="s">
        <v>38</v>
      </c>
      <c r="K4803" t="str">
        <f t="shared" ref="K4803:K4866" si="75">IF(I4803="pass'cyclisme",J4803,LEFT(I4803,3))</f>
        <v>Pup</v>
      </c>
      <c r="L4803" t="s">
        <v>585</v>
      </c>
      <c r="M4803" t="s">
        <v>118</v>
      </c>
    </row>
    <row r="4804" spans="1:13">
      <c r="A4804" t="s">
        <v>14033</v>
      </c>
      <c r="B4804" t="s">
        <v>14034</v>
      </c>
      <c r="C4804" t="s">
        <v>7050</v>
      </c>
      <c r="D4804" s="176">
        <v>38482</v>
      </c>
      <c r="E4804" t="s">
        <v>179</v>
      </c>
      <c r="F4804" t="s">
        <v>123</v>
      </c>
      <c r="G4804" t="s">
        <v>124</v>
      </c>
      <c r="H4804" t="s">
        <v>14035</v>
      </c>
      <c r="I4804" t="s">
        <v>283</v>
      </c>
      <c r="J4804" t="s">
        <v>38</v>
      </c>
      <c r="K4804" t="str">
        <f t="shared" si="75"/>
        <v>Min</v>
      </c>
      <c r="L4804" t="s">
        <v>415</v>
      </c>
      <c r="M4804" t="s">
        <v>118</v>
      </c>
    </row>
    <row r="4805" spans="1:13">
      <c r="A4805" t="s">
        <v>14036</v>
      </c>
      <c r="B4805" t="s">
        <v>14037</v>
      </c>
      <c r="C4805" t="s">
        <v>524</v>
      </c>
      <c r="D4805" s="176">
        <v>37853</v>
      </c>
      <c r="E4805" t="s">
        <v>122</v>
      </c>
      <c r="F4805" t="s">
        <v>123</v>
      </c>
      <c r="G4805" t="s">
        <v>124</v>
      </c>
      <c r="H4805" t="s">
        <v>14038</v>
      </c>
      <c r="I4805" t="s">
        <v>174</v>
      </c>
      <c r="J4805" t="s">
        <v>38</v>
      </c>
      <c r="K4805" t="str">
        <f t="shared" si="75"/>
        <v>Cad</v>
      </c>
      <c r="L4805" t="s">
        <v>415</v>
      </c>
      <c r="M4805" t="s">
        <v>118</v>
      </c>
    </row>
    <row r="4806" spans="1:13">
      <c r="A4806" t="s">
        <v>14039</v>
      </c>
      <c r="B4806" t="s">
        <v>13648</v>
      </c>
      <c r="C4806" t="s">
        <v>504</v>
      </c>
      <c r="D4806" s="176">
        <v>28045</v>
      </c>
      <c r="E4806" t="s">
        <v>122</v>
      </c>
      <c r="F4806" t="s">
        <v>123</v>
      </c>
      <c r="G4806" t="s">
        <v>124</v>
      </c>
      <c r="H4806" t="s">
        <v>14040</v>
      </c>
      <c r="I4806" t="s">
        <v>209</v>
      </c>
      <c r="J4806" t="s">
        <v>38</v>
      </c>
      <c r="K4806" t="str">
        <f t="shared" si="75"/>
        <v>Pas</v>
      </c>
      <c r="L4806" t="s">
        <v>102</v>
      </c>
      <c r="M4806" t="s">
        <v>118</v>
      </c>
    </row>
    <row r="4807" spans="1:13">
      <c r="A4807" t="s">
        <v>14041</v>
      </c>
      <c r="B4807" t="s">
        <v>903</v>
      </c>
      <c r="C4807" t="s">
        <v>337</v>
      </c>
      <c r="D4807" s="176">
        <v>34263</v>
      </c>
      <c r="E4807" t="s">
        <v>122</v>
      </c>
      <c r="F4807" t="s">
        <v>123</v>
      </c>
      <c r="G4807" t="s">
        <v>124</v>
      </c>
      <c r="H4807" t="s">
        <v>14042</v>
      </c>
      <c r="I4807" t="s">
        <v>4990</v>
      </c>
      <c r="J4807" t="s">
        <v>38</v>
      </c>
      <c r="K4807" t="str">
        <f t="shared" si="75"/>
        <v>Eli</v>
      </c>
      <c r="L4807" t="s">
        <v>140</v>
      </c>
      <c r="M4807" t="s">
        <v>118</v>
      </c>
    </row>
    <row r="4808" spans="1:13">
      <c r="A4808" t="s">
        <v>14043</v>
      </c>
      <c r="B4808" t="s">
        <v>4908</v>
      </c>
      <c r="C4808" t="s">
        <v>257</v>
      </c>
      <c r="D4808" s="176">
        <v>25653</v>
      </c>
      <c r="E4808" t="s">
        <v>122</v>
      </c>
      <c r="F4808" t="s">
        <v>123</v>
      </c>
      <c r="G4808" t="s">
        <v>124</v>
      </c>
      <c r="H4808" t="s">
        <v>14044</v>
      </c>
      <c r="I4808" t="s">
        <v>139</v>
      </c>
      <c r="J4808" t="s">
        <v>38</v>
      </c>
      <c r="K4808" t="str">
        <f t="shared" si="75"/>
        <v>Sig</v>
      </c>
      <c r="L4808" t="s">
        <v>598</v>
      </c>
      <c r="M4808" t="s">
        <v>118</v>
      </c>
    </row>
    <row r="4809" spans="1:13">
      <c r="A4809" t="s">
        <v>14045</v>
      </c>
      <c r="B4809" t="s">
        <v>8931</v>
      </c>
      <c r="C4809" t="s">
        <v>1343</v>
      </c>
      <c r="D4809" s="176">
        <v>35792</v>
      </c>
      <c r="E4809" t="s">
        <v>122</v>
      </c>
      <c r="F4809" t="s">
        <v>123</v>
      </c>
      <c r="G4809" t="s">
        <v>124</v>
      </c>
      <c r="H4809" t="s">
        <v>14046</v>
      </c>
      <c r="I4809" t="s">
        <v>132</v>
      </c>
      <c r="J4809" t="s">
        <v>194</v>
      </c>
      <c r="K4809" t="str">
        <f t="shared" si="75"/>
        <v>D1</v>
      </c>
      <c r="L4809" t="s">
        <v>407</v>
      </c>
      <c r="M4809" t="s">
        <v>118</v>
      </c>
    </row>
    <row r="4810" spans="1:13">
      <c r="A4810" t="s">
        <v>14047</v>
      </c>
      <c r="B4810" t="s">
        <v>14048</v>
      </c>
      <c r="C4810" t="s">
        <v>198</v>
      </c>
      <c r="D4810" s="176">
        <v>36935</v>
      </c>
      <c r="E4810" t="s">
        <v>122</v>
      </c>
      <c r="F4810" t="s">
        <v>123</v>
      </c>
      <c r="G4810" t="s">
        <v>124</v>
      </c>
      <c r="H4810" t="s">
        <v>14049</v>
      </c>
      <c r="I4810" t="s">
        <v>126</v>
      </c>
      <c r="J4810" t="s">
        <v>126</v>
      </c>
      <c r="K4810" t="str">
        <f t="shared" si="75"/>
        <v>Jun</v>
      </c>
      <c r="L4810" t="s">
        <v>518</v>
      </c>
      <c r="M4810" t="s">
        <v>118</v>
      </c>
    </row>
    <row r="4811" spans="1:13">
      <c r="A4811" t="s">
        <v>14050</v>
      </c>
      <c r="B4811" t="s">
        <v>14051</v>
      </c>
      <c r="C4811" t="s">
        <v>14052</v>
      </c>
      <c r="D4811" s="176">
        <v>38660</v>
      </c>
      <c r="E4811" t="s">
        <v>122</v>
      </c>
      <c r="F4811" t="s">
        <v>123</v>
      </c>
      <c r="G4811" t="s">
        <v>124</v>
      </c>
      <c r="H4811" t="s">
        <v>14053</v>
      </c>
      <c r="I4811" t="s">
        <v>283</v>
      </c>
      <c r="J4811" t="s">
        <v>38</v>
      </c>
      <c r="K4811" t="str">
        <f t="shared" si="75"/>
        <v>Min</v>
      </c>
      <c r="L4811" t="s">
        <v>134</v>
      </c>
      <c r="M4811" t="s">
        <v>118</v>
      </c>
    </row>
    <row r="4812" spans="1:13">
      <c r="A4812" t="s">
        <v>14054</v>
      </c>
      <c r="B4812" t="s">
        <v>14055</v>
      </c>
      <c r="C4812" t="s">
        <v>14056</v>
      </c>
      <c r="D4812" s="176">
        <v>40556</v>
      </c>
      <c r="E4812" t="s">
        <v>122</v>
      </c>
      <c r="F4812" t="s">
        <v>123</v>
      </c>
      <c r="G4812" t="s">
        <v>124</v>
      </c>
      <c r="H4812" t="s">
        <v>14057</v>
      </c>
      <c r="I4812" t="s">
        <v>188</v>
      </c>
      <c r="J4812" t="s">
        <v>38</v>
      </c>
      <c r="K4812" t="str">
        <f t="shared" si="75"/>
        <v>Pou</v>
      </c>
      <c r="L4812" t="s">
        <v>1096</v>
      </c>
      <c r="M4812" t="s">
        <v>118</v>
      </c>
    </row>
    <row r="4813" spans="1:13">
      <c r="A4813" t="s">
        <v>14058</v>
      </c>
      <c r="B4813" t="s">
        <v>7590</v>
      </c>
      <c r="C4813" t="s">
        <v>3914</v>
      </c>
      <c r="D4813" s="176">
        <v>21412</v>
      </c>
      <c r="E4813" t="s">
        <v>122</v>
      </c>
      <c r="F4813" t="s">
        <v>123</v>
      </c>
      <c r="G4813" t="s">
        <v>124</v>
      </c>
      <c r="H4813" t="s">
        <v>14059</v>
      </c>
      <c r="I4813" t="s">
        <v>132</v>
      </c>
      <c r="J4813" t="s">
        <v>234</v>
      </c>
      <c r="K4813" t="str">
        <f t="shared" si="75"/>
        <v>D3</v>
      </c>
      <c r="L4813" t="s">
        <v>784</v>
      </c>
      <c r="M4813" t="s">
        <v>118</v>
      </c>
    </row>
    <row r="4814" spans="1:13">
      <c r="A4814" t="s">
        <v>14060</v>
      </c>
      <c r="B4814" t="s">
        <v>14061</v>
      </c>
      <c r="C4814" t="s">
        <v>14062</v>
      </c>
      <c r="D4814" s="176">
        <v>38796</v>
      </c>
      <c r="E4814" t="s">
        <v>122</v>
      </c>
      <c r="F4814" t="s">
        <v>123</v>
      </c>
      <c r="G4814" t="s">
        <v>124</v>
      </c>
      <c r="H4814" t="s">
        <v>14063</v>
      </c>
      <c r="I4814" t="s">
        <v>283</v>
      </c>
      <c r="J4814" t="s">
        <v>38</v>
      </c>
      <c r="K4814" t="str">
        <f t="shared" si="75"/>
        <v>Min</v>
      </c>
      <c r="L4814" t="s">
        <v>265</v>
      </c>
      <c r="M4814" t="s">
        <v>118</v>
      </c>
    </row>
    <row r="4815" spans="1:13">
      <c r="A4815" t="s">
        <v>14064</v>
      </c>
      <c r="B4815" t="s">
        <v>1160</v>
      </c>
      <c r="C4815" t="s">
        <v>729</v>
      </c>
      <c r="D4815" s="176">
        <v>19366</v>
      </c>
      <c r="E4815" t="s">
        <v>122</v>
      </c>
      <c r="F4815" t="s">
        <v>123</v>
      </c>
      <c r="G4815" t="s">
        <v>124</v>
      </c>
      <c r="H4815" t="s">
        <v>14065</v>
      </c>
      <c r="I4815" t="s">
        <v>181</v>
      </c>
      <c r="J4815" t="s">
        <v>182</v>
      </c>
      <c r="K4815" t="str">
        <f t="shared" si="75"/>
        <v>Enc</v>
      </c>
      <c r="L4815" t="s">
        <v>1163</v>
      </c>
      <c r="M4815" t="s">
        <v>118</v>
      </c>
    </row>
    <row r="4816" spans="1:13">
      <c r="A4816" t="s">
        <v>14066</v>
      </c>
      <c r="B4816" t="s">
        <v>14067</v>
      </c>
      <c r="C4816" t="s">
        <v>576</v>
      </c>
      <c r="D4816" s="176">
        <v>29704</v>
      </c>
      <c r="E4816" t="s">
        <v>179</v>
      </c>
      <c r="F4816" t="s">
        <v>123</v>
      </c>
      <c r="G4816" t="s">
        <v>124</v>
      </c>
      <c r="H4816" t="s">
        <v>14068</v>
      </c>
      <c r="I4816" t="s">
        <v>145</v>
      </c>
      <c r="J4816" t="s">
        <v>38</v>
      </c>
      <c r="K4816" t="str">
        <f t="shared" si="75"/>
        <v>Pas</v>
      </c>
      <c r="L4816" t="s">
        <v>140</v>
      </c>
      <c r="M4816" t="s">
        <v>118</v>
      </c>
    </row>
    <row r="4817" spans="1:13">
      <c r="A4817" t="s">
        <v>14069</v>
      </c>
      <c r="B4817" t="s">
        <v>3067</v>
      </c>
      <c r="C4817" t="s">
        <v>350</v>
      </c>
      <c r="D4817" s="176">
        <v>26949</v>
      </c>
      <c r="E4817" t="s">
        <v>122</v>
      </c>
      <c r="F4817" t="s">
        <v>123</v>
      </c>
      <c r="G4817" t="s">
        <v>124</v>
      </c>
      <c r="H4817" t="s">
        <v>14070</v>
      </c>
      <c r="I4817" t="s">
        <v>132</v>
      </c>
      <c r="J4817" t="s">
        <v>234</v>
      </c>
      <c r="K4817" t="str">
        <f t="shared" si="75"/>
        <v>D3</v>
      </c>
      <c r="L4817" t="s">
        <v>563</v>
      </c>
      <c r="M4817" t="s">
        <v>118</v>
      </c>
    </row>
    <row r="4818" spans="1:13">
      <c r="A4818" t="s">
        <v>14071</v>
      </c>
      <c r="B4818" t="s">
        <v>5819</v>
      </c>
      <c r="C4818" t="s">
        <v>2451</v>
      </c>
      <c r="D4818" s="176">
        <v>40049</v>
      </c>
      <c r="E4818" t="s">
        <v>122</v>
      </c>
      <c r="F4818" t="s">
        <v>123</v>
      </c>
      <c r="G4818" t="s">
        <v>124</v>
      </c>
      <c r="H4818" t="s">
        <v>14072</v>
      </c>
      <c r="I4818" t="s">
        <v>151</v>
      </c>
      <c r="J4818" t="s">
        <v>38</v>
      </c>
      <c r="K4818" t="str">
        <f t="shared" si="75"/>
        <v>Pup</v>
      </c>
      <c r="L4818" t="s">
        <v>163</v>
      </c>
      <c r="M4818" t="s">
        <v>118</v>
      </c>
    </row>
    <row r="4819" spans="1:13">
      <c r="A4819" t="s">
        <v>14073</v>
      </c>
      <c r="B4819" t="s">
        <v>7721</v>
      </c>
      <c r="C4819" t="s">
        <v>741</v>
      </c>
      <c r="D4819" s="176">
        <v>22506</v>
      </c>
      <c r="E4819" t="s">
        <v>179</v>
      </c>
      <c r="F4819" t="s">
        <v>123</v>
      </c>
      <c r="G4819" t="s">
        <v>124</v>
      </c>
      <c r="H4819" t="s">
        <v>14074</v>
      </c>
      <c r="I4819" t="s">
        <v>1091</v>
      </c>
      <c r="J4819" t="s">
        <v>38</v>
      </c>
      <c r="K4819" t="str">
        <f t="shared" si="75"/>
        <v>Per</v>
      </c>
      <c r="L4819" t="s">
        <v>429</v>
      </c>
      <c r="M4819" t="s">
        <v>118</v>
      </c>
    </row>
    <row r="4820" spans="1:13">
      <c r="A4820" t="s">
        <v>14075</v>
      </c>
      <c r="B4820" t="s">
        <v>2281</v>
      </c>
      <c r="C4820" t="s">
        <v>821</v>
      </c>
      <c r="D4820" s="176">
        <v>32069</v>
      </c>
      <c r="E4820" t="s">
        <v>122</v>
      </c>
      <c r="F4820" t="s">
        <v>123</v>
      </c>
      <c r="G4820" t="s">
        <v>124</v>
      </c>
      <c r="H4820" t="s">
        <v>14076</v>
      </c>
      <c r="I4820" t="s">
        <v>209</v>
      </c>
      <c r="J4820" t="s">
        <v>38</v>
      </c>
      <c r="K4820" t="str">
        <f t="shared" si="75"/>
        <v>Pas</v>
      </c>
      <c r="L4820" t="s">
        <v>200</v>
      </c>
      <c r="M4820" t="s">
        <v>118</v>
      </c>
    </row>
    <row r="4821" spans="1:13">
      <c r="A4821" t="s">
        <v>14077</v>
      </c>
      <c r="B4821" t="s">
        <v>827</v>
      </c>
      <c r="C4821" t="s">
        <v>7516</v>
      </c>
      <c r="D4821" s="176">
        <v>40152</v>
      </c>
      <c r="E4821" t="s">
        <v>122</v>
      </c>
      <c r="F4821" t="s">
        <v>123</v>
      </c>
      <c r="G4821" t="s">
        <v>124</v>
      </c>
      <c r="H4821" t="s">
        <v>14078</v>
      </c>
      <c r="I4821" t="s">
        <v>151</v>
      </c>
      <c r="J4821" t="s">
        <v>38</v>
      </c>
      <c r="K4821" t="str">
        <f t="shared" si="75"/>
        <v>Pup</v>
      </c>
      <c r="L4821" t="s">
        <v>447</v>
      </c>
      <c r="M4821" t="s">
        <v>118</v>
      </c>
    </row>
    <row r="4822" spans="1:13">
      <c r="A4822" t="s">
        <v>14079</v>
      </c>
      <c r="B4822" t="s">
        <v>14080</v>
      </c>
      <c r="C4822" t="s">
        <v>5109</v>
      </c>
      <c r="D4822" s="176">
        <v>39361</v>
      </c>
      <c r="E4822" t="s">
        <v>122</v>
      </c>
      <c r="F4822" t="s">
        <v>123</v>
      </c>
      <c r="G4822" t="s">
        <v>124</v>
      </c>
      <c r="H4822" t="s">
        <v>14081</v>
      </c>
      <c r="I4822" t="s">
        <v>157</v>
      </c>
      <c r="J4822" t="s">
        <v>38</v>
      </c>
      <c r="K4822" t="str">
        <f t="shared" si="75"/>
        <v>Ben</v>
      </c>
      <c r="L4822" t="s">
        <v>680</v>
      </c>
      <c r="M4822" t="s">
        <v>118</v>
      </c>
    </row>
    <row r="4823" spans="1:13">
      <c r="A4823" t="s">
        <v>14082</v>
      </c>
      <c r="B4823" t="s">
        <v>14083</v>
      </c>
      <c r="C4823" t="s">
        <v>8706</v>
      </c>
      <c r="D4823" s="176">
        <v>37542</v>
      </c>
      <c r="E4823" t="s">
        <v>122</v>
      </c>
      <c r="F4823" t="s">
        <v>123</v>
      </c>
      <c r="G4823" t="s">
        <v>124</v>
      </c>
      <c r="H4823" t="s">
        <v>14084</v>
      </c>
      <c r="I4823" t="s">
        <v>126</v>
      </c>
      <c r="J4823" t="s">
        <v>126</v>
      </c>
      <c r="K4823" t="str">
        <f t="shared" si="75"/>
        <v>Jun</v>
      </c>
      <c r="L4823" t="s">
        <v>276</v>
      </c>
      <c r="M4823" t="s">
        <v>118</v>
      </c>
    </row>
    <row r="4824" spans="1:13">
      <c r="A4824" t="s">
        <v>14085</v>
      </c>
      <c r="B4824" t="s">
        <v>13196</v>
      </c>
      <c r="C4824" t="s">
        <v>454</v>
      </c>
      <c r="D4824" s="176">
        <v>41324</v>
      </c>
      <c r="E4824" t="s">
        <v>122</v>
      </c>
      <c r="F4824" t="s">
        <v>123</v>
      </c>
      <c r="G4824" t="s">
        <v>124</v>
      </c>
      <c r="H4824" t="s">
        <v>14086</v>
      </c>
      <c r="I4824" t="s">
        <v>909</v>
      </c>
      <c r="J4824" t="s">
        <v>38</v>
      </c>
      <c r="K4824" t="str">
        <f t="shared" si="75"/>
        <v>Pré</v>
      </c>
      <c r="L4824" t="s">
        <v>794</v>
      </c>
      <c r="M4824" t="s">
        <v>118</v>
      </c>
    </row>
    <row r="4825" spans="1:13">
      <c r="A4825" t="s">
        <v>14087</v>
      </c>
      <c r="B4825" t="s">
        <v>14088</v>
      </c>
      <c r="C4825" t="s">
        <v>14089</v>
      </c>
      <c r="D4825" s="176">
        <v>40183</v>
      </c>
      <c r="E4825" t="s">
        <v>122</v>
      </c>
      <c r="F4825" t="s">
        <v>123</v>
      </c>
      <c r="G4825" t="s">
        <v>124</v>
      </c>
      <c r="H4825" t="s">
        <v>14090</v>
      </c>
      <c r="I4825" t="s">
        <v>151</v>
      </c>
      <c r="J4825" t="s">
        <v>38</v>
      </c>
      <c r="K4825" t="str">
        <f t="shared" si="75"/>
        <v>Pup</v>
      </c>
      <c r="L4825" t="s">
        <v>146</v>
      </c>
      <c r="M4825" t="s">
        <v>118</v>
      </c>
    </row>
    <row r="4826" spans="1:13">
      <c r="A4826" t="s">
        <v>14091</v>
      </c>
      <c r="B4826" t="s">
        <v>14092</v>
      </c>
      <c r="C4826" t="s">
        <v>14093</v>
      </c>
      <c r="D4826" s="176">
        <v>21371</v>
      </c>
      <c r="E4826" t="s">
        <v>122</v>
      </c>
      <c r="F4826" t="s">
        <v>123</v>
      </c>
      <c r="G4826" t="s">
        <v>124</v>
      </c>
      <c r="H4826" t="s">
        <v>14094</v>
      </c>
      <c r="I4826" t="s">
        <v>145</v>
      </c>
      <c r="J4826" t="s">
        <v>38</v>
      </c>
      <c r="K4826" t="str">
        <f t="shared" si="75"/>
        <v>Pas</v>
      </c>
      <c r="L4826" t="s">
        <v>102</v>
      </c>
      <c r="M4826" t="s">
        <v>118</v>
      </c>
    </row>
    <row r="4827" spans="1:13">
      <c r="A4827" t="s">
        <v>14095</v>
      </c>
      <c r="B4827" t="s">
        <v>14096</v>
      </c>
      <c r="C4827" t="s">
        <v>207</v>
      </c>
      <c r="D4827" s="176">
        <v>20196</v>
      </c>
      <c r="E4827" t="s">
        <v>122</v>
      </c>
      <c r="F4827" t="s">
        <v>123</v>
      </c>
      <c r="G4827" t="s">
        <v>124</v>
      </c>
      <c r="H4827" t="s">
        <v>14097</v>
      </c>
      <c r="I4827" t="s">
        <v>132</v>
      </c>
      <c r="J4827" t="s">
        <v>234</v>
      </c>
      <c r="K4827" t="str">
        <f t="shared" si="75"/>
        <v>D3</v>
      </c>
      <c r="L4827" t="s">
        <v>5156</v>
      </c>
      <c r="M4827" t="s">
        <v>118</v>
      </c>
    </row>
    <row r="4828" spans="1:13">
      <c r="A4828" t="s">
        <v>14098</v>
      </c>
      <c r="B4828" t="s">
        <v>14099</v>
      </c>
      <c r="C4828" t="s">
        <v>5171</v>
      </c>
      <c r="D4828" s="176">
        <v>24286</v>
      </c>
      <c r="E4828" t="s">
        <v>179</v>
      </c>
      <c r="F4828" t="s">
        <v>123</v>
      </c>
      <c r="G4828" t="s">
        <v>124</v>
      </c>
      <c r="H4828" t="s">
        <v>14100</v>
      </c>
      <c r="I4828" t="s">
        <v>145</v>
      </c>
      <c r="J4828" t="s">
        <v>38</v>
      </c>
      <c r="K4828" t="str">
        <f t="shared" si="75"/>
        <v>Pas</v>
      </c>
      <c r="L4828" t="s">
        <v>103</v>
      </c>
      <c r="M4828" t="s">
        <v>118</v>
      </c>
    </row>
    <row r="4829" spans="1:13">
      <c r="A4829" t="s">
        <v>14101</v>
      </c>
      <c r="B4829" t="s">
        <v>3298</v>
      </c>
      <c r="C4829" t="s">
        <v>853</v>
      </c>
      <c r="D4829" s="176">
        <v>21981</v>
      </c>
      <c r="E4829" t="s">
        <v>122</v>
      </c>
      <c r="F4829" t="s">
        <v>123</v>
      </c>
      <c r="G4829" t="s">
        <v>124</v>
      </c>
      <c r="H4829" t="s">
        <v>14102</v>
      </c>
      <c r="I4829" t="s">
        <v>132</v>
      </c>
      <c r="J4829" t="s">
        <v>234</v>
      </c>
      <c r="K4829" t="str">
        <f t="shared" si="75"/>
        <v>D3</v>
      </c>
      <c r="L4829" t="s">
        <v>482</v>
      </c>
      <c r="M4829" t="s">
        <v>118</v>
      </c>
    </row>
    <row r="4830" spans="1:13">
      <c r="A4830" t="s">
        <v>14103</v>
      </c>
      <c r="B4830" t="s">
        <v>14104</v>
      </c>
      <c r="C4830" t="s">
        <v>1440</v>
      </c>
      <c r="D4830" s="176">
        <v>21836</v>
      </c>
      <c r="E4830" t="s">
        <v>122</v>
      </c>
      <c r="F4830" t="s">
        <v>123</v>
      </c>
      <c r="G4830" t="s">
        <v>124</v>
      </c>
      <c r="H4830" t="s">
        <v>14105</v>
      </c>
      <c r="I4830" t="s">
        <v>181</v>
      </c>
      <c r="J4830" t="s">
        <v>182</v>
      </c>
      <c r="K4830" t="str">
        <f t="shared" si="75"/>
        <v>Enc</v>
      </c>
      <c r="L4830" t="s">
        <v>585</v>
      </c>
      <c r="M4830" t="s">
        <v>118</v>
      </c>
    </row>
    <row r="4831" spans="1:13">
      <c r="A4831" t="s">
        <v>14106</v>
      </c>
      <c r="B4831" t="s">
        <v>6256</v>
      </c>
      <c r="C4831" t="s">
        <v>524</v>
      </c>
      <c r="D4831" s="176">
        <v>39392</v>
      </c>
      <c r="E4831" t="s">
        <v>122</v>
      </c>
      <c r="F4831" t="s">
        <v>123</v>
      </c>
      <c r="G4831" t="s">
        <v>124</v>
      </c>
      <c r="H4831" t="s">
        <v>14107</v>
      </c>
      <c r="I4831" t="s">
        <v>157</v>
      </c>
      <c r="J4831" t="s">
        <v>38</v>
      </c>
      <c r="K4831" t="str">
        <f t="shared" si="75"/>
        <v>Ben</v>
      </c>
      <c r="L4831" t="s">
        <v>215</v>
      </c>
      <c r="M4831" t="s">
        <v>118</v>
      </c>
    </row>
    <row r="4832" spans="1:13">
      <c r="A4832" t="s">
        <v>14108</v>
      </c>
      <c r="B4832" t="s">
        <v>14109</v>
      </c>
      <c r="C4832" t="s">
        <v>1086</v>
      </c>
      <c r="D4832" s="176">
        <v>39671</v>
      </c>
      <c r="E4832" t="s">
        <v>122</v>
      </c>
      <c r="F4832" t="s">
        <v>123</v>
      </c>
      <c r="G4832" t="s">
        <v>124</v>
      </c>
      <c r="H4832" t="s">
        <v>14110</v>
      </c>
      <c r="I4832" t="s">
        <v>157</v>
      </c>
      <c r="J4832" t="s">
        <v>38</v>
      </c>
      <c r="K4832" t="str">
        <f t="shared" si="75"/>
        <v>Ben</v>
      </c>
      <c r="L4832" t="s">
        <v>322</v>
      </c>
      <c r="M4832" t="s">
        <v>118</v>
      </c>
    </row>
    <row r="4833" spans="1:13">
      <c r="A4833" t="s">
        <v>14111</v>
      </c>
      <c r="B4833" t="s">
        <v>6653</v>
      </c>
      <c r="C4833" t="s">
        <v>2541</v>
      </c>
      <c r="D4833" s="176">
        <v>37813</v>
      </c>
      <c r="E4833" t="s">
        <v>122</v>
      </c>
      <c r="F4833" t="s">
        <v>123</v>
      </c>
      <c r="G4833" t="s">
        <v>124</v>
      </c>
      <c r="H4833" t="s">
        <v>14112</v>
      </c>
      <c r="I4833" t="s">
        <v>174</v>
      </c>
      <c r="J4833" t="s">
        <v>38</v>
      </c>
      <c r="K4833" t="str">
        <f t="shared" si="75"/>
        <v>Cad</v>
      </c>
      <c r="L4833" t="s">
        <v>195</v>
      </c>
      <c r="M4833" t="s">
        <v>118</v>
      </c>
    </row>
    <row r="4834" spans="1:13">
      <c r="A4834" t="s">
        <v>14113</v>
      </c>
      <c r="B4834" t="s">
        <v>5199</v>
      </c>
      <c r="C4834" t="s">
        <v>14114</v>
      </c>
      <c r="D4834" s="176">
        <v>41241</v>
      </c>
      <c r="E4834" t="s">
        <v>122</v>
      </c>
      <c r="F4834" t="s">
        <v>123</v>
      </c>
      <c r="G4834" t="s">
        <v>124</v>
      </c>
      <c r="H4834" t="s">
        <v>14115</v>
      </c>
      <c r="I4834" t="s">
        <v>188</v>
      </c>
      <c r="J4834" t="s">
        <v>38</v>
      </c>
      <c r="K4834" t="str">
        <f t="shared" si="75"/>
        <v>Pou</v>
      </c>
      <c r="L4834" t="s">
        <v>302</v>
      </c>
      <c r="M4834" t="s">
        <v>118</v>
      </c>
    </row>
    <row r="4835" spans="1:13">
      <c r="A4835" t="s">
        <v>14116</v>
      </c>
      <c r="B4835" t="s">
        <v>14117</v>
      </c>
      <c r="C4835" t="s">
        <v>2782</v>
      </c>
      <c r="D4835" s="176">
        <v>38354</v>
      </c>
      <c r="E4835" t="s">
        <v>122</v>
      </c>
      <c r="F4835" t="s">
        <v>123</v>
      </c>
      <c r="G4835" t="s">
        <v>124</v>
      </c>
      <c r="H4835" t="s">
        <v>14118</v>
      </c>
      <c r="I4835" t="s">
        <v>283</v>
      </c>
      <c r="J4835" t="s">
        <v>38</v>
      </c>
      <c r="K4835" t="str">
        <f t="shared" si="75"/>
        <v>Min</v>
      </c>
      <c r="L4835" t="s">
        <v>260</v>
      </c>
      <c r="M4835" t="s">
        <v>118</v>
      </c>
    </row>
    <row r="4836" spans="1:13">
      <c r="A4836" t="s">
        <v>14119</v>
      </c>
      <c r="B4836" t="s">
        <v>14120</v>
      </c>
      <c r="C4836" t="s">
        <v>4293</v>
      </c>
      <c r="D4836" s="176">
        <v>38899</v>
      </c>
      <c r="E4836" t="s">
        <v>122</v>
      </c>
      <c r="F4836" t="s">
        <v>123</v>
      </c>
      <c r="G4836" t="s">
        <v>124</v>
      </c>
      <c r="H4836" t="s">
        <v>14121</v>
      </c>
      <c r="I4836" t="s">
        <v>283</v>
      </c>
      <c r="J4836" t="s">
        <v>38</v>
      </c>
      <c r="K4836" t="str">
        <f t="shared" si="75"/>
        <v>Min</v>
      </c>
      <c r="L4836" t="s">
        <v>127</v>
      </c>
      <c r="M4836" t="s">
        <v>118</v>
      </c>
    </row>
    <row r="4837" spans="1:13">
      <c r="A4837" t="s">
        <v>14122</v>
      </c>
      <c r="B4837" t="s">
        <v>14123</v>
      </c>
      <c r="C4837" t="s">
        <v>1806</v>
      </c>
      <c r="D4837" s="176">
        <v>38734</v>
      </c>
      <c r="E4837" t="s">
        <v>122</v>
      </c>
      <c r="F4837" t="s">
        <v>123</v>
      </c>
      <c r="G4837" t="s">
        <v>124</v>
      </c>
      <c r="H4837" t="s">
        <v>14124</v>
      </c>
      <c r="I4837" t="s">
        <v>283</v>
      </c>
      <c r="J4837" t="s">
        <v>38</v>
      </c>
      <c r="K4837" t="str">
        <f t="shared" si="75"/>
        <v>Min</v>
      </c>
      <c r="L4837" t="s">
        <v>447</v>
      </c>
      <c r="M4837" t="s">
        <v>118</v>
      </c>
    </row>
    <row r="4838" spans="1:13">
      <c r="A4838" t="s">
        <v>14125</v>
      </c>
      <c r="B4838" t="s">
        <v>217</v>
      </c>
      <c r="C4838" t="s">
        <v>14126</v>
      </c>
      <c r="D4838" s="176">
        <v>38061</v>
      </c>
      <c r="E4838" t="s">
        <v>179</v>
      </c>
      <c r="F4838" t="s">
        <v>123</v>
      </c>
      <c r="G4838" t="s">
        <v>124</v>
      </c>
      <c r="H4838" t="s">
        <v>14127</v>
      </c>
      <c r="I4838" t="s">
        <v>174</v>
      </c>
      <c r="J4838" t="s">
        <v>38</v>
      </c>
      <c r="K4838" t="str">
        <f t="shared" si="75"/>
        <v>Cad</v>
      </c>
      <c r="L4838" t="s">
        <v>104</v>
      </c>
      <c r="M4838" t="s">
        <v>118</v>
      </c>
    </row>
    <row r="4839" spans="1:13">
      <c r="A4839" t="s">
        <v>14128</v>
      </c>
      <c r="B4839" t="s">
        <v>14129</v>
      </c>
      <c r="C4839" t="s">
        <v>305</v>
      </c>
      <c r="D4839" s="176">
        <v>35556</v>
      </c>
      <c r="E4839" t="s">
        <v>122</v>
      </c>
      <c r="F4839" t="s">
        <v>123</v>
      </c>
      <c r="G4839" t="s">
        <v>124</v>
      </c>
      <c r="H4839" t="s">
        <v>14130</v>
      </c>
      <c r="I4839" t="s">
        <v>243</v>
      </c>
      <c r="J4839" t="s">
        <v>38</v>
      </c>
      <c r="K4839" t="str">
        <f t="shared" si="75"/>
        <v>3èm</v>
      </c>
      <c r="L4839" t="s">
        <v>439</v>
      </c>
      <c r="M4839" t="s">
        <v>118</v>
      </c>
    </row>
    <row r="4840" spans="1:13">
      <c r="A4840" t="s">
        <v>14131</v>
      </c>
      <c r="B4840" t="s">
        <v>14132</v>
      </c>
      <c r="C4840" t="s">
        <v>11496</v>
      </c>
      <c r="D4840" s="176">
        <v>36055</v>
      </c>
      <c r="E4840" t="s">
        <v>122</v>
      </c>
      <c r="F4840" t="s">
        <v>123</v>
      </c>
      <c r="G4840" t="s">
        <v>124</v>
      </c>
      <c r="H4840" t="s">
        <v>14133</v>
      </c>
      <c r="I4840" t="s">
        <v>307</v>
      </c>
      <c r="J4840" t="s">
        <v>194</v>
      </c>
      <c r="K4840" t="str">
        <f t="shared" si="75"/>
        <v>Pas</v>
      </c>
      <c r="L4840" t="s">
        <v>760</v>
      </c>
      <c r="M4840" t="s">
        <v>118</v>
      </c>
    </row>
    <row r="4841" spans="1:13">
      <c r="A4841" t="s">
        <v>14134</v>
      </c>
      <c r="B4841" t="s">
        <v>13165</v>
      </c>
      <c r="C4841" t="s">
        <v>367</v>
      </c>
      <c r="D4841" s="176">
        <v>38090</v>
      </c>
      <c r="E4841" t="s">
        <v>122</v>
      </c>
      <c r="F4841" t="s">
        <v>123</v>
      </c>
      <c r="G4841" t="s">
        <v>124</v>
      </c>
      <c r="H4841" t="s">
        <v>14135</v>
      </c>
      <c r="I4841" t="s">
        <v>174</v>
      </c>
      <c r="J4841" t="s">
        <v>38</v>
      </c>
      <c r="K4841" t="str">
        <f t="shared" si="75"/>
        <v>Cad</v>
      </c>
      <c r="L4841" t="s">
        <v>1299</v>
      </c>
      <c r="M4841" t="s">
        <v>118</v>
      </c>
    </row>
    <row r="4842" spans="1:13">
      <c r="A4842" t="s">
        <v>14136</v>
      </c>
      <c r="B4842" t="s">
        <v>10811</v>
      </c>
      <c r="C4842" t="s">
        <v>2587</v>
      </c>
      <c r="D4842" s="176">
        <v>27192</v>
      </c>
      <c r="E4842" t="s">
        <v>122</v>
      </c>
      <c r="F4842" t="s">
        <v>123</v>
      </c>
      <c r="G4842" t="s">
        <v>124</v>
      </c>
      <c r="H4842" t="s">
        <v>14137</v>
      </c>
      <c r="I4842" t="s">
        <v>275</v>
      </c>
      <c r="J4842" t="s">
        <v>38</v>
      </c>
      <c r="K4842" t="str">
        <f t="shared" si="75"/>
        <v>Mot</v>
      </c>
      <c r="L4842" t="s">
        <v>623</v>
      </c>
      <c r="M4842" t="s">
        <v>118</v>
      </c>
    </row>
    <row r="4843" spans="1:13">
      <c r="A4843" t="s">
        <v>14138</v>
      </c>
      <c r="B4843" t="s">
        <v>6280</v>
      </c>
      <c r="C4843" t="s">
        <v>166</v>
      </c>
      <c r="D4843" s="176">
        <v>36843</v>
      </c>
      <c r="E4843" t="s">
        <v>122</v>
      </c>
      <c r="F4843" t="s">
        <v>123</v>
      </c>
      <c r="G4843" t="s">
        <v>124</v>
      </c>
      <c r="H4843" t="s">
        <v>14139</v>
      </c>
      <c r="I4843" t="s">
        <v>243</v>
      </c>
      <c r="J4843" t="s">
        <v>38</v>
      </c>
      <c r="K4843" t="str">
        <f t="shared" si="75"/>
        <v>3èm</v>
      </c>
      <c r="L4843" t="s">
        <v>628</v>
      </c>
      <c r="M4843" t="s">
        <v>118</v>
      </c>
    </row>
    <row r="4844" spans="1:13">
      <c r="A4844" t="s">
        <v>14140</v>
      </c>
      <c r="B4844" t="s">
        <v>4731</v>
      </c>
      <c r="C4844" t="s">
        <v>2018</v>
      </c>
      <c r="D4844" s="176">
        <v>41034</v>
      </c>
      <c r="E4844" t="s">
        <v>122</v>
      </c>
      <c r="F4844" t="s">
        <v>123</v>
      </c>
      <c r="G4844" t="s">
        <v>124</v>
      </c>
      <c r="H4844" t="s">
        <v>14141</v>
      </c>
      <c r="I4844" t="s">
        <v>188</v>
      </c>
      <c r="J4844" t="s">
        <v>38</v>
      </c>
      <c r="K4844" t="str">
        <f t="shared" si="75"/>
        <v>Pou</v>
      </c>
      <c r="L4844" t="s">
        <v>302</v>
      </c>
      <c r="M4844" t="s">
        <v>118</v>
      </c>
    </row>
    <row r="4845" spans="1:13">
      <c r="A4845" t="s">
        <v>14142</v>
      </c>
      <c r="B4845" t="s">
        <v>7555</v>
      </c>
      <c r="C4845" t="s">
        <v>3456</v>
      </c>
      <c r="D4845" s="176">
        <v>24688</v>
      </c>
      <c r="E4845" t="s">
        <v>122</v>
      </c>
      <c r="F4845" t="s">
        <v>123</v>
      </c>
      <c r="G4845" t="s">
        <v>124</v>
      </c>
      <c r="H4845" t="s">
        <v>14143</v>
      </c>
      <c r="I4845" t="s">
        <v>132</v>
      </c>
      <c r="J4845" t="s">
        <v>133</v>
      </c>
      <c r="K4845" t="str">
        <f t="shared" si="75"/>
        <v>D4</v>
      </c>
      <c r="L4845" t="s">
        <v>331</v>
      </c>
      <c r="M4845" t="s">
        <v>118</v>
      </c>
    </row>
    <row r="4846" spans="1:13">
      <c r="A4846" t="s">
        <v>14144</v>
      </c>
      <c r="B4846" t="s">
        <v>3007</v>
      </c>
      <c r="C4846" t="s">
        <v>11716</v>
      </c>
      <c r="D4846" s="176">
        <v>40421</v>
      </c>
      <c r="E4846" t="s">
        <v>122</v>
      </c>
      <c r="F4846" t="s">
        <v>123</v>
      </c>
      <c r="G4846" t="s">
        <v>124</v>
      </c>
      <c r="H4846" t="s">
        <v>14145</v>
      </c>
      <c r="I4846" t="s">
        <v>151</v>
      </c>
      <c r="J4846" t="s">
        <v>38</v>
      </c>
      <c r="K4846" t="str">
        <f t="shared" si="75"/>
        <v>Pup</v>
      </c>
      <c r="L4846" t="s">
        <v>1192</v>
      </c>
      <c r="M4846" t="s">
        <v>118</v>
      </c>
    </row>
    <row r="4847" spans="1:13">
      <c r="A4847" t="s">
        <v>14146</v>
      </c>
      <c r="B4847" t="s">
        <v>811</v>
      </c>
      <c r="C4847" t="s">
        <v>257</v>
      </c>
      <c r="D4847" s="176">
        <v>25610</v>
      </c>
      <c r="E4847" t="s">
        <v>122</v>
      </c>
      <c r="F4847" t="s">
        <v>123</v>
      </c>
      <c r="G4847" t="s">
        <v>124</v>
      </c>
      <c r="H4847" t="s">
        <v>14147</v>
      </c>
      <c r="I4847" t="s">
        <v>132</v>
      </c>
      <c r="J4847" t="s">
        <v>234</v>
      </c>
      <c r="K4847" t="str">
        <f t="shared" si="75"/>
        <v>D3</v>
      </c>
      <c r="L4847" t="s">
        <v>814</v>
      </c>
      <c r="M4847" t="s">
        <v>118</v>
      </c>
    </row>
    <row r="4848" spans="1:13">
      <c r="A4848" t="s">
        <v>14148</v>
      </c>
      <c r="B4848" t="s">
        <v>14149</v>
      </c>
      <c r="C4848" t="s">
        <v>14150</v>
      </c>
      <c r="D4848" s="176">
        <v>35317</v>
      </c>
      <c r="E4848" t="s">
        <v>122</v>
      </c>
      <c r="F4848" t="s">
        <v>8710</v>
      </c>
      <c r="G4848" t="s">
        <v>8711</v>
      </c>
      <c r="H4848" t="s">
        <v>14151</v>
      </c>
      <c r="I4848" t="s">
        <v>339</v>
      </c>
      <c r="J4848" t="s">
        <v>38</v>
      </c>
      <c r="K4848" t="str">
        <f t="shared" si="75"/>
        <v>1èr</v>
      </c>
      <c r="L4848" t="s">
        <v>548</v>
      </c>
      <c r="M4848" t="s">
        <v>118</v>
      </c>
    </row>
    <row r="4849" spans="1:13">
      <c r="A4849" t="s">
        <v>14152</v>
      </c>
      <c r="B4849" t="s">
        <v>9880</v>
      </c>
      <c r="C4849" t="s">
        <v>1271</v>
      </c>
      <c r="D4849" s="176">
        <v>27527</v>
      </c>
      <c r="E4849" t="s">
        <v>122</v>
      </c>
      <c r="F4849" t="s">
        <v>123</v>
      </c>
      <c r="G4849" t="s">
        <v>124</v>
      </c>
      <c r="H4849" t="s">
        <v>14153</v>
      </c>
      <c r="I4849" t="s">
        <v>243</v>
      </c>
      <c r="J4849" t="s">
        <v>38</v>
      </c>
      <c r="K4849" t="str">
        <f t="shared" si="75"/>
        <v>3èm</v>
      </c>
      <c r="L4849" t="s">
        <v>302</v>
      </c>
      <c r="M4849" t="s">
        <v>118</v>
      </c>
    </row>
    <row r="4850" spans="1:13">
      <c r="A4850" t="s">
        <v>14154</v>
      </c>
      <c r="B4850" t="s">
        <v>14155</v>
      </c>
      <c r="C4850" t="s">
        <v>512</v>
      </c>
      <c r="D4850" s="176">
        <v>24083</v>
      </c>
      <c r="E4850" t="s">
        <v>122</v>
      </c>
      <c r="F4850" t="s">
        <v>123</v>
      </c>
      <c r="G4850" t="s">
        <v>124</v>
      </c>
      <c r="H4850" t="s">
        <v>14156</v>
      </c>
      <c r="I4850" t="s">
        <v>132</v>
      </c>
      <c r="J4850" t="s">
        <v>133</v>
      </c>
      <c r="K4850" t="str">
        <f t="shared" si="75"/>
        <v>D4</v>
      </c>
      <c r="L4850" t="s">
        <v>104</v>
      </c>
      <c r="M4850" t="s">
        <v>118</v>
      </c>
    </row>
    <row r="4851" spans="1:13">
      <c r="A4851" t="s">
        <v>14157</v>
      </c>
      <c r="B4851" t="s">
        <v>14158</v>
      </c>
      <c r="C4851" t="s">
        <v>157</v>
      </c>
      <c r="D4851" s="176">
        <v>32825</v>
      </c>
      <c r="E4851" t="s">
        <v>122</v>
      </c>
      <c r="F4851" t="s">
        <v>123</v>
      </c>
      <c r="G4851" t="s">
        <v>124</v>
      </c>
      <c r="H4851" t="s">
        <v>14159</v>
      </c>
      <c r="I4851" t="s">
        <v>243</v>
      </c>
      <c r="J4851" t="s">
        <v>38</v>
      </c>
      <c r="K4851" t="str">
        <f t="shared" si="75"/>
        <v>3èm</v>
      </c>
      <c r="L4851" t="s">
        <v>563</v>
      </c>
      <c r="M4851" t="s">
        <v>118</v>
      </c>
    </row>
    <row r="4852" spans="1:13">
      <c r="A4852" t="s">
        <v>14160</v>
      </c>
      <c r="B4852" t="s">
        <v>14161</v>
      </c>
      <c r="C4852" t="s">
        <v>130</v>
      </c>
      <c r="D4852" s="176">
        <v>19724</v>
      </c>
      <c r="E4852" t="s">
        <v>122</v>
      </c>
      <c r="F4852" t="s">
        <v>123</v>
      </c>
      <c r="G4852" t="s">
        <v>124</v>
      </c>
      <c r="H4852" t="s">
        <v>14162</v>
      </c>
      <c r="I4852" t="s">
        <v>139</v>
      </c>
      <c r="J4852" t="s">
        <v>38</v>
      </c>
      <c r="K4852" t="str">
        <f t="shared" si="75"/>
        <v>Sig</v>
      </c>
      <c r="L4852" t="s">
        <v>1211</v>
      </c>
      <c r="M4852" t="s">
        <v>118</v>
      </c>
    </row>
    <row r="4853" spans="1:13">
      <c r="A4853" t="s">
        <v>14163</v>
      </c>
      <c r="B4853" t="s">
        <v>136</v>
      </c>
      <c r="C4853" t="s">
        <v>1577</v>
      </c>
      <c r="D4853" s="176">
        <v>22907</v>
      </c>
      <c r="E4853" t="s">
        <v>122</v>
      </c>
      <c r="F4853" t="s">
        <v>123</v>
      </c>
      <c r="G4853" t="s">
        <v>124</v>
      </c>
      <c r="H4853" t="s">
        <v>14164</v>
      </c>
      <c r="I4853" t="s">
        <v>132</v>
      </c>
      <c r="J4853" t="s">
        <v>133</v>
      </c>
      <c r="K4853" t="str">
        <f t="shared" si="75"/>
        <v>D4</v>
      </c>
      <c r="L4853" t="s">
        <v>439</v>
      </c>
      <c r="M4853" t="s">
        <v>118</v>
      </c>
    </row>
    <row r="4854" spans="1:13">
      <c r="A4854" t="s">
        <v>14165</v>
      </c>
      <c r="B4854" t="s">
        <v>14166</v>
      </c>
      <c r="C4854" t="s">
        <v>4252</v>
      </c>
      <c r="D4854" s="176">
        <v>39269</v>
      </c>
      <c r="E4854" t="s">
        <v>122</v>
      </c>
      <c r="F4854" t="s">
        <v>123</v>
      </c>
      <c r="G4854" t="s">
        <v>124</v>
      </c>
      <c r="H4854" t="s">
        <v>14167</v>
      </c>
      <c r="I4854" t="s">
        <v>157</v>
      </c>
      <c r="J4854" t="s">
        <v>38</v>
      </c>
      <c r="K4854" t="str">
        <f t="shared" si="75"/>
        <v>Ben</v>
      </c>
      <c r="L4854" t="s">
        <v>493</v>
      </c>
      <c r="M4854" t="s">
        <v>118</v>
      </c>
    </row>
    <row r="4855" spans="1:13">
      <c r="A4855" t="s">
        <v>14168</v>
      </c>
      <c r="B4855" t="s">
        <v>14169</v>
      </c>
      <c r="C4855" t="s">
        <v>1588</v>
      </c>
      <c r="D4855" s="176">
        <v>31944</v>
      </c>
      <c r="E4855" t="s">
        <v>122</v>
      </c>
      <c r="F4855" t="s">
        <v>123</v>
      </c>
      <c r="G4855" t="s">
        <v>124</v>
      </c>
      <c r="H4855" t="s">
        <v>14170</v>
      </c>
      <c r="I4855" t="s">
        <v>132</v>
      </c>
      <c r="J4855" t="s">
        <v>396</v>
      </c>
      <c r="K4855" t="str">
        <f t="shared" si="75"/>
        <v>D2</v>
      </c>
      <c r="L4855" t="s">
        <v>200</v>
      </c>
      <c r="M4855" t="s">
        <v>118</v>
      </c>
    </row>
    <row r="4856" spans="1:13">
      <c r="A4856" t="s">
        <v>14171</v>
      </c>
      <c r="B4856" t="s">
        <v>4107</v>
      </c>
      <c r="C4856" t="s">
        <v>609</v>
      </c>
      <c r="D4856" s="176">
        <v>38448</v>
      </c>
      <c r="E4856" t="s">
        <v>122</v>
      </c>
      <c r="F4856" t="s">
        <v>123</v>
      </c>
      <c r="G4856" t="s">
        <v>124</v>
      </c>
      <c r="H4856" t="s">
        <v>14172</v>
      </c>
      <c r="I4856" t="s">
        <v>283</v>
      </c>
      <c r="J4856" t="s">
        <v>38</v>
      </c>
      <c r="K4856" t="str">
        <f t="shared" si="75"/>
        <v>Min</v>
      </c>
      <c r="L4856" t="s">
        <v>4363</v>
      </c>
      <c r="M4856" t="s">
        <v>118</v>
      </c>
    </row>
    <row r="4857" spans="1:13">
      <c r="A4857" t="s">
        <v>14173</v>
      </c>
      <c r="B4857" t="s">
        <v>4086</v>
      </c>
      <c r="C4857" t="s">
        <v>1203</v>
      </c>
      <c r="D4857" s="176">
        <v>37340</v>
      </c>
      <c r="E4857" t="s">
        <v>122</v>
      </c>
      <c r="F4857" t="s">
        <v>123</v>
      </c>
      <c r="G4857" t="s">
        <v>124</v>
      </c>
      <c r="H4857" t="s">
        <v>14174</v>
      </c>
      <c r="I4857" t="s">
        <v>126</v>
      </c>
      <c r="J4857" t="s">
        <v>126</v>
      </c>
      <c r="K4857" t="str">
        <f t="shared" si="75"/>
        <v>Jun</v>
      </c>
      <c r="L4857" t="s">
        <v>103</v>
      </c>
      <c r="M4857" t="s">
        <v>118</v>
      </c>
    </row>
    <row r="4858" spans="1:13">
      <c r="A4858" t="s">
        <v>14175</v>
      </c>
      <c r="B4858" t="s">
        <v>661</v>
      </c>
      <c r="C4858" t="s">
        <v>746</v>
      </c>
      <c r="D4858" s="176">
        <v>19742</v>
      </c>
      <c r="E4858" t="s">
        <v>122</v>
      </c>
      <c r="F4858" t="s">
        <v>123</v>
      </c>
      <c r="G4858" t="s">
        <v>124</v>
      </c>
      <c r="H4858" t="s">
        <v>14176</v>
      </c>
      <c r="I4858" t="s">
        <v>264</v>
      </c>
      <c r="J4858" t="s">
        <v>38</v>
      </c>
      <c r="K4858" t="str">
        <f t="shared" si="75"/>
        <v>Arb</v>
      </c>
      <c r="L4858" t="s">
        <v>664</v>
      </c>
      <c r="M4858" t="s">
        <v>118</v>
      </c>
    </row>
    <row r="4859" spans="1:13">
      <c r="A4859" t="s">
        <v>14177</v>
      </c>
      <c r="B4859" t="s">
        <v>14178</v>
      </c>
      <c r="C4859" t="s">
        <v>1596</v>
      </c>
      <c r="D4859" s="176">
        <v>18667</v>
      </c>
      <c r="E4859" t="s">
        <v>122</v>
      </c>
      <c r="F4859" t="s">
        <v>123</v>
      </c>
      <c r="G4859" t="s">
        <v>124</v>
      </c>
      <c r="H4859" t="s">
        <v>14179</v>
      </c>
      <c r="I4859" t="s">
        <v>181</v>
      </c>
      <c r="J4859" t="s">
        <v>535</v>
      </c>
      <c r="K4859" t="str">
        <f t="shared" si="75"/>
        <v>Enc</v>
      </c>
      <c r="L4859" t="s">
        <v>195</v>
      </c>
      <c r="M4859" t="s">
        <v>118</v>
      </c>
    </row>
    <row r="4860" spans="1:13">
      <c r="A4860" t="s">
        <v>14180</v>
      </c>
      <c r="B4860" t="s">
        <v>1772</v>
      </c>
      <c r="C4860" t="s">
        <v>8175</v>
      </c>
      <c r="D4860" s="176">
        <v>26164</v>
      </c>
      <c r="E4860" t="s">
        <v>122</v>
      </c>
      <c r="F4860" t="s">
        <v>123</v>
      </c>
      <c r="G4860" t="s">
        <v>124</v>
      </c>
      <c r="H4860" t="s">
        <v>14181</v>
      </c>
      <c r="I4860" t="s">
        <v>132</v>
      </c>
      <c r="J4860" t="s">
        <v>234</v>
      </c>
      <c r="K4860" t="str">
        <f t="shared" si="75"/>
        <v>D3</v>
      </c>
      <c r="L4860" t="s">
        <v>195</v>
      </c>
      <c r="M4860" t="s">
        <v>118</v>
      </c>
    </row>
    <row r="4861" spans="1:13">
      <c r="A4861" t="s">
        <v>14182</v>
      </c>
      <c r="B4861" t="s">
        <v>2887</v>
      </c>
      <c r="C4861" t="s">
        <v>14183</v>
      </c>
      <c r="D4861" s="176">
        <v>39541</v>
      </c>
      <c r="E4861" t="s">
        <v>179</v>
      </c>
      <c r="F4861" t="s">
        <v>123</v>
      </c>
      <c r="G4861" t="s">
        <v>124</v>
      </c>
      <c r="H4861" t="s">
        <v>14184</v>
      </c>
      <c r="I4861" t="s">
        <v>157</v>
      </c>
      <c r="J4861" t="s">
        <v>38</v>
      </c>
      <c r="K4861" t="str">
        <f t="shared" si="75"/>
        <v>Ben</v>
      </c>
      <c r="L4861" t="s">
        <v>805</v>
      </c>
      <c r="M4861" t="s">
        <v>118</v>
      </c>
    </row>
    <row r="4862" spans="1:13">
      <c r="A4862" t="s">
        <v>14185</v>
      </c>
      <c r="B4862" t="s">
        <v>14186</v>
      </c>
      <c r="C4862" t="s">
        <v>1327</v>
      </c>
      <c r="D4862" s="176">
        <v>37404</v>
      </c>
      <c r="E4862" t="s">
        <v>122</v>
      </c>
      <c r="F4862" t="s">
        <v>123</v>
      </c>
      <c r="G4862" t="s">
        <v>124</v>
      </c>
      <c r="H4862" t="s">
        <v>14187</v>
      </c>
      <c r="I4862" t="s">
        <v>145</v>
      </c>
      <c r="J4862" t="s">
        <v>38</v>
      </c>
      <c r="K4862" t="str">
        <f t="shared" si="75"/>
        <v>Pas</v>
      </c>
      <c r="L4862" t="s">
        <v>536</v>
      </c>
      <c r="M4862" t="s">
        <v>118</v>
      </c>
    </row>
    <row r="4863" spans="1:13">
      <c r="A4863" t="s">
        <v>14188</v>
      </c>
      <c r="B4863" t="s">
        <v>14189</v>
      </c>
      <c r="C4863" t="s">
        <v>14190</v>
      </c>
      <c r="D4863" s="176">
        <v>39143</v>
      </c>
      <c r="E4863" t="s">
        <v>179</v>
      </c>
      <c r="F4863" t="s">
        <v>123</v>
      </c>
      <c r="G4863" t="s">
        <v>124</v>
      </c>
      <c r="H4863" t="s">
        <v>14191</v>
      </c>
      <c r="I4863" t="s">
        <v>157</v>
      </c>
      <c r="J4863" t="s">
        <v>38</v>
      </c>
      <c r="K4863" t="str">
        <f t="shared" si="75"/>
        <v>Ben</v>
      </c>
      <c r="L4863" t="s">
        <v>102</v>
      </c>
      <c r="M4863" t="s">
        <v>118</v>
      </c>
    </row>
    <row r="4864" spans="1:13">
      <c r="A4864" t="s">
        <v>14192</v>
      </c>
      <c r="B4864" t="s">
        <v>692</v>
      </c>
      <c r="C4864" t="s">
        <v>418</v>
      </c>
      <c r="D4864" s="176">
        <v>39606</v>
      </c>
      <c r="E4864" t="s">
        <v>122</v>
      </c>
      <c r="F4864" t="s">
        <v>123</v>
      </c>
      <c r="G4864" t="s">
        <v>124</v>
      </c>
      <c r="H4864" t="s">
        <v>14193</v>
      </c>
      <c r="I4864" t="s">
        <v>157</v>
      </c>
      <c r="J4864" t="s">
        <v>38</v>
      </c>
      <c r="K4864" t="str">
        <f t="shared" si="75"/>
        <v>Ben</v>
      </c>
      <c r="L4864" t="s">
        <v>439</v>
      </c>
      <c r="M4864" t="s">
        <v>118</v>
      </c>
    </row>
    <row r="4865" spans="1:13">
      <c r="A4865" t="s">
        <v>14194</v>
      </c>
      <c r="B4865" t="s">
        <v>324</v>
      </c>
      <c r="C4865" t="s">
        <v>528</v>
      </c>
      <c r="D4865" s="176">
        <v>39040</v>
      </c>
      <c r="E4865" t="s">
        <v>122</v>
      </c>
      <c r="F4865" t="s">
        <v>123</v>
      </c>
      <c r="G4865" t="s">
        <v>124</v>
      </c>
      <c r="H4865" t="s">
        <v>14195</v>
      </c>
      <c r="I4865" t="s">
        <v>283</v>
      </c>
      <c r="J4865" t="s">
        <v>38</v>
      </c>
      <c r="K4865" t="str">
        <f t="shared" si="75"/>
        <v>Min</v>
      </c>
      <c r="L4865" t="s">
        <v>326</v>
      </c>
      <c r="M4865" t="s">
        <v>118</v>
      </c>
    </row>
    <row r="4866" spans="1:13">
      <c r="A4866" t="s">
        <v>14196</v>
      </c>
      <c r="B4866" t="s">
        <v>14197</v>
      </c>
      <c r="C4866" t="s">
        <v>9919</v>
      </c>
      <c r="D4866" s="176">
        <v>27605</v>
      </c>
      <c r="E4866" t="s">
        <v>179</v>
      </c>
      <c r="F4866" t="s">
        <v>123</v>
      </c>
      <c r="G4866" t="s">
        <v>124</v>
      </c>
      <c r="H4866" t="s">
        <v>14198</v>
      </c>
      <c r="I4866" t="s">
        <v>145</v>
      </c>
      <c r="J4866" t="s">
        <v>38</v>
      </c>
      <c r="K4866" t="str">
        <f t="shared" si="75"/>
        <v>Pas</v>
      </c>
      <c r="L4866" t="s">
        <v>5156</v>
      </c>
      <c r="M4866" t="s">
        <v>118</v>
      </c>
    </row>
    <row r="4867" spans="1:13">
      <c r="A4867" t="s">
        <v>14199</v>
      </c>
      <c r="B4867" t="s">
        <v>14200</v>
      </c>
      <c r="C4867" t="s">
        <v>2245</v>
      </c>
      <c r="D4867" s="176">
        <v>25065</v>
      </c>
      <c r="E4867" t="s">
        <v>122</v>
      </c>
      <c r="F4867" t="s">
        <v>123</v>
      </c>
      <c r="G4867" t="s">
        <v>124</v>
      </c>
      <c r="H4867" t="s">
        <v>14201</v>
      </c>
      <c r="I4867" t="s">
        <v>132</v>
      </c>
      <c r="J4867" t="s">
        <v>133</v>
      </c>
      <c r="K4867" t="str">
        <f t="shared" ref="K4867:K4930" si="76">IF(I4867="pass'cyclisme",J4867,LEFT(I4867,3))</f>
        <v>D4</v>
      </c>
      <c r="L4867" t="s">
        <v>104</v>
      </c>
      <c r="M4867" t="s">
        <v>118</v>
      </c>
    </row>
    <row r="4868" spans="1:13">
      <c r="A4868" t="s">
        <v>14202</v>
      </c>
      <c r="B4868" t="s">
        <v>14203</v>
      </c>
      <c r="C4868" t="s">
        <v>746</v>
      </c>
      <c r="D4868" s="176">
        <v>22177</v>
      </c>
      <c r="E4868" t="s">
        <v>122</v>
      </c>
      <c r="F4868" t="s">
        <v>123</v>
      </c>
      <c r="G4868" t="s">
        <v>124</v>
      </c>
      <c r="H4868" t="s">
        <v>14204</v>
      </c>
      <c r="I4868" t="s">
        <v>145</v>
      </c>
      <c r="J4868" t="s">
        <v>38</v>
      </c>
      <c r="K4868" t="str">
        <f t="shared" si="76"/>
        <v>Pas</v>
      </c>
      <c r="L4868" t="s">
        <v>140</v>
      </c>
      <c r="M4868" t="s">
        <v>118</v>
      </c>
    </row>
    <row r="4869" spans="1:13">
      <c r="A4869" t="s">
        <v>14205</v>
      </c>
      <c r="B4869" t="s">
        <v>14206</v>
      </c>
      <c r="C4869" t="s">
        <v>1676</v>
      </c>
      <c r="D4869" s="176">
        <v>14166</v>
      </c>
      <c r="E4869" t="s">
        <v>122</v>
      </c>
      <c r="F4869" t="s">
        <v>123</v>
      </c>
      <c r="G4869" t="s">
        <v>124</v>
      </c>
      <c r="H4869" t="s">
        <v>14207</v>
      </c>
      <c r="I4869" t="s">
        <v>685</v>
      </c>
      <c r="J4869" t="s">
        <v>38</v>
      </c>
      <c r="K4869" t="str">
        <f t="shared" si="76"/>
        <v>Sym</v>
      </c>
      <c r="L4869" t="s">
        <v>2691</v>
      </c>
      <c r="M4869" t="s">
        <v>118</v>
      </c>
    </row>
    <row r="4870" spans="1:13">
      <c r="A4870" t="s">
        <v>14208</v>
      </c>
      <c r="B4870" t="s">
        <v>1225</v>
      </c>
      <c r="C4870" t="s">
        <v>14209</v>
      </c>
      <c r="D4870" s="176">
        <v>39745</v>
      </c>
      <c r="E4870" t="s">
        <v>122</v>
      </c>
      <c r="F4870" t="s">
        <v>123</v>
      </c>
      <c r="G4870" t="s">
        <v>124</v>
      </c>
      <c r="H4870" t="s">
        <v>14210</v>
      </c>
      <c r="I4870" t="s">
        <v>157</v>
      </c>
      <c r="J4870" t="s">
        <v>38</v>
      </c>
      <c r="K4870" t="str">
        <f t="shared" si="76"/>
        <v>Ben</v>
      </c>
      <c r="L4870" t="s">
        <v>415</v>
      </c>
      <c r="M4870" t="s">
        <v>118</v>
      </c>
    </row>
    <row r="4871" spans="1:13">
      <c r="A4871" t="s">
        <v>14211</v>
      </c>
      <c r="B4871" t="s">
        <v>4542</v>
      </c>
      <c r="C4871" t="s">
        <v>1058</v>
      </c>
      <c r="D4871" s="176">
        <v>22591</v>
      </c>
      <c r="E4871" t="s">
        <v>122</v>
      </c>
      <c r="F4871" t="s">
        <v>123</v>
      </c>
      <c r="G4871" t="s">
        <v>124</v>
      </c>
      <c r="H4871" t="s">
        <v>14212</v>
      </c>
      <c r="I4871" t="s">
        <v>132</v>
      </c>
      <c r="J4871" t="s">
        <v>396</v>
      </c>
      <c r="K4871" t="str">
        <f t="shared" si="76"/>
        <v>D2</v>
      </c>
      <c r="L4871" t="s">
        <v>215</v>
      </c>
      <c r="M4871" t="s">
        <v>118</v>
      </c>
    </row>
    <row r="4872" spans="1:13">
      <c r="A4872" t="s">
        <v>14213</v>
      </c>
      <c r="B4872" t="s">
        <v>5758</v>
      </c>
      <c r="C4872" t="s">
        <v>842</v>
      </c>
      <c r="D4872" s="176">
        <v>38245</v>
      </c>
      <c r="E4872" t="s">
        <v>122</v>
      </c>
      <c r="F4872" t="s">
        <v>123</v>
      </c>
      <c r="G4872" t="s">
        <v>124</v>
      </c>
      <c r="H4872" t="s">
        <v>14214</v>
      </c>
      <c r="I4872" t="s">
        <v>174</v>
      </c>
      <c r="J4872" t="s">
        <v>38</v>
      </c>
      <c r="K4872" t="str">
        <f t="shared" si="76"/>
        <v>Cad</v>
      </c>
      <c r="L4872" t="s">
        <v>618</v>
      </c>
      <c r="M4872" t="s">
        <v>118</v>
      </c>
    </row>
    <row r="4873" spans="1:13">
      <c r="A4873" t="s">
        <v>14215</v>
      </c>
      <c r="B4873" t="s">
        <v>14216</v>
      </c>
      <c r="C4873" t="s">
        <v>4050</v>
      </c>
      <c r="D4873" s="176">
        <v>34640</v>
      </c>
      <c r="E4873" t="s">
        <v>179</v>
      </c>
      <c r="F4873" t="s">
        <v>123</v>
      </c>
      <c r="G4873" t="s">
        <v>124</v>
      </c>
      <c r="H4873" t="s">
        <v>14217</v>
      </c>
      <c r="I4873" t="s">
        <v>132</v>
      </c>
      <c r="J4873" t="s">
        <v>396</v>
      </c>
      <c r="K4873" t="str">
        <f t="shared" si="76"/>
        <v>D2</v>
      </c>
      <c r="L4873" t="s">
        <v>794</v>
      </c>
      <c r="M4873" t="s">
        <v>118</v>
      </c>
    </row>
    <row r="4874" spans="1:13">
      <c r="A4874" t="s">
        <v>14218</v>
      </c>
      <c r="B4874" t="s">
        <v>827</v>
      </c>
      <c r="C4874" t="s">
        <v>14219</v>
      </c>
      <c r="D4874" s="176">
        <v>17130</v>
      </c>
      <c r="E4874" t="s">
        <v>179</v>
      </c>
      <c r="F4874" t="s">
        <v>123</v>
      </c>
      <c r="G4874" t="s">
        <v>124</v>
      </c>
      <c r="H4874" t="s">
        <v>14220</v>
      </c>
      <c r="I4874" t="s">
        <v>264</v>
      </c>
      <c r="J4874" t="s">
        <v>38</v>
      </c>
      <c r="K4874" t="str">
        <f t="shared" si="76"/>
        <v>Arb</v>
      </c>
      <c r="L4874" t="s">
        <v>326</v>
      </c>
      <c r="M4874" t="s">
        <v>118</v>
      </c>
    </row>
    <row r="4875" spans="1:13">
      <c r="A4875" t="s">
        <v>14221</v>
      </c>
      <c r="B4875" t="s">
        <v>1189</v>
      </c>
      <c r="C4875" t="s">
        <v>896</v>
      </c>
      <c r="D4875" s="176">
        <v>27793</v>
      </c>
      <c r="E4875" t="s">
        <v>122</v>
      </c>
      <c r="F4875" t="s">
        <v>123</v>
      </c>
      <c r="G4875" t="s">
        <v>124</v>
      </c>
      <c r="H4875" t="s">
        <v>14222</v>
      </c>
      <c r="I4875" t="s">
        <v>132</v>
      </c>
      <c r="J4875" t="s">
        <v>234</v>
      </c>
      <c r="K4875" t="str">
        <f t="shared" si="76"/>
        <v>D3</v>
      </c>
      <c r="L4875" t="s">
        <v>1192</v>
      </c>
      <c r="M4875" t="s">
        <v>118</v>
      </c>
    </row>
    <row r="4876" spans="1:13">
      <c r="A4876" t="s">
        <v>14223</v>
      </c>
      <c r="B4876" t="s">
        <v>14224</v>
      </c>
      <c r="C4876" t="s">
        <v>2342</v>
      </c>
      <c r="D4876" s="176">
        <v>40543</v>
      </c>
      <c r="E4876" t="s">
        <v>122</v>
      </c>
      <c r="F4876" t="s">
        <v>123</v>
      </c>
      <c r="G4876" t="s">
        <v>124</v>
      </c>
      <c r="H4876" t="s">
        <v>14225</v>
      </c>
      <c r="I4876" t="s">
        <v>151</v>
      </c>
      <c r="J4876" t="s">
        <v>38</v>
      </c>
      <c r="K4876" t="str">
        <f t="shared" si="76"/>
        <v>Pup</v>
      </c>
      <c r="L4876" t="s">
        <v>805</v>
      </c>
      <c r="M4876" t="s">
        <v>118</v>
      </c>
    </row>
    <row r="4877" spans="1:13">
      <c r="A4877" t="s">
        <v>14226</v>
      </c>
      <c r="B4877" t="s">
        <v>3465</v>
      </c>
      <c r="C4877" t="s">
        <v>491</v>
      </c>
      <c r="D4877" s="176">
        <v>35125</v>
      </c>
      <c r="E4877" t="s">
        <v>122</v>
      </c>
      <c r="F4877" t="s">
        <v>123</v>
      </c>
      <c r="G4877" t="s">
        <v>124</v>
      </c>
      <c r="H4877" t="s">
        <v>14227</v>
      </c>
      <c r="I4877" t="s">
        <v>132</v>
      </c>
      <c r="J4877" t="s">
        <v>194</v>
      </c>
      <c r="K4877" t="str">
        <f t="shared" si="76"/>
        <v>D1</v>
      </c>
      <c r="L4877" t="s">
        <v>7395</v>
      </c>
      <c r="M4877" t="s">
        <v>118</v>
      </c>
    </row>
    <row r="4878" spans="1:13">
      <c r="A4878" t="s">
        <v>14228</v>
      </c>
      <c r="B4878" t="s">
        <v>14229</v>
      </c>
      <c r="C4878" t="s">
        <v>14230</v>
      </c>
      <c r="D4878" s="176">
        <v>39275</v>
      </c>
      <c r="E4878" t="s">
        <v>122</v>
      </c>
      <c r="F4878" t="s">
        <v>123</v>
      </c>
      <c r="G4878" t="s">
        <v>124</v>
      </c>
      <c r="H4878" t="s">
        <v>14231</v>
      </c>
      <c r="I4878" t="s">
        <v>157</v>
      </c>
      <c r="J4878" t="s">
        <v>38</v>
      </c>
      <c r="K4878" t="str">
        <f t="shared" si="76"/>
        <v>Ben</v>
      </c>
      <c r="L4878" t="s">
        <v>439</v>
      </c>
      <c r="M4878" t="s">
        <v>118</v>
      </c>
    </row>
    <row r="4879" spans="1:13">
      <c r="A4879" t="s">
        <v>14232</v>
      </c>
      <c r="B4879" t="s">
        <v>14233</v>
      </c>
      <c r="C4879" t="s">
        <v>609</v>
      </c>
      <c r="D4879" s="176">
        <v>38558</v>
      </c>
      <c r="E4879" t="s">
        <v>122</v>
      </c>
      <c r="F4879" t="s">
        <v>123</v>
      </c>
      <c r="G4879" t="s">
        <v>124</v>
      </c>
      <c r="H4879" t="s">
        <v>14234</v>
      </c>
      <c r="I4879" t="s">
        <v>283</v>
      </c>
      <c r="J4879" t="s">
        <v>38</v>
      </c>
      <c r="K4879" t="str">
        <f t="shared" si="76"/>
        <v>Min</v>
      </c>
      <c r="L4879" t="s">
        <v>215</v>
      </c>
      <c r="M4879" t="s">
        <v>118</v>
      </c>
    </row>
    <row r="4880" spans="1:13">
      <c r="A4880" t="s">
        <v>14235</v>
      </c>
      <c r="B4880" t="s">
        <v>7218</v>
      </c>
      <c r="C4880" t="s">
        <v>350</v>
      </c>
      <c r="D4880" s="176">
        <v>24700</v>
      </c>
      <c r="E4880" t="s">
        <v>122</v>
      </c>
      <c r="F4880" t="s">
        <v>123</v>
      </c>
      <c r="G4880" t="s">
        <v>124</v>
      </c>
      <c r="H4880" t="s">
        <v>14236</v>
      </c>
      <c r="I4880" t="s">
        <v>209</v>
      </c>
      <c r="J4880" t="s">
        <v>38</v>
      </c>
      <c r="K4880" t="str">
        <f t="shared" si="76"/>
        <v>Pas</v>
      </c>
      <c r="L4880" t="s">
        <v>102</v>
      </c>
      <c r="M4880" t="s">
        <v>118</v>
      </c>
    </row>
    <row r="4881" spans="1:13">
      <c r="A4881" t="s">
        <v>14237</v>
      </c>
      <c r="B4881" t="s">
        <v>14238</v>
      </c>
      <c r="C4881" t="s">
        <v>1929</v>
      </c>
      <c r="D4881" s="176">
        <v>33976</v>
      </c>
      <c r="E4881" t="s">
        <v>122</v>
      </c>
      <c r="F4881" t="s">
        <v>123</v>
      </c>
      <c r="G4881" t="s">
        <v>124</v>
      </c>
      <c r="H4881" t="s">
        <v>14239</v>
      </c>
      <c r="I4881" t="s">
        <v>339</v>
      </c>
      <c r="J4881" t="s">
        <v>38</v>
      </c>
      <c r="K4881" t="str">
        <f t="shared" si="76"/>
        <v>1èr</v>
      </c>
      <c r="L4881" t="s">
        <v>628</v>
      </c>
      <c r="M4881" t="s">
        <v>118</v>
      </c>
    </row>
    <row r="4882" spans="1:13">
      <c r="A4882" t="s">
        <v>14240</v>
      </c>
      <c r="B4882" t="s">
        <v>14241</v>
      </c>
      <c r="C4882" t="s">
        <v>14242</v>
      </c>
      <c r="D4882" s="176">
        <v>26938</v>
      </c>
      <c r="E4882" t="s">
        <v>179</v>
      </c>
      <c r="F4882" t="s">
        <v>123</v>
      </c>
      <c r="G4882" t="s">
        <v>124</v>
      </c>
      <c r="H4882" t="s">
        <v>14243</v>
      </c>
      <c r="I4882" t="s">
        <v>145</v>
      </c>
      <c r="J4882" t="s">
        <v>38</v>
      </c>
      <c r="K4882" t="str">
        <f t="shared" si="76"/>
        <v>Pas</v>
      </c>
      <c r="L4882" t="s">
        <v>244</v>
      </c>
      <c r="M4882" t="s">
        <v>118</v>
      </c>
    </row>
    <row r="4883" spans="1:13">
      <c r="A4883" t="s">
        <v>14244</v>
      </c>
      <c r="B4883" t="s">
        <v>14245</v>
      </c>
      <c r="C4883" t="s">
        <v>14246</v>
      </c>
      <c r="D4883" s="176">
        <v>22540</v>
      </c>
      <c r="E4883" t="s">
        <v>179</v>
      </c>
      <c r="F4883" t="s">
        <v>123</v>
      </c>
      <c r="G4883" t="s">
        <v>124</v>
      </c>
      <c r="H4883" t="s">
        <v>14247</v>
      </c>
      <c r="I4883" t="s">
        <v>145</v>
      </c>
      <c r="J4883" t="s">
        <v>38</v>
      </c>
      <c r="K4883" t="str">
        <f t="shared" si="76"/>
        <v>Pas</v>
      </c>
      <c r="L4883" t="s">
        <v>541</v>
      </c>
      <c r="M4883" t="s">
        <v>118</v>
      </c>
    </row>
    <row r="4884" spans="1:13">
      <c r="A4884" t="s">
        <v>14248</v>
      </c>
      <c r="B4884" t="s">
        <v>14249</v>
      </c>
      <c r="C4884" t="s">
        <v>1271</v>
      </c>
      <c r="D4884" s="176">
        <v>28115</v>
      </c>
      <c r="E4884" t="s">
        <v>122</v>
      </c>
      <c r="F4884" t="s">
        <v>123</v>
      </c>
      <c r="G4884" t="s">
        <v>124</v>
      </c>
      <c r="H4884" t="s">
        <v>14250</v>
      </c>
      <c r="I4884" t="s">
        <v>145</v>
      </c>
      <c r="J4884" t="s">
        <v>38</v>
      </c>
      <c r="K4884" t="str">
        <f t="shared" si="76"/>
        <v>Pas</v>
      </c>
      <c r="L4884" t="s">
        <v>536</v>
      </c>
      <c r="M4884" t="s">
        <v>118</v>
      </c>
    </row>
    <row r="4885" spans="1:13">
      <c r="A4885" t="s">
        <v>14251</v>
      </c>
      <c r="B4885" t="s">
        <v>422</v>
      </c>
      <c r="C4885" t="s">
        <v>1008</v>
      </c>
      <c r="D4885" s="176">
        <v>27213</v>
      </c>
      <c r="E4885" t="s">
        <v>122</v>
      </c>
      <c r="F4885" t="s">
        <v>123</v>
      </c>
      <c r="G4885" t="s">
        <v>124</v>
      </c>
      <c r="H4885" t="s">
        <v>14252</v>
      </c>
      <c r="I4885" t="s">
        <v>132</v>
      </c>
      <c r="J4885" t="s">
        <v>234</v>
      </c>
      <c r="K4885" t="str">
        <f t="shared" si="76"/>
        <v>D3</v>
      </c>
      <c r="L4885" t="s">
        <v>407</v>
      </c>
      <c r="M4885" t="s">
        <v>118</v>
      </c>
    </row>
    <row r="4886" spans="1:13">
      <c r="A4886" t="s">
        <v>14253</v>
      </c>
      <c r="B4886" t="s">
        <v>14254</v>
      </c>
      <c r="C4886" t="s">
        <v>2587</v>
      </c>
      <c r="D4886" s="176">
        <v>31264</v>
      </c>
      <c r="E4886" t="s">
        <v>122</v>
      </c>
      <c r="F4886" t="s">
        <v>123</v>
      </c>
      <c r="G4886" t="s">
        <v>124</v>
      </c>
      <c r="H4886" t="s">
        <v>14255</v>
      </c>
      <c r="I4886" t="s">
        <v>898</v>
      </c>
      <c r="J4886" t="s">
        <v>38</v>
      </c>
      <c r="K4886" t="str">
        <f t="shared" si="76"/>
        <v>Cha</v>
      </c>
      <c r="L4886" t="s">
        <v>439</v>
      </c>
      <c r="M4886" t="s">
        <v>118</v>
      </c>
    </row>
    <row r="4887" spans="1:13">
      <c r="A4887" t="s">
        <v>14256</v>
      </c>
      <c r="B4887" t="s">
        <v>14257</v>
      </c>
      <c r="C4887" t="s">
        <v>1286</v>
      </c>
      <c r="D4887" s="176">
        <v>28835</v>
      </c>
      <c r="E4887" t="s">
        <v>122</v>
      </c>
      <c r="F4887" t="s">
        <v>123</v>
      </c>
      <c r="G4887" t="s">
        <v>124</v>
      </c>
      <c r="H4887" t="s">
        <v>14258</v>
      </c>
      <c r="I4887" t="s">
        <v>243</v>
      </c>
      <c r="J4887" t="s">
        <v>38</v>
      </c>
      <c r="K4887" t="str">
        <f t="shared" si="76"/>
        <v>3èm</v>
      </c>
      <c r="L4887" t="s">
        <v>276</v>
      </c>
      <c r="M4887" t="s">
        <v>118</v>
      </c>
    </row>
    <row r="4888" spans="1:13">
      <c r="A4888" t="s">
        <v>14259</v>
      </c>
      <c r="B4888" t="s">
        <v>14260</v>
      </c>
      <c r="C4888" t="s">
        <v>8478</v>
      </c>
      <c r="D4888" s="176">
        <v>38273</v>
      </c>
      <c r="E4888" t="s">
        <v>122</v>
      </c>
      <c r="F4888" t="s">
        <v>123</v>
      </c>
      <c r="G4888" t="s">
        <v>124</v>
      </c>
      <c r="H4888" t="s">
        <v>14261</v>
      </c>
      <c r="I4888" t="s">
        <v>174</v>
      </c>
      <c r="J4888" t="s">
        <v>38</v>
      </c>
      <c r="K4888" t="str">
        <f t="shared" si="76"/>
        <v>Cad</v>
      </c>
      <c r="L4888" t="s">
        <v>102</v>
      </c>
      <c r="M4888" t="s">
        <v>118</v>
      </c>
    </row>
    <row r="4889" spans="1:13">
      <c r="A4889" t="s">
        <v>14262</v>
      </c>
      <c r="B4889" t="s">
        <v>14263</v>
      </c>
      <c r="C4889" t="s">
        <v>2547</v>
      </c>
      <c r="D4889" s="176">
        <v>41572</v>
      </c>
      <c r="E4889" t="s">
        <v>122</v>
      </c>
      <c r="F4889" t="s">
        <v>123</v>
      </c>
      <c r="G4889" t="s">
        <v>124</v>
      </c>
      <c r="H4889" t="s">
        <v>14264</v>
      </c>
      <c r="I4889" t="s">
        <v>909</v>
      </c>
      <c r="J4889" t="s">
        <v>38</v>
      </c>
      <c r="K4889" t="str">
        <f t="shared" si="76"/>
        <v>Pré</v>
      </c>
      <c r="L4889" t="s">
        <v>1192</v>
      </c>
      <c r="M4889" t="s">
        <v>118</v>
      </c>
    </row>
    <row r="4890" spans="1:13">
      <c r="A4890" t="s">
        <v>14265</v>
      </c>
      <c r="B4890" t="s">
        <v>3908</v>
      </c>
      <c r="C4890" t="s">
        <v>3328</v>
      </c>
      <c r="D4890" s="176">
        <v>40133</v>
      </c>
      <c r="E4890" t="s">
        <v>122</v>
      </c>
      <c r="F4890" t="s">
        <v>123</v>
      </c>
      <c r="G4890" t="s">
        <v>124</v>
      </c>
      <c r="H4890" t="s">
        <v>14266</v>
      </c>
      <c r="I4890" t="s">
        <v>151</v>
      </c>
      <c r="J4890" t="s">
        <v>38</v>
      </c>
      <c r="K4890" t="str">
        <f t="shared" si="76"/>
        <v>Pup</v>
      </c>
      <c r="L4890" t="s">
        <v>140</v>
      </c>
      <c r="M4890" t="s">
        <v>118</v>
      </c>
    </row>
    <row r="4891" spans="1:13">
      <c r="A4891" t="s">
        <v>14267</v>
      </c>
      <c r="B4891" t="s">
        <v>14268</v>
      </c>
      <c r="C4891" t="s">
        <v>701</v>
      </c>
      <c r="D4891" s="176">
        <v>38325</v>
      </c>
      <c r="E4891" t="s">
        <v>122</v>
      </c>
      <c r="F4891" t="s">
        <v>123</v>
      </c>
      <c r="G4891" t="s">
        <v>124</v>
      </c>
      <c r="H4891" t="s">
        <v>14269</v>
      </c>
      <c r="I4891" t="s">
        <v>174</v>
      </c>
      <c r="J4891" t="s">
        <v>38</v>
      </c>
      <c r="K4891" t="str">
        <f t="shared" si="76"/>
        <v>Cad</v>
      </c>
      <c r="L4891" t="s">
        <v>195</v>
      </c>
      <c r="M4891" t="s">
        <v>118</v>
      </c>
    </row>
    <row r="4892" spans="1:13">
      <c r="A4892" t="s">
        <v>14270</v>
      </c>
      <c r="B4892" t="s">
        <v>2664</v>
      </c>
      <c r="C4892" t="s">
        <v>296</v>
      </c>
      <c r="D4892" s="176">
        <v>35644</v>
      </c>
      <c r="E4892" t="s">
        <v>122</v>
      </c>
      <c r="F4892" t="s">
        <v>123</v>
      </c>
      <c r="G4892" t="s">
        <v>124</v>
      </c>
      <c r="H4892" t="s">
        <v>14271</v>
      </c>
      <c r="I4892" t="s">
        <v>132</v>
      </c>
      <c r="J4892" t="s">
        <v>194</v>
      </c>
      <c r="K4892" t="str">
        <f t="shared" si="76"/>
        <v>D1</v>
      </c>
      <c r="L4892" t="s">
        <v>104</v>
      </c>
      <c r="M4892" t="s">
        <v>118</v>
      </c>
    </row>
    <row r="4893" spans="1:13">
      <c r="A4893" t="s">
        <v>14272</v>
      </c>
      <c r="B4893" t="s">
        <v>3638</v>
      </c>
      <c r="C4893" t="s">
        <v>9325</v>
      </c>
      <c r="D4893" s="176">
        <v>23615</v>
      </c>
      <c r="E4893" t="s">
        <v>122</v>
      </c>
      <c r="F4893" t="s">
        <v>123</v>
      </c>
      <c r="G4893" t="s">
        <v>124</v>
      </c>
      <c r="H4893" t="s">
        <v>14273</v>
      </c>
      <c r="I4893" t="s">
        <v>132</v>
      </c>
      <c r="J4893" t="s">
        <v>133</v>
      </c>
      <c r="K4893" t="str">
        <f t="shared" si="76"/>
        <v>D4</v>
      </c>
      <c r="L4893" t="s">
        <v>391</v>
      </c>
      <c r="M4893" t="s">
        <v>118</v>
      </c>
    </row>
    <row r="4894" spans="1:13">
      <c r="A4894" t="s">
        <v>14274</v>
      </c>
      <c r="B4894" t="s">
        <v>6014</v>
      </c>
      <c r="C4894" t="s">
        <v>14275</v>
      </c>
      <c r="D4894" s="176">
        <v>39162</v>
      </c>
      <c r="E4894" t="s">
        <v>122</v>
      </c>
      <c r="F4894" t="s">
        <v>123</v>
      </c>
      <c r="G4894" t="s">
        <v>124</v>
      </c>
      <c r="H4894" t="s">
        <v>14276</v>
      </c>
      <c r="I4894" t="s">
        <v>157</v>
      </c>
      <c r="J4894" t="s">
        <v>38</v>
      </c>
      <c r="K4894" t="str">
        <f t="shared" si="76"/>
        <v>Ben</v>
      </c>
      <c r="L4894" t="s">
        <v>439</v>
      </c>
      <c r="M4894" t="s">
        <v>118</v>
      </c>
    </row>
    <row r="4895" spans="1:13">
      <c r="A4895" t="s">
        <v>14277</v>
      </c>
      <c r="B4895" t="s">
        <v>1017</v>
      </c>
      <c r="C4895" t="s">
        <v>9881</v>
      </c>
      <c r="D4895" s="176">
        <v>26393</v>
      </c>
      <c r="E4895" t="s">
        <v>179</v>
      </c>
      <c r="F4895" t="s">
        <v>123</v>
      </c>
      <c r="G4895" t="s">
        <v>124</v>
      </c>
      <c r="H4895" t="s">
        <v>14278</v>
      </c>
      <c r="I4895" t="s">
        <v>685</v>
      </c>
      <c r="J4895" t="s">
        <v>38</v>
      </c>
      <c r="K4895" t="str">
        <f t="shared" si="76"/>
        <v>Sym</v>
      </c>
      <c r="L4895" t="s">
        <v>1192</v>
      </c>
      <c r="M4895" t="s">
        <v>118</v>
      </c>
    </row>
    <row r="4896" spans="1:13">
      <c r="A4896" t="s">
        <v>14279</v>
      </c>
      <c r="B4896" t="s">
        <v>14280</v>
      </c>
      <c r="C4896" t="s">
        <v>1845</v>
      </c>
      <c r="D4896" s="176">
        <v>35946</v>
      </c>
      <c r="E4896" t="s">
        <v>179</v>
      </c>
      <c r="F4896" t="s">
        <v>123</v>
      </c>
      <c r="G4896" t="s">
        <v>124</v>
      </c>
      <c r="H4896" t="s">
        <v>14281</v>
      </c>
      <c r="I4896" t="s">
        <v>168</v>
      </c>
      <c r="J4896" t="s">
        <v>38</v>
      </c>
      <c r="K4896" t="str">
        <f t="shared" si="76"/>
        <v>2èm</v>
      </c>
      <c r="L4896" t="s">
        <v>590</v>
      </c>
      <c r="M4896" t="s">
        <v>118</v>
      </c>
    </row>
    <row r="4897" spans="1:13">
      <c r="A4897" t="s">
        <v>14282</v>
      </c>
      <c r="B4897" t="s">
        <v>1851</v>
      </c>
      <c r="C4897" t="s">
        <v>613</v>
      </c>
      <c r="D4897" s="176">
        <v>39828</v>
      </c>
      <c r="E4897" t="s">
        <v>122</v>
      </c>
      <c r="F4897" t="s">
        <v>123</v>
      </c>
      <c r="G4897" t="s">
        <v>124</v>
      </c>
      <c r="H4897" t="s">
        <v>14283</v>
      </c>
      <c r="I4897" t="s">
        <v>151</v>
      </c>
      <c r="J4897" t="s">
        <v>38</v>
      </c>
      <c r="K4897" t="str">
        <f t="shared" si="76"/>
        <v>Pup</v>
      </c>
      <c r="L4897" t="s">
        <v>734</v>
      </c>
      <c r="M4897" t="s">
        <v>118</v>
      </c>
    </row>
    <row r="4898" spans="1:13">
      <c r="A4898" t="s">
        <v>14284</v>
      </c>
      <c r="B4898" t="s">
        <v>14285</v>
      </c>
      <c r="C4898" t="s">
        <v>3944</v>
      </c>
      <c r="D4898" s="176">
        <v>38694</v>
      </c>
      <c r="E4898" t="s">
        <v>122</v>
      </c>
      <c r="F4898" t="s">
        <v>123</v>
      </c>
      <c r="G4898" t="s">
        <v>124</v>
      </c>
      <c r="H4898" t="s">
        <v>14286</v>
      </c>
      <c r="I4898" t="s">
        <v>283</v>
      </c>
      <c r="J4898" t="s">
        <v>38</v>
      </c>
      <c r="K4898" t="str">
        <f t="shared" si="76"/>
        <v>Min</v>
      </c>
      <c r="L4898" t="s">
        <v>215</v>
      </c>
      <c r="M4898" t="s">
        <v>118</v>
      </c>
    </row>
    <row r="4899" spans="1:13">
      <c r="A4899" t="s">
        <v>14287</v>
      </c>
      <c r="B4899" t="s">
        <v>14288</v>
      </c>
      <c r="C4899" t="s">
        <v>9008</v>
      </c>
      <c r="D4899" s="176">
        <v>28085</v>
      </c>
      <c r="E4899" t="s">
        <v>179</v>
      </c>
      <c r="F4899" t="s">
        <v>123</v>
      </c>
      <c r="G4899" t="s">
        <v>124</v>
      </c>
      <c r="H4899" t="s">
        <v>14289</v>
      </c>
      <c r="I4899" t="s">
        <v>145</v>
      </c>
      <c r="J4899" t="s">
        <v>38</v>
      </c>
      <c r="K4899" t="str">
        <f t="shared" si="76"/>
        <v>Pas</v>
      </c>
      <c r="L4899" t="s">
        <v>302</v>
      </c>
      <c r="M4899" t="s">
        <v>118</v>
      </c>
    </row>
    <row r="4900" spans="1:13">
      <c r="A4900" t="s">
        <v>14290</v>
      </c>
      <c r="B4900" t="s">
        <v>14291</v>
      </c>
      <c r="C4900" t="s">
        <v>1612</v>
      </c>
      <c r="D4900" s="176">
        <v>28585</v>
      </c>
      <c r="E4900" t="s">
        <v>179</v>
      </c>
      <c r="F4900" t="s">
        <v>123</v>
      </c>
      <c r="G4900" t="s">
        <v>124</v>
      </c>
      <c r="H4900" t="s">
        <v>14292</v>
      </c>
      <c r="I4900" t="s">
        <v>132</v>
      </c>
      <c r="J4900" t="s">
        <v>234</v>
      </c>
      <c r="K4900" t="str">
        <f t="shared" si="76"/>
        <v>D3</v>
      </c>
      <c r="L4900" t="s">
        <v>244</v>
      </c>
      <c r="M4900" t="s">
        <v>118</v>
      </c>
    </row>
    <row r="4901" spans="1:13">
      <c r="A4901" t="s">
        <v>14293</v>
      </c>
      <c r="B4901" t="s">
        <v>14294</v>
      </c>
      <c r="C4901" t="s">
        <v>222</v>
      </c>
      <c r="D4901" s="176">
        <v>19672</v>
      </c>
      <c r="E4901" t="s">
        <v>122</v>
      </c>
      <c r="F4901" t="s">
        <v>123</v>
      </c>
      <c r="G4901" t="s">
        <v>124</v>
      </c>
      <c r="H4901" t="s">
        <v>14295</v>
      </c>
      <c r="I4901" t="s">
        <v>209</v>
      </c>
      <c r="J4901" t="s">
        <v>38</v>
      </c>
      <c r="K4901" t="str">
        <f t="shared" si="76"/>
        <v>Pas</v>
      </c>
      <c r="L4901" t="s">
        <v>563</v>
      </c>
      <c r="M4901" t="s">
        <v>118</v>
      </c>
    </row>
    <row r="4902" spans="1:13">
      <c r="A4902" t="s">
        <v>14296</v>
      </c>
      <c r="B4902" t="s">
        <v>3489</v>
      </c>
      <c r="C4902" t="s">
        <v>445</v>
      </c>
      <c r="D4902" s="176">
        <v>41921</v>
      </c>
      <c r="E4902" t="s">
        <v>179</v>
      </c>
      <c r="F4902" t="s">
        <v>123</v>
      </c>
      <c r="G4902" t="s">
        <v>124</v>
      </c>
      <c r="H4902" t="s">
        <v>14297</v>
      </c>
      <c r="I4902" t="s">
        <v>909</v>
      </c>
      <c r="J4902" t="s">
        <v>38</v>
      </c>
      <c r="K4902" t="str">
        <f t="shared" si="76"/>
        <v>Pré</v>
      </c>
      <c r="L4902" t="s">
        <v>183</v>
      </c>
      <c r="M4902" t="s">
        <v>118</v>
      </c>
    </row>
    <row r="4903" spans="1:13">
      <c r="A4903" t="s">
        <v>14298</v>
      </c>
      <c r="B4903" t="s">
        <v>14299</v>
      </c>
      <c r="C4903" t="s">
        <v>350</v>
      </c>
      <c r="D4903" s="176">
        <v>19227</v>
      </c>
      <c r="E4903" t="s">
        <v>122</v>
      </c>
      <c r="F4903" t="s">
        <v>123</v>
      </c>
      <c r="G4903" t="s">
        <v>124</v>
      </c>
      <c r="H4903" t="s">
        <v>14300</v>
      </c>
      <c r="I4903" t="s">
        <v>898</v>
      </c>
      <c r="J4903" t="s">
        <v>38</v>
      </c>
      <c r="K4903" t="str">
        <f t="shared" si="76"/>
        <v>Cha</v>
      </c>
      <c r="L4903" t="s">
        <v>2691</v>
      </c>
      <c r="M4903" t="s">
        <v>118</v>
      </c>
    </row>
    <row r="4904" spans="1:13">
      <c r="A4904" t="s">
        <v>14301</v>
      </c>
      <c r="B4904" t="s">
        <v>10259</v>
      </c>
      <c r="C4904" t="s">
        <v>342</v>
      </c>
      <c r="D4904" s="176">
        <v>38493</v>
      </c>
      <c r="E4904" t="s">
        <v>122</v>
      </c>
      <c r="F4904" t="s">
        <v>123</v>
      </c>
      <c r="G4904" t="s">
        <v>124</v>
      </c>
      <c r="H4904" t="s">
        <v>14302</v>
      </c>
      <c r="I4904" t="s">
        <v>283</v>
      </c>
      <c r="J4904" t="s">
        <v>38</v>
      </c>
      <c r="K4904" t="str">
        <f t="shared" si="76"/>
        <v>Min</v>
      </c>
      <c r="L4904" t="s">
        <v>447</v>
      </c>
      <c r="M4904" t="s">
        <v>118</v>
      </c>
    </row>
    <row r="4905" spans="1:13">
      <c r="A4905" t="s">
        <v>14303</v>
      </c>
      <c r="B4905" t="s">
        <v>1079</v>
      </c>
      <c r="C4905" t="s">
        <v>137</v>
      </c>
      <c r="D4905" s="176">
        <v>17624</v>
      </c>
      <c r="E4905" t="s">
        <v>122</v>
      </c>
      <c r="F4905" t="s">
        <v>123</v>
      </c>
      <c r="G4905" t="s">
        <v>124</v>
      </c>
      <c r="H4905" t="s">
        <v>14304</v>
      </c>
      <c r="I4905" t="s">
        <v>181</v>
      </c>
      <c r="J4905" t="s">
        <v>182</v>
      </c>
      <c r="K4905" t="str">
        <f t="shared" si="76"/>
        <v>Enc</v>
      </c>
      <c r="L4905" t="s">
        <v>210</v>
      </c>
      <c r="M4905" t="s">
        <v>118</v>
      </c>
    </row>
    <row r="4906" spans="1:13">
      <c r="A4906" t="s">
        <v>14305</v>
      </c>
      <c r="B4906" t="s">
        <v>14306</v>
      </c>
      <c r="C4906" t="s">
        <v>454</v>
      </c>
      <c r="D4906" s="176">
        <v>39501</v>
      </c>
      <c r="E4906" t="s">
        <v>122</v>
      </c>
      <c r="F4906" t="s">
        <v>123</v>
      </c>
      <c r="G4906" t="s">
        <v>124</v>
      </c>
      <c r="H4906" t="s">
        <v>14307</v>
      </c>
      <c r="I4906" t="s">
        <v>157</v>
      </c>
      <c r="J4906" t="s">
        <v>38</v>
      </c>
      <c r="K4906" t="str">
        <f t="shared" si="76"/>
        <v>Ben</v>
      </c>
      <c r="L4906" t="s">
        <v>152</v>
      </c>
      <c r="M4906" t="s">
        <v>118</v>
      </c>
    </row>
    <row r="4907" spans="1:13">
      <c r="A4907" t="s">
        <v>14308</v>
      </c>
      <c r="B4907" t="s">
        <v>14309</v>
      </c>
      <c r="C4907" t="s">
        <v>198</v>
      </c>
      <c r="D4907" s="176">
        <v>33606</v>
      </c>
      <c r="E4907" t="s">
        <v>122</v>
      </c>
      <c r="F4907" t="s">
        <v>123</v>
      </c>
      <c r="G4907" t="s">
        <v>124</v>
      </c>
      <c r="H4907" t="s">
        <v>14310</v>
      </c>
      <c r="I4907" t="s">
        <v>139</v>
      </c>
      <c r="J4907" t="s">
        <v>38</v>
      </c>
      <c r="K4907" t="str">
        <f t="shared" si="76"/>
        <v>Sig</v>
      </c>
      <c r="L4907" t="s">
        <v>439</v>
      </c>
      <c r="M4907" t="s">
        <v>118</v>
      </c>
    </row>
    <row r="4908" spans="1:13">
      <c r="A4908" t="s">
        <v>14311</v>
      </c>
      <c r="B4908" t="s">
        <v>2235</v>
      </c>
      <c r="C4908" t="s">
        <v>991</v>
      </c>
      <c r="D4908" s="176">
        <v>37713</v>
      </c>
      <c r="E4908" t="s">
        <v>122</v>
      </c>
      <c r="F4908" t="s">
        <v>123</v>
      </c>
      <c r="G4908" t="s">
        <v>124</v>
      </c>
      <c r="H4908" t="s">
        <v>14312</v>
      </c>
      <c r="I4908" t="s">
        <v>174</v>
      </c>
      <c r="J4908" t="s">
        <v>38</v>
      </c>
      <c r="K4908" t="str">
        <f t="shared" si="76"/>
        <v>Cad</v>
      </c>
      <c r="L4908" t="s">
        <v>2238</v>
      </c>
      <c r="M4908" t="s">
        <v>118</v>
      </c>
    </row>
    <row r="4909" spans="1:13">
      <c r="A4909" t="s">
        <v>14313</v>
      </c>
      <c r="B4909" t="s">
        <v>14314</v>
      </c>
      <c r="C4909" t="s">
        <v>14315</v>
      </c>
      <c r="D4909" s="176">
        <v>36608</v>
      </c>
      <c r="E4909" t="s">
        <v>179</v>
      </c>
      <c r="F4909" t="s">
        <v>123</v>
      </c>
      <c r="G4909" t="s">
        <v>124</v>
      </c>
      <c r="H4909" t="s">
        <v>14316</v>
      </c>
      <c r="I4909" t="s">
        <v>132</v>
      </c>
      <c r="J4909" t="s">
        <v>194</v>
      </c>
      <c r="K4909" t="str">
        <f t="shared" si="76"/>
        <v>D1</v>
      </c>
      <c r="L4909" t="s">
        <v>127</v>
      </c>
      <c r="M4909" t="s">
        <v>118</v>
      </c>
    </row>
    <row r="4910" spans="1:13">
      <c r="A4910" t="s">
        <v>14317</v>
      </c>
      <c r="B4910" t="s">
        <v>14318</v>
      </c>
      <c r="C4910" t="s">
        <v>3328</v>
      </c>
      <c r="D4910" s="176">
        <v>38792</v>
      </c>
      <c r="E4910" t="s">
        <v>122</v>
      </c>
      <c r="F4910" t="s">
        <v>123</v>
      </c>
      <c r="G4910" t="s">
        <v>124</v>
      </c>
      <c r="H4910" t="s">
        <v>14319</v>
      </c>
      <c r="I4910" t="s">
        <v>283</v>
      </c>
      <c r="J4910" t="s">
        <v>38</v>
      </c>
      <c r="K4910" t="str">
        <f t="shared" si="76"/>
        <v>Min</v>
      </c>
      <c r="L4910" t="s">
        <v>439</v>
      </c>
      <c r="M4910" t="s">
        <v>118</v>
      </c>
    </row>
    <row r="4911" spans="1:13">
      <c r="A4911" t="s">
        <v>14320</v>
      </c>
      <c r="B4911" t="s">
        <v>2981</v>
      </c>
      <c r="C4911" t="s">
        <v>9187</v>
      </c>
      <c r="D4911" s="176">
        <v>40029</v>
      </c>
      <c r="E4911" t="s">
        <v>179</v>
      </c>
      <c r="F4911" t="s">
        <v>123</v>
      </c>
      <c r="G4911" t="s">
        <v>124</v>
      </c>
      <c r="H4911" t="s">
        <v>14321</v>
      </c>
      <c r="I4911" t="s">
        <v>151</v>
      </c>
      <c r="J4911" t="s">
        <v>38</v>
      </c>
      <c r="K4911" t="str">
        <f t="shared" si="76"/>
        <v>Pup</v>
      </c>
      <c r="L4911" t="s">
        <v>146</v>
      </c>
      <c r="M4911" t="s">
        <v>118</v>
      </c>
    </row>
    <row r="4912" spans="1:13">
      <c r="A4912" t="s">
        <v>14322</v>
      </c>
      <c r="B4912" t="s">
        <v>14323</v>
      </c>
      <c r="C4912" t="s">
        <v>437</v>
      </c>
      <c r="D4912" s="176">
        <v>33115</v>
      </c>
      <c r="E4912" t="s">
        <v>122</v>
      </c>
      <c r="F4912" t="s">
        <v>123</v>
      </c>
      <c r="G4912" t="s">
        <v>124</v>
      </c>
      <c r="H4912" t="s">
        <v>14324</v>
      </c>
      <c r="I4912" t="s">
        <v>168</v>
      </c>
      <c r="J4912" t="s">
        <v>38</v>
      </c>
      <c r="K4912" t="str">
        <f t="shared" si="76"/>
        <v>2èm</v>
      </c>
      <c r="L4912" t="s">
        <v>215</v>
      </c>
      <c r="M4912" t="s">
        <v>118</v>
      </c>
    </row>
    <row r="4913" spans="1:13">
      <c r="A4913" t="s">
        <v>14325</v>
      </c>
      <c r="B4913" t="s">
        <v>466</v>
      </c>
      <c r="C4913" t="s">
        <v>558</v>
      </c>
      <c r="D4913" s="176">
        <v>36438</v>
      </c>
      <c r="E4913" t="s">
        <v>122</v>
      </c>
      <c r="F4913" t="s">
        <v>123</v>
      </c>
      <c r="G4913" t="s">
        <v>124</v>
      </c>
      <c r="H4913" t="s">
        <v>14326</v>
      </c>
      <c r="I4913" t="s">
        <v>132</v>
      </c>
      <c r="J4913" t="s">
        <v>194</v>
      </c>
      <c r="K4913" t="str">
        <f t="shared" si="76"/>
        <v>D1</v>
      </c>
      <c r="L4913" t="s">
        <v>249</v>
      </c>
      <c r="M4913" t="s">
        <v>118</v>
      </c>
    </row>
    <row r="4914" spans="1:13">
      <c r="A4914" t="s">
        <v>14327</v>
      </c>
      <c r="B4914" t="s">
        <v>14328</v>
      </c>
      <c r="C4914" t="s">
        <v>2587</v>
      </c>
      <c r="D4914" s="176">
        <v>27162</v>
      </c>
      <c r="E4914" t="s">
        <v>122</v>
      </c>
      <c r="F4914" t="s">
        <v>123</v>
      </c>
      <c r="G4914" t="s">
        <v>124</v>
      </c>
      <c r="H4914" t="s">
        <v>14329</v>
      </c>
      <c r="I4914" t="s">
        <v>132</v>
      </c>
      <c r="J4914" t="s">
        <v>234</v>
      </c>
      <c r="K4914" t="str">
        <f t="shared" si="76"/>
        <v>D3</v>
      </c>
      <c r="L4914" t="s">
        <v>439</v>
      </c>
      <c r="M4914" t="s">
        <v>118</v>
      </c>
    </row>
    <row r="4915" spans="1:13">
      <c r="A4915" t="s">
        <v>14330</v>
      </c>
      <c r="B4915" t="s">
        <v>5648</v>
      </c>
      <c r="C4915" t="s">
        <v>149</v>
      </c>
      <c r="D4915" s="176">
        <v>38742</v>
      </c>
      <c r="E4915" t="s">
        <v>122</v>
      </c>
      <c r="F4915" t="s">
        <v>123</v>
      </c>
      <c r="G4915" t="s">
        <v>124</v>
      </c>
      <c r="H4915" t="s">
        <v>14331</v>
      </c>
      <c r="I4915" t="s">
        <v>283</v>
      </c>
      <c r="J4915" t="s">
        <v>38</v>
      </c>
      <c r="K4915" t="str">
        <f t="shared" si="76"/>
        <v>Min</v>
      </c>
      <c r="L4915" t="s">
        <v>541</v>
      </c>
      <c r="M4915" t="s">
        <v>118</v>
      </c>
    </row>
    <row r="4916" spans="1:13">
      <c r="A4916" t="s">
        <v>14332</v>
      </c>
      <c r="B4916" t="s">
        <v>14333</v>
      </c>
      <c r="C4916" t="s">
        <v>2451</v>
      </c>
      <c r="D4916" s="176">
        <v>39912</v>
      </c>
      <c r="E4916" t="s">
        <v>122</v>
      </c>
      <c r="F4916" t="s">
        <v>123</v>
      </c>
      <c r="G4916" t="s">
        <v>124</v>
      </c>
      <c r="H4916" t="s">
        <v>14334</v>
      </c>
      <c r="I4916" t="s">
        <v>145</v>
      </c>
      <c r="J4916" t="s">
        <v>38</v>
      </c>
      <c r="K4916" t="str">
        <f t="shared" si="76"/>
        <v>Pas</v>
      </c>
      <c r="L4916" t="s">
        <v>1299</v>
      </c>
      <c r="M4916" t="s">
        <v>118</v>
      </c>
    </row>
    <row r="4917" spans="1:13">
      <c r="A4917" t="s">
        <v>14335</v>
      </c>
      <c r="B4917" t="s">
        <v>7445</v>
      </c>
      <c r="C4917" t="s">
        <v>991</v>
      </c>
      <c r="D4917" s="176">
        <v>36683</v>
      </c>
      <c r="E4917" t="s">
        <v>122</v>
      </c>
      <c r="F4917" t="s">
        <v>123</v>
      </c>
      <c r="G4917" t="s">
        <v>124</v>
      </c>
      <c r="H4917" t="s">
        <v>14336</v>
      </c>
      <c r="I4917" t="s">
        <v>243</v>
      </c>
      <c r="J4917" t="s">
        <v>38</v>
      </c>
      <c r="K4917" t="str">
        <f t="shared" si="76"/>
        <v>3èm</v>
      </c>
      <c r="L4917" t="s">
        <v>457</v>
      </c>
      <c r="M4917" t="s">
        <v>118</v>
      </c>
    </row>
    <row r="4918" spans="1:13">
      <c r="A4918" t="s">
        <v>14337</v>
      </c>
      <c r="B4918" t="s">
        <v>8397</v>
      </c>
      <c r="C4918" t="s">
        <v>14338</v>
      </c>
      <c r="D4918" s="176">
        <v>39966</v>
      </c>
      <c r="E4918" t="s">
        <v>122</v>
      </c>
      <c r="F4918" t="s">
        <v>123</v>
      </c>
      <c r="G4918" t="s">
        <v>124</v>
      </c>
      <c r="H4918" t="s">
        <v>14339</v>
      </c>
      <c r="I4918" t="s">
        <v>151</v>
      </c>
      <c r="J4918" t="s">
        <v>38</v>
      </c>
      <c r="K4918" t="str">
        <f t="shared" si="76"/>
        <v>Pup</v>
      </c>
      <c r="L4918" t="s">
        <v>169</v>
      </c>
      <c r="M4918" t="s">
        <v>118</v>
      </c>
    </row>
    <row r="4919" spans="1:13">
      <c r="A4919" t="s">
        <v>14340</v>
      </c>
      <c r="B4919" t="s">
        <v>14341</v>
      </c>
      <c r="C4919" t="s">
        <v>1271</v>
      </c>
      <c r="D4919" s="176">
        <v>27315</v>
      </c>
      <c r="E4919" t="s">
        <v>122</v>
      </c>
      <c r="F4919" t="s">
        <v>123</v>
      </c>
      <c r="G4919" t="s">
        <v>124</v>
      </c>
      <c r="H4919" t="s">
        <v>14342</v>
      </c>
      <c r="I4919" t="s">
        <v>132</v>
      </c>
      <c r="J4919" t="s">
        <v>234</v>
      </c>
      <c r="K4919" t="str">
        <f t="shared" si="76"/>
        <v>D3</v>
      </c>
      <c r="L4919" t="s">
        <v>985</v>
      </c>
      <c r="M4919" t="s">
        <v>118</v>
      </c>
    </row>
    <row r="4920" spans="1:13">
      <c r="A4920" t="s">
        <v>14343</v>
      </c>
      <c r="B4920" t="s">
        <v>2572</v>
      </c>
      <c r="C4920" t="s">
        <v>14344</v>
      </c>
      <c r="D4920" s="176">
        <v>30028</v>
      </c>
      <c r="E4920" t="s">
        <v>179</v>
      </c>
      <c r="F4920" t="s">
        <v>123</v>
      </c>
      <c r="G4920" t="s">
        <v>124</v>
      </c>
      <c r="H4920" t="s">
        <v>14345</v>
      </c>
      <c r="I4920" t="s">
        <v>145</v>
      </c>
      <c r="J4920" t="s">
        <v>38</v>
      </c>
      <c r="K4920" t="str">
        <f t="shared" si="76"/>
        <v>Pas</v>
      </c>
      <c r="L4920" t="s">
        <v>302</v>
      </c>
      <c r="M4920" t="s">
        <v>118</v>
      </c>
    </row>
    <row r="4921" spans="1:13">
      <c r="A4921" t="s">
        <v>14346</v>
      </c>
      <c r="B4921" t="s">
        <v>267</v>
      </c>
      <c r="C4921" t="s">
        <v>232</v>
      </c>
      <c r="D4921" s="176">
        <v>32234</v>
      </c>
      <c r="E4921" t="s">
        <v>122</v>
      </c>
      <c r="F4921" t="s">
        <v>123</v>
      </c>
      <c r="G4921" t="s">
        <v>124</v>
      </c>
      <c r="H4921" t="s">
        <v>14347</v>
      </c>
      <c r="I4921" t="s">
        <v>275</v>
      </c>
      <c r="J4921" t="s">
        <v>38</v>
      </c>
      <c r="K4921" t="str">
        <f t="shared" si="76"/>
        <v>Mot</v>
      </c>
      <c r="L4921" t="s">
        <v>563</v>
      </c>
      <c r="M4921" t="s">
        <v>118</v>
      </c>
    </row>
    <row r="4922" spans="1:13">
      <c r="A4922" t="s">
        <v>14348</v>
      </c>
      <c r="B4922" t="s">
        <v>14349</v>
      </c>
      <c r="C4922" t="s">
        <v>609</v>
      </c>
      <c r="D4922" s="176">
        <v>38878</v>
      </c>
      <c r="E4922" t="s">
        <v>122</v>
      </c>
      <c r="F4922" t="s">
        <v>123</v>
      </c>
      <c r="G4922" t="s">
        <v>124</v>
      </c>
      <c r="H4922" t="s">
        <v>14350</v>
      </c>
      <c r="I4922" t="s">
        <v>283</v>
      </c>
      <c r="J4922" t="s">
        <v>38</v>
      </c>
      <c r="K4922" t="str">
        <f t="shared" si="76"/>
        <v>Min</v>
      </c>
      <c r="L4922" t="s">
        <v>415</v>
      </c>
      <c r="M4922" t="s">
        <v>118</v>
      </c>
    </row>
    <row r="4923" spans="1:13">
      <c r="A4923" t="s">
        <v>14351</v>
      </c>
      <c r="B4923" t="s">
        <v>14352</v>
      </c>
      <c r="C4923" t="s">
        <v>1943</v>
      </c>
      <c r="D4923" s="176">
        <v>38261</v>
      </c>
      <c r="E4923" t="s">
        <v>122</v>
      </c>
      <c r="F4923" t="s">
        <v>123</v>
      </c>
      <c r="G4923" t="s">
        <v>124</v>
      </c>
      <c r="H4923" t="s">
        <v>14353</v>
      </c>
      <c r="I4923" t="s">
        <v>174</v>
      </c>
      <c r="J4923" t="s">
        <v>38</v>
      </c>
      <c r="K4923" t="str">
        <f t="shared" si="76"/>
        <v>Cad</v>
      </c>
      <c r="L4923" t="s">
        <v>254</v>
      </c>
      <c r="M4923" t="s">
        <v>118</v>
      </c>
    </row>
    <row r="4924" spans="1:13">
      <c r="A4924" t="s">
        <v>14354</v>
      </c>
      <c r="B4924" t="s">
        <v>14355</v>
      </c>
      <c r="C4924" t="s">
        <v>2245</v>
      </c>
      <c r="D4924" s="176">
        <v>23647</v>
      </c>
      <c r="E4924" t="s">
        <v>122</v>
      </c>
      <c r="F4924" t="s">
        <v>123</v>
      </c>
      <c r="G4924" t="s">
        <v>124</v>
      </c>
      <c r="H4924" t="s">
        <v>14356</v>
      </c>
      <c r="I4924" t="s">
        <v>181</v>
      </c>
      <c r="J4924" t="s">
        <v>535</v>
      </c>
      <c r="K4924" t="str">
        <f t="shared" si="76"/>
        <v>Enc</v>
      </c>
      <c r="L4924" t="s">
        <v>457</v>
      </c>
      <c r="M4924" t="s">
        <v>118</v>
      </c>
    </row>
    <row r="4925" spans="1:13">
      <c r="A4925" t="s">
        <v>14357</v>
      </c>
      <c r="B4925" t="s">
        <v>1165</v>
      </c>
      <c r="C4925" t="s">
        <v>441</v>
      </c>
      <c r="D4925" s="176">
        <v>22228</v>
      </c>
      <c r="E4925" t="s">
        <v>122</v>
      </c>
      <c r="F4925" t="s">
        <v>123</v>
      </c>
      <c r="G4925" t="s">
        <v>124</v>
      </c>
      <c r="H4925" t="s">
        <v>14358</v>
      </c>
      <c r="I4925" t="s">
        <v>132</v>
      </c>
      <c r="J4925" t="s">
        <v>396</v>
      </c>
      <c r="K4925" t="str">
        <f t="shared" si="76"/>
        <v>D2</v>
      </c>
      <c r="L4925" t="s">
        <v>434</v>
      </c>
      <c r="M4925" t="s">
        <v>118</v>
      </c>
    </row>
    <row r="4926" spans="1:13">
      <c r="A4926" t="s">
        <v>14359</v>
      </c>
      <c r="B4926" t="s">
        <v>3496</v>
      </c>
      <c r="C4926" t="s">
        <v>711</v>
      </c>
      <c r="D4926" s="176">
        <v>39624</v>
      </c>
      <c r="E4926" t="s">
        <v>122</v>
      </c>
      <c r="F4926" t="s">
        <v>123</v>
      </c>
      <c r="G4926" t="s">
        <v>124</v>
      </c>
      <c r="H4926" t="s">
        <v>14360</v>
      </c>
      <c r="I4926" t="s">
        <v>157</v>
      </c>
      <c r="J4926" t="s">
        <v>38</v>
      </c>
      <c r="K4926" t="str">
        <f t="shared" si="76"/>
        <v>Ben</v>
      </c>
      <c r="L4926" t="s">
        <v>364</v>
      </c>
      <c r="M4926" t="s">
        <v>118</v>
      </c>
    </row>
    <row r="4927" spans="1:13">
      <c r="A4927" t="s">
        <v>14361</v>
      </c>
      <c r="B4927" t="s">
        <v>12417</v>
      </c>
      <c r="C4927" t="s">
        <v>2309</v>
      </c>
      <c r="D4927" s="176">
        <v>36468</v>
      </c>
      <c r="E4927" t="s">
        <v>179</v>
      </c>
      <c r="F4927" t="s">
        <v>123</v>
      </c>
      <c r="G4927" t="s">
        <v>124</v>
      </c>
      <c r="H4927" t="s">
        <v>14362</v>
      </c>
      <c r="I4927" t="s">
        <v>132</v>
      </c>
      <c r="J4927" t="s">
        <v>133</v>
      </c>
      <c r="K4927" t="str">
        <f t="shared" si="76"/>
        <v>D4</v>
      </c>
      <c r="L4927" t="s">
        <v>1392</v>
      </c>
      <c r="M4927" t="s">
        <v>118</v>
      </c>
    </row>
    <row r="4928" spans="1:13">
      <c r="A4928" t="s">
        <v>14363</v>
      </c>
      <c r="B4928" t="s">
        <v>14364</v>
      </c>
      <c r="C4928" t="s">
        <v>2851</v>
      </c>
      <c r="D4928" s="176">
        <v>37752</v>
      </c>
      <c r="E4928" t="s">
        <v>122</v>
      </c>
      <c r="F4928" t="s">
        <v>123</v>
      </c>
      <c r="G4928" t="s">
        <v>124</v>
      </c>
      <c r="H4928" t="s">
        <v>14365</v>
      </c>
      <c r="I4928" t="s">
        <v>174</v>
      </c>
      <c r="J4928" t="s">
        <v>38</v>
      </c>
      <c r="K4928" t="str">
        <f t="shared" si="76"/>
        <v>Cad</v>
      </c>
      <c r="L4928" t="s">
        <v>270</v>
      </c>
      <c r="M4928" t="s">
        <v>118</v>
      </c>
    </row>
    <row r="4929" spans="1:13">
      <c r="A4929" t="s">
        <v>14366</v>
      </c>
      <c r="B4929" t="s">
        <v>14367</v>
      </c>
      <c r="C4929" t="s">
        <v>14368</v>
      </c>
      <c r="D4929" s="176">
        <v>18045</v>
      </c>
      <c r="E4929" t="s">
        <v>122</v>
      </c>
      <c r="F4929" t="s">
        <v>123</v>
      </c>
      <c r="G4929" t="s">
        <v>124</v>
      </c>
      <c r="H4929" t="s">
        <v>14369</v>
      </c>
      <c r="I4929" t="s">
        <v>1605</v>
      </c>
      <c r="J4929" t="s">
        <v>4262</v>
      </c>
      <c r="K4929" t="str">
        <f t="shared" si="76"/>
        <v>Ani</v>
      </c>
      <c r="L4929" t="s">
        <v>478</v>
      </c>
      <c r="M4929" t="s">
        <v>118</v>
      </c>
    </row>
    <row r="4930" spans="1:13">
      <c r="A4930" t="s">
        <v>14370</v>
      </c>
      <c r="B4930" t="s">
        <v>4542</v>
      </c>
      <c r="C4930" t="s">
        <v>868</v>
      </c>
      <c r="D4930" s="176">
        <v>30120</v>
      </c>
      <c r="E4930" t="s">
        <v>122</v>
      </c>
      <c r="F4930" t="s">
        <v>123</v>
      </c>
      <c r="G4930" t="s">
        <v>124</v>
      </c>
      <c r="H4930" t="s">
        <v>14371</v>
      </c>
      <c r="I4930" t="s">
        <v>132</v>
      </c>
      <c r="J4930" t="s">
        <v>396</v>
      </c>
      <c r="K4930" t="str">
        <f t="shared" si="76"/>
        <v>D2</v>
      </c>
      <c r="L4930" t="s">
        <v>548</v>
      </c>
      <c r="M4930" t="s">
        <v>118</v>
      </c>
    </row>
    <row r="4931" spans="1:13">
      <c r="A4931" t="s">
        <v>14372</v>
      </c>
      <c r="B4931" t="s">
        <v>14373</v>
      </c>
      <c r="C4931" t="s">
        <v>1161</v>
      </c>
      <c r="D4931" s="176">
        <v>40818</v>
      </c>
      <c r="E4931" t="s">
        <v>122</v>
      </c>
      <c r="F4931" t="s">
        <v>123</v>
      </c>
      <c r="G4931" t="s">
        <v>124</v>
      </c>
      <c r="H4931" t="s">
        <v>14374</v>
      </c>
      <c r="I4931" t="s">
        <v>188</v>
      </c>
      <c r="J4931" t="s">
        <v>38</v>
      </c>
      <c r="K4931" t="str">
        <f t="shared" ref="K4931:K4994" si="77">IF(I4931="pass'cyclisme",J4931,LEFT(I4931,3))</f>
        <v>Pou</v>
      </c>
      <c r="L4931" t="s">
        <v>457</v>
      </c>
      <c r="M4931" t="s">
        <v>118</v>
      </c>
    </row>
    <row r="4932" spans="1:13">
      <c r="A4932" t="s">
        <v>14375</v>
      </c>
      <c r="B4932" t="s">
        <v>11145</v>
      </c>
      <c r="C4932" t="s">
        <v>143</v>
      </c>
      <c r="D4932" s="176">
        <v>39309</v>
      </c>
      <c r="E4932" t="s">
        <v>122</v>
      </c>
      <c r="F4932" t="s">
        <v>123</v>
      </c>
      <c r="G4932" t="s">
        <v>124</v>
      </c>
      <c r="H4932" t="s">
        <v>14376</v>
      </c>
      <c r="I4932" t="s">
        <v>157</v>
      </c>
      <c r="J4932" t="s">
        <v>38</v>
      </c>
      <c r="K4932" t="str">
        <f t="shared" si="77"/>
        <v>Ben</v>
      </c>
      <c r="L4932" t="s">
        <v>224</v>
      </c>
      <c r="M4932" t="s">
        <v>118</v>
      </c>
    </row>
    <row r="4933" spans="1:13">
      <c r="A4933" t="s">
        <v>14377</v>
      </c>
      <c r="B4933" t="s">
        <v>5438</v>
      </c>
      <c r="C4933" t="s">
        <v>643</v>
      </c>
      <c r="D4933" s="176">
        <v>20080</v>
      </c>
      <c r="E4933" t="s">
        <v>122</v>
      </c>
      <c r="F4933" t="s">
        <v>123</v>
      </c>
      <c r="G4933" t="s">
        <v>124</v>
      </c>
      <c r="H4933" t="s">
        <v>14378</v>
      </c>
      <c r="I4933" t="s">
        <v>181</v>
      </c>
      <c r="J4933" t="s">
        <v>182</v>
      </c>
      <c r="K4933" t="str">
        <f t="shared" si="77"/>
        <v>Enc</v>
      </c>
      <c r="L4933" t="s">
        <v>169</v>
      </c>
      <c r="M4933" t="s">
        <v>118</v>
      </c>
    </row>
    <row r="4934" spans="1:13">
      <c r="A4934" t="s">
        <v>14379</v>
      </c>
      <c r="B4934" t="s">
        <v>2891</v>
      </c>
      <c r="C4934" t="s">
        <v>7495</v>
      </c>
      <c r="D4934" s="176">
        <v>40629</v>
      </c>
      <c r="E4934" t="s">
        <v>122</v>
      </c>
      <c r="F4934" t="s">
        <v>123</v>
      </c>
      <c r="G4934" t="s">
        <v>124</v>
      </c>
      <c r="H4934" t="s">
        <v>14380</v>
      </c>
      <c r="I4934" t="s">
        <v>188</v>
      </c>
      <c r="J4934" t="s">
        <v>38</v>
      </c>
      <c r="K4934" t="str">
        <f t="shared" si="77"/>
        <v>Pou</v>
      </c>
      <c r="L4934" t="s">
        <v>447</v>
      </c>
      <c r="M4934" t="s">
        <v>118</v>
      </c>
    </row>
    <row r="4935" spans="1:13">
      <c r="A4935" t="s">
        <v>14381</v>
      </c>
      <c r="B4935" t="s">
        <v>14382</v>
      </c>
      <c r="C4935" t="s">
        <v>3328</v>
      </c>
      <c r="D4935" s="176">
        <v>39847</v>
      </c>
      <c r="E4935" t="s">
        <v>122</v>
      </c>
      <c r="F4935" t="s">
        <v>123</v>
      </c>
      <c r="G4935" t="s">
        <v>124</v>
      </c>
      <c r="H4935" t="s">
        <v>14383</v>
      </c>
      <c r="I4935" t="s">
        <v>151</v>
      </c>
      <c r="J4935" t="s">
        <v>38</v>
      </c>
      <c r="K4935" t="str">
        <f t="shared" si="77"/>
        <v>Pup</v>
      </c>
      <c r="L4935" t="s">
        <v>457</v>
      </c>
      <c r="M4935" t="s">
        <v>118</v>
      </c>
    </row>
    <row r="4936" spans="1:13">
      <c r="A4936" t="s">
        <v>14384</v>
      </c>
      <c r="B4936" t="s">
        <v>14385</v>
      </c>
      <c r="C4936" t="s">
        <v>737</v>
      </c>
      <c r="D4936" s="176">
        <v>41149</v>
      </c>
      <c r="E4936" t="s">
        <v>122</v>
      </c>
      <c r="F4936" t="s">
        <v>123</v>
      </c>
      <c r="G4936" t="s">
        <v>124</v>
      </c>
      <c r="H4936" t="s">
        <v>14386</v>
      </c>
      <c r="I4936" t="s">
        <v>188</v>
      </c>
      <c r="J4936" t="s">
        <v>38</v>
      </c>
      <c r="K4936" t="str">
        <f t="shared" si="77"/>
        <v>Pou</v>
      </c>
      <c r="L4936" t="s">
        <v>1096</v>
      </c>
      <c r="M4936" t="s">
        <v>118</v>
      </c>
    </row>
    <row r="4937" spans="1:13">
      <c r="A4937" t="s">
        <v>14387</v>
      </c>
      <c r="B4937" t="s">
        <v>9700</v>
      </c>
      <c r="C4937" t="s">
        <v>121</v>
      </c>
      <c r="D4937" s="176">
        <v>23824</v>
      </c>
      <c r="E4937" t="s">
        <v>122</v>
      </c>
      <c r="F4937" t="s">
        <v>123</v>
      </c>
      <c r="G4937" t="s">
        <v>124</v>
      </c>
      <c r="H4937" t="s">
        <v>14388</v>
      </c>
      <c r="I4937" t="s">
        <v>259</v>
      </c>
      <c r="J4937" t="s">
        <v>38</v>
      </c>
      <c r="K4937" t="str">
        <f t="shared" si="77"/>
        <v>Pas</v>
      </c>
      <c r="L4937" t="s">
        <v>464</v>
      </c>
      <c r="M4937" t="s">
        <v>118</v>
      </c>
    </row>
    <row r="4938" spans="1:13">
      <c r="A4938" t="s">
        <v>14389</v>
      </c>
      <c r="B4938" t="s">
        <v>14390</v>
      </c>
      <c r="C4938" t="s">
        <v>2601</v>
      </c>
      <c r="D4938" s="176">
        <v>38439</v>
      </c>
      <c r="E4938" t="s">
        <v>122</v>
      </c>
      <c r="F4938" t="s">
        <v>123</v>
      </c>
      <c r="G4938" t="s">
        <v>124</v>
      </c>
      <c r="H4938" t="s">
        <v>14391</v>
      </c>
      <c r="I4938" t="s">
        <v>283</v>
      </c>
      <c r="J4938" t="s">
        <v>38</v>
      </c>
      <c r="K4938" t="str">
        <f t="shared" si="77"/>
        <v>Min</v>
      </c>
      <c r="L4938" t="s">
        <v>623</v>
      </c>
      <c r="M4938" t="s">
        <v>118</v>
      </c>
    </row>
    <row r="4939" spans="1:13">
      <c r="A4939" t="s">
        <v>14392</v>
      </c>
      <c r="B4939" t="s">
        <v>14393</v>
      </c>
      <c r="C4939" t="s">
        <v>7657</v>
      </c>
      <c r="D4939" s="176">
        <v>37547</v>
      </c>
      <c r="E4939" t="s">
        <v>179</v>
      </c>
      <c r="F4939" t="s">
        <v>123</v>
      </c>
      <c r="G4939" t="s">
        <v>124</v>
      </c>
      <c r="H4939" t="s">
        <v>14394</v>
      </c>
      <c r="I4939" t="s">
        <v>126</v>
      </c>
      <c r="J4939" t="s">
        <v>126</v>
      </c>
      <c r="K4939" t="str">
        <f t="shared" si="77"/>
        <v>Jun</v>
      </c>
      <c r="L4939" t="s">
        <v>887</v>
      </c>
      <c r="M4939" t="s">
        <v>118</v>
      </c>
    </row>
    <row r="4940" spans="1:13">
      <c r="A4940" t="s">
        <v>14395</v>
      </c>
      <c r="B4940" t="s">
        <v>10053</v>
      </c>
      <c r="C4940" t="s">
        <v>14396</v>
      </c>
      <c r="D4940" s="176">
        <v>40862</v>
      </c>
      <c r="E4940" t="s">
        <v>122</v>
      </c>
      <c r="F4940" t="s">
        <v>123</v>
      </c>
      <c r="G4940" t="s">
        <v>124</v>
      </c>
      <c r="H4940" t="s">
        <v>14397</v>
      </c>
      <c r="I4940" t="s">
        <v>188</v>
      </c>
      <c r="J4940" t="s">
        <v>38</v>
      </c>
      <c r="K4940" t="str">
        <f t="shared" si="77"/>
        <v>Pou</v>
      </c>
      <c r="L4940" t="s">
        <v>140</v>
      </c>
      <c r="M4940" t="s">
        <v>118</v>
      </c>
    </row>
    <row r="4941" spans="1:13">
      <c r="A4941" t="s">
        <v>14398</v>
      </c>
      <c r="B4941" t="s">
        <v>2157</v>
      </c>
      <c r="C4941" t="s">
        <v>367</v>
      </c>
      <c r="D4941" s="176">
        <v>38505</v>
      </c>
      <c r="E4941" t="s">
        <v>122</v>
      </c>
      <c r="F4941" t="s">
        <v>123</v>
      </c>
      <c r="G4941" t="s">
        <v>124</v>
      </c>
      <c r="H4941" t="s">
        <v>14399</v>
      </c>
      <c r="I4941" t="s">
        <v>283</v>
      </c>
      <c r="J4941" t="s">
        <v>38</v>
      </c>
      <c r="K4941" t="str">
        <f t="shared" si="77"/>
        <v>Min</v>
      </c>
      <c r="L4941" t="s">
        <v>628</v>
      </c>
      <c r="M4941" t="s">
        <v>118</v>
      </c>
    </row>
    <row r="4942" spans="1:13">
      <c r="A4942" t="s">
        <v>14400</v>
      </c>
      <c r="B4942" t="s">
        <v>5802</v>
      </c>
      <c r="C4942" t="s">
        <v>14401</v>
      </c>
      <c r="D4942" s="176">
        <v>39728</v>
      </c>
      <c r="E4942" t="s">
        <v>179</v>
      </c>
      <c r="F4942" t="s">
        <v>123</v>
      </c>
      <c r="G4942" t="s">
        <v>124</v>
      </c>
      <c r="H4942" t="s">
        <v>14402</v>
      </c>
      <c r="I4942" t="s">
        <v>157</v>
      </c>
      <c r="J4942" t="s">
        <v>38</v>
      </c>
      <c r="K4942" t="str">
        <f t="shared" si="77"/>
        <v>Ben</v>
      </c>
      <c r="L4942" t="s">
        <v>415</v>
      </c>
      <c r="M4942" t="s">
        <v>118</v>
      </c>
    </row>
    <row r="4943" spans="1:13">
      <c r="A4943" t="s">
        <v>14403</v>
      </c>
      <c r="B4943" t="s">
        <v>9891</v>
      </c>
      <c r="C4943" t="s">
        <v>1297</v>
      </c>
      <c r="D4943" s="176">
        <v>40835</v>
      </c>
      <c r="E4943" t="s">
        <v>122</v>
      </c>
      <c r="F4943" t="s">
        <v>123</v>
      </c>
      <c r="G4943" t="s">
        <v>124</v>
      </c>
      <c r="H4943" t="s">
        <v>14404</v>
      </c>
      <c r="I4943" t="s">
        <v>188</v>
      </c>
      <c r="J4943" t="s">
        <v>38</v>
      </c>
      <c r="K4943" t="str">
        <f t="shared" si="77"/>
        <v>Pou</v>
      </c>
      <c r="L4943" t="s">
        <v>585</v>
      </c>
      <c r="M4943" t="s">
        <v>118</v>
      </c>
    </row>
    <row r="4944" spans="1:13">
      <c r="A4944" t="s">
        <v>14405</v>
      </c>
      <c r="B4944" t="s">
        <v>3847</v>
      </c>
      <c r="C4944" t="s">
        <v>432</v>
      </c>
      <c r="D4944" s="176">
        <v>40372</v>
      </c>
      <c r="E4944" t="s">
        <v>122</v>
      </c>
      <c r="F4944" t="s">
        <v>123</v>
      </c>
      <c r="G4944" t="s">
        <v>124</v>
      </c>
      <c r="H4944" t="s">
        <v>14406</v>
      </c>
      <c r="I4944" t="s">
        <v>151</v>
      </c>
      <c r="J4944" t="s">
        <v>38</v>
      </c>
      <c r="K4944" t="str">
        <f t="shared" si="77"/>
        <v>Pup</v>
      </c>
      <c r="L4944" t="s">
        <v>686</v>
      </c>
      <c r="M4944" t="s">
        <v>118</v>
      </c>
    </row>
    <row r="4945" spans="1:13">
      <c r="A4945" t="s">
        <v>14407</v>
      </c>
      <c r="B4945" t="s">
        <v>14408</v>
      </c>
      <c r="C4945" t="s">
        <v>389</v>
      </c>
      <c r="D4945" s="176">
        <v>22616</v>
      </c>
      <c r="E4945" t="s">
        <v>122</v>
      </c>
      <c r="F4945" t="s">
        <v>123</v>
      </c>
      <c r="G4945" t="s">
        <v>124</v>
      </c>
      <c r="H4945" t="s">
        <v>14409</v>
      </c>
      <c r="I4945" t="s">
        <v>474</v>
      </c>
      <c r="J4945" t="s">
        <v>38</v>
      </c>
      <c r="K4945" t="str">
        <f t="shared" si="77"/>
        <v>Arb</v>
      </c>
      <c r="L4945" t="s">
        <v>183</v>
      </c>
      <c r="M4945" t="s">
        <v>118</v>
      </c>
    </row>
    <row r="4946" spans="1:13">
      <c r="A4946" t="s">
        <v>14410</v>
      </c>
      <c r="B4946" t="s">
        <v>1415</v>
      </c>
      <c r="C4946" t="s">
        <v>14411</v>
      </c>
      <c r="D4946" s="176">
        <v>40744</v>
      </c>
      <c r="E4946" t="s">
        <v>122</v>
      </c>
      <c r="F4946" t="s">
        <v>123</v>
      </c>
      <c r="G4946" t="s">
        <v>124</v>
      </c>
      <c r="H4946" t="s">
        <v>14412</v>
      </c>
      <c r="I4946" t="s">
        <v>188</v>
      </c>
      <c r="J4946" t="s">
        <v>38</v>
      </c>
      <c r="K4946" t="str">
        <f t="shared" si="77"/>
        <v>Pou</v>
      </c>
      <c r="L4946" t="s">
        <v>152</v>
      </c>
      <c r="M4946" t="s">
        <v>118</v>
      </c>
    </row>
    <row r="4947" spans="1:13">
      <c r="A4947" t="s">
        <v>14413</v>
      </c>
      <c r="B4947" t="s">
        <v>14414</v>
      </c>
      <c r="C4947" t="s">
        <v>14415</v>
      </c>
      <c r="D4947" s="176">
        <v>17732</v>
      </c>
      <c r="E4947" t="s">
        <v>122</v>
      </c>
      <c r="F4947" t="s">
        <v>123</v>
      </c>
      <c r="G4947" t="s">
        <v>124</v>
      </c>
      <c r="H4947" t="s">
        <v>14416</v>
      </c>
      <c r="I4947" t="s">
        <v>209</v>
      </c>
      <c r="J4947" t="s">
        <v>38</v>
      </c>
      <c r="K4947" t="str">
        <f t="shared" si="77"/>
        <v>Pas</v>
      </c>
      <c r="L4947" t="s">
        <v>563</v>
      </c>
      <c r="M4947" t="s">
        <v>118</v>
      </c>
    </row>
    <row r="4948" spans="1:13">
      <c r="A4948" t="s">
        <v>14417</v>
      </c>
      <c r="B4948" t="s">
        <v>874</v>
      </c>
      <c r="C4948" t="s">
        <v>14418</v>
      </c>
      <c r="D4948" s="176">
        <v>41803</v>
      </c>
      <c r="E4948" t="s">
        <v>122</v>
      </c>
      <c r="F4948" t="s">
        <v>123</v>
      </c>
      <c r="G4948" t="s">
        <v>124</v>
      </c>
      <c r="H4948" t="s">
        <v>14419</v>
      </c>
      <c r="I4948" t="s">
        <v>909</v>
      </c>
      <c r="J4948" t="s">
        <v>38</v>
      </c>
      <c r="K4948" t="str">
        <f t="shared" si="77"/>
        <v>Pré</v>
      </c>
      <c r="L4948" t="s">
        <v>169</v>
      </c>
      <c r="M4948" t="s">
        <v>118</v>
      </c>
    </row>
    <row r="4949" spans="1:13">
      <c r="A4949" t="s">
        <v>14420</v>
      </c>
      <c r="B4949" t="s">
        <v>3342</v>
      </c>
      <c r="C4949" t="s">
        <v>247</v>
      </c>
      <c r="D4949" s="176">
        <v>29848</v>
      </c>
      <c r="E4949" t="s">
        <v>179</v>
      </c>
      <c r="F4949" t="s">
        <v>123</v>
      </c>
      <c r="G4949" t="s">
        <v>124</v>
      </c>
      <c r="H4949" t="s">
        <v>14421</v>
      </c>
      <c r="I4949" t="s">
        <v>145</v>
      </c>
      <c r="J4949" t="s">
        <v>38</v>
      </c>
      <c r="K4949" t="str">
        <f t="shared" si="77"/>
        <v>Pas</v>
      </c>
      <c r="L4949" t="s">
        <v>195</v>
      </c>
      <c r="M4949" t="s">
        <v>118</v>
      </c>
    </row>
    <row r="4950" spans="1:13">
      <c r="A4950" t="s">
        <v>14422</v>
      </c>
      <c r="B4950" t="s">
        <v>4572</v>
      </c>
      <c r="C4950" t="s">
        <v>418</v>
      </c>
      <c r="D4950" s="176">
        <v>40647</v>
      </c>
      <c r="E4950" t="s">
        <v>122</v>
      </c>
      <c r="F4950" t="s">
        <v>123</v>
      </c>
      <c r="G4950" t="s">
        <v>124</v>
      </c>
      <c r="H4950" t="s">
        <v>14423</v>
      </c>
      <c r="I4950" t="s">
        <v>188</v>
      </c>
      <c r="J4950" t="s">
        <v>38</v>
      </c>
      <c r="K4950" t="str">
        <f t="shared" si="77"/>
        <v>Pou</v>
      </c>
      <c r="L4950" t="s">
        <v>195</v>
      </c>
      <c r="M4950" t="s">
        <v>118</v>
      </c>
    </row>
    <row r="4951" spans="1:13">
      <c r="A4951" t="s">
        <v>14424</v>
      </c>
      <c r="B4951" t="s">
        <v>14425</v>
      </c>
      <c r="C4951" t="s">
        <v>1894</v>
      </c>
      <c r="D4951" s="176">
        <v>26647</v>
      </c>
      <c r="E4951" t="s">
        <v>122</v>
      </c>
      <c r="F4951" t="s">
        <v>123</v>
      </c>
      <c r="G4951" t="s">
        <v>124</v>
      </c>
      <c r="H4951" t="s">
        <v>14426</v>
      </c>
      <c r="I4951" t="s">
        <v>132</v>
      </c>
      <c r="J4951" t="s">
        <v>234</v>
      </c>
      <c r="K4951" t="str">
        <f t="shared" si="77"/>
        <v>D3</v>
      </c>
      <c r="L4951" t="s">
        <v>140</v>
      </c>
      <c r="M4951" t="s">
        <v>118</v>
      </c>
    </row>
    <row r="4952" spans="1:13">
      <c r="A4952" t="s">
        <v>14427</v>
      </c>
      <c r="B4952" t="s">
        <v>2604</v>
      </c>
      <c r="C4952" t="s">
        <v>121</v>
      </c>
      <c r="D4952" s="176">
        <v>15140</v>
      </c>
      <c r="E4952" t="s">
        <v>122</v>
      </c>
      <c r="F4952" t="s">
        <v>123</v>
      </c>
      <c r="G4952" t="s">
        <v>124</v>
      </c>
      <c r="H4952" t="s">
        <v>14428</v>
      </c>
      <c r="I4952" t="s">
        <v>181</v>
      </c>
      <c r="J4952" t="s">
        <v>182</v>
      </c>
      <c r="K4952" t="str">
        <f t="shared" si="77"/>
        <v>Enc</v>
      </c>
      <c r="L4952" t="s">
        <v>249</v>
      </c>
      <c r="M4952" t="s">
        <v>118</v>
      </c>
    </row>
    <row r="4953" spans="1:13">
      <c r="A4953" t="s">
        <v>14429</v>
      </c>
      <c r="B4953" t="s">
        <v>4824</v>
      </c>
      <c r="C4953" t="s">
        <v>14430</v>
      </c>
      <c r="D4953" s="176">
        <v>25436</v>
      </c>
      <c r="E4953" t="s">
        <v>122</v>
      </c>
      <c r="F4953" t="s">
        <v>123</v>
      </c>
      <c r="G4953" t="s">
        <v>124</v>
      </c>
      <c r="H4953" t="s">
        <v>14431</v>
      </c>
      <c r="I4953" t="s">
        <v>181</v>
      </c>
      <c r="J4953" t="s">
        <v>535</v>
      </c>
      <c r="K4953" t="str">
        <f t="shared" si="77"/>
        <v>Enc</v>
      </c>
      <c r="L4953" t="s">
        <v>548</v>
      </c>
      <c r="M4953" t="s">
        <v>118</v>
      </c>
    </row>
    <row r="4954" spans="1:13">
      <c r="A4954" t="s">
        <v>14432</v>
      </c>
      <c r="B4954" t="s">
        <v>10291</v>
      </c>
      <c r="C4954" t="s">
        <v>9516</v>
      </c>
      <c r="D4954" s="176">
        <v>27905</v>
      </c>
      <c r="E4954" t="s">
        <v>122</v>
      </c>
      <c r="F4954" t="s">
        <v>123</v>
      </c>
      <c r="G4954" t="s">
        <v>124</v>
      </c>
      <c r="H4954" t="s">
        <v>14433</v>
      </c>
      <c r="I4954" t="s">
        <v>132</v>
      </c>
      <c r="J4954" t="s">
        <v>194</v>
      </c>
      <c r="K4954" t="str">
        <f t="shared" si="77"/>
        <v>D1</v>
      </c>
      <c r="L4954" t="s">
        <v>794</v>
      </c>
      <c r="M4954" t="s">
        <v>118</v>
      </c>
    </row>
    <row r="4955" spans="1:13">
      <c r="A4955" t="s">
        <v>14434</v>
      </c>
      <c r="B4955" t="s">
        <v>240</v>
      </c>
      <c r="C4955" t="s">
        <v>718</v>
      </c>
      <c r="D4955" s="176">
        <v>23585</v>
      </c>
      <c r="E4955" t="s">
        <v>122</v>
      </c>
      <c r="F4955" t="s">
        <v>123</v>
      </c>
      <c r="G4955" t="s">
        <v>124</v>
      </c>
      <c r="H4955" t="s">
        <v>14435</v>
      </c>
      <c r="I4955" t="s">
        <v>145</v>
      </c>
      <c r="J4955" t="s">
        <v>38</v>
      </c>
      <c r="K4955" t="str">
        <f t="shared" si="77"/>
        <v>Pas</v>
      </c>
      <c r="L4955" t="s">
        <v>244</v>
      </c>
      <c r="M4955" t="s">
        <v>118</v>
      </c>
    </row>
    <row r="4956" spans="1:13">
      <c r="A4956" t="s">
        <v>14436</v>
      </c>
      <c r="B4956" t="s">
        <v>1649</v>
      </c>
      <c r="C4956" t="s">
        <v>1845</v>
      </c>
      <c r="D4956" s="176">
        <v>39352</v>
      </c>
      <c r="E4956" t="s">
        <v>179</v>
      </c>
      <c r="F4956" t="s">
        <v>123</v>
      </c>
      <c r="G4956" t="s">
        <v>124</v>
      </c>
      <c r="H4956" t="s">
        <v>14437</v>
      </c>
      <c r="I4956" t="s">
        <v>157</v>
      </c>
      <c r="J4956" t="s">
        <v>38</v>
      </c>
      <c r="K4956" t="str">
        <f t="shared" si="77"/>
        <v>Ben</v>
      </c>
      <c r="L4956" t="s">
        <v>364</v>
      </c>
      <c r="M4956" t="s">
        <v>118</v>
      </c>
    </row>
    <row r="4957" spans="1:13">
      <c r="A4957" t="s">
        <v>14438</v>
      </c>
      <c r="B4957" t="s">
        <v>3430</v>
      </c>
      <c r="C4957" t="s">
        <v>1699</v>
      </c>
      <c r="D4957" s="176">
        <v>37907</v>
      </c>
      <c r="E4957" t="s">
        <v>122</v>
      </c>
      <c r="F4957" t="s">
        <v>123</v>
      </c>
      <c r="G4957" t="s">
        <v>124</v>
      </c>
      <c r="H4957" t="s">
        <v>14439</v>
      </c>
      <c r="I4957" t="s">
        <v>174</v>
      </c>
      <c r="J4957" t="s">
        <v>38</v>
      </c>
      <c r="K4957" t="str">
        <f t="shared" si="77"/>
        <v>Cad</v>
      </c>
      <c r="L4957" t="s">
        <v>224</v>
      </c>
      <c r="M4957" t="s">
        <v>118</v>
      </c>
    </row>
    <row r="4958" spans="1:13">
      <c r="A4958" t="s">
        <v>14440</v>
      </c>
      <c r="B4958" t="s">
        <v>7563</v>
      </c>
      <c r="C4958" t="s">
        <v>792</v>
      </c>
      <c r="D4958" s="176">
        <v>23263</v>
      </c>
      <c r="E4958" t="s">
        <v>122</v>
      </c>
      <c r="F4958" t="s">
        <v>123</v>
      </c>
      <c r="G4958" t="s">
        <v>124</v>
      </c>
      <c r="H4958" t="s">
        <v>14441</v>
      </c>
      <c r="I4958" t="s">
        <v>1091</v>
      </c>
      <c r="J4958" t="s">
        <v>38</v>
      </c>
      <c r="K4958" t="str">
        <f t="shared" si="77"/>
        <v>Per</v>
      </c>
      <c r="L4958" t="s">
        <v>686</v>
      </c>
      <c r="M4958" t="s">
        <v>118</v>
      </c>
    </row>
    <row r="4959" spans="1:13">
      <c r="A4959" t="s">
        <v>14442</v>
      </c>
      <c r="B4959" t="s">
        <v>14443</v>
      </c>
      <c r="C4959" t="s">
        <v>1123</v>
      </c>
      <c r="D4959" s="176">
        <v>26312</v>
      </c>
      <c r="E4959" t="s">
        <v>179</v>
      </c>
      <c r="F4959" t="s">
        <v>123</v>
      </c>
      <c r="G4959" t="s">
        <v>124</v>
      </c>
      <c r="H4959" t="s">
        <v>14444</v>
      </c>
      <c r="I4959" t="s">
        <v>145</v>
      </c>
      <c r="J4959" t="s">
        <v>38</v>
      </c>
      <c r="K4959" t="str">
        <f t="shared" si="77"/>
        <v>Pas</v>
      </c>
      <c r="L4959" t="s">
        <v>331</v>
      </c>
      <c r="M4959" t="s">
        <v>118</v>
      </c>
    </row>
    <row r="4960" spans="1:13">
      <c r="A4960" t="s">
        <v>14445</v>
      </c>
      <c r="B4960" t="s">
        <v>6256</v>
      </c>
      <c r="C4960" t="s">
        <v>273</v>
      </c>
      <c r="D4960" s="176">
        <v>34885</v>
      </c>
      <c r="E4960" t="s">
        <v>122</v>
      </c>
      <c r="F4960" t="s">
        <v>123</v>
      </c>
      <c r="G4960" t="s">
        <v>124</v>
      </c>
      <c r="H4960" t="s">
        <v>14446</v>
      </c>
      <c r="I4960" t="s">
        <v>145</v>
      </c>
      <c r="J4960" t="s">
        <v>38</v>
      </c>
      <c r="K4960" t="str">
        <f t="shared" si="77"/>
        <v>Pas</v>
      </c>
      <c r="L4960" t="s">
        <v>518</v>
      </c>
      <c r="M4960" t="s">
        <v>118</v>
      </c>
    </row>
    <row r="4961" spans="1:13">
      <c r="A4961" t="s">
        <v>14447</v>
      </c>
      <c r="B4961" t="s">
        <v>14448</v>
      </c>
      <c r="C4961" t="s">
        <v>1577</v>
      </c>
      <c r="D4961" s="176">
        <v>19310</v>
      </c>
      <c r="E4961" t="s">
        <v>122</v>
      </c>
      <c r="F4961" t="s">
        <v>123</v>
      </c>
      <c r="G4961" t="s">
        <v>124</v>
      </c>
      <c r="H4961" t="s">
        <v>14449</v>
      </c>
      <c r="I4961" t="s">
        <v>181</v>
      </c>
      <c r="J4961" t="s">
        <v>182</v>
      </c>
      <c r="K4961" t="str">
        <f t="shared" si="77"/>
        <v>Enc</v>
      </c>
      <c r="L4961" t="s">
        <v>3179</v>
      </c>
      <c r="M4961" t="s">
        <v>118</v>
      </c>
    </row>
    <row r="4962" spans="1:13">
      <c r="A4962" t="s">
        <v>14450</v>
      </c>
      <c r="B4962" t="s">
        <v>3221</v>
      </c>
      <c r="C4962" t="s">
        <v>512</v>
      </c>
      <c r="D4962" s="176">
        <v>22187</v>
      </c>
      <c r="E4962" t="s">
        <v>122</v>
      </c>
      <c r="F4962" t="s">
        <v>123</v>
      </c>
      <c r="G4962" t="s">
        <v>124</v>
      </c>
      <c r="H4962" t="s">
        <v>14451</v>
      </c>
      <c r="I4962" t="s">
        <v>898</v>
      </c>
      <c r="J4962" t="s">
        <v>38</v>
      </c>
      <c r="K4962" t="str">
        <f t="shared" si="77"/>
        <v>Cha</v>
      </c>
      <c r="L4962" t="s">
        <v>1345</v>
      </c>
      <c r="M4962" t="s">
        <v>118</v>
      </c>
    </row>
    <row r="4963" spans="1:13">
      <c r="A4963" t="s">
        <v>14452</v>
      </c>
      <c r="B4963" t="s">
        <v>6497</v>
      </c>
      <c r="C4963" t="s">
        <v>557</v>
      </c>
      <c r="D4963" s="176">
        <v>36961</v>
      </c>
      <c r="E4963" t="s">
        <v>122</v>
      </c>
      <c r="F4963" t="s">
        <v>123</v>
      </c>
      <c r="G4963" t="s">
        <v>124</v>
      </c>
      <c r="H4963" t="s">
        <v>14453</v>
      </c>
      <c r="I4963" t="s">
        <v>145</v>
      </c>
      <c r="J4963" t="s">
        <v>38</v>
      </c>
      <c r="K4963" t="str">
        <f t="shared" si="77"/>
        <v>Pas</v>
      </c>
      <c r="L4963" t="s">
        <v>805</v>
      </c>
      <c r="M4963" t="s">
        <v>118</v>
      </c>
    </row>
    <row r="4964" spans="1:13">
      <c r="A4964" t="s">
        <v>14454</v>
      </c>
      <c r="B4964" t="s">
        <v>3379</v>
      </c>
      <c r="C4964" t="s">
        <v>14455</v>
      </c>
      <c r="D4964" s="176">
        <v>42409</v>
      </c>
      <c r="E4964" t="s">
        <v>179</v>
      </c>
      <c r="F4964" t="s">
        <v>123</v>
      </c>
      <c r="G4964" t="s">
        <v>124</v>
      </c>
      <c r="H4964" t="s">
        <v>14456</v>
      </c>
      <c r="I4964" t="s">
        <v>456</v>
      </c>
      <c r="J4964" t="s">
        <v>38</v>
      </c>
      <c r="K4964" t="str">
        <f t="shared" si="77"/>
        <v>Bab</v>
      </c>
      <c r="L4964" t="s">
        <v>175</v>
      </c>
      <c r="M4964" t="s">
        <v>118</v>
      </c>
    </row>
    <row r="4965" spans="1:13">
      <c r="A4965" t="s">
        <v>14457</v>
      </c>
      <c r="B4965" t="s">
        <v>14458</v>
      </c>
      <c r="C4965" t="s">
        <v>252</v>
      </c>
      <c r="D4965" s="176">
        <v>20173</v>
      </c>
      <c r="E4965" t="s">
        <v>122</v>
      </c>
      <c r="F4965" t="s">
        <v>123</v>
      </c>
      <c r="G4965" t="s">
        <v>124</v>
      </c>
      <c r="H4965" t="s">
        <v>14459</v>
      </c>
      <c r="I4965" t="s">
        <v>181</v>
      </c>
      <c r="J4965" t="s">
        <v>182</v>
      </c>
      <c r="K4965" t="str">
        <f t="shared" si="77"/>
        <v>Enc</v>
      </c>
      <c r="L4965" t="s">
        <v>536</v>
      </c>
      <c r="M4965" t="s">
        <v>118</v>
      </c>
    </row>
    <row r="4966" spans="1:13">
      <c r="A4966" t="s">
        <v>14460</v>
      </c>
      <c r="B4966" t="s">
        <v>14461</v>
      </c>
      <c r="C4966" t="s">
        <v>896</v>
      </c>
      <c r="D4966" s="176">
        <v>25717</v>
      </c>
      <c r="E4966" t="s">
        <v>122</v>
      </c>
      <c r="F4966" t="s">
        <v>123</v>
      </c>
      <c r="G4966" t="s">
        <v>124</v>
      </c>
      <c r="H4966" t="s">
        <v>14462</v>
      </c>
      <c r="I4966" t="s">
        <v>132</v>
      </c>
      <c r="J4966" t="s">
        <v>234</v>
      </c>
      <c r="K4966" t="str">
        <f t="shared" si="77"/>
        <v>D3</v>
      </c>
      <c r="L4966" t="s">
        <v>101</v>
      </c>
      <c r="M4966" t="s">
        <v>118</v>
      </c>
    </row>
    <row r="4967" spans="1:13">
      <c r="A4967" t="s">
        <v>14463</v>
      </c>
      <c r="B4967" t="s">
        <v>3459</v>
      </c>
      <c r="C4967" t="s">
        <v>8777</v>
      </c>
      <c r="D4967" s="176">
        <v>40771</v>
      </c>
      <c r="E4967" t="s">
        <v>122</v>
      </c>
      <c r="F4967" t="s">
        <v>123</v>
      </c>
      <c r="G4967" t="s">
        <v>124</v>
      </c>
      <c r="H4967" t="s">
        <v>14464</v>
      </c>
      <c r="I4967" t="s">
        <v>188</v>
      </c>
      <c r="J4967" t="s">
        <v>38</v>
      </c>
      <c r="K4967" t="str">
        <f t="shared" si="77"/>
        <v>Pou</v>
      </c>
      <c r="L4967" t="s">
        <v>1345</v>
      </c>
      <c r="M4967" t="s">
        <v>118</v>
      </c>
    </row>
    <row r="4968" spans="1:13">
      <c r="A4968" t="s">
        <v>14465</v>
      </c>
      <c r="B4968" t="s">
        <v>14466</v>
      </c>
      <c r="C4968" t="s">
        <v>252</v>
      </c>
      <c r="D4968" s="176">
        <v>20361</v>
      </c>
      <c r="E4968" t="s">
        <v>122</v>
      </c>
      <c r="F4968" t="s">
        <v>123</v>
      </c>
      <c r="G4968" t="s">
        <v>124</v>
      </c>
      <c r="H4968" t="s">
        <v>14467</v>
      </c>
      <c r="I4968" t="s">
        <v>181</v>
      </c>
      <c r="J4968" t="s">
        <v>182</v>
      </c>
      <c r="K4968" t="str">
        <f t="shared" si="77"/>
        <v>Enc</v>
      </c>
      <c r="L4968" t="s">
        <v>966</v>
      </c>
      <c r="M4968" t="s">
        <v>118</v>
      </c>
    </row>
    <row r="4969" spans="1:13">
      <c r="A4969" t="s">
        <v>14468</v>
      </c>
      <c r="B4969" t="s">
        <v>732</v>
      </c>
      <c r="C4969" t="s">
        <v>953</v>
      </c>
      <c r="D4969" s="176">
        <v>38369</v>
      </c>
      <c r="E4969" t="s">
        <v>179</v>
      </c>
      <c r="F4969" t="s">
        <v>123</v>
      </c>
      <c r="G4969" t="s">
        <v>124</v>
      </c>
      <c r="H4969" t="s">
        <v>14469</v>
      </c>
      <c r="I4969" t="s">
        <v>283</v>
      </c>
      <c r="J4969" t="s">
        <v>38</v>
      </c>
      <c r="K4969" t="str">
        <f t="shared" si="77"/>
        <v>Min</v>
      </c>
      <c r="L4969" t="s">
        <v>734</v>
      </c>
      <c r="M4969" t="s">
        <v>118</v>
      </c>
    </row>
    <row r="4970" spans="1:13">
      <c r="A4970" t="s">
        <v>14470</v>
      </c>
      <c r="B4970" t="s">
        <v>14471</v>
      </c>
      <c r="C4970" t="s">
        <v>1577</v>
      </c>
      <c r="D4970" s="176">
        <v>20385</v>
      </c>
      <c r="E4970" t="s">
        <v>122</v>
      </c>
      <c r="F4970" t="s">
        <v>123</v>
      </c>
      <c r="G4970" t="s">
        <v>124</v>
      </c>
      <c r="H4970" t="s">
        <v>14472</v>
      </c>
      <c r="I4970" t="s">
        <v>209</v>
      </c>
      <c r="J4970" t="s">
        <v>38</v>
      </c>
      <c r="K4970" t="str">
        <f t="shared" si="77"/>
        <v>Pas</v>
      </c>
      <c r="L4970" t="s">
        <v>809</v>
      </c>
      <c r="M4970" t="s">
        <v>118</v>
      </c>
    </row>
    <row r="4971" spans="1:13">
      <c r="A4971" t="s">
        <v>14473</v>
      </c>
      <c r="B4971" t="s">
        <v>791</v>
      </c>
      <c r="C4971" t="s">
        <v>14474</v>
      </c>
      <c r="D4971" s="176">
        <v>28652</v>
      </c>
      <c r="E4971" t="s">
        <v>122</v>
      </c>
      <c r="F4971" t="s">
        <v>123</v>
      </c>
      <c r="G4971" t="s">
        <v>124</v>
      </c>
      <c r="H4971" t="s">
        <v>14475</v>
      </c>
      <c r="I4971" t="s">
        <v>132</v>
      </c>
      <c r="J4971" t="s">
        <v>234</v>
      </c>
      <c r="K4971" t="str">
        <f t="shared" si="77"/>
        <v>D3</v>
      </c>
      <c r="L4971" t="s">
        <v>175</v>
      </c>
      <c r="M4971" t="s">
        <v>118</v>
      </c>
    </row>
    <row r="4972" spans="1:13">
      <c r="A4972" t="s">
        <v>14476</v>
      </c>
      <c r="B4972" t="s">
        <v>191</v>
      </c>
      <c r="C4972" t="s">
        <v>528</v>
      </c>
      <c r="D4972" s="176">
        <v>33392</v>
      </c>
      <c r="E4972" t="s">
        <v>122</v>
      </c>
      <c r="F4972" t="s">
        <v>123</v>
      </c>
      <c r="G4972" t="s">
        <v>124</v>
      </c>
      <c r="H4972" t="s">
        <v>14477</v>
      </c>
      <c r="I4972" t="s">
        <v>168</v>
      </c>
      <c r="J4972" t="s">
        <v>38</v>
      </c>
      <c r="K4972" t="str">
        <f t="shared" si="77"/>
        <v>2èm</v>
      </c>
      <c r="L4972" t="s">
        <v>439</v>
      </c>
      <c r="M4972" t="s">
        <v>118</v>
      </c>
    </row>
    <row r="4973" spans="1:13">
      <c r="A4973" t="s">
        <v>14478</v>
      </c>
      <c r="B4973" t="s">
        <v>3058</v>
      </c>
      <c r="C4973" t="s">
        <v>121</v>
      </c>
      <c r="D4973" s="176">
        <v>21935</v>
      </c>
      <c r="E4973" t="s">
        <v>122</v>
      </c>
      <c r="F4973" t="s">
        <v>123</v>
      </c>
      <c r="G4973" t="s">
        <v>124</v>
      </c>
      <c r="H4973" t="s">
        <v>14479</v>
      </c>
      <c r="I4973" t="s">
        <v>209</v>
      </c>
      <c r="J4973" t="s">
        <v>38</v>
      </c>
      <c r="K4973" t="str">
        <f t="shared" si="77"/>
        <v>Pas</v>
      </c>
      <c r="L4973" t="s">
        <v>215</v>
      </c>
      <c r="M4973" t="s">
        <v>118</v>
      </c>
    </row>
    <row r="4974" spans="1:13">
      <c r="A4974" t="s">
        <v>14480</v>
      </c>
      <c r="B4974" t="s">
        <v>1649</v>
      </c>
      <c r="C4974" t="s">
        <v>1943</v>
      </c>
      <c r="D4974" s="176">
        <v>40645</v>
      </c>
      <c r="E4974" t="s">
        <v>122</v>
      </c>
      <c r="F4974" t="s">
        <v>123</v>
      </c>
      <c r="G4974" t="s">
        <v>124</v>
      </c>
      <c r="H4974" t="s">
        <v>14481</v>
      </c>
      <c r="I4974" t="s">
        <v>188</v>
      </c>
      <c r="J4974" t="s">
        <v>38</v>
      </c>
      <c r="K4974" t="str">
        <f t="shared" si="77"/>
        <v>Pou</v>
      </c>
      <c r="L4974" t="s">
        <v>169</v>
      </c>
      <c r="M4974" t="s">
        <v>118</v>
      </c>
    </row>
    <row r="4975" spans="1:13">
      <c r="A4975" t="s">
        <v>14482</v>
      </c>
      <c r="B4975" t="s">
        <v>14483</v>
      </c>
      <c r="C4975" t="s">
        <v>472</v>
      </c>
      <c r="D4975" s="176">
        <v>28094</v>
      </c>
      <c r="E4975" t="s">
        <v>122</v>
      </c>
      <c r="F4975" t="s">
        <v>123</v>
      </c>
      <c r="G4975" t="s">
        <v>124</v>
      </c>
      <c r="H4975" t="s">
        <v>14484</v>
      </c>
      <c r="I4975" t="s">
        <v>132</v>
      </c>
      <c r="J4975" t="s">
        <v>234</v>
      </c>
      <c r="K4975" t="str">
        <f t="shared" si="77"/>
        <v>D3</v>
      </c>
      <c r="L4975" t="s">
        <v>883</v>
      </c>
      <c r="M4975" t="s">
        <v>118</v>
      </c>
    </row>
    <row r="4976" spans="1:13">
      <c r="A4976" t="s">
        <v>14485</v>
      </c>
      <c r="B4976" t="s">
        <v>14486</v>
      </c>
      <c r="C4976" t="s">
        <v>342</v>
      </c>
      <c r="D4976" s="176">
        <v>35450</v>
      </c>
      <c r="E4976" t="s">
        <v>122</v>
      </c>
      <c r="F4976" t="s">
        <v>123</v>
      </c>
      <c r="G4976" t="s">
        <v>124</v>
      </c>
      <c r="H4976" t="s">
        <v>14487</v>
      </c>
      <c r="I4976" t="s">
        <v>243</v>
      </c>
      <c r="J4976" t="s">
        <v>38</v>
      </c>
      <c r="K4976" t="str">
        <f t="shared" si="77"/>
        <v>3èm</v>
      </c>
      <c r="L4976" t="s">
        <v>101</v>
      </c>
      <c r="M4976" t="s">
        <v>118</v>
      </c>
    </row>
    <row r="4977" spans="1:13">
      <c r="A4977" t="s">
        <v>14488</v>
      </c>
      <c r="B4977" t="s">
        <v>12092</v>
      </c>
      <c r="C4977" t="s">
        <v>3426</v>
      </c>
      <c r="D4977" s="176">
        <v>24130</v>
      </c>
      <c r="E4977" t="s">
        <v>179</v>
      </c>
      <c r="F4977" t="s">
        <v>123</v>
      </c>
      <c r="G4977" t="s">
        <v>124</v>
      </c>
      <c r="H4977" t="s">
        <v>14489</v>
      </c>
      <c r="I4977" t="s">
        <v>898</v>
      </c>
      <c r="J4977" t="s">
        <v>38</v>
      </c>
      <c r="K4977" t="str">
        <f t="shared" si="77"/>
        <v>Cha</v>
      </c>
      <c r="L4977" t="s">
        <v>439</v>
      </c>
      <c r="M4977" t="s">
        <v>118</v>
      </c>
    </row>
    <row r="4978" spans="1:13">
      <c r="A4978" t="s">
        <v>14490</v>
      </c>
      <c r="B4978" t="s">
        <v>14491</v>
      </c>
      <c r="C4978" t="s">
        <v>14492</v>
      </c>
      <c r="D4978" s="176">
        <v>25283</v>
      </c>
      <c r="E4978" t="s">
        <v>179</v>
      </c>
      <c r="F4978" t="s">
        <v>123</v>
      </c>
      <c r="G4978" t="s">
        <v>124</v>
      </c>
      <c r="H4978" t="s">
        <v>14493</v>
      </c>
      <c r="I4978" t="s">
        <v>209</v>
      </c>
      <c r="J4978" t="s">
        <v>38</v>
      </c>
      <c r="K4978" t="str">
        <f t="shared" si="77"/>
        <v>Pas</v>
      </c>
      <c r="L4978" t="s">
        <v>140</v>
      </c>
      <c r="M4978" t="s">
        <v>118</v>
      </c>
    </row>
    <row r="4979" spans="1:13">
      <c r="A4979" t="s">
        <v>14494</v>
      </c>
      <c r="B4979" t="s">
        <v>14495</v>
      </c>
      <c r="C4979" t="s">
        <v>222</v>
      </c>
      <c r="D4979" s="176">
        <v>37637</v>
      </c>
      <c r="E4979" t="s">
        <v>122</v>
      </c>
      <c r="F4979" t="s">
        <v>123</v>
      </c>
      <c r="G4979" t="s">
        <v>124</v>
      </c>
      <c r="H4979" t="s">
        <v>14496</v>
      </c>
      <c r="I4979" t="s">
        <v>174</v>
      </c>
      <c r="J4979" t="s">
        <v>38</v>
      </c>
      <c r="K4979" t="str">
        <f t="shared" si="77"/>
        <v>Cad</v>
      </c>
      <c r="L4979" t="s">
        <v>102</v>
      </c>
      <c r="M4979" t="s">
        <v>118</v>
      </c>
    </row>
    <row r="4980" spans="1:13">
      <c r="A4980" t="s">
        <v>14497</v>
      </c>
      <c r="B4980" t="s">
        <v>5869</v>
      </c>
      <c r="C4980" t="s">
        <v>1008</v>
      </c>
      <c r="D4980" s="176">
        <v>30597</v>
      </c>
      <c r="E4980" t="s">
        <v>122</v>
      </c>
      <c r="F4980" t="s">
        <v>123</v>
      </c>
      <c r="G4980" t="s">
        <v>124</v>
      </c>
      <c r="H4980" t="s">
        <v>14498</v>
      </c>
      <c r="I4980" t="s">
        <v>132</v>
      </c>
      <c r="J4980" t="s">
        <v>234</v>
      </c>
      <c r="K4980" t="str">
        <f t="shared" si="77"/>
        <v>D3</v>
      </c>
      <c r="L4980" t="s">
        <v>784</v>
      </c>
      <c r="M4980" t="s">
        <v>118</v>
      </c>
    </row>
    <row r="4981" spans="1:13">
      <c r="A4981" t="s">
        <v>14499</v>
      </c>
      <c r="B4981" t="s">
        <v>14500</v>
      </c>
      <c r="C4981" t="s">
        <v>5350</v>
      </c>
      <c r="D4981" s="176">
        <v>37728</v>
      </c>
      <c r="E4981" t="s">
        <v>122</v>
      </c>
      <c r="F4981" t="s">
        <v>123</v>
      </c>
      <c r="G4981" t="s">
        <v>124</v>
      </c>
      <c r="H4981" t="s">
        <v>14501</v>
      </c>
      <c r="I4981" t="s">
        <v>174</v>
      </c>
      <c r="J4981" t="s">
        <v>38</v>
      </c>
      <c r="K4981" t="str">
        <f t="shared" si="77"/>
        <v>Cad</v>
      </c>
      <c r="L4981" t="s">
        <v>215</v>
      </c>
      <c r="M4981" t="s">
        <v>118</v>
      </c>
    </row>
    <row r="4982" spans="1:13">
      <c r="A4982" t="s">
        <v>14502</v>
      </c>
      <c r="B4982" t="s">
        <v>4575</v>
      </c>
      <c r="C4982" t="s">
        <v>933</v>
      </c>
      <c r="D4982" s="176">
        <v>18880</v>
      </c>
      <c r="E4982" t="s">
        <v>122</v>
      </c>
      <c r="F4982" t="s">
        <v>123</v>
      </c>
      <c r="G4982" t="s">
        <v>124</v>
      </c>
      <c r="H4982" t="s">
        <v>14503</v>
      </c>
      <c r="I4982" t="s">
        <v>145</v>
      </c>
      <c r="J4982" t="s">
        <v>38</v>
      </c>
      <c r="K4982" t="str">
        <f t="shared" si="77"/>
        <v>Pas</v>
      </c>
      <c r="L4982" t="s">
        <v>1575</v>
      </c>
      <c r="M4982" t="s">
        <v>118</v>
      </c>
    </row>
    <row r="4983" spans="1:13">
      <c r="A4983" t="s">
        <v>14504</v>
      </c>
      <c r="B4983" t="s">
        <v>1181</v>
      </c>
      <c r="C4983" t="s">
        <v>1463</v>
      </c>
      <c r="D4983" s="176">
        <v>38634</v>
      </c>
      <c r="E4983" t="s">
        <v>179</v>
      </c>
      <c r="F4983" t="s">
        <v>123</v>
      </c>
      <c r="G4983" t="s">
        <v>124</v>
      </c>
      <c r="H4983" t="s">
        <v>14505</v>
      </c>
      <c r="I4983" t="s">
        <v>283</v>
      </c>
      <c r="J4983" t="s">
        <v>38</v>
      </c>
      <c r="K4983" t="str">
        <f t="shared" si="77"/>
        <v>Min</v>
      </c>
      <c r="L4983" t="s">
        <v>103</v>
      </c>
      <c r="M4983" t="s">
        <v>118</v>
      </c>
    </row>
    <row r="4984" spans="1:13">
      <c r="A4984" t="s">
        <v>14506</v>
      </c>
      <c r="B4984" t="s">
        <v>14507</v>
      </c>
      <c r="C4984" t="s">
        <v>232</v>
      </c>
      <c r="D4984" s="176">
        <v>28909</v>
      </c>
      <c r="E4984" t="s">
        <v>122</v>
      </c>
      <c r="F4984" t="s">
        <v>123</v>
      </c>
      <c r="G4984" t="s">
        <v>124</v>
      </c>
      <c r="H4984" t="s">
        <v>14508</v>
      </c>
      <c r="I4984" t="s">
        <v>209</v>
      </c>
      <c r="J4984" t="s">
        <v>38</v>
      </c>
      <c r="K4984" t="str">
        <f t="shared" si="77"/>
        <v>Pas</v>
      </c>
      <c r="L4984" t="s">
        <v>1575</v>
      </c>
      <c r="M4984" t="s">
        <v>118</v>
      </c>
    </row>
    <row r="4985" spans="1:13">
      <c r="A4985" t="s">
        <v>14509</v>
      </c>
      <c r="B4985" t="s">
        <v>14510</v>
      </c>
      <c r="C4985" t="s">
        <v>1991</v>
      </c>
      <c r="D4985" s="176">
        <v>39219</v>
      </c>
      <c r="E4985" t="s">
        <v>122</v>
      </c>
      <c r="F4985" t="s">
        <v>123</v>
      </c>
      <c r="G4985" t="s">
        <v>124</v>
      </c>
      <c r="H4985" t="s">
        <v>14511</v>
      </c>
      <c r="I4985" t="s">
        <v>157</v>
      </c>
      <c r="J4985" t="s">
        <v>38</v>
      </c>
      <c r="K4985" t="str">
        <f t="shared" si="77"/>
        <v>Ben</v>
      </c>
      <c r="L4985" t="s">
        <v>391</v>
      </c>
      <c r="M4985" t="s">
        <v>118</v>
      </c>
    </row>
    <row r="4986" spans="1:13">
      <c r="A4986" t="s">
        <v>14512</v>
      </c>
      <c r="B4986" t="s">
        <v>14513</v>
      </c>
      <c r="C4986" t="s">
        <v>746</v>
      </c>
      <c r="D4986" s="176">
        <v>25094</v>
      </c>
      <c r="E4986" t="s">
        <v>122</v>
      </c>
      <c r="F4986" t="s">
        <v>123</v>
      </c>
      <c r="G4986" t="s">
        <v>124</v>
      </c>
      <c r="H4986" t="s">
        <v>14514</v>
      </c>
      <c r="I4986" t="s">
        <v>181</v>
      </c>
      <c r="J4986" t="s">
        <v>535</v>
      </c>
      <c r="K4986" t="str">
        <f t="shared" si="77"/>
        <v>Enc</v>
      </c>
      <c r="L4986" t="s">
        <v>276</v>
      </c>
      <c r="M4986" t="s">
        <v>118</v>
      </c>
    </row>
    <row r="4987" spans="1:13">
      <c r="A4987" t="s">
        <v>14515</v>
      </c>
      <c r="B4987" t="s">
        <v>4169</v>
      </c>
      <c r="C4987" t="s">
        <v>576</v>
      </c>
      <c r="D4987" s="176">
        <v>29817</v>
      </c>
      <c r="E4987" t="s">
        <v>179</v>
      </c>
      <c r="F4987" t="s">
        <v>123</v>
      </c>
      <c r="G4987" t="s">
        <v>124</v>
      </c>
      <c r="H4987" t="s">
        <v>14516</v>
      </c>
      <c r="I4987" t="s">
        <v>132</v>
      </c>
      <c r="J4987" t="s">
        <v>396</v>
      </c>
      <c r="K4987" t="str">
        <f t="shared" si="77"/>
        <v>D2</v>
      </c>
      <c r="L4987" t="s">
        <v>200</v>
      </c>
      <c r="M4987" t="s">
        <v>118</v>
      </c>
    </row>
    <row r="4988" spans="1:13">
      <c r="A4988" t="s">
        <v>14517</v>
      </c>
      <c r="B4988" t="s">
        <v>3193</v>
      </c>
      <c r="C4988" t="s">
        <v>291</v>
      </c>
      <c r="D4988" s="176">
        <v>26276</v>
      </c>
      <c r="E4988" t="s">
        <v>122</v>
      </c>
      <c r="F4988" t="s">
        <v>123</v>
      </c>
      <c r="G4988" t="s">
        <v>124</v>
      </c>
      <c r="H4988" t="s">
        <v>14518</v>
      </c>
      <c r="I4988" t="s">
        <v>1605</v>
      </c>
      <c r="J4988" t="s">
        <v>1606</v>
      </c>
      <c r="K4988" t="str">
        <f t="shared" si="77"/>
        <v>Ani</v>
      </c>
      <c r="L4988" t="s">
        <v>447</v>
      </c>
      <c r="M4988" t="s">
        <v>118</v>
      </c>
    </row>
    <row r="4989" spans="1:13">
      <c r="A4989" t="s">
        <v>14519</v>
      </c>
      <c r="B4989" t="s">
        <v>14520</v>
      </c>
      <c r="C4989" t="s">
        <v>991</v>
      </c>
      <c r="D4989" s="176">
        <v>34050</v>
      </c>
      <c r="E4989" t="s">
        <v>122</v>
      </c>
      <c r="F4989" t="s">
        <v>123</v>
      </c>
      <c r="G4989" t="s">
        <v>124</v>
      </c>
      <c r="H4989" t="s">
        <v>14521</v>
      </c>
      <c r="I4989" t="s">
        <v>243</v>
      </c>
      <c r="J4989" t="s">
        <v>38</v>
      </c>
      <c r="K4989" t="str">
        <f t="shared" si="77"/>
        <v>3èm</v>
      </c>
      <c r="L4989" t="s">
        <v>518</v>
      </c>
      <c r="M4989" t="s">
        <v>118</v>
      </c>
    </row>
    <row r="4990" spans="1:13">
      <c r="A4990" t="s">
        <v>14522</v>
      </c>
      <c r="B4990" t="s">
        <v>3997</v>
      </c>
      <c r="C4990" t="s">
        <v>853</v>
      </c>
      <c r="D4990" s="176">
        <v>28438</v>
      </c>
      <c r="E4990" t="s">
        <v>122</v>
      </c>
      <c r="F4990" t="s">
        <v>123</v>
      </c>
      <c r="G4990" t="s">
        <v>124</v>
      </c>
      <c r="H4990" t="s">
        <v>14523</v>
      </c>
      <c r="I4990" t="s">
        <v>132</v>
      </c>
      <c r="J4990" t="s">
        <v>234</v>
      </c>
      <c r="K4990" t="str">
        <f t="shared" si="77"/>
        <v>D3</v>
      </c>
      <c r="L4990" t="s">
        <v>158</v>
      </c>
      <c r="M4990" t="s">
        <v>118</v>
      </c>
    </row>
    <row r="4991" spans="1:13">
      <c r="A4991" t="s">
        <v>14524</v>
      </c>
      <c r="B4991" t="s">
        <v>14525</v>
      </c>
      <c r="C4991" t="s">
        <v>1929</v>
      </c>
      <c r="D4991" s="176">
        <v>34497</v>
      </c>
      <c r="E4991" t="s">
        <v>122</v>
      </c>
      <c r="F4991" t="s">
        <v>123</v>
      </c>
      <c r="G4991" t="s">
        <v>124</v>
      </c>
      <c r="H4991" t="s">
        <v>14526</v>
      </c>
      <c r="I4991" t="s">
        <v>2834</v>
      </c>
      <c r="J4991" t="s">
        <v>12470</v>
      </c>
      <c r="K4991" t="str">
        <f t="shared" si="77"/>
        <v>Enc</v>
      </c>
      <c r="L4991" t="s">
        <v>548</v>
      </c>
      <c r="M4991" t="s">
        <v>118</v>
      </c>
    </row>
    <row r="4992" spans="1:13">
      <c r="A4992" t="s">
        <v>14527</v>
      </c>
      <c r="B4992" t="s">
        <v>9997</v>
      </c>
      <c r="C4992" t="s">
        <v>232</v>
      </c>
      <c r="D4992" s="176">
        <v>26931</v>
      </c>
      <c r="E4992" t="s">
        <v>122</v>
      </c>
      <c r="F4992" t="s">
        <v>123</v>
      </c>
      <c r="G4992" t="s">
        <v>124</v>
      </c>
      <c r="H4992" t="s">
        <v>14528</v>
      </c>
      <c r="I4992" t="s">
        <v>145</v>
      </c>
      <c r="J4992" t="s">
        <v>38</v>
      </c>
      <c r="K4992" t="str">
        <f t="shared" si="77"/>
        <v>Pas</v>
      </c>
      <c r="L4992" t="s">
        <v>391</v>
      </c>
      <c r="M4992" t="s">
        <v>118</v>
      </c>
    </row>
    <row r="4993" spans="1:13">
      <c r="A4993" t="s">
        <v>14529</v>
      </c>
      <c r="B4993" t="s">
        <v>9365</v>
      </c>
      <c r="C4993" t="s">
        <v>1505</v>
      </c>
      <c r="D4993" s="176">
        <v>16798</v>
      </c>
      <c r="E4993" t="s">
        <v>122</v>
      </c>
      <c r="F4993" t="s">
        <v>123</v>
      </c>
      <c r="G4993" t="s">
        <v>124</v>
      </c>
      <c r="H4993" t="s">
        <v>14530</v>
      </c>
      <c r="I4993" t="s">
        <v>139</v>
      </c>
      <c r="J4993" t="s">
        <v>38</v>
      </c>
      <c r="K4993" t="str">
        <f t="shared" si="77"/>
        <v>Sig</v>
      </c>
      <c r="L4993" t="s">
        <v>478</v>
      </c>
      <c r="M4993" t="s">
        <v>118</v>
      </c>
    </row>
    <row r="4994" spans="1:13">
      <c r="A4994" t="s">
        <v>14531</v>
      </c>
      <c r="B4994" t="s">
        <v>14532</v>
      </c>
      <c r="C4994" t="s">
        <v>310</v>
      </c>
      <c r="D4994" s="176">
        <v>38657</v>
      </c>
      <c r="E4994" t="s">
        <v>122</v>
      </c>
      <c r="F4994" t="s">
        <v>123</v>
      </c>
      <c r="G4994" t="s">
        <v>124</v>
      </c>
      <c r="H4994" t="s">
        <v>14533</v>
      </c>
      <c r="I4994" t="s">
        <v>283</v>
      </c>
      <c r="J4994" t="s">
        <v>38</v>
      </c>
      <c r="K4994" t="str">
        <f t="shared" si="77"/>
        <v>Min</v>
      </c>
      <c r="L4994" t="s">
        <v>464</v>
      </c>
      <c r="M4994" t="s">
        <v>118</v>
      </c>
    </row>
    <row r="4995" spans="1:13">
      <c r="A4995" t="s">
        <v>14534</v>
      </c>
      <c r="B4995" t="s">
        <v>14535</v>
      </c>
      <c r="C4995" t="s">
        <v>398</v>
      </c>
      <c r="D4995" s="176">
        <v>33015</v>
      </c>
      <c r="E4995" t="s">
        <v>122</v>
      </c>
      <c r="F4995" t="s">
        <v>123</v>
      </c>
      <c r="G4995" t="s">
        <v>124</v>
      </c>
      <c r="H4995" t="s">
        <v>14536</v>
      </c>
      <c r="I4995" t="s">
        <v>307</v>
      </c>
      <c r="J4995" t="s">
        <v>194</v>
      </c>
      <c r="K4995" t="str">
        <f t="shared" ref="K4995:K5058" si="78">IF(I4995="pass'cyclisme",J4995,LEFT(I4995,3))</f>
        <v>Pas</v>
      </c>
      <c r="L4995" t="s">
        <v>1144</v>
      </c>
      <c r="M4995" t="s">
        <v>118</v>
      </c>
    </row>
    <row r="4996" spans="1:13">
      <c r="A4996" t="s">
        <v>14537</v>
      </c>
      <c r="B4996" t="s">
        <v>13263</v>
      </c>
      <c r="C4996" t="s">
        <v>149</v>
      </c>
      <c r="D4996" s="176">
        <v>39535</v>
      </c>
      <c r="E4996" t="s">
        <v>122</v>
      </c>
      <c r="F4996" t="s">
        <v>123</v>
      </c>
      <c r="G4996" t="s">
        <v>124</v>
      </c>
      <c r="H4996" t="s">
        <v>14538</v>
      </c>
      <c r="I4996" t="s">
        <v>157</v>
      </c>
      <c r="J4996" t="s">
        <v>38</v>
      </c>
      <c r="K4996" t="str">
        <f t="shared" si="78"/>
        <v>Ben</v>
      </c>
      <c r="L4996" t="s">
        <v>355</v>
      </c>
      <c r="M4996" t="s">
        <v>118</v>
      </c>
    </row>
    <row r="4997" spans="1:13">
      <c r="A4997" t="s">
        <v>14539</v>
      </c>
      <c r="B4997" t="s">
        <v>508</v>
      </c>
      <c r="C4997" t="s">
        <v>1058</v>
      </c>
      <c r="D4997" s="176">
        <v>25095</v>
      </c>
      <c r="E4997" t="s">
        <v>122</v>
      </c>
      <c r="F4997" t="s">
        <v>123</v>
      </c>
      <c r="G4997" t="s">
        <v>124</v>
      </c>
      <c r="H4997" t="s">
        <v>14540</v>
      </c>
      <c r="I4997" t="s">
        <v>132</v>
      </c>
      <c r="J4997" t="s">
        <v>133</v>
      </c>
      <c r="K4997" t="str">
        <f t="shared" si="78"/>
        <v>D4</v>
      </c>
      <c r="L4997" t="s">
        <v>140</v>
      </c>
      <c r="M4997" t="s">
        <v>118</v>
      </c>
    </row>
    <row r="4998" spans="1:13">
      <c r="A4998" t="s">
        <v>14541</v>
      </c>
      <c r="B4998" t="s">
        <v>1615</v>
      </c>
      <c r="C4998" t="s">
        <v>1577</v>
      </c>
      <c r="D4998" s="176">
        <v>20352</v>
      </c>
      <c r="E4998" t="s">
        <v>122</v>
      </c>
      <c r="F4998" t="s">
        <v>123</v>
      </c>
      <c r="G4998" t="s">
        <v>124</v>
      </c>
      <c r="H4998" t="s">
        <v>14542</v>
      </c>
      <c r="I4998" t="s">
        <v>139</v>
      </c>
      <c r="J4998" t="s">
        <v>38</v>
      </c>
      <c r="K4998" t="str">
        <f t="shared" si="78"/>
        <v>Sig</v>
      </c>
      <c r="L4998" t="s">
        <v>959</v>
      </c>
      <c r="M4998" t="s">
        <v>118</v>
      </c>
    </row>
    <row r="4999" spans="1:13">
      <c r="A4999" t="s">
        <v>14543</v>
      </c>
      <c r="B4999" t="s">
        <v>14544</v>
      </c>
      <c r="C4999" t="s">
        <v>149</v>
      </c>
      <c r="D4999" s="176">
        <v>37665</v>
      </c>
      <c r="E4999" t="s">
        <v>122</v>
      </c>
      <c r="F4999" t="s">
        <v>123</v>
      </c>
      <c r="G4999" t="s">
        <v>124</v>
      </c>
      <c r="H4999" t="s">
        <v>14545</v>
      </c>
      <c r="I4999" t="s">
        <v>174</v>
      </c>
      <c r="J4999" t="s">
        <v>38</v>
      </c>
      <c r="K4999" t="str">
        <f t="shared" si="78"/>
        <v>Cad</v>
      </c>
      <c r="L4999" t="s">
        <v>1559</v>
      </c>
      <c r="M4999" t="s">
        <v>118</v>
      </c>
    </row>
    <row r="5000" spans="1:13">
      <c r="A5000" t="s">
        <v>14546</v>
      </c>
      <c r="B5000" t="s">
        <v>827</v>
      </c>
      <c r="C5000" t="s">
        <v>1894</v>
      </c>
      <c r="D5000" s="176">
        <v>27133</v>
      </c>
      <c r="E5000" t="s">
        <v>122</v>
      </c>
      <c r="F5000" t="s">
        <v>123</v>
      </c>
      <c r="G5000" t="s">
        <v>124</v>
      </c>
      <c r="H5000" t="s">
        <v>14547</v>
      </c>
      <c r="I5000" t="s">
        <v>132</v>
      </c>
      <c r="J5000" t="s">
        <v>234</v>
      </c>
      <c r="K5000" t="str">
        <f t="shared" si="78"/>
        <v>D3</v>
      </c>
      <c r="L5000" t="s">
        <v>407</v>
      </c>
      <c r="M5000" t="s">
        <v>118</v>
      </c>
    </row>
    <row r="5001" spans="1:13">
      <c r="A5001" t="s">
        <v>14548</v>
      </c>
      <c r="B5001" t="s">
        <v>14549</v>
      </c>
      <c r="C5001" t="s">
        <v>143</v>
      </c>
      <c r="D5001" s="176">
        <v>38090</v>
      </c>
      <c r="E5001" t="s">
        <v>122</v>
      </c>
      <c r="F5001" t="s">
        <v>123</v>
      </c>
      <c r="G5001" t="s">
        <v>124</v>
      </c>
      <c r="H5001" t="s">
        <v>14550</v>
      </c>
      <c r="I5001" t="s">
        <v>174</v>
      </c>
      <c r="J5001" t="s">
        <v>38</v>
      </c>
      <c r="K5001" t="str">
        <f t="shared" si="78"/>
        <v>Cad</v>
      </c>
      <c r="L5001" t="s">
        <v>215</v>
      </c>
      <c r="M5001" t="s">
        <v>118</v>
      </c>
    </row>
    <row r="5002" spans="1:13">
      <c r="A5002" t="s">
        <v>14551</v>
      </c>
      <c r="B5002" t="s">
        <v>7641</v>
      </c>
      <c r="C5002" t="s">
        <v>14552</v>
      </c>
      <c r="D5002" s="176">
        <v>38964</v>
      </c>
      <c r="E5002" t="s">
        <v>179</v>
      </c>
      <c r="F5002" t="s">
        <v>123</v>
      </c>
      <c r="G5002" t="s">
        <v>124</v>
      </c>
      <c r="H5002" t="s">
        <v>14553</v>
      </c>
      <c r="I5002" t="s">
        <v>283</v>
      </c>
      <c r="J5002" t="s">
        <v>38</v>
      </c>
      <c r="K5002" t="str">
        <f t="shared" si="78"/>
        <v>Min</v>
      </c>
      <c r="L5002" t="s">
        <v>102</v>
      </c>
      <c r="M5002" t="s">
        <v>118</v>
      </c>
    </row>
    <row r="5003" spans="1:13">
      <c r="A5003" t="s">
        <v>14554</v>
      </c>
      <c r="B5003" t="s">
        <v>14555</v>
      </c>
      <c r="C5003" t="s">
        <v>2451</v>
      </c>
      <c r="D5003" s="176">
        <v>41766</v>
      </c>
      <c r="E5003" t="s">
        <v>122</v>
      </c>
      <c r="F5003" t="s">
        <v>123</v>
      </c>
      <c r="G5003" t="s">
        <v>124</v>
      </c>
      <c r="H5003" t="s">
        <v>14556</v>
      </c>
      <c r="I5003" t="s">
        <v>909</v>
      </c>
      <c r="J5003" t="s">
        <v>38</v>
      </c>
      <c r="K5003" t="str">
        <f t="shared" si="78"/>
        <v>Pré</v>
      </c>
      <c r="L5003" t="s">
        <v>1345</v>
      </c>
      <c r="M5003" t="s">
        <v>118</v>
      </c>
    </row>
    <row r="5004" spans="1:13">
      <c r="A5004" t="s">
        <v>14557</v>
      </c>
      <c r="B5004" t="s">
        <v>341</v>
      </c>
      <c r="C5004" t="s">
        <v>3347</v>
      </c>
      <c r="D5004" s="176">
        <v>38343</v>
      </c>
      <c r="E5004" t="s">
        <v>179</v>
      </c>
      <c r="F5004" t="s">
        <v>123</v>
      </c>
      <c r="G5004" t="s">
        <v>124</v>
      </c>
      <c r="H5004" t="s">
        <v>14558</v>
      </c>
      <c r="I5004" t="s">
        <v>174</v>
      </c>
      <c r="J5004" t="s">
        <v>38</v>
      </c>
      <c r="K5004" t="str">
        <f t="shared" si="78"/>
        <v>Cad</v>
      </c>
      <c r="L5004" t="s">
        <v>1913</v>
      </c>
      <c r="M5004" t="s">
        <v>118</v>
      </c>
    </row>
    <row r="5005" spans="1:13">
      <c r="A5005" t="s">
        <v>14559</v>
      </c>
      <c r="B5005" t="s">
        <v>5802</v>
      </c>
      <c r="C5005" t="s">
        <v>2028</v>
      </c>
      <c r="D5005" s="176">
        <v>37833</v>
      </c>
      <c r="E5005" t="s">
        <v>122</v>
      </c>
      <c r="F5005" t="s">
        <v>123</v>
      </c>
      <c r="G5005" t="s">
        <v>124</v>
      </c>
      <c r="H5005" t="s">
        <v>14560</v>
      </c>
      <c r="I5005" t="s">
        <v>174</v>
      </c>
      <c r="J5005" t="s">
        <v>38</v>
      </c>
      <c r="K5005" t="str">
        <f t="shared" si="78"/>
        <v>Cad</v>
      </c>
      <c r="L5005" t="s">
        <v>686</v>
      </c>
      <c r="M5005" t="s">
        <v>118</v>
      </c>
    </row>
    <row r="5006" spans="1:13">
      <c r="A5006" t="s">
        <v>14561</v>
      </c>
      <c r="B5006" t="s">
        <v>14562</v>
      </c>
      <c r="C5006" t="s">
        <v>279</v>
      </c>
      <c r="D5006" s="176">
        <v>40326</v>
      </c>
      <c r="E5006" t="s">
        <v>122</v>
      </c>
      <c r="F5006" t="s">
        <v>123</v>
      </c>
      <c r="G5006" t="s">
        <v>124</v>
      </c>
      <c r="H5006" t="s">
        <v>14563</v>
      </c>
      <c r="I5006" t="s">
        <v>151</v>
      </c>
      <c r="J5006" t="s">
        <v>38</v>
      </c>
      <c r="K5006" t="str">
        <f t="shared" si="78"/>
        <v>Pup</v>
      </c>
      <c r="L5006" t="s">
        <v>1345</v>
      </c>
      <c r="M5006" t="s">
        <v>118</v>
      </c>
    </row>
    <row r="5007" spans="1:13">
      <c r="A5007" t="s">
        <v>14564</v>
      </c>
      <c r="B5007" t="s">
        <v>4866</v>
      </c>
      <c r="C5007" t="s">
        <v>418</v>
      </c>
      <c r="D5007" s="176">
        <v>38805</v>
      </c>
      <c r="E5007" t="s">
        <v>122</v>
      </c>
      <c r="F5007" t="s">
        <v>123</v>
      </c>
      <c r="G5007" t="s">
        <v>124</v>
      </c>
      <c r="H5007" t="s">
        <v>14565</v>
      </c>
      <c r="I5007" t="s">
        <v>283</v>
      </c>
      <c r="J5007" t="s">
        <v>38</v>
      </c>
      <c r="K5007" t="str">
        <f t="shared" si="78"/>
        <v>Min</v>
      </c>
      <c r="L5007" t="s">
        <v>434</v>
      </c>
      <c r="M5007" t="s">
        <v>118</v>
      </c>
    </row>
    <row r="5008" spans="1:13">
      <c r="A5008" t="s">
        <v>14566</v>
      </c>
      <c r="B5008" t="s">
        <v>14567</v>
      </c>
      <c r="C5008" t="s">
        <v>2698</v>
      </c>
      <c r="D5008" s="176">
        <v>17901</v>
      </c>
      <c r="E5008" t="s">
        <v>122</v>
      </c>
      <c r="F5008" t="s">
        <v>123</v>
      </c>
      <c r="G5008" t="s">
        <v>124</v>
      </c>
      <c r="H5008" t="s">
        <v>14568</v>
      </c>
      <c r="I5008" t="s">
        <v>132</v>
      </c>
      <c r="J5008" t="s">
        <v>133</v>
      </c>
      <c r="K5008" t="str">
        <f t="shared" si="78"/>
        <v>D4</v>
      </c>
      <c r="L5008" t="s">
        <v>276</v>
      </c>
      <c r="M5008" t="s">
        <v>118</v>
      </c>
    </row>
    <row r="5009" spans="1:13">
      <c r="A5009" t="s">
        <v>14569</v>
      </c>
      <c r="B5009" t="s">
        <v>217</v>
      </c>
      <c r="C5009" t="s">
        <v>367</v>
      </c>
      <c r="D5009" s="176">
        <v>34820</v>
      </c>
      <c r="E5009" t="s">
        <v>122</v>
      </c>
      <c r="F5009" t="s">
        <v>123</v>
      </c>
      <c r="G5009" t="s">
        <v>124</v>
      </c>
      <c r="H5009" t="s">
        <v>14570</v>
      </c>
      <c r="I5009" t="s">
        <v>474</v>
      </c>
      <c r="J5009" t="s">
        <v>38</v>
      </c>
      <c r="K5009" t="str">
        <f t="shared" si="78"/>
        <v>Arb</v>
      </c>
      <c r="L5009" t="s">
        <v>104</v>
      </c>
      <c r="M5009" t="s">
        <v>118</v>
      </c>
    </row>
    <row r="5010" spans="1:13">
      <c r="A5010" t="s">
        <v>14571</v>
      </c>
      <c r="B5010" t="s">
        <v>3050</v>
      </c>
      <c r="C5010" t="s">
        <v>524</v>
      </c>
      <c r="D5010" s="176">
        <v>40457</v>
      </c>
      <c r="E5010" t="s">
        <v>122</v>
      </c>
      <c r="F5010" t="s">
        <v>123</v>
      </c>
      <c r="G5010" t="s">
        <v>124</v>
      </c>
      <c r="H5010" t="s">
        <v>14572</v>
      </c>
      <c r="I5010" t="s">
        <v>151</v>
      </c>
      <c r="J5010" t="s">
        <v>38</v>
      </c>
      <c r="K5010" t="str">
        <f t="shared" si="78"/>
        <v>Pup</v>
      </c>
      <c r="L5010" t="s">
        <v>175</v>
      </c>
      <c r="M5010" t="s">
        <v>118</v>
      </c>
    </row>
    <row r="5011" spans="1:13">
      <c r="A5011" t="s">
        <v>14573</v>
      </c>
      <c r="B5011" t="s">
        <v>661</v>
      </c>
      <c r="C5011" t="s">
        <v>358</v>
      </c>
      <c r="D5011" s="176">
        <v>26229</v>
      </c>
      <c r="E5011" t="s">
        <v>122</v>
      </c>
      <c r="F5011" t="s">
        <v>123</v>
      </c>
      <c r="G5011" t="s">
        <v>124</v>
      </c>
      <c r="H5011" t="s">
        <v>14574</v>
      </c>
      <c r="I5011" t="s">
        <v>259</v>
      </c>
      <c r="J5011" t="s">
        <v>38</v>
      </c>
      <c r="K5011" t="str">
        <f t="shared" si="78"/>
        <v>Pas</v>
      </c>
      <c r="L5011" t="s">
        <v>38</v>
      </c>
      <c r="M5011" t="s">
        <v>118</v>
      </c>
    </row>
    <row r="5012" spans="1:13">
      <c r="A5012" t="s">
        <v>14575</v>
      </c>
      <c r="B5012" t="s">
        <v>14576</v>
      </c>
      <c r="C5012" t="s">
        <v>389</v>
      </c>
      <c r="D5012" s="176">
        <v>23214</v>
      </c>
      <c r="E5012" t="s">
        <v>122</v>
      </c>
      <c r="F5012" t="s">
        <v>123</v>
      </c>
      <c r="G5012" t="s">
        <v>124</v>
      </c>
      <c r="H5012" t="s">
        <v>14577</v>
      </c>
      <c r="I5012" t="s">
        <v>451</v>
      </c>
      <c r="J5012" t="s">
        <v>38</v>
      </c>
      <c r="K5012" t="str">
        <f t="shared" si="78"/>
        <v>Arb</v>
      </c>
      <c r="L5012" t="s">
        <v>1913</v>
      </c>
      <c r="M5012" t="s">
        <v>118</v>
      </c>
    </row>
    <row r="5013" spans="1:13">
      <c r="A5013" t="s">
        <v>14578</v>
      </c>
      <c r="B5013" t="s">
        <v>14579</v>
      </c>
      <c r="C5013" t="s">
        <v>626</v>
      </c>
      <c r="D5013" s="176">
        <v>33642</v>
      </c>
      <c r="E5013" t="s">
        <v>179</v>
      </c>
      <c r="F5013" t="s">
        <v>123</v>
      </c>
      <c r="G5013" t="s">
        <v>124</v>
      </c>
      <c r="H5013" t="s">
        <v>14580</v>
      </c>
      <c r="I5013" t="s">
        <v>132</v>
      </c>
      <c r="J5013" t="s">
        <v>234</v>
      </c>
      <c r="K5013" t="str">
        <f t="shared" si="78"/>
        <v>D3</v>
      </c>
      <c r="L5013" t="s">
        <v>2678</v>
      </c>
      <c r="M5013" t="s">
        <v>118</v>
      </c>
    </row>
    <row r="5014" spans="1:13">
      <c r="A5014" t="s">
        <v>14581</v>
      </c>
      <c r="B5014" t="s">
        <v>14582</v>
      </c>
      <c r="C5014" t="s">
        <v>675</v>
      </c>
      <c r="D5014" s="176">
        <v>25343</v>
      </c>
      <c r="E5014" t="s">
        <v>122</v>
      </c>
      <c r="F5014" t="s">
        <v>123</v>
      </c>
      <c r="G5014" t="s">
        <v>124</v>
      </c>
      <c r="H5014" t="s">
        <v>14583</v>
      </c>
      <c r="I5014" t="s">
        <v>474</v>
      </c>
      <c r="J5014" t="s">
        <v>38</v>
      </c>
      <c r="K5014" t="str">
        <f t="shared" si="78"/>
        <v>Arb</v>
      </c>
      <c r="L5014" t="s">
        <v>966</v>
      </c>
      <c r="M5014" t="s">
        <v>118</v>
      </c>
    </row>
    <row r="5015" spans="1:13">
      <c r="A5015" t="s">
        <v>14584</v>
      </c>
      <c r="B5015" t="s">
        <v>7552</v>
      </c>
      <c r="C5015" t="s">
        <v>2342</v>
      </c>
      <c r="D5015" s="176">
        <v>38965</v>
      </c>
      <c r="E5015" t="s">
        <v>122</v>
      </c>
      <c r="F5015" t="s">
        <v>123</v>
      </c>
      <c r="G5015" t="s">
        <v>124</v>
      </c>
      <c r="H5015" t="s">
        <v>14585</v>
      </c>
      <c r="I5015" t="s">
        <v>283</v>
      </c>
      <c r="J5015" t="s">
        <v>38</v>
      </c>
      <c r="K5015" t="str">
        <f t="shared" si="78"/>
        <v>Min</v>
      </c>
      <c r="L5015" t="s">
        <v>254</v>
      </c>
      <c r="M5015" t="s">
        <v>118</v>
      </c>
    </row>
    <row r="5016" spans="1:13">
      <c r="A5016" t="s">
        <v>14586</v>
      </c>
      <c r="B5016" t="s">
        <v>4372</v>
      </c>
      <c r="C5016" t="s">
        <v>14587</v>
      </c>
      <c r="D5016" s="176">
        <v>32837</v>
      </c>
      <c r="E5016" t="s">
        <v>179</v>
      </c>
      <c r="F5016" t="s">
        <v>123</v>
      </c>
      <c r="G5016" t="s">
        <v>124</v>
      </c>
      <c r="H5016" t="s">
        <v>14588</v>
      </c>
      <c r="I5016" t="s">
        <v>181</v>
      </c>
      <c r="J5016" t="s">
        <v>182</v>
      </c>
      <c r="K5016" t="str">
        <f t="shared" si="78"/>
        <v>Enc</v>
      </c>
      <c r="L5016" t="s">
        <v>478</v>
      </c>
      <c r="M5016" t="s">
        <v>118</v>
      </c>
    </row>
    <row r="5017" spans="1:13">
      <c r="A5017" t="s">
        <v>14589</v>
      </c>
      <c r="B5017" t="s">
        <v>14590</v>
      </c>
      <c r="C5017" t="s">
        <v>1172</v>
      </c>
      <c r="D5017" s="176">
        <v>42115</v>
      </c>
      <c r="E5017" t="s">
        <v>122</v>
      </c>
      <c r="F5017" t="s">
        <v>123</v>
      </c>
      <c r="G5017" t="s">
        <v>124</v>
      </c>
      <c r="H5017" t="s">
        <v>14591</v>
      </c>
      <c r="I5017" t="s">
        <v>456</v>
      </c>
      <c r="J5017" t="s">
        <v>38</v>
      </c>
      <c r="K5017" t="str">
        <f t="shared" si="78"/>
        <v>Bab</v>
      </c>
      <c r="L5017" t="s">
        <v>1345</v>
      </c>
      <c r="M5017" t="s">
        <v>118</v>
      </c>
    </row>
    <row r="5018" spans="1:13">
      <c r="A5018" t="s">
        <v>14592</v>
      </c>
      <c r="B5018" t="s">
        <v>3288</v>
      </c>
      <c r="C5018" t="s">
        <v>2541</v>
      </c>
      <c r="D5018" s="176">
        <v>40362</v>
      </c>
      <c r="E5018" t="s">
        <v>122</v>
      </c>
      <c r="F5018" t="s">
        <v>123</v>
      </c>
      <c r="G5018" t="s">
        <v>124</v>
      </c>
      <c r="H5018" t="s">
        <v>14593</v>
      </c>
      <c r="I5018" t="s">
        <v>151</v>
      </c>
      <c r="J5018" t="s">
        <v>38</v>
      </c>
      <c r="K5018" t="str">
        <f t="shared" si="78"/>
        <v>Pup</v>
      </c>
      <c r="L5018" t="s">
        <v>457</v>
      </c>
      <c r="M5018" t="s">
        <v>118</v>
      </c>
    </row>
    <row r="5019" spans="1:13">
      <c r="A5019" t="s">
        <v>14594</v>
      </c>
      <c r="B5019" t="s">
        <v>5888</v>
      </c>
      <c r="C5019" t="s">
        <v>2108</v>
      </c>
      <c r="D5019" s="176">
        <v>21763</v>
      </c>
      <c r="E5019" t="s">
        <v>122</v>
      </c>
      <c r="F5019" t="s">
        <v>123</v>
      </c>
      <c r="G5019" t="s">
        <v>124</v>
      </c>
      <c r="H5019" t="s">
        <v>14595</v>
      </c>
      <c r="I5019" t="s">
        <v>145</v>
      </c>
      <c r="J5019" t="s">
        <v>38</v>
      </c>
      <c r="K5019" t="str">
        <f t="shared" si="78"/>
        <v>Pas</v>
      </c>
      <c r="L5019" t="s">
        <v>158</v>
      </c>
      <c r="M5019" t="s">
        <v>118</v>
      </c>
    </row>
    <row r="5020" spans="1:13">
      <c r="A5020" t="s">
        <v>14596</v>
      </c>
      <c r="B5020" t="s">
        <v>827</v>
      </c>
      <c r="C5020" t="s">
        <v>4786</v>
      </c>
      <c r="D5020" s="176">
        <v>38793</v>
      </c>
      <c r="E5020" t="s">
        <v>122</v>
      </c>
      <c r="F5020" t="s">
        <v>123</v>
      </c>
      <c r="G5020" t="s">
        <v>124</v>
      </c>
      <c r="H5020" t="s">
        <v>14597</v>
      </c>
      <c r="I5020" t="s">
        <v>283</v>
      </c>
      <c r="J5020" t="s">
        <v>38</v>
      </c>
      <c r="K5020" t="str">
        <f t="shared" si="78"/>
        <v>Min</v>
      </c>
      <c r="L5020" t="s">
        <v>326</v>
      </c>
      <c r="M5020" t="s">
        <v>118</v>
      </c>
    </row>
    <row r="5021" spans="1:13">
      <c r="A5021" t="s">
        <v>14598</v>
      </c>
      <c r="B5021" t="s">
        <v>1079</v>
      </c>
      <c r="C5021" t="s">
        <v>711</v>
      </c>
      <c r="D5021" s="176">
        <v>38079</v>
      </c>
      <c r="E5021" t="s">
        <v>122</v>
      </c>
      <c r="F5021" t="s">
        <v>123</v>
      </c>
      <c r="G5021" t="s">
        <v>124</v>
      </c>
      <c r="H5021" t="s">
        <v>14599</v>
      </c>
      <c r="I5021" t="s">
        <v>145</v>
      </c>
      <c r="J5021" t="s">
        <v>38</v>
      </c>
      <c r="K5021" t="str">
        <f t="shared" si="78"/>
        <v>Pas</v>
      </c>
      <c r="L5021" t="s">
        <v>1299</v>
      </c>
      <c r="M5021" t="s">
        <v>118</v>
      </c>
    </row>
    <row r="5022" spans="1:13">
      <c r="A5022" t="s">
        <v>14600</v>
      </c>
      <c r="B5022" t="s">
        <v>3582</v>
      </c>
      <c r="C5022" t="s">
        <v>394</v>
      </c>
      <c r="D5022" s="176">
        <v>22086</v>
      </c>
      <c r="E5022" t="s">
        <v>122</v>
      </c>
      <c r="F5022" t="s">
        <v>123</v>
      </c>
      <c r="G5022" t="s">
        <v>124</v>
      </c>
      <c r="H5022" t="s">
        <v>14601</v>
      </c>
      <c r="I5022" t="s">
        <v>1605</v>
      </c>
      <c r="J5022" t="s">
        <v>4262</v>
      </c>
      <c r="K5022" t="str">
        <f t="shared" si="78"/>
        <v>Ani</v>
      </c>
      <c r="L5022" t="s">
        <v>407</v>
      </c>
      <c r="M5022" t="s">
        <v>118</v>
      </c>
    </row>
    <row r="5023" spans="1:13">
      <c r="A5023" t="s">
        <v>14602</v>
      </c>
      <c r="B5023" t="s">
        <v>14603</v>
      </c>
      <c r="C5023" t="s">
        <v>268</v>
      </c>
      <c r="D5023" s="176">
        <v>37444</v>
      </c>
      <c r="E5023" t="s">
        <v>122</v>
      </c>
      <c r="F5023" t="s">
        <v>123</v>
      </c>
      <c r="G5023" t="s">
        <v>124</v>
      </c>
      <c r="H5023" t="s">
        <v>14604</v>
      </c>
      <c r="I5023" t="s">
        <v>126</v>
      </c>
      <c r="J5023" t="s">
        <v>126</v>
      </c>
      <c r="K5023" t="str">
        <f t="shared" si="78"/>
        <v>Jun</v>
      </c>
      <c r="L5023" t="s">
        <v>805</v>
      </c>
      <c r="M5023" t="s">
        <v>118</v>
      </c>
    </row>
    <row r="5024" spans="1:13">
      <c r="A5024" t="s">
        <v>14605</v>
      </c>
      <c r="B5024" t="s">
        <v>5859</v>
      </c>
      <c r="C5024" t="s">
        <v>3313</v>
      </c>
      <c r="D5024" s="176">
        <v>29482</v>
      </c>
      <c r="E5024" t="s">
        <v>122</v>
      </c>
      <c r="F5024" t="s">
        <v>123</v>
      </c>
      <c r="G5024" t="s">
        <v>124</v>
      </c>
      <c r="H5024" t="s">
        <v>14606</v>
      </c>
      <c r="I5024" t="s">
        <v>132</v>
      </c>
      <c r="J5024" t="s">
        <v>396</v>
      </c>
      <c r="K5024" t="str">
        <f t="shared" si="78"/>
        <v>D2</v>
      </c>
      <c r="L5024" t="s">
        <v>664</v>
      </c>
      <c r="M5024" t="s">
        <v>118</v>
      </c>
    </row>
    <row r="5025" spans="1:13">
      <c r="A5025" t="s">
        <v>14607</v>
      </c>
      <c r="B5025" t="s">
        <v>9705</v>
      </c>
      <c r="C5025" t="s">
        <v>2698</v>
      </c>
      <c r="D5025" s="176">
        <v>24748</v>
      </c>
      <c r="E5025" t="s">
        <v>122</v>
      </c>
      <c r="F5025" t="s">
        <v>123</v>
      </c>
      <c r="G5025" t="s">
        <v>124</v>
      </c>
      <c r="H5025" t="s">
        <v>14608</v>
      </c>
      <c r="I5025" t="s">
        <v>275</v>
      </c>
      <c r="J5025" t="s">
        <v>38</v>
      </c>
      <c r="K5025" t="str">
        <f t="shared" si="78"/>
        <v>Mot</v>
      </c>
      <c r="L5025" t="s">
        <v>966</v>
      </c>
      <c r="M5025" t="s">
        <v>118</v>
      </c>
    </row>
    <row r="5026" spans="1:13">
      <c r="A5026" t="s">
        <v>14609</v>
      </c>
      <c r="B5026" t="s">
        <v>895</v>
      </c>
      <c r="C5026" t="s">
        <v>14610</v>
      </c>
      <c r="D5026" s="176">
        <v>40557</v>
      </c>
      <c r="E5026" t="s">
        <v>179</v>
      </c>
      <c r="F5026" t="s">
        <v>123</v>
      </c>
      <c r="G5026" t="s">
        <v>124</v>
      </c>
      <c r="H5026" t="s">
        <v>14611</v>
      </c>
      <c r="I5026" t="s">
        <v>188</v>
      </c>
      <c r="J5026" t="s">
        <v>38</v>
      </c>
      <c r="K5026" t="str">
        <f t="shared" si="78"/>
        <v>Pou</v>
      </c>
      <c r="L5026" t="s">
        <v>326</v>
      </c>
      <c r="M5026" t="s">
        <v>118</v>
      </c>
    </row>
    <row r="5027" spans="1:13">
      <c r="A5027" t="s">
        <v>14612</v>
      </c>
      <c r="B5027" t="s">
        <v>14613</v>
      </c>
      <c r="C5027" t="s">
        <v>1236</v>
      </c>
      <c r="D5027" s="176">
        <v>36751</v>
      </c>
      <c r="E5027" t="s">
        <v>122</v>
      </c>
      <c r="F5027" t="s">
        <v>123</v>
      </c>
      <c r="G5027" t="s">
        <v>124</v>
      </c>
      <c r="H5027" t="s">
        <v>14614</v>
      </c>
      <c r="I5027" t="s">
        <v>243</v>
      </c>
      <c r="J5027" t="s">
        <v>38</v>
      </c>
      <c r="K5027" t="str">
        <f t="shared" si="78"/>
        <v>3èm</v>
      </c>
      <c r="L5027" t="s">
        <v>284</v>
      </c>
      <c r="M5027" t="s">
        <v>118</v>
      </c>
    </row>
    <row r="5028" spans="1:13">
      <c r="A5028" t="s">
        <v>14615</v>
      </c>
      <c r="B5028" t="s">
        <v>1102</v>
      </c>
      <c r="C5028" t="s">
        <v>588</v>
      </c>
      <c r="D5028" s="176">
        <v>40203</v>
      </c>
      <c r="E5028" t="s">
        <v>122</v>
      </c>
      <c r="F5028" t="s">
        <v>123</v>
      </c>
      <c r="G5028" t="s">
        <v>124</v>
      </c>
      <c r="H5028" t="s">
        <v>14616</v>
      </c>
      <c r="I5028" t="s">
        <v>151</v>
      </c>
      <c r="J5028" t="s">
        <v>38</v>
      </c>
      <c r="K5028" t="str">
        <f t="shared" si="78"/>
        <v>Pup</v>
      </c>
      <c r="L5028" t="s">
        <v>175</v>
      </c>
      <c r="M5028" t="s">
        <v>118</v>
      </c>
    </row>
    <row r="5029" spans="1:13">
      <c r="A5029" t="s">
        <v>38</v>
      </c>
      <c r="B5029" t="s">
        <v>2296</v>
      </c>
      <c r="C5029" t="s">
        <v>7927</v>
      </c>
      <c r="D5029" s="176">
        <v>40431</v>
      </c>
      <c r="E5029" t="s">
        <v>122</v>
      </c>
      <c r="F5029" t="s">
        <v>123</v>
      </c>
      <c r="G5029" t="s">
        <v>124</v>
      </c>
      <c r="H5029" t="s">
        <v>38</v>
      </c>
      <c r="I5029" t="s">
        <v>151</v>
      </c>
      <c r="J5029" t="s">
        <v>38</v>
      </c>
      <c r="K5029" t="str">
        <f t="shared" si="78"/>
        <v>Pup</v>
      </c>
      <c r="L5029" t="s">
        <v>585</v>
      </c>
      <c r="M5029" t="s">
        <v>118</v>
      </c>
    </row>
    <row r="5030" spans="1:13">
      <c r="A5030" t="s">
        <v>14617</v>
      </c>
      <c r="B5030" t="s">
        <v>14618</v>
      </c>
      <c r="C5030" t="s">
        <v>2587</v>
      </c>
      <c r="D5030" s="176">
        <v>23643</v>
      </c>
      <c r="E5030" t="s">
        <v>122</v>
      </c>
      <c r="F5030" t="s">
        <v>123</v>
      </c>
      <c r="G5030" t="s">
        <v>124</v>
      </c>
      <c r="H5030" t="s">
        <v>14619</v>
      </c>
      <c r="I5030" t="s">
        <v>132</v>
      </c>
      <c r="J5030" t="s">
        <v>133</v>
      </c>
      <c r="K5030" t="str">
        <f t="shared" si="78"/>
        <v>D4</v>
      </c>
      <c r="L5030" t="s">
        <v>6167</v>
      </c>
      <c r="M5030" t="s">
        <v>118</v>
      </c>
    </row>
    <row r="5031" spans="1:13">
      <c r="A5031" t="s">
        <v>14620</v>
      </c>
      <c r="B5031" t="s">
        <v>10611</v>
      </c>
      <c r="C5031" t="s">
        <v>1987</v>
      </c>
      <c r="D5031" s="176">
        <v>41138</v>
      </c>
      <c r="E5031" t="s">
        <v>122</v>
      </c>
      <c r="F5031" t="s">
        <v>123</v>
      </c>
      <c r="G5031" t="s">
        <v>124</v>
      </c>
      <c r="H5031" t="s">
        <v>14621</v>
      </c>
      <c r="I5031" t="s">
        <v>188</v>
      </c>
      <c r="J5031" t="s">
        <v>38</v>
      </c>
      <c r="K5031" t="str">
        <f t="shared" si="78"/>
        <v>Pou</v>
      </c>
      <c r="L5031" t="s">
        <v>302</v>
      </c>
      <c r="M5031" t="s">
        <v>118</v>
      </c>
    </row>
    <row r="5032" spans="1:13">
      <c r="A5032" t="s">
        <v>14622</v>
      </c>
      <c r="B5032" t="s">
        <v>14623</v>
      </c>
      <c r="C5032" t="s">
        <v>5785</v>
      </c>
      <c r="D5032" s="176">
        <v>28519</v>
      </c>
      <c r="E5032" t="s">
        <v>122</v>
      </c>
      <c r="F5032" t="s">
        <v>123</v>
      </c>
      <c r="G5032" t="s">
        <v>124</v>
      </c>
      <c r="H5032" t="s">
        <v>14624</v>
      </c>
      <c r="I5032" t="s">
        <v>307</v>
      </c>
      <c r="J5032" t="s">
        <v>194</v>
      </c>
      <c r="K5032" t="str">
        <f t="shared" si="78"/>
        <v>Pas</v>
      </c>
      <c r="L5032" t="s">
        <v>775</v>
      </c>
      <c r="M5032" t="s">
        <v>118</v>
      </c>
    </row>
    <row r="5033" spans="1:13">
      <c r="A5033" t="s">
        <v>14625</v>
      </c>
      <c r="B5033" t="s">
        <v>4472</v>
      </c>
      <c r="C5033" t="s">
        <v>1629</v>
      </c>
      <c r="D5033" s="176">
        <v>24032</v>
      </c>
      <c r="E5033" t="s">
        <v>122</v>
      </c>
      <c r="F5033" t="s">
        <v>123</v>
      </c>
      <c r="G5033" t="s">
        <v>124</v>
      </c>
      <c r="H5033" t="s">
        <v>14626</v>
      </c>
      <c r="I5033" t="s">
        <v>275</v>
      </c>
      <c r="J5033" t="s">
        <v>38</v>
      </c>
      <c r="K5033" t="str">
        <f t="shared" si="78"/>
        <v>Mot</v>
      </c>
      <c r="L5033" t="s">
        <v>917</v>
      </c>
      <c r="M5033" t="s">
        <v>118</v>
      </c>
    </row>
    <row r="5034" spans="1:13">
      <c r="A5034" t="s">
        <v>14627</v>
      </c>
      <c r="B5034" t="s">
        <v>14628</v>
      </c>
      <c r="C5034" t="s">
        <v>121</v>
      </c>
      <c r="D5034" s="176">
        <v>17793</v>
      </c>
      <c r="E5034" t="s">
        <v>122</v>
      </c>
      <c r="F5034" t="s">
        <v>123</v>
      </c>
      <c r="G5034" t="s">
        <v>124</v>
      </c>
      <c r="H5034" t="s">
        <v>14629</v>
      </c>
      <c r="I5034" t="s">
        <v>898</v>
      </c>
      <c r="J5034" t="s">
        <v>38</v>
      </c>
      <c r="K5034" t="str">
        <f t="shared" si="78"/>
        <v>Cha</v>
      </c>
      <c r="L5034" t="s">
        <v>2467</v>
      </c>
      <c r="M5034" t="s">
        <v>118</v>
      </c>
    </row>
    <row r="5035" spans="1:13">
      <c r="A5035" t="s">
        <v>14630</v>
      </c>
      <c r="B5035" t="s">
        <v>2887</v>
      </c>
      <c r="C5035" t="s">
        <v>14631</v>
      </c>
      <c r="D5035" s="176">
        <v>36323</v>
      </c>
      <c r="E5035" t="s">
        <v>122</v>
      </c>
      <c r="F5035" t="s">
        <v>6448</v>
      </c>
      <c r="G5035" t="s">
        <v>6449</v>
      </c>
      <c r="H5035" t="s">
        <v>14632</v>
      </c>
      <c r="I5035" t="s">
        <v>145</v>
      </c>
      <c r="J5035" t="s">
        <v>38</v>
      </c>
      <c r="K5035" t="str">
        <f t="shared" si="78"/>
        <v>Pas</v>
      </c>
      <c r="L5035" t="s">
        <v>331</v>
      </c>
      <c r="M5035" t="s">
        <v>118</v>
      </c>
    </row>
    <row r="5036" spans="1:13">
      <c r="A5036" t="s">
        <v>14633</v>
      </c>
      <c r="B5036" t="s">
        <v>14634</v>
      </c>
      <c r="C5036" t="s">
        <v>675</v>
      </c>
      <c r="D5036" s="176">
        <v>24547</v>
      </c>
      <c r="E5036" t="s">
        <v>122</v>
      </c>
      <c r="F5036" t="s">
        <v>123</v>
      </c>
      <c r="G5036" t="s">
        <v>124</v>
      </c>
      <c r="H5036" t="s">
        <v>14635</v>
      </c>
      <c r="I5036" t="s">
        <v>181</v>
      </c>
      <c r="J5036" t="s">
        <v>535</v>
      </c>
      <c r="K5036" t="str">
        <f t="shared" si="78"/>
        <v>Enc</v>
      </c>
      <c r="L5036" t="s">
        <v>794</v>
      </c>
      <c r="M5036" t="s">
        <v>118</v>
      </c>
    </row>
    <row r="5037" spans="1:13">
      <c r="A5037" t="s">
        <v>14636</v>
      </c>
      <c r="B5037" t="s">
        <v>14637</v>
      </c>
      <c r="C5037" t="s">
        <v>432</v>
      </c>
      <c r="D5037" s="176">
        <v>41539</v>
      </c>
      <c r="E5037" t="s">
        <v>122</v>
      </c>
      <c r="F5037" t="s">
        <v>123</v>
      </c>
      <c r="G5037" t="s">
        <v>124</v>
      </c>
      <c r="H5037" t="s">
        <v>14638</v>
      </c>
      <c r="I5037" t="s">
        <v>909</v>
      </c>
      <c r="J5037" t="s">
        <v>38</v>
      </c>
      <c r="K5037" t="str">
        <f t="shared" si="78"/>
        <v>Pré</v>
      </c>
      <c r="L5037" t="s">
        <v>457</v>
      </c>
      <c r="M5037" t="s">
        <v>118</v>
      </c>
    </row>
    <row r="5038" spans="1:13">
      <c r="A5038" t="s">
        <v>14639</v>
      </c>
      <c r="B5038" t="s">
        <v>11552</v>
      </c>
      <c r="C5038" t="s">
        <v>14640</v>
      </c>
      <c r="D5038" s="176">
        <v>41301</v>
      </c>
      <c r="E5038" t="s">
        <v>179</v>
      </c>
      <c r="F5038" t="s">
        <v>123</v>
      </c>
      <c r="G5038" t="s">
        <v>124</v>
      </c>
      <c r="H5038" t="s">
        <v>14641</v>
      </c>
      <c r="I5038" t="s">
        <v>909</v>
      </c>
      <c r="J5038" t="s">
        <v>38</v>
      </c>
      <c r="K5038" t="str">
        <f t="shared" si="78"/>
        <v>Pré</v>
      </c>
      <c r="L5038" t="s">
        <v>249</v>
      </c>
      <c r="M5038" t="s">
        <v>118</v>
      </c>
    </row>
    <row r="5039" spans="1:13">
      <c r="A5039" t="s">
        <v>14642</v>
      </c>
      <c r="B5039" t="s">
        <v>14643</v>
      </c>
      <c r="C5039" t="s">
        <v>1440</v>
      </c>
      <c r="D5039" s="176">
        <v>21914</v>
      </c>
      <c r="E5039" t="s">
        <v>122</v>
      </c>
      <c r="F5039" t="s">
        <v>123</v>
      </c>
      <c r="G5039" t="s">
        <v>124</v>
      </c>
      <c r="H5039" t="s">
        <v>14644</v>
      </c>
      <c r="I5039" t="s">
        <v>275</v>
      </c>
      <c r="J5039" t="s">
        <v>38</v>
      </c>
      <c r="K5039" t="str">
        <f t="shared" si="78"/>
        <v>Mot</v>
      </c>
      <c r="L5039" t="s">
        <v>429</v>
      </c>
      <c r="M5039" t="s">
        <v>118</v>
      </c>
    </row>
    <row r="5040" spans="1:13">
      <c r="A5040" t="s">
        <v>14645</v>
      </c>
      <c r="B5040" t="s">
        <v>661</v>
      </c>
      <c r="C5040" t="s">
        <v>222</v>
      </c>
      <c r="D5040" s="176">
        <v>38672</v>
      </c>
      <c r="E5040" t="s">
        <v>122</v>
      </c>
      <c r="F5040" t="s">
        <v>123</v>
      </c>
      <c r="G5040" t="s">
        <v>124</v>
      </c>
      <c r="H5040" t="s">
        <v>14646</v>
      </c>
      <c r="I5040" t="s">
        <v>283</v>
      </c>
      <c r="J5040" t="s">
        <v>38</v>
      </c>
      <c r="K5040" t="str">
        <f t="shared" si="78"/>
        <v>Min</v>
      </c>
      <c r="L5040" t="s">
        <v>585</v>
      </c>
      <c r="M5040" t="s">
        <v>118</v>
      </c>
    </row>
    <row r="5041" spans="1:13">
      <c r="A5041" t="s">
        <v>14647</v>
      </c>
      <c r="B5041" t="s">
        <v>14648</v>
      </c>
      <c r="C5041" t="s">
        <v>14649</v>
      </c>
      <c r="D5041" s="176">
        <v>29374</v>
      </c>
      <c r="E5041" t="s">
        <v>122</v>
      </c>
      <c r="F5041" t="s">
        <v>123</v>
      </c>
      <c r="G5041" t="s">
        <v>124</v>
      </c>
      <c r="H5041" t="s">
        <v>14650</v>
      </c>
      <c r="I5041" t="s">
        <v>132</v>
      </c>
      <c r="J5041" t="s">
        <v>396</v>
      </c>
      <c r="K5041" t="str">
        <f t="shared" si="78"/>
        <v>D2</v>
      </c>
      <c r="L5041" t="s">
        <v>922</v>
      </c>
      <c r="M5041" t="s">
        <v>118</v>
      </c>
    </row>
    <row r="5042" spans="1:13">
      <c r="A5042" t="s">
        <v>14651</v>
      </c>
      <c r="B5042" t="s">
        <v>14652</v>
      </c>
      <c r="C5042" t="s">
        <v>821</v>
      </c>
      <c r="D5042" s="176">
        <v>28626</v>
      </c>
      <c r="E5042" t="s">
        <v>122</v>
      </c>
      <c r="F5042" t="s">
        <v>123</v>
      </c>
      <c r="G5042" t="s">
        <v>124</v>
      </c>
      <c r="H5042" t="s">
        <v>14653</v>
      </c>
      <c r="I5042" t="s">
        <v>132</v>
      </c>
      <c r="J5042" t="s">
        <v>194</v>
      </c>
      <c r="K5042" t="str">
        <f t="shared" si="78"/>
        <v>D1</v>
      </c>
      <c r="L5042" t="s">
        <v>3553</v>
      </c>
      <c r="M5042" t="s">
        <v>118</v>
      </c>
    </row>
    <row r="5043" spans="1:13">
      <c r="A5043" t="s">
        <v>14654</v>
      </c>
      <c r="B5043" t="s">
        <v>3729</v>
      </c>
      <c r="C5043" t="s">
        <v>143</v>
      </c>
      <c r="D5043" s="176">
        <v>38758</v>
      </c>
      <c r="E5043" t="s">
        <v>122</v>
      </c>
      <c r="F5043" t="s">
        <v>123</v>
      </c>
      <c r="G5043" t="s">
        <v>124</v>
      </c>
      <c r="H5043" t="s">
        <v>14655</v>
      </c>
      <c r="I5043" t="s">
        <v>283</v>
      </c>
      <c r="J5043" t="s">
        <v>38</v>
      </c>
      <c r="K5043" t="str">
        <f t="shared" si="78"/>
        <v>Min</v>
      </c>
      <c r="L5043" t="s">
        <v>146</v>
      </c>
      <c r="M5043" t="s">
        <v>118</v>
      </c>
    </row>
    <row r="5044" spans="1:13">
      <c r="A5044" t="s">
        <v>14656</v>
      </c>
      <c r="B5044" t="s">
        <v>2132</v>
      </c>
      <c r="C5044" t="s">
        <v>137</v>
      </c>
      <c r="D5044" s="176">
        <v>18865</v>
      </c>
      <c r="E5044" t="s">
        <v>122</v>
      </c>
      <c r="F5044" t="s">
        <v>123</v>
      </c>
      <c r="G5044" t="s">
        <v>124</v>
      </c>
      <c r="H5044" t="s">
        <v>14657</v>
      </c>
      <c r="I5044" t="s">
        <v>181</v>
      </c>
      <c r="J5044" t="s">
        <v>535</v>
      </c>
      <c r="K5044" t="str">
        <f t="shared" si="78"/>
        <v>Enc</v>
      </c>
      <c r="L5044" t="s">
        <v>215</v>
      </c>
      <c r="M5044" t="s">
        <v>118</v>
      </c>
    </row>
    <row r="5045" spans="1:13">
      <c r="A5045" t="s">
        <v>14658</v>
      </c>
      <c r="B5045" t="s">
        <v>14659</v>
      </c>
      <c r="C5045" t="s">
        <v>291</v>
      </c>
      <c r="D5045" s="176">
        <v>27093</v>
      </c>
      <c r="E5045" t="s">
        <v>122</v>
      </c>
      <c r="F5045" t="s">
        <v>123</v>
      </c>
      <c r="G5045" t="s">
        <v>124</v>
      </c>
      <c r="H5045" t="s">
        <v>14660</v>
      </c>
      <c r="I5045" t="s">
        <v>132</v>
      </c>
      <c r="J5045" t="s">
        <v>234</v>
      </c>
      <c r="K5045" t="str">
        <f t="shared" si="78"/>
        <v>D3</v>
      </c>
      <c r="L5045" t="s">
        <v>680</v>
      </c>
      <c r="M5045" t="s">
        <v>118</v>
      </c>
    </row>
    <row r="5046" spans="1:13">
      <c r="A5046" t="s">
        <v>14661</v>
      </c>
      <c r="B5046" t="s">
        <v>4267</v>
      </c>
      <c r="C5046" t="s">
        <v>389</v>
      </c>
      <c r="D5046" s="176">
        <v>21578</v>
      </c>
      <c r="E5046" t="s">
        <v>122</v>
      </c>
      <c r="F5046" t="s">
        <v>123</v>
      </c>
      <c r="G5046" t="s">
        <v>124</v>
      </c>
      <c r="H5046" t="s">
        <v>14662</v>
      </c>
      <c r="I5046" t="s">
        <v>145</v>
      </c>
      <c r="J5046" t="s">
        <v>38</v>
      </c>
      <c r="K5046" t="str">
        <f t="shared" si="78"/>
        <v>Pas</v>
      </c>
      <c r="L5046" t="s">
        <v>585</v>
      </c>
      <c r="M5046" t="s">
        <v>118</v>
      </c>
    </row>
    <row r="5047" spans="1:13">
      <c r="A5047" t="s">
        <v>14663</v>
      </c>
      <c r="B5047" t="s">
        <v>14664</v>
      </c>
      <c r="C5047" t="s">
        <v>528</v>
      </c>
      <c r="D5047" s="176">
        <v>39453</v>
      </c>
      <c r="E5047" t="s">
        <v>122</v>
      </c>
      <c r="F5047" t="s">
        <v>123</v>
      </c>
      <c r="G5047" t="s">
        <v>124</v>
      </c>
      <c r="H5047" t="s">
        <v>14665</v>
      </c>
      <c r="I5047" t="s">
        <v>157</v>
      </c>
      <c r="J5047" t="s">
        <v>38</v>
      </c>
      <c r="K5047" t="str">
        <f t="shared" si="78"/>
        <v>Ben</v>
      </c>
      <c r="L5047" t="s">
        <v>355</v>
      </c>
      <c r="M5047" t="s">
        <v>118</v>
      </c>
    </row>
    <row r="5048" spans="1:13">
      <c r="A5048" t="s">
        <v>14666</v>
      </c>
      <c r="B5048" t="s">
        <v>14667</v>
      </c>
      <c r="C5048" t="s">
        <v>6576</v>
      </c>
      <c r="D5048" s="176">
        <v>18878</v>
      </c>
      <c r="E5048" t="s">
        <v>179</v>
      </c>
      <c r="F5048" t="s">
        <v>123</v>
      </c>
      <c r="G5048" t="s">
        <v>124</v>
      </c>
      <c r="H5048" t="s">
        <v>14668</v>
      </c>
      <c r="I5048" t="s">
        <v>145</v>
      </c>
      <c r="J5048" t="s">
        <v>38</v>
      </c>
      <c r="K5048" t="str">
        <f t="shared" si="78"/>
        <v>Pas</v>
      </c>
      <c r="L5048" t="s">
        <v>355</v>
      </c>
      <c r="M5048" t="s">
        <v>118</v>
      </c>
    </row>
    <row r="5049" spans="1:13">
      <c r="A5049" t="s">
        <v>14669</v>
      </c>
      <c r="B5049" t="s">
        <v>14670</v>
      </c>
      <c r="C5049" t="s">
        <v>2608</v>
      </c>
      <c r="D5049" s="176">
        <v>29160</v>
      </c>
      <c r="E5049" t="s">
        <v>122</v>
      </c>
      <c r="F5049" t="s">
        <v>123</v>
      </c>
      <c r="G5049" t="s">
        <v>124</v>
      </c>
      <c r="H5049" t="s">
        <v>14671</v>
      </c>
      <c r="I5049" t="s">
        <v>898</v>
      </c>
      <c r="J5049" t="s">
        <v>38</v>
      </c>
      <c r="K5049" t="str">
        <f t="shared" si="78"/>
        <v>Cha</v>
      </c>
      <c r="L5049" t="s">
        <v>104</v>
      </c>
      <c r="M5049" t="s">
        <v>118</v>
      </c>
    </row>
    <row r="5050" spans="1:13">
      <c r="A5050" t="s">
        <v>14672</v>
      </c>
      <c r="B5050" t="s">
        <v>572</v>
      </c>
      <c r="C5050" t="s">
        <v>14673</v>
      </c>
      <c r="D5050" s="176">
        <v>40106</v>
      </c>
      <c r="E5050" t="s">
        <v>179</v>
      </c>
      <c r="F5050" t="s">
        <v>123</v>
      </c>
      <c r="G5050" t="s">
        <v>124</v>
      </c>
      <c r="H5050" t="s">
        <v>14674</v>
      </c>
      <c r="I5050" t="s">
        <v>151</v>
      </c>
      <c r="J5050" t="s">
        <v>38</v>
      </c>
      <c r="K5050" t="str">
        <f t="shared" si="78"/>
        <v>Pup</v>
      </c>
      <c r="L5050" t="s">
        <v>302</v>
      </c>
      <c r="M5050" t="s">
        <v>118</v>
      </c>
    </row>
    <row r="5051" spans="1:13">
      <c r="A5051" t="s">
        <v>14675</v>
      </c>
      <c r="B5051" t="s">
        <v>1365</v>
      </c>
      <c r="C5051" t="s">
        <v>296</v>
      </c>
      <c r="D5051" s="176">
        <v>33680</v>
      </c>
      <c r="E5051" t="s">
        <v>122</v>
      </c>
      <c r="F5051" t="s">
        <v>123</v>
      </c>
      <c r="G5051" t="s">
        <v>124</v>
      </c>
      <c r="H5051" t="s">
        <v>14676</v>
      </c>
      <c r="I5051" t="s">
        <v>4990</v>
      </c>
      <c r="J5051" t="s">
        <v>38</v>
      </c>
      <c r="K5051" t="str">
        <f t="shared" si="78"/>
        <v>Eli</v>
      </c>
      <c r="L5051" t="s">
        <v>215</v>
      </c>
      <c r="M5051" t="s">
        <v>118</v>
      </c>
    </row>
    <row r="5052" spans="1:13">
      <c r="A5052" t="s">
        <v>14677</v>
      </c>
      <c r="B5052" t="s">
        <v>8342</v>
      </c>
      <c r="C5052" t="s">
        <v>729</v>
      </c>
      <c r="D5052" s="176">
        <v>22156</v>
      </c>
      <c r="E5052" t="s">
        <v>122</v>
      </c>
      <c r="F5052" t="s">
        <v>123</v>
      </c>
      <c r="G5052" t="s">
        <v>124</v>
      </c>
      <c r="H5052" t="s">
        <v>14678</v>
      </c>
      <c r="I5052" t="s">
        <v>209</v>
      </c>
      <c r="J5052" t="s">
        <v>38</v>
      </c>
      <c r="K5052" t="str">
        <f t="shared" si="78"/>
        <v>Pas</v>
      </c>
      <c r="L5052" t="s">
        <v>686</v>
      </c>
      <c r="M5052" t="s">
        <v>118</v>
      </c>
    </row>
    <row r="5053" spans="1:13">
      <c r="A5053" t="s">
        <v>14679</v>
      </c>
      <c r="B5053" t="s">
        <v>4292</v>
      </c>
      <c r="C5053" t="s">
        <v>121</v>
      </c>
      <c r="D5053" s="176">
        <v>17386</v>
      </c>
      <c r="E5053" t="s">
        <v>122</v>
      </c>
      <c r="F5053" t="s">
        <v>123</v>
      </c>
      <c r="G5053" t="s">
        <v>124</v>
      </c>
      <c r="H5053" t="s">
        <v>14680</v>
      </c>
      <c r="I5053" t="s">
        <v>474</v>
      </c>
      <c r="J5053" t="s">
        <v>38</v>
      </c>
      <c r="K5053" t="str">
        <f t="shared" si="78"/>
        <v>Arb</v>
      </c>
      <c r="L5053" t="s">
        <v>104</v>
      </c>
      <c r="M5053" t="s">
        <v>118</v>
      </c>
    </row>
    <row r="5054" spans="1:13">
      <c r="A5054" t="s">
        <v>14681</v>
      </c>
      <c r="B5054" t="s">
        <v>14682</v>
      </c>
      <c r="C5054" t="s">
        <v>14683</v>
      </c>
      <c r="D5054" s="176">
        <v>32507</v>
      </c>
      <c r="E5054" t="s">
        <v>179</v>
      </c>
      <c r="F5054" t="s">
        <v>123</v>
      </c>
      <c r="G5054" t="s">
        <v>124</v>
      </c>
      <c r="H5054" t="s">
        <v>14684</v>
      </c>
      <c r="I5054" t="s">
        <v>898</v>
      </c>
      <c r="J5054" t="s">
        <v>38</v>
      </c>
      <c r="K5054" t="str">
        <f t="shared" si="78"/>
        <v>Cha</v>
      </c>
      <c r="L5054" t="s">
        <v>104</v>
      </c>
      <c r="M5054" t="s">
        <v>118</v>
      </c>
    </row>
    <row r="5055" spans="1:13">
      <c r="A5055" t="s">
        <v>14685</v>
      </c>
      <c r="B5055" t="s">
        <v>14686</v>
      </c>
      <c r="C5055" t="s">
        <v>588</v>
      </c>
      <c r="D5055" s="176">
        <v>39941</v>
      </c>
      <c r="E5055" t="s">
        <v>122</v>
      </c>
      <c r="F5055" t="s">
        <v>123</v>
      </c>
      <c r="G5055" t="s">
        <v>124</v>
      </c>
      <c r="H5055" t="s">
        <v>14687</v>
      </c>
      <c r="I5055" t="s">
        <v>151</v>
      </c>
      <c r="J5055" t="s">
        <v>38</v>
      </c>
      <c r="K5055" t="str">
        <f t="shared" si="78"/>
        <v>Pup</v>
      </c>
      <c r="L5055" t="s">
        <v>104</v>
      </c>
      <c r="M5055" t="s">
        <v>118</v>
      </c>
    </row>
    <row r="5056" spans="1:13">
      <c r="A5056" t="s">
        <v>14688</v>
      </c>
      <c r="B5056" t="s">
        <v>8289</v>
      </c>
      <c r="C5056" t="s">
        <v>3313</v>
      </c>
      <c r="D5056" s="176">
        <v>33681</v>
      </c>
      <c r="E5056" t="s">
        <v>122</v>
      </c>
      <c r="F5056" t="s">
        <v>123</v>
      </c>
      <c r="G5056" t="s">
        <v>124</v>
      </c>
      <c r="H5056" t="s">
        <v>14689</v>
      </c>
      <c r="I5056" t="s">
        <v>132</v>
      </c>
      <c r="J5056" t="s">
        <v>194</v>
      </c>
      <c r="K5056" t="str">
        <f t="shared" si="78"/>
        <v>D1</v>
      </c>
      <c r="L5056" t="s">
        <v>134</v>
      </c>
      <c r="M5056" t="s">
        <v>118</v>
      </c>
    </row>
    <row r="5057" spans="1:13">
      <c r="A5057" t="s">
        <v>14690</v>
      </c>
      <c r="B5057" t="s">
        <v>661</v>
      </c>
      <c r="C5057" t="s">
        <v>504</v>
      </c>
      <c r="D5057" s="176">
        <v>24870</v>
      </c>
      <c r="E5057" t="s">
        <v>122</v>
      </c>
      <c r="F5057" t="s">
        <v>123</v>
      </c>
      <c r="G5057" t="s">
        <v>124</v>
      </c>
      <c r="H5057" t="s">
        <v>14691</v>
      </c>
      <c r="I5057" t="s">
        <v>307</v>
      </c>
      <c r="J5057" t="s">
        <v>194</v>
      </c>
      <c r="K5057" t="str">
        <f t="shared" si="78"/>
        <v>Pas</v>
      </c>
      <c r="L5057" t="s">
        <v>1258</v>
      </c>
      <c r="M5057" t="s">
        <v>118</v>
      </c>
    </row>
    <row r="5058" spans="1:13">
      <c r="A5058" t="s">
        <v>14692</v>
      </c>
      <c r="B5058" t="s">
        <v>1038</v>
      </c>
      <c r="C5058" t="s">
        <v>291</v>
      </c>
      <c r="D5058" s="176">
        <v>27946</v>
      </c>
      <c r="E5058" t="s">
        <v>122</v>
      </c>
      <c r="F5058" t="s">
        <v>123</v>
      </c>
      <c r="G5058" t="s">
        <v>124</v>
      </c>
      <c r="H5058" t="s">
        <v>14693</v>
      </c>
      <c r="I5058" t="s">
        <v>132</v>
      </c>
      <c r="J5058" t="s">
        <v>234</v>
      </c>
      <c r="K5058" t="str">
        <f t="shared" si="78"/>
        <v>D3</v>
      </c>
      <c r="L5058" t="s">
        <v>102</v>
      </c>
      <c r="M5058" t="s">
        <v>118</v>
      </c>
    </row>
    <row r="5059" spans="1:13">
      <c r="A5059" t="s">
        <v>14694</v>
      </c>
      <c r="B5059" t="s">
        <v>3496</v>
      </c>
      <c r="C5059" t="s">
        <v>1419</v>
      </c>
      <c r="D5059" s="176">
        <v>38188</v>
      </c>
      <c r="E5059" t="s">
        <v>122</v>
      </c>
      <c r="F5059" t="s">
        <v>123</v>
      </c>
      <c r="G5059" t="s">
        <v>124</v>
      </c>
      <c r="H5059" t="s">
        <v>14695</v>
      </c>
      <c r="I5059" t="s">
        <v>174</v>
      </c>
      <c r="J5059" t="s">
        <v>38</v>
      </c>
      <c r="K5059" t="str">
        <f t="shared" ref="K5059:K5122" si="79">IF(I5059="pass'cyclisme",J5059,LEFT(I5059,3))</f>
        <v>Cad</v>
      </c>
      <c r="L5059" t="s">
        <v>447</v>
      </c>
      <c r="M5059" t="s">
        <v>118</v>
      </c>
    </row>
    <row r="5060" spans="1:13">
      <c r="A5060" t="s">
        <v>14696</v>
      </c>
      <c r="B5060" t="s">
        <v>13046</v>
      </c>
      <c r="C5060" t="s">
        <v>232</v>
      </c>
      <c r="D5060" s="176">
        <v>26432</v>
      </c>
      <c r="E5060" t="s">
        <v>122</v>
      </c>
      <c r="F5060" t="s">
        <v>123</v>
      </c>
      <c r="G5060" t="s">
        <v>124</v>
      </c>
      <c r="H5060" t="s">
        <v>14697</v>
      </c>
      <c r="I5060" t="s">
        <v>145</v>
      </c>
      <c r="J5060" t="s">
        <v>38</v>
      </c>
      <c r="K5060" t="str">
        <f t="shared" si="79"/>
        <v>Pas</v>
      </c>
      <c r="L5060" t="s">
        <v>158</v>
      </c>
      <c r="M5060" t="s">
        <v>118</v>
      </c>
    </row>
    <row r="5061" spans="1:13">
      <c r="A5061" t="s">
        <v>14698</v>
      </c>
      <c r="B5061" t="s">
        <v>14699</v>
      </c>
      <c r="C5061" t="s">
        <v>9516</v>
      </c>
      <c r="D5061" s="176">
        <v>37262</v>
      </c>
      <c r="E5061" t="s">
        <v>122</v>
      </c>
      <c r="F5061" t="s">
        <v>123</v>
      </c>
      <c r="G5061" t="s">
        <v>124</v>
      </c>
      <c r="H5061" t="s">
        <v>14700</v>
      </c>
      <c r="I5061" t="s">
        <v>126</v>
      </c>
      <c r="J5061" t="s">
        <v>469</v>
      </c>
      <c r="K5061" t="str">
        <f t="shared" si="79"/>
        <v>Jun</v>
      </c>
      <c r="L5061" t="s">
        <v>760</v>
      </c>
      <c r="M5061" t="s">
        <v>118</v>
      </c>
    </row>
    <row r="5062" spans="1:13">
      <c r="A5062" t="s">
        <v>14701</v>
      </c>
      <c r="B5062" t="s">
        <v>14702</v>
      </c>
      <c r="C5062" t="s">
        <v>14703</v>
      </c>
      <c r="D5062" s="176">
        <v>31799</v>
      </c>
      <c r="E5062" t="s">
        <v>122</v>
      </c>
      <c r="F5062" t="s">
        <v>123</v>
      </c>
      <c r="G5062" t="s">
        <v>124</v>
      </c>
      <c r="H5062" t="s">
        <v>14704</v>
      </c>
      <c r="I5062" t="s">
        <v>168</v>
      </c>
      <c r="J5062" t="s">
        <v>38</v>
      </c>
      <c r="K5062" t="str">
        <f t="shared" si="79"/>
        <v>2èm</v>
      </c>
      <c r="L5062" t="s">
        <v>215</v>
      </c>
      <c r="M5062" t="s">
        <v>118</v>
      </c>
    </row>
    <row r="5063" spans="1:13">
      <c r="A5063" t="s">
        <v>14705</v>
      </c>
      <c r="B5063" t="s">
        <v>14706</v>
      </c>
      <c r="C5063" t="s">
        <v>14707</v>
      </c>
      <c r="D5063" s="176">
        <v>38006</v>
      </c>
      <c r="E5063" t="s">
        <v>179</v>
      </c>
      <c r="F5063" t="s">
        <v>123</v>
      </c>
      <c r="G5063" t="s">
        <v>124</v>
      </c>
      <c r="H5063" t="s">
        <v>14708</v>
      </c>
      <c r="I5063" t="s">
        <v>174</v>
      </c>
      <c r="J5063" t="s">
        <v>38</v>
      </c>
      <c r="K5063" t="str">
        <f t="shared" si="79"/>
        <v>Cad</v>
      </c>
      <c r="L5063" t="s">
        <v>1575</v>
      </c>
      <c r="M5063" t="s">
        <v>118</v>
      </c>
    </row>
    <row r="5064" spans="1:13">
      <c r="A5064" t="s">
        <v>14709</v>
      </c>
      <c r="B5064" t="s">
        <v>14710</v>
      </c>
      <c r="C5064" t="s">
        <v>868</v>
      </c>
      <c r="D5064" s="176">
        <v>30837</v>
      </c>
      <c r="E5064" t="s">
        <v>122</v>
      </c>
      <c r="F5064" t="s">
        <v>123</v>
      </c>
      <c r="G5064" t="s">
        <v>124</v>
      </c>
      <c r="H5064" t="s">
        <v>14711</v>
      </c>
      <c r="I5064" t="s">
        <v>132</v>
      </c>
      <c r="J5064" t="s">
        <v>194</v>
      </c>
      <c r="K5064" t="str">
        <f t="shared" si="79"/>
        <v>D1</v>
      </c>
      <c r="L5064" t="s">
        <v>959</v>
      </c>
      <c r="M5064" t="s">
        <v>118</v>
      </c>
    </row>
    <row r="5065" spans="1:13">
      <c r="A5065" t="s">
        <v>14712</v>
      </c>
      <c r="B5065" t="s">
        <v>14713</v>
      </c>
      <c r="C5065" t="s">
        <v>367</v>
      </c>
      <c r="D5065" s="176">
        <v>36694</v>
      </c>
      <c r="E5065" t="s">
        <v>122</v>
      </c>
      <c r="F5065" t="s">
        <v>123</v>
      </c>
      <c r="G5065" t="s">
        <v>124</v>
      </c>
      <c r="H5065" t="s">
        <v>14714</v>
      </c>
      <c r="I5065" t="s">
        <v>145</v>
      </c>
      <c r="J5065" t="s">
        <v>38</v>
      </c>
      <c r="K5065" t="str">
        <f t="shared" si="79"/>
        <v>Pas</v>
      </c>
      <c r="L5065" t="s">
        <v>518</v>
      </c>
      <c r="M5065" t="s">
        <v>118</v>
      </c>
    </row>
    <row r="5066" spans="1:13">
      <c r="A5066" t="s">
        <v>14715</v>
      </c>
      <c r="B5066" t="s">
        <v>129</v>
      </c>
      <c r="C5066" t="s">
        <v>853</v>
      </c>
      <c r="D5066" s="176">
        <v>28225</v>
      </c>
      <c r="E5066" t="s">
        <v>122</v>
      </c>
      <c r="F5066" t="s">
        <v>123</v>
      </c>
      <c r="G5066" t="s">
        <v>124</v>
      </c>
      <c r="H5066" t="s">
        <v>14716</v>
      </c>
      <c r="I5066" t="s">
        <v>132</v>
      </c>
      <c r="J5066" t="s">
        <v>234</v>
      </c>
      <c r="K5066" t="str">
        <f t="shared" si="79"/>
        <v>D3</v>
      </c>
      <c r="L5066" t="s">
        <v>331</v>
      </c>
      <c r="M5066" t="s">
        <v>118</v>
      </c>
    </row>
    <row r="5067" spans="1:13">
      <c r="A5067" t="s">
        <v>14717</v>
      </c>
      <c r="B5067" t="s">
        <v>14718</v>
      </c>
      <c r="C5067" t="s">
        <v>3209</v>
      </c>
      <c r="D5067" s="176">
        <v>38901</v>
      </c>
      <c r="E5067" t="s">
        <v>122</v>
      </c>
      <c r="F5067" t="s">
        <v>123</v>
      </c>
      <c r="G5067" t="s">
        <v>124</v>
      </c>
      <c r="H5067" t="s">
        <v>14719</v>
      </c>
      <c r="I5067" t="s">
        <v>283</v>
      </c>
      <c r="J5067" t="s">
        <v>38</v>
      </c>
      <c r="K5067" t="str">
        <f t="shared" si="79"/>
        <v>Min</v>
      </c>
      <c r="L5067" t="s">
        <v>439</v>
      </c>
      <c r="M5067" t="s">
        <v>118</v>
      </c>
    </row>
    <row r="5068" spans="1:13">
      <c r="A5068" t="s">
        <v>14720</v>
      </c>
      <c r="B5068" t="s">
        <v>12316</v>
      </c>
      <c r="C5068" t="s">
        <v>279</v>
      </c>
      <c r="D5068" s="176">
        <v>37624</v>
      </c>
      <c r="E5068" t="s">
        <v>122</v>
      </c>
      <c r="F5068" t="s">
        <v>123</v>
      </c>
      <c r="G5068" t="s">
        <v>124</v>
      </c>
      <c r="H5068" t="s">
        <v>14721</v>
      </c>
      <c r="I5068" t="s">
        <v>174</v>
      </c>
      <c r="J5068" t="s">
        <v>38</v>
      </c>
      <c r="K5068" t="str">
        <f t="shared" si="79"/>
        <v>Cad</v>
      </c>
      <c r="L5068" t="s">
        <v>734</v>
      </c>
      <c r="M5068" t="s">
        <v>118</v>
      </c>
    </row>
    <row r="5069" spans="1:13">
      <c r="A5069" t="s">
        <v>14722</v>
      </c>
      <c r="B5069" t="s">
        <v>14723</v>
      </c>
      <c r="C5069" t="s">
        <v>257</v>
      </c>
      <c r="D5069" s="176">
        <v>31673</v>
      </c>
      <c r="E5069" t="s">
        <v>122</v>
      </c>
      <c r="F5069" t="s">
        <v>123</v>
      </c>
      <c r="G5069" t="s">
        <v>124</v>
      </c>
      <c r="H5069" t="s">
        <v>14724</v>
      </c>
      <c r="I5069" t="s">
        <v>275</v>
      </c>
      <c r="J5069" t="s">
        <v>38</v>
      </c>
      <c r="K5069" t="str">
        <f t="shared" si="79"/>
        <v>Mot</v>
      </c>
      <c r="L5069" t="s">
        <v>917</v>
      </c>
      <c r="M5069" t="s">
        <v>118</v>
      </c>
    </row>
    <row r="5070" spans="1:13">
      <c r="A5070" t="s">
        <v>14725</v>
      </c>
      <c r="B5070" t="s">
        <v>14726</v>
      </c>
      <c r="C5070" t="s">
        <v>2252</v>
      </c>
      <c r="D5070" s="176">
        <v>38600</v>
      </c>
      <c r="E5070" t="s">
        <v>122</v>
      </c>
      <c r="F5070" t="s">
        <v>123</v>
      </c>
      <c r="G5070" t="s">
        <v>124</v>
      </c>
      <c r="H5070" t="s">
        <v>14727</v>
      </c>
      <c r="I5070" t="s">
        <v>283</v>
      </c>
      <c r="J5070" t="s">
        <v>38</v>
      </c>
      <c r="K5070" t="str">
        <f t="shared" si="79"/>
        <v>Min</v>
      </c>
      <c r="L5070" t="s">
        <v>103</v>
      </c>
      <c r="M5070" t="s">
        <v>118</v>
      </c>
    </row>
    <row r="5071" spans="1:13">
      <c r="A5071" t="s">
        <v>14728</v>
      </c>
      <c r="B5071" t="s">
        <v>6769</v>
      </c>
      <c r="C5071" t="s">
        <v>198</v>
      </c>
      <c r="D5071" s="176">
        <v>37087</v>
      </c>
      <c r="E5071" t="s">
        <v>122</v>
      </c>
      <c r="F5071" t="s">
        <v>123</v>
      </c>
      <c r="G5071" t="s">
        <v>124</v>
      </c>
      <c r="H5071" t="s">
        <v>14729</v>
      </c>
      <c r="I5071" t="s">
        <v>126</v>
      </c>
      <c r="J5071" t="s">
        <v>469</v>
      </c>
      <c r="K5071" t="str">
        <f t="shared" si="79"/>
        <v>Jun</v>
      </c>
      <c r="L5071" t="s">
        <v>244</v>
      </c>
      <c r="M5071" t="s">
        <v>118</v>
      </c>
    </row>
    <row r="5072" spans="1:13">
      <c r="A5072" t="s">
        <v>14730</v>
      </c>
      <c r="B5072" t="s">
        <v>14731</v>
      </c>
      <c r="C5072" t="s">
        <v>1271</v>
      </c>
      <c r="D5072" s="176">
        <v>28314</v>
      </c>
      <c r="E5072" t="s">
        <v>122</v>
      </c>
      <c r="F5072" t="s">
        <v>123</v>
      </c>
      <c r="G5072" t="s">
        <v>124</v>
      </c>
      <c r="H5072" t="s">
        <v>14732</v>
      </c>
      <c r="I5072" t="s">
        <v>275</v>
      </c>
      <c r="J5072" t="s">
        <v>38</v>
      </c>
      <c r="K5072" t="str">
        <f t="shared" si="79"/>
        <v>Mot</v>
      </c>
      <c r="L5072" t="s">
        <v>439</v>
      </c>
      <c r="M5072" t="s">
        <v>118</v>
      </c>
    </row>
    <row r="5073" spans="1:13">
      <c r="A5073" t="s">
        <v>14733</v>
      </c>
      <c r="B5073" t="s">
        <v>4542</v>
      </c>
      <c r="C5073" t="s">
        <v>350</v>
      </c>
      <c r="D5073" s="176">
        <v>23144</v>
      </c>
      <c r="E5073" t="s">
        <v>122</v>
      </c>
      <c r="F5073" t="s">
        <v>123</v>
      </c>
      <c r="G5073" t="s">
        <v>124</v>
      </c>
      <c r="H5073" t="s">
        <v>14734</v>
      </c>
      <c r="I5073" t="s">
        <v>132</v>
      </c>
      <c r="J5073" t="s">
        <v>133</v>
      </c>
      <c r="K5073" t="str">
        <f t="shared" si="79"/>
        <v>D4</v>
      </c>
      <c r="L5073" t="s">
        <v>3179</v>
      </c>
      <c r="M5073" t="s">
        <v>118</v>
      </c>
    </row>
    <row r="5074" spans="1:13">
      <c r="A5074" t="s">
        <v>14735</v>
      </c>
      <c r="B5074" t="s">
        <v>14736</v>
      </c>
      <c r="C5074" t="s">
        <v>8547</v>
      </c>
      <c r="D5074" s="176">
        <v>32292</v>
      </c>
      <c r="E5074" t="s">
        <v>122</v>
      </c>
      <c r="F5074" t="s">
        <v>123</v>
      </c>
      <c r="G5074" t="s">
        <v>124</v>
      </c>
      <c r="H5074" t="s">
        <v>14737</v>
      </c>
      <c r="I5074" t="s">
        <v>307</v>
      </c>
      <c r="J5074" t="s">
        <v>194</v>
      </c>
      <c r="K5074" t="str">
        <f t="shared" si="79"/>
        <v>Pas</v>
      </c>
      <c r="L5074" t="s">
        <v>322</v>
      </c>
      <c r="M5074" t="s">
        <v>118</v>
      </c>
    </row>
    <row r="5075" spans="1:13">
      <c r="A5075" t="s">
        <v>14738</v>
      </c>
      <c r="B5075" t="s">
        <v>9316</v>
      </c>
      <c r="C5075" t="s">
        <v>13637</v>
      </c>
      <c r="D5075" s="176">
        <v>41567</v>
      </c>
      <c r="E5075" t="s">
        <v>122</v>
      </c>
      <c r="F5075" t="s">
        <v>123</v>
      </c>
      <c r="G5075" t="s">
        <v>124</v>
      </c>
      <c r="H5075" t="s">
        <v>14739</v>
      </c>
      <c r="I5075" t="s">
        <v>909</v>
      </c>
      <c r="J5075" t="s">
        <v>38</v>
      </c>
      <c r="K5075" t="str">
        <f t="shared" si="79"/>
        <v>Pré</v>
      </c>
      <c r="L5075" t="s">
        <v>254</v>
      </c>
      <c r="M5075" t="s">
        <v>118</v>
      </c>
    </row>
    <row r="5076" spans="1:13">
      <c r="A5076" t="s">
        <v>14740</v>
      </c>
      <c r="B5076" t="s">
        <v>14741</v>
      </c>
      <c r="C5076" t="s">
        <v>933</v>
      </c>
      <c r="D5076" s="176">
        <v>30773</v>
      </c>
      <c r="E5076" t="s">
        <v>122</v>
      </c>
      <c r="F5076" t="s">
        <v>123</v>
      </c>
      <c r="G5076" t="s">
        <v>124</v>
      </c>
      <c r="H5076" t="s">
        <v>14742</v>
      </c>
      <c r="I5076" t="s">
        <v>132</v>
      </c>
      <c r="J5076" t="s">
        <v>396</v>
      </c>
      <c r="K5076" t="str">
        <f t="shared" si="79"/>
        <v>D2</v>
      </c>
      <c r="L5076" t="s">
        <v>3055</v>
      </c>
      <c r="M5076" t="s">
        <v>118</v>
      </c>
    </row>
    <row r="5077" spans="1:13">
      <c r="A5077" t="s">
        <v>14743</v>
      </c>
      <c r="B5077" t="s">
        <v>12186</v>
      </c>
      <c r="C5077" t="s">
        <v>849</v>
      </c>
      <c r="D5077" s="176">
        <v>39146</v>
      </c>
      <c r="E5077" t="s">
        <v>122</v>
      </c>
      <c r="F5077" t="s">
        <v>123</v>
      </c>
      <c r="G5077" t="s">
        <v>124</v>
      </c>
      <c r="H5077" t="s">
        <v>14744</v>
      </c>
      <c r="I5077" t="s">
        <v>157</v>
      </c>
      <c r="J5077" t="s">
        <v>38</v>
      </c>
      <c r="K5077" t="str">
        <f t="shared" si="79"/>
        <v>Ben</v>
      </c>
      <c r="L5077" t="s">
        <v>152</v>
      </c>
      <c r="M5077" t="s">
        <v>118</v>
      </c>
    </row>
    <row r="5078" spans="1:13">
      <c r="A5078" t="s">
        <v>14745</v>
      </c>
      <c r="B5078" t="s">
        <v>191</v>
      </c>
      <c r="C5078" t="s">
        <v>398</v>
      </c>
      <c r="D5078" s="176">
        <v>35988</v>
      </c>
      <c r="E5078" t="s">
        <v>122</v>
      </c>
      <c r="F5078" t="s">
        <v>123</v>
      </c>
      <c r="G5078" t="s">
        <v>124</v>
      </c>
      <c r="H5078" t="s">
        <v>14746</v>
      </c>
      <c r="I5078" t="s">
        <v>132</v>
      </c>
      <c r="J5078" t="s">
        <v>396</v>
      </c>
      <c r="K5078" t="str">
        <f t="shared" si="79"/>
        <v>D2</v>
      </c>
      <c r="L5078" t="s">
        <v>548</v>
      </c>
      <c r="M5078" t="s">
        <v>118</v>
      </c>
    </row>
    <row r="5079" spans="1:13">
      <c r="A5079" t="s">
        <v>14747</v>
      </c>
      <c r="B5079" t="s">
        <v>2231</v>
      </c>
      <c r="C5079" t="s">
        <v>14748</v>
      </c>
      <c r="D5079" s="176">
        <v>41355</v>
      </c>
      <c r="E5079" t="s">
        <v>122</v>
      </c>
      <c r="F5079" t="s">
        <v>123</v>
      </c>
      <c r="G5079" t="s">
        <v>124</v>
      </c>
      <c r="H5079" t="s">
        <v>14749</v>
      </c>
      <c r="I5079" t="s">
        <v>909</v>
      </c>
      <c r="J5079" t="s">
        <v>38</v>
      </c>
      <c r="K5079" t="str">
        <f t="shared" si="79"/>
        <v>Pré</v>
      </c>
      <c r="L5079" t="s">
        <v>175</v>
      </c>
      <c r="M5079" t="s">
        <v>118</v>
      </c>
    </row>
    <row r="5080" spans="1:13">
      <c r="A5080" t="s">
        <v>14750</v>
      </c>
      <c r="B5080" t="s">
        <v>1281</v>
      </c>
      <c r="C5080" t="s">
        <v>432</v>
      </c>
      <c r="D5080" s="176">
        <v>37669</v>
      </c>
      <c r="E5080" t="s">
        <v>122</v>
      </c>
      <c r="F5080" t="s">
        <v>123</v>
      </c>
      <c r="G5080" t="s">
        <v>124</v>
      </c>
      <c r="H5080" t="s">
        <v>14751</v>
      </c>
      <c r="I5080" t="s">
        <v>174</v>
      </c>
      <c r="J5080" t="s">
        <v>38</v>
      </c>
      <c r="K5080" t="str">
        <f t="shared" si="79"/>
        <v>Cad</v>
      </c>
      <c r="L5080" t="s">
        <v>200</v>
      </c>
      <c r="M5080" t="s">
        <v>118</v>
      </c>
    </row>
    <row r="5081" spans="1:13">
      <c r="A5081" t="s">
        <v>38</v>
      </c>
      <c r="B5081" t="s">
        <v>14752</v>
      </c>
      <c r="C5081" t="s">
        <v>398</v>
      </c>
      <c r="D5081" s="176">
        <v>38500</v>
      </c>
      <c r="E5081" t="s">
        <v>122</v>
      </c>
      <c r="F5081" t="s">
        <v>123</v>
      </c>
      <c r="G5081" t="s">
        <v>124</v>
      </c>
      <c r="H5081" t="s">
        <v>38</v>
      </c>
      <c r="I5081" t="s">
        <v>283</v>
      </c>
      <c r="J5081" t="s">
        <v>38</v>
      </c>
      <c r="K5081" t="str">
        <f t="shared" si="79"/>
        <v>Min</v>
      </c>
      <c r="L5081" t="s">
        <v>146</v>
      </c>
      <c r="M5081" t="s">
        <v>118</v>
      </c>
    </row>
    <row r="5082" spans="1:13">
      <c r="A5082" t="s">
        <v>14753</v>
      </c>
      <c r="B5082" t="s">
        <v>2450</v>
      </c>
      <c r="C5082" t="s">
        <v>9664</v>
      </c>
      <c r="D5082" s="176">
        <v>37818</v>
      </c>
      <c r="E5082" t="s">
        <v>179</v>
      </c>
      <c r="F5082" t="s">
        <v>123</v>
      </c>
      <c r="G5082" t="s">
        <v>124</v>
      </c>
      <c r="H5082" t="s">
        <v>14754</v>
      </c>
      <c r="I5082" t="s">
        <v>174</v>
      </c>
      <c r="J5082" t="s">
        <v>38</v>
      </c>
      <c r="K5082" t="str">
        <f t="shared" si="79"/>
        <v>Cad</v>
      </c>
      <c r="L5082" t="s">
        <v>364</v>
      </c>
      <c r="M5082" t="s">
        <v>118</v>
      </c>
    </row>
    <row r="5083" spans="1:13">
      <c r="A5083" t="s">
        <v>14755</v>
      </c>
      <c r="B5083" t="s">
        <v>8764</v>
      </c>
      <c r="C5083" t="s">
        <v>257</v>
      </c>
      <c r="D5083" s="176">
        <v>33050</v>
      </c>
      <c r="E5083" t="s">
        <v>122</v>
      </c>
      <c r="F5083" t="s">
        <v>123</v>
      </c>
      <c r="G5083" t="s">
        <v>124</v>
      </c>
      <c r="H5083" t="s">
        <v>14756</v>
      </c>
      <c r="I5083" t="s">
        <v>307</v>
      </c>
      <c r="J5083" t="s">
        <v>194</v>
      </c>
      <c r="K5083" t="str">
        <f t="shared" si="79"/>
        <v>Pas</v>
      </c>
      <c r="L5083" t="s">
        <v>424</v>
      </c>
      <c r="M5083" t="s">
        <v>118</v>
      </c>
    </row>
    <row r="5084" spans="1:13">
      <c r="A5084" t="s">
        <v>14757</v>
      </c>
      <c r="B5084" t="s">
        <v>349</v>
      </c>
      <c r="C5084" t="s">
        <v>296</v>
      </c>
      <c r="D5084" s="176">
        <v>30949</v>
      </c>
      <c r="E5084" t="s">
        <v>122</v>
      </c>
      <c r="F5084" t="s">
        <v>123</v>
      </c>
      <c r="G5084" t="s">
        <v>124</v>
      </c>
      <c r="H5084" t="s">
        <v>14758</v>
      </c>
      <c r="I5084" t="s">
        <v>474</v>
      </c>
      <c r="J5084" t="s">
        <v>38</v>
      </c>
      <c r="K5084" t="str">
        <f t="shared" si="79"/>
        <v>Arb</v>
      </c>
      <c r="L5084" t="s">
        <v>215</v>
      </c>
      <c r="M5084" t="s">
        <v>118</v>
      </c>
    </row>
    <row r="5085" spans="1:13">
      <c r="A5085" t="s">
        <v>14759</v>
      </c>
      <c r="B5085" t="s">
        <v>8191</v>
      </c>
      <c r="C5085" t="s">
        <v>3799</v>
      </c>
      <c r="D5085" s="176">
        <v>20911</v>
      </c>
      <c r="E5085" t="s">
        <v>122</v>
      </c>
      <c r="F5085" t="s">
        <v>123</v>
      </c>
      <c r="G5085" t="s">
        <v>124</v>
      </c>
      <c r="H5085" t="s">
        <v>14760</v>
      </c>
      <c r="I5085" t="s">
        <v>132</v>
      </c>
      <c r="J5085" t="s">
        <v>234</v>
      </c>
      <c r="K5085" t="str">
        <f t="shared" si="79"/>
        <v>D3</v>
      </c>
      <c r="L5085" t="s">
        <v>1345</v>
      </c>
      <c r="M5085" t="s">
        <v>118</v>
      </c>
    </row>
    <row r="5086" spans="1:13">
      <c r="A5086" t="s">
        <v>14761</v>
      </c>
      <c r="B5086" t="s">
        <v>2068</v>
      </c>
      <c r="C5086" t="s">
        <v>273</v>
      </c>
      <c r="D5086" s="176">
        <v>25111</v>
      </c>
      <c r="E5086" t="s">
        <v>122</v>
      </c>
      <c r="F5086" t="s">
        <v>123</v>
      </c>
      <c r="G5086" t="s">
        <v>124</v>
      </c>
      <c r="H5086" t="s">
        <v>14762</v>
      </c>
      <c r="I5086" t="s">
        <v>898</v>
      </c>
      <c r="J5086" t="s">
        <v>38</v>
      </c>
      <c r="K5086" t="str">
        <f t="shared" si="79"/>
        <v>Cha</v>
      </c>
      <c r="L5086" t="s">
        <v>493</v>
      </c>
      <c r="M5086" t="s">
        <v>118</v>
      </c>
    </row>
    <row r="5087" spans="1:13">
      <c r="A5087" t="s">
        <v>14763</v>
      </c>
      <c r="B5087" t="s">
        <v>14764</v>
      </c>
      <c r="C5087" t="s">
        <v>14765</v>
      </c>
      <c r="D5087" s="176">
        <v>40872</v>
      </c>
      <c r="E5087" t="s">
        <v>122</v>
      </c>
      <c r="F5087" t="s">
        <v>123</v>
      </c>
      <c r="G5087" t="s">
        <v>124</v>
      </c>
      <c r="H5087" t="s">
        <v>14766</v>
      </c>
      <c r="I5087" t="s">
        <v>188</v>
      </c>
      <c r="J5087" t="s">
        <v>38</v>
      </c>
      <c r="K5087" t="str">
        <f t="shared" si="79"/>
        <v>Pou</v>
      </c>
      <c r="L5087" t="s">
        <v>585</v>
      </c>
      <c r="M5087" t="s">
        <v>118</v>
      </c>
    </row>
    <row r="5088" spans="1:13">
      <c r="A5088" t="s">
        <v>14767</v>
      </c>
      <c r="B5088" t="s">
        <v>14768</v>
      </c>
      <c r="C5088" t="s">
        <v>350</v>
      </c>
      <c r="D5088" s="176">
        <v>17523</v>
      </c>
      <c r="E5088" t="s">
        <v>122</v>
      </c>
      <c r="F5088" t="s">
        <v>123</v>
      </c>
      <c r="G5088" t="s">
        <v>124</v>
      </c>
      <c r="H5088" t="s">
        <v>14769</v>
      </c>
      <c r="I5088" t="s">
        <v>145</v>
      </c>
      <c r="J5088" t="s">
        <v>38</v>
      </c>
      <c r="K5088" t="str">
        <f t="shared" si="79"/>
        <v>Pas</v>
      </c>
      <c r="L5088" t="s">
        <v>391</v>
      </c>
      <c r="M5088" t="s">
        <v>118</v>
      </c>
    </row>
    <row r="5089" spans="1:13">
      <c r="A5089" t="s">
        <v>14770</v>
      </c>
      <c r="B5089" t="s">
        <v>14771</v>
      </c>
      <c r="C5089" t="s">
        <v>4821</v>
      </c>
      <c r="D5089" s="176">
        <v>32653</v>
      </c>
      <c r="E5089" t="s">
        <v>122</v>
      </c>
      <c r="F5089" t="s">
        <v>123</v>
      </c>
      <c r="G5089" t="s">
        <v>124</v>
      </c>
      <c r="H5089" t="s">
        <v>14772</v>
      </c>
      <c r="I5089" t="s">
        <v>243</v>
      </c>
      <c r="J5089" t="s">
        <v>38</v>
      </c>
      <c r="K5089" t="str">
        <f t="shared" si="79"/>
        <v>3èm</v>
      </c>
      <c r="L5089" t="s">
        <v>598</v>
      </c>
      <c r="M5089" t="s">
        <v>118</v>
      </c>
    </row>
    <row r="5090" spans="1:13">
      <c r="A5090" t="s">
        <v>14773</v>
      </c>
      <c r="B5090" t="s">
        <v>5398</v>
      </c>
      <c r="C5090" t="s">
        <v>14774</v>
      </c>
      <c r="D5090" s="176">
        <v>25999</v>
      </c>
      <c r="E5090" t="s">
        <v>179</v>
      </c>
      <c r="F5090" t="s">
        <v>123</v>
      </c>
      <c r="G5090" t="s">
        <v>124</v>
      </c>
      <c r="H5090" t="s">
        <v>14775</v>
      </c>
      <c r="I5090" t="s">
        <v>145</v>
      </c>
      <c r="J5090" t="s">
        <v>38</v>
      </c>
      <c r="K5090" t="str">
        <f t="shared" si="79"/>
        <v>Pas</v>
      </c>
      <c r="L5090" t="s">
        <v>102</v>
      </c>
      <c r="M5090" t="s">
        <v>118</v>
      </c>
    </row>
    <row r="5091" spans="1:13">
      <c r="A5091" t="s">
        <v>14776</v>
      </c>
      <c r="B5091" t="s">
        <v>4292</v>
      </c>
      <c r="C5091" t="s">
        <v>1584</v>
      </c>
      <c r="D5091" s="176">
        <v>19176</v>
      </c>
      <c r="E5091" t="s">
        <v>179</v>
      </c>
      <c r="F5091" t="s">
        <v>123</v>
      </c>
      <c r="G5091" t="s">
        <v>124</v>
      </c>
      <c r="H5091" t="s">
        <v>14777</v>
      </c>
      <c r="I5091" t="s">
        <v>145</v>
      </c>
      <c r="J5091" t="s">
        <v>38</v>
      </c>
      <c r="K5091" t="str">
        <f t="shared" si="79"/>
        <v>Pas</v>
      </c>
      <c r="L5091" t="s">
        <v>104</v>
      </c>
      <c r="M5091" t="s">
        <v>118</v>
      </c>
    </row>
    <row r="5092" spans="1:13">
      <c r="A5092" t="s">
        <v>14778</v>
      </c>
      <c r="B5092" t="s">
        <v>14779</v>
      </c>
      <c r="C5092" t="s">
        <v>14780</v>
      </c>
      <c r="D5092" s="176">
        <v>41472</v>
      </c>
      <c r="E5092" t="s">
        <v>122</v>
      </c>
      <c r="F5092" t="s">
        <v>123</v>
      </c>
      <c r="G5092" t="s">
        <v>124</v>
      </c>
      <c r="H5092" t="s">
        <v>14781</v>
      </c>
      <c r="I5092" t="s">
        <v>909</v>
      </c>
      <c r="J5092" t="s">
        <v>38</v>
      </c>
      <c r="K5092" t="str">
        <f t="shared" si="79"/>
        <v>Pré</v>
      </c>
      <c r="L5092" t="s">
        <v>3055</v>
      </c>
      <c r="M5092" t="s">
        <v>118</v>
      </c>
    </row>
    <row r="5093" spans="1:13">
      <c r="A5093" t="s">
        <v>14782</v>
      </c>
      <c r="B5093" t="s">
        <v>1469</v>
      </c>
      <c r="C5093" t="s">
        <v>609</v>
      </c>
      <c r="D5093" s="176">
        <v>41030</v>
      </c>
      <c r="E5093" t="s">
        <v>122</v>
      </c>
      <c r="F5093" t="s">
        <v>123</v>
      </c>
      <c r="G5093" t="s">
        <v>124</v>
      </c>
      <c r="H5093" t="s">
        <v>14783</v>
      </c>
      <c r="I5093" t="s">
        <v>188</v>
      </c>
      <c r="J5093" t="s">
        <v>38</v>
      </c>
      <c r="K5093" t="str">
        <f t="shared" si="79"/>
        <v>Pou</v>
      </c>
      <c r="L5093" t="s">
        <v>447</v>
      </c>
      <c r="M5093" t="s">
        <v>118</v>
      </c>
    </row>
    <row r="5094" spans="1:13">
      <c r="A5094" t="s">
        <v>14784</v>
      </c>
      <c r="B5094" t="s">
        <v>14785</v>
      </c>
      <c r="C5094" t="s">
        <v>149</v>
      </c>
      <c r="D5094" s="176">
        <v>35619</v>
      </c>
      <c r="E5094" t="s">
        <v>122</v>
      </c>
      <c r="F5094" t="s">
        <v>123</v>
      </c>
      <c r="G5094" t="s">
        <v>124</v>
      </c>
      <c r="H5094" t="s">
        <v>14786</v>
      </c>
      <c r="I5094" t="s">
        <v>259</v>
      </c>
      <c r="J5094" t="s">
        <v>38</v>
      </c>
      <c r="K5094" t="str">
        <f t="shared" si="79"/>
        <v>Pas</v>
      </c>
      <c r="L5094" t="s">
        <v>464</v>
      </c>
      <c r="M5094" t="s">
        <v>118</v>
      </c>
    </row>
    <row r="5095" spans="1:13">
      <c r="A5095" t="s">
        <v>14787</v>
      </c>
      <c r="B5095" t="s">
        <v>9174</v>
      </c>
      <c r="C5095" t="s">
        <v>737</v>
      </c>
      <c r="D5095" s="176">
        <v>38101</v>
      </c>
      <c r="E5095" t="s">
        <v>122</v>
      </c>
      <c r="F5095" t="s">
        <v>123</v>
      </c>
      <c r="G5095" t="s">
        <v>124</v>
      </c>
      <c r="H5095" t="s">
        <v>14788</v>
      </c>
      <c r="I5095" t="s">
        <v>174</v>
      </c>
      <c r="J5095" t="s">
        <v>38</v>
      </c>
      <c r="K5095" t="str">
        <f t="shared" si="79"/>
        <v>Cad</v>
      </c>
      <c r="L5095" t="s">
        <v>548</v>
      </c>
      <c r="M5095" t="s">
        <v>118</v>
      </c>
    </row>
    <row r="5096" spans="1:13">
      <c r="A5096" t="s">
        <v>14789</v>
      </c>
      <c r="B5096" t="s">
        <v>14790</v>
      </c>
      <c r="C5096" t="s">
        <v>166</v>
      </c>
      <c r="D5096" s="176">
        <v>32388</v>
      </c>
      <c r="E5096" t="s">
        <v>122</v>
      </c>
      <c r="F5096" t="s">
        <v>123</v>
      </c>
      <c r="G5096" t="s">
        <v>124</v>
      </c>
      <c r="H5096" t="s">
        <v>14791</v>
      </c>
      <c r="I5096" t="s">
        <v>181</v>
      </c>
      <c r="J5096" t="s">
        <v>535</v>
      </c>
      <c r="K5096" t="str">
        <f t="shared" si="79"/>
        <v>Enc</v>
      </c>
      <c r="L5096" t="s">
        <v>215</v>
      </c>
      <c r="M5096" t="s">
        <v>118</v>
      </c>
    </row>
    <row r="5097" spans="1:13">
      <c r="A5097" t="s">
        <v>14792</v>
      </c>
      <c r="B5097" t="s">
        <v>14793</v>
      </c>
      <c r="C5097" t="s">
        <v>350</v>
      </c>
      <c r="D5097" s="176">
        <v>17893</v>
      </c>
      <c r="E5097" t="s">
        <v>122</v>
      </c>
      <c r="F5097" t="s">
        <v>123</v>
      </c>
      <c r="G5097" t="s">
        <v>124</v>
      </c>
      <c r="H5097" t="s">
        <v>14794</v>
      </c>
      <c r="I5097" t="s">
        <v>181</v>
      </c>
      <c r="J5097" t="s">
        <v>182</v>
      </c>
      <c r="K5097" t="str">
        <f t="shared" si="79"/>
        <v>Enc</v>
      </c>
      <c r="L5097" t="s">
        <v>195</v>
      </c>
      <c r="M5097" t="s">
        <v>118</v>
      </c>
    </row>
    <row r="5098" spans="1:13">
      <c r="A5098" t="s">
        <v>14795</v>
      </c>
      <c r="B5098" t="s">
        <v>10053</v>
      </c>
      <c r="C5098" t="s">
        <v>1271</v>
      </c>
      <c r="D5098" s="176">
        <v>29819</v>
      </c>
      <c r="E5098" t="s">
        <v>122</v>
      </c>
      <c r="F5098" t="s">
        <v>123</v>
      </c>
      <c r="G5098" t="s">
        <v>124</v>
      </c>
      <c r="H5098" t="s">
        <v>14796</v>
      </c>
      <c r="I5098" t="s">
        <v>685</v>
      </c>
      <c r="J5098" t="s">
        <v>38</v>
      </c>
      <c r="K5098" t="str">
        <f t="shared" si="79"/>
        <v>Sym</v>
      </c>
      <c r="L5098" t="s">
        <v>140</v>
      </c>
      <c r="M5098" t="s">
        <v>118</v>
      </c>
    </row>
    <row r="5099" spans="1:13">
      <c r="A5099" t="s">
        <v>14797</v>
      </c>
      <c r="B5099" t="s">
        <v>1027</v>
      </c>
      <c r="C5099" t="s">
        <v>14798</v>
      </c>
      <c r="D5099" s="176">
        <v>39305</v>
      </c>
      <c r="E5099" t="s">
        <v>122</v>
      </c>
      <c r="F5099" t="s">
        <v>123</v>
      </c>
      <c r="G5099" t="s">
        <v>124</v>
      </c>
      <c r="H5099" t="s">
        <v>14799</v>
      </c>
      <c r="I5099" t="s">
        <v>157</v>
      </c>
      <c r="J5099" t="s">
        <v>38</v>
      </c>
      <c r="K5099" t="str">
        <f t="shared" si="79"/>
        <v>Ben</v>
      </c>
      <c r="L5099" t="s">
        <v>530</v>
      </c>
      <c r="M5099" t="s">
        <v>118</v>
      </c>
    </row>
    <row r="5100" spans="1:13">
      <c r="A5100" t="s">
        <v>14800</v>
      </c>
      <c r="B5100" t="s">
        <v>14801</v>
      </c>
      <c r="C5100" t="s">
        <v>437</v>
      </c>
      <c r="D5100" s="176">
        <v>35747</v>
      </c>
      <c r="E5100" t="s">
        <v>122</v>
      </c>
      <c r="F5100" t="s">
        <v>123</v>
      </c>
      <c r="G5100" t="s">
        <v>124</v>
      </c>
      <c r="H5100" t="s">
        <v>14802</v>
      </c>
      <c r="I5100" t="s">
        <v>243</v>
      </c>
      <c r="J5100" t="s">
        <v>38</v>
      </c>
      <c r="K5100" t="str">
        <f t="shared" si="79"/>
        <v>3èm</v>
      </c>
      <c r="L5100" t="s">
        <v>183</v>
      </c>
      <c r="M5100" t="s">
        <v>118</v>
      </c>
    </row>
    <row r="5101" spans="1:13">
      <c r="A5101" t="s">
        <v>14803</v>
      </c>
      <c r="B5101" t="s">
        <v>14804</v>
      </c>
      <c r="C5101" t="s">
        <v>385</v>
      </c>
      <c r="D5101" s="176">
        <v>37765</v>
      </c>
      <c r="E5101" t="s">
        <v>122</v>
      </c>
      <c r="F5101" t="s">
        <v>123</v>
      </c>
      <c r="G5101" t="s">
        <v>124</v>
      </c>
      <c r="H5101" t="s">
        <v>14805</v>
      </c>
      <c r="I5101" t="s">
        <v>174</v>
      </c>
      <c r="J5101" t="s">
        <v>38</v>
      </c>
      <c r="K5101" t="str">
        <f t="shared" si="79"/>
        <v>Cad</v>
      </c>
      <c r="L5101" t="s">
        <v>680</v>
      </c>
      <c r="M5101" t="s">
        <v>118</v>
      </c>
    </row>
    <row r="5102" spans="1:13">
      <c r="A5102" t="s">
        <v>14806</v>
      </c>
      <c r="B5102" t="s">
        <v>14807</v>
      </c>
      <c r="C5102" t="s">
        <v>14808</v>
      </c>
      <c r="D5102" s="176">
        <v>38103</v>
      </c>
      <c r="E5102" t="s">
        <v>122</v>
      </c>
      <c r="F5102" t="s">
        <v>123</v>
      </c>
      <c r="G5102" t="s">
        <v>124</v>
      </c>
      <c r="H5102" t="s">
        <v>14809</v>
      </c>
      <c r="I5102" t="s">
        <v>174</v>
      </c>
      <c r="J5102" t="s">
        <v>38</v>
      </c>
      <c r="K5102" t="str">
        <f t="shared" si="79"/>
        <v>Cad</v>
      </c>
      <c r="L5102" t="s">
        <v>1144</v>
      </c>
      <c r="M5102" t="s">
        <v>118</v>
      </c>
    </row>
    <row r="5103" spans="1:13">
      <c r="A5103" t="s">
        <v>14810</v>
      </c>
      <c r="B5103" t="s">
        <v>12167</v>
      </c>
      <c r="C5103" t="s">
        <v>972</v>
      </c>
      <c r="D5103" s="176">
        <v>30839</v>
      </c>
      <c r="E5103" t="s">
        <v>122</v>
      </c>
      <c r="F5103" t="s">
        <v>123</v>
      </c>
      <c r="G5103" t="s">
        <v>124</v>
      </c>
      <c r="H5103" t="s">
        <v>14811</v>
      </c>
      <c r="I5103" t="s">
        <v>132</v>
      </c>
      <c r="J5103" t="s">
        <v>194</v>
      </c>
      <c r="K5103" t="str">
        <f t="shared" si="79"/>
        <v>D1</v>
      </c>
      <c r="L5103" t="s">
        <v>482</v>
      </c>
      <c r="M5103" t="s">
        <v>118</v>
      </c>
    </row>
    <row r="5104" spans="1:13">
      <c r="A5104" t="s">
        <v>14812</v>
      </c>
      <c r="B5104" t="s">
        <v>14813</v>
      </c>
      <c r="C5104" t="s">
        <v>2191</v>
      </c>
      <c r="D5104" s="176">
        <v>36520</v>
      </c>
      <c r="E5104" t="s">
        <v>122</v>
      </c>
      <c r="F5104" t="s">
        <v>123</v>
      </c>
      <c r="G5104" t="s">
        <v>124</v>
      </c>
      <c r="H5104" t="s">
        <v>14814</v>
      </c>
      <c r="I5104" t="s">
        <v>243</v>
      </c>
      <c r="J5104" t="s">
        <v>38</v>
      </c>
      <c r="K5104" t="str">
        <f t="shared" si="79"/>
        <v>3èm</v>
      </c>
      <c r="L5104" t="s">
        <v>585</v>
      </c>
      <c r="M5104" t="s">
        <v>118</v>
      </c>
    </row>
    <row r="5105" spans="1:13">
      <c r="A5105" t="s">
        <v>14815</v>
      </c>
      <c r="B5105" t="s">
        <v>1017</v>
      </c>
      <c r="C5105" t="s">
        <v>14816</v>
      </c>
      <c r="D5105" s="176">
        <v>25460</v>
      </c>
      <c r="E5105" t="s">
        <v>122</v>
      </c>
      <c r="F5105" t="s">
        <v>123</v>
      </c>
      <c r="G5105" t="s">
        <v>124</v>
      </c>
      <c r="H5105" t="s">
        <v>14817</v>
      </c>
      <c r="I5105" t="s">
        <v>307</v>
      </c>
      <c r="J5105" t="s">
        <v>194</v>
      </c>
      <c r="K5105" t="str">
        <f t="shared" si="79"/>
        <v>Pas</v>
      </c>
      <c r="L5105" t="s">
        <v>1258</v>
      </c>
      <c r="M5105" t="s">
        <v>118</v>
      </c>
    </row>
    <row r="5106" spans="1:13">
      <c r="A5106" t="s">
        <v>14818</v>
      </c>
      <c r="B5106" t="s">
        <v>14819</v>
      </c>
      <c r="C5106" t="s">
        <v>643</v>
      </c>
      <c r="D5106" s="176">
        <v>21941</v>
      </c>
      <c r="E5106" t="s">
        <v>122</v>
      </c>
      <c r="F5106" t="s">
        <v>123</v>
      </c>
      <c r="G5106" t="s">
        <v>124</v>
      </c>
      <c r="H5106" t="s">
        <v>14820</v>
      </c>
      <c r="I5106" t="s">
        <v>139</v>
      </c>
      <c r="J5106" t="s">
        <v>38</v>
      </c>
      <c r="K5106" t="str">
        <f t="shared" si="79"/>
        <v>Sig</v>
      </c>
      <c r="L5106" t="s">
        <v>478</v>
      </c>
      <c r="M5106" t="s">
        <v>118</v>
      </c>
    </row>
    <row r="5107" spans="1:13">
      <c r="A5107" t="s">
        <v>14821</v>
      </c>
      <c r="B5107" t="s">
        <v>3993</v>
      </c>
      <c r="C5107" t="s">
        <v>2547</v>
      </c>
      <c r="D5107" s="176">
        <v>39023</v>
      </c>
      <c r="E5107" t="s">
        <v>122</v>
      </c>
      <c r="F5107" t="s">
        <v>123</v>
      </c>
      <c r="G5107" t="s">
        <v>124</v>
      </c>
      <c r="H5107" t="s">
        <v>14822</v>
      </c>
      <c r="I5107" t="s">
        <v>283</v>
      </c>
      <c r="J5107" t="s">
        <v>38</v>
      </c>
      <c r="K5107" t="str">
        <f t="shared" si="79"/>
        <v>Min</v>
      </c>
      <c r="L5107" t="s">
        <v>585</v>
      </c>
      <c r="M5107" t="s">
        <v>118</v>
      </c>
    </row>
    <row r="5108" spans="1:13">
      <c r="A5108" t="s">
        <v>14823</v>
      </c>
      <c r="B5108" t="s">
        <v>8877</v>
      </c>
      <c r="C5108" t="s">
        <v>1688</v>
      </c>
      <c r="D5108" s="176">
        <v>39997</v>
      </c>
      <c r="E5108" t="s">
        <v>122</v>
      </c>
      <c r="F5108" t="s">
        <v>123</v>
      </c>
      <c r="G5108" t="s">
        <v>124</v>
      </c>
      <c r="H5108" t="s">
        <v>14824</v>
      </c>
      <c r="I5108" t="s">
        <v>151</v>
      </c>
      <c r="J5108" t="s">
        <v>38</v>
      </c>
      <c r="K5108" t="str">
        <f t="shared" si="79"/>
        <v>Pup</v>
      </c>
      <c r="L5108" t="s">
        <v>734</v>
      </c>
      <c r="M5108" t="s">
        <v>118</v>
      </c>
    </row>
    <row r="5109" spans="1:13">
      <c r="A5109" t="s">
        <v>14825</v>
      </c>
      <c r="B5109" t="s">
        <v>14826</v>
      </c>
      <c r="C5109" t="s">
        <v>143</v>
      </c>
      <c r="D5109" s="176">
        <v>38581</v>
      </c>
      <c r="E5109" t="s">
        <v>122</v>
      </c>
      <c r="F5109" t="s">
        <v>123</v>
      </c>
      <c r="G5109" t="s">
        <v>124</v>
      </c>
      <c r="H5109" t="s">
        <v>14827</v>
      </c>
      <c r="I5109" t="s">
        <v>283</v>
      </c>
      <c r="J5109" t="s">
        <v>38</v>
      </c>
      <c r="K5109" t="str">
        <f t="shared" si="79"/>
        <v>Min</v>
      </c>
      <c r="L5109" t="s">
        <v>195</v>
      </c>
      <c r="M5109" t="s">
        <v>118</v>
      </c>
    </row>
    <row r="5110" spans="1:13">
      <c r="A5110" t="s">
        <v>14828</v>
      </c>
      <c r="B5110" t="s">
        <v>871</v>
      </c>
      <c r="C5110" t="s">
        <v>1161</v>
      </c>
      <c r="D5110" s="176">
        <v>38036</v>
      </c>
      <c r="E5110" t="s">
        <v>122</v>
      </c>
      <c r="F5110" t="s">
        <v>123</v>
      </c>
      <c r="G5110" t="s">
        <v>124</v>
      </c>
      <c r="H5110" t="s">
        <v>14829</v>
      </c>
      <c r="I5110" t="s">
        <v>174</v>
      </c>
      <c r="J5110" t="s">
        <v>38</v>
      </c>
      <c r="K5110" t="str">
        <f t="shared" si="79"/>
        <v>Cad</v>
      </c>
      <c r="L5110" t="s">
        <v>195</v>
      </c>
      <c r="M5110" t="s">
        <v>118</v>
      </c>
    </row>
    <row r="5111" spans="1:13">
      <c r="A5111" t="s">
        <v>14830</v>
      </c>
      <c r="B5111" t="s">
        <v>14831</v>
      </c>
      <c r="C5111" t="s">
        <v>14832</v>
      </c>
      <c r="D5111" s="176">
        <v>30014</v>
      </c>
      <c r="E5111" t="s">
        <v>122</v>
      </c>
      <c r="F5111" t="s">
        <v>123</v>
      </c>
      <c r="G5111" t="s">
        <v>124</v>
      </c>
      <c r="H5111" t="s">
        <v>14833</v>
      </c>
      <c r="I5111" t="s">
        <v>132</v>
      </c>
      <c r="J5111" t="s">
        <v>396</v>
      </c>
      <c r="K5111" t="str">
        <f t="shared" si="79"/>
        <v>D2</v>
      </c>
      <c r="L5111" t="s">
        <v>686</v>
      </c>
      <c r="M5111" t="s">
        <v>118</v>
      </c>
    </row>
    <row r="5112" spans="1:13">
      <c r="A5112" t="s">
        <v>14834</v>
      </c>
      <c r="B5112" t="s">
        <v>3058</v>
      </c>
      <c r="C5112" t="s">
        <v>12302</v>
      </c>
      <c r="D5112" s="176">
        <v>24185</v>
      </c>
      <c r="E5112" t="s">
        <v>179</v>
      </c>
      <c r="F5112" t="s">
        <v>123</v>
      </c>
      <c r="G5112" t="s">
        <v>124</v>
      </c>
      <c r="H5112" t="s">
        <v>14835</v>
      </c>
      <c r="I5112" t="s">
        <v>181</v>
      </c>
      <c r="J5112" t="s">
        <v>182</v>
      </c>
      <c r="K5112" t="str">
        <f t="shared" si="79"/>
        <v>Enc</v>
      </c>
      <c r="L5112" t="s">
        <v>189</v>
      </c>
      <c r="M5112" t="s">
        <v>118</v>
      </c>
    </row>
    <row r="5113" spans="1:13">
      <c r="A5113" t="s">
        <v>14836</v>
      </c>
      <c r="B5113" t="s">
        <v>3396</v>
      </c>
      <c r="C5113" t="s">
        <v>3715</v>
      </c>
      <c r="D5113" s="176">
        <v>27368</v>
      </c>
      <c r="E5113" t="s">
        <v>122</v>
      </c>
      <c r="F5113" t="s">
        <v>123</v>
      </c>
      <c r="G5113" t="s">
        <v>124</v>
      </c>
      <c r="H5113" t="s">
        <v>14837</v>
      </c>
      <c r="I5113" t="s">
        <v>132</v>
      </c>
      <c r="J5113" t="s">
        <v>234</v>
      </c>
      <c r="K5113" t="str">
        <f t="shared" si="79"/>
        <v>D3</v>
      </c>
      <c r="L5113" t="s">
        <v>331</v>
      </c>
      <c r="M5113" t="s">
        <v>118</v>
      </c>
    </row>
    <row r="5114" spans="1:13">
      <c r="A5114" t="s">
        <v>14838</v>
      </c>
      <c r="B5114" t="s">
        <v>14839</v>
      </c>
      <c r="C5114" t="s">
        <v>5492</v>
      </c>
      <c r="D5114" s="176">
        <v>23440</v>
      </c>
      <c r="E5114" t="s">
        <v>179</v>
      </c>
      <c r="F5114" t="s">
        <v>123</v>
      </c>
      <c r="G5114" t="s">
        <v>124</v>
      </c>
      <c r="H5114" t="s">
        <v>14840</v>
      </c>
      <c r="I5114" t="s">
        <v>181</v>
      </c>
      <c r="J5114" t="s">
        <v>182</v>
      </c>
      <c r="K5114" t="str">
        <f t="shared" si="79"/>
        <v>Enc</v>
      </c>
      <c r="L5114" t="s">
        <v>1055</v>
      </c>
      <c r="M5114" t="s">
        <v>118</v>
      </c>
    </row>
    <row r="5115" spans="1:13">
      <c r="A5115" t="s">
        <v>14841</v>
      </c>
      <c r="B5115" t="s">
        <v>4251</v>
      </c>
      <c r="C5115" t="s">
        <v>2587</v>
      </c>
      <c r="D5115" s="176">
        <v>27682</v>
      </c>
      <c r="E5115" t="s">
        <v>122</v>
      </c>
      <c r="F5115" t="s">
        <v>123</v>
      </c>
      <c r="G5115" t="s">
        <v>124</v>
      </c>
      <c r="H5115" t="s">
        <v>14842</v>
      </c>
      <c r="I5115" t="s">
        <v>132</v>
      </c>
      <c r="J5115" t="s">
        <v>234</v>
      </c>
      <c r="K5115" t="str">
        <f t="shared" si="79"/>
        <v>D3</v>
      </c>
      <c r="L5115" t="s">
        <v>244</v>
      </c>
      <c r="M5115" t="s">
        <v>118</v>
      </c>
    </row>
    <row r="5116" spans="1:13">
      <c r="A5116" t="s">
        <v>14843</v>
      </c>
      <c r="B5116" t="s">
        <v>14844</v>
      </c>
      <c r="C5116" t="s">
        <v>7927</v>
      </c>
      <c r="D5116" s="176">
        <v>41134</v>
      </c>
      <c r="E5116" t="s">
        <v>122</v>
      </c>
      <c r="F5116" t="s">
        <v>123</v>
      </c>
      <c r="G5116" t="s">
        <v>124</v>
      </c>
      <c r="H5116" t="s">
        <v>14845</v>
      </c>
      <c r="I5116" t="s">
        <v>188</v>
      </c>
      <c r="J5116" t="s">
        <v>38</v>
      </c>
      <c r="K5116" t="str">
        <f t="shared" si="79"/>
        <v>Pou</v>
      </c>
      <c r="L5116" t="s">
        <v>585</v>
      </c>
      <c r="M5116" t="s">
        <v>118</v>
      </c>
    </row>
    <row r="5117" spans="1:13">
      <c r="A5117" t="s">
        <v>14846</v>
      </c>
      <c r="B5117" t="s">
        <v>3530</v>
      </c>
      <c r="C5117" t="s">
        <v>991</v>
      </c>
      <c r="D5117" s="176">
        <v>32832</v>
      </c>
      <c r="E5117" t="s">
        <v>122</v>
      </c>
      <c r="F5117" t="s">
        <v>123</v>
      </c>
      <c r="G5117" t="s">
        <v>124</v>
      </c>
      <c r="H5117" t="s">
        <v>14847</v>
      </c>
      <c r="I5117" t="s">
        <v>307</v>
      </c>
      <c r="J5117" t="s">
        <v>194</v>
      </c>
      <c r="K5117" t="str">
        <f t="shared" si="79"/>
        <v>Pas</v>
      </c>
      <c r="L5117" t="s">
        <v>195</v>
      </c>
      <c r="M5117" t="s">
        <v>118</v>
      </c>
    </row>
    <row r="5118" spans="1:13">
      <c r="A5118" t="s">
        <v>14848</v>
      </c>
      <c r="B5118" t="s">
        <v>14849</v>
      </c>
      <c r="C5118" t="s">
        <v>613</v>
      </c>
      <c r="D5118" s="176">
        <v>38270</v>
      </c>
      <c r="E5118" t="s">
        <v>122</v>
      </c>
      <c r="F5118" t="s">
        <v>123</v>
      </c>
      <c r="G5118" t="s">
        <v>124</v>
      </c>
      <c r="H5118" t="s">
        <v>14850</v>
      </c>
      <c r="I5118" t="s">
        <v>174</v>
      </c>
      <c r="J5118" t="s">
        <v>38</v>
      </c>
      <c r="K5118" t="str">
        <f t="shared" si="79"/>
        <v>Cad</v>
      </c>
      <c r="L5118" t="s">
        <v>265</v>
      </c>
      <c r="M5118" t="s">
        <v>118</v>
      </c>
    </row>
    <row r="5119" spans="1:13">
      <c r="A5119" t="s">
        <v>14851</v>
      </c>
      <c r="B5119" t="s">
        <v>3371</v>
      </c>
      <c r="C5119" t="s">
        <v>4121</v>
      </c>
      <c r="D5119" s="176">
        <v>30952</v>
      </c>
      <c r="E5119" t="s">
        <v>122</v>
      </c>
      <c r="F5119" t="s">
        <v>123</v>
      </c>
      <c r="G5119" t="s">
        <v>124</v>
      </c>
      <c r="H5119" t="s">
        <v>14852</v>
      </c>
      <c r="I5119" t="s">
        <v>132</v>
      </c>
      <c r="J5119" t="s">
        <v>396</v>
      </c>
      <c r="K5119" t="str">
        <f t="shared" si="79"/>
        <v>D2</v>
      </c>
      <c r="L5119" t="s">
        <v>322</v>
      </c>
      <c r="M5119" t="s">
        <v>118</v>
      </c>
    </row>
    <row r="5120" spans="1:13">
      <c r="A5120" t="s">
        <v>14853</v>
      </c>
      <c r="B5120" t="s">
        <v>2255</v>
      </c>
      <c r="C5120" t="s">
        <v>1710</v>
      </c>
      <c r="D5120" s="176">
        <v>40005</v>
      </c>
      <c r="E5120" t="s">
        <v>179</v>
      </c>
      <c r="F5120" t="s">
        <v>123</v>
      </c>
      <c r="G5120" t="s">
        <v>124</v>
      </c>
      <c r="H5120" t="s">
        <v>14854</v>
      </c>
      <c r="I5120" t="s">
        <v>151</v>
      </c>
      <c r="J5120" t="s">
        <v>38</v>
      </c>
      <c r="K5120" t="str">
        <f t="shared" si="79"/>
        <v>Pup</v>
      </c>
      <c r="L5120" t="s">
        <v>447</v>
      </c>
      <c r="M5120" t="s">
        <v>118</v>
      </c>
    </row>
    <row r="5121" spans="1:13">
      <c r="A5121" t="s">
        <v>14855</v>
      </c>
      <c r="B5121" t="s">
        <v>14856</v>
      </c>
      <c r="C5121" t="s">
        <v>14857</v>
      </c>
      <c r="D5121" s="176">
        <v>23676</v>
      </c>
      <c r="E5121" t="s">
        <v>122</v>
      </c>
      <c r="F5121" t="s">
        <v>123</v>
      </c>
      <c r="G5121" t="s">
        <v>124</v>
      </c>
      <c r="H5121" t="s">
        <v>14858</v>
      </c>
      <c r="I5121" t="s">
        <v>132</v>
      </c>
      <c r="J5121" t="s">
        <v>234</v>
      </c>
      <c r="K5121" t="str">
        <f t="shared" si="79"/>
        <v>D3</v>
      </c>
      <c r="L5121" t="s">
        <v>318</v>
      </c>
      <c r="M5121" t="s">
        <v>118</v>
      </c>
    </row>
    <row r="5122" spans="1:13">
      <c r="A5122" t="s">
        <v>14859</v>
      </c>
      <c r="B5122" t="s">
        <v>14860</v>
      </c>
      <c r="C5122" t="s">
        <v>14861</v>
      </c>
      <c r="D5122" s="176">
        <v>40815</v>
      </c>
      <c r="E5122" t="s">
        <v>179</v>
      </c>
      <c r="F5122" t="s">
        <v>123</v>
      </c>
      <c r="G5122" t="s">
        <v>124</v>
      </c>
      <c r="H5122" t="s">
        <v>14862</v>
      </c>
      <c r="I5122" t="s">
        <v>188</v>
      </c>
      <c r="J5122" t="s">
        <v>38</v>
      </c>
      <c r="K5122" t="str">
        <f t="shared" si="79"/>
        <v>Pou</v>
      </c>
      <c r="L5122" t="s">
        <v>439</v>
      </c>
      <c r="M5122" t="s">
        <v>118</v>
      </c>
    </row>
    <row r="5123" spans="1:13">
      <c r="A5123" t="s">
        <v>14863</v>
      </c>
      <c r="B5123" t="s">
        <v>3033</v>
      </c>
      <c r="C5123" t="s">
        <v>4440</v>
      </c>
      <c r="D5123" s="176">
        <v>37108</v>
      </c>
      <c r="E5123" t="s">
        <v>179</v>
      </c>
      <c r="F5123" t="s">
        <v>123</v>
      </c>
      <c r="G5123" t="s">
        <v>124</v>
      </c>
      <c r="H5123" t="s">
        <v>14864</v>
      </c>
      <c r="I5123" t="s">
        <v>145</v>
      </c>
      <c r="J5123" t="s">
        <v>38</v>
      </c>
      <c r="K5123" t="str">
        <f t="shared" ref="K5123:K5186" si="80">IF(I5123="pass'cyclisme",J5123,LEFT(I5123,3))</f>
        <v>Pas</v>
      </c>
      <c r="L5123" t="s">
        <v>140</v>
      </c>
      <c r="M5123" t="s">
        <v>118</v>
      </c>
    </row>
    <row r="5124" spans="1:13">
      <c r="A5124" t="s">
        <v>14865</v>
      </c>
      <c r="B5124" t="s">
        <v>6393</v>
      </c>
      <c r="C5124" t="s">
        <v>389</v>
      </c>
      <c r="D5124" s="176">
        <v>26497</v>
      </c>
      <c r="E5124" t="s">
        <v>122</v>
      </c>
      <c r="F5124" t="s">
        <v>123</v>
      </c>
      <c r="G5124" t="s">
        <v>124</v>
      </c>
      <c r="H5124" t="s">
        <v>14866</v>
      </c>
      <c r="I5124" t="s">
        <v>132</v>
      </c>
      <c r="J5124" t="s">
        <v>234</v>
      </c>
      <c r="K5124" t="str">
        <f t="shared" si="80"/>
        <v>D3</v>
      </c>
      <c r="L5124" t="s">
        <v>3179</v>
      </c>
      <c r="M5124" t="s">
        <v>118</v>
      </c>
    </row>
    <row r="5125" spans="1:13">
      <c r="A5125" t="s">
        <v>14867</v>
      </c>
      <c r="B5125" t="s">
        <v>14868</v>
      </c>
      <c r="C5125" t="s">
        <v>12990</v>
      </c>
      <c r="D5125" s="176">
        <v>32559</v>
      </c>
      <c r="E5125" t="s">
        <v>179</v>
      </c>
      <c r="F5125" t="s">
        <v>123</v>
      </c>
      <c r="G5125" t="s">
        <v>124</v>
      </c>
      <c r="H5125" t="s">
        <v>14869</v>
      </c>
      <c r="I5125" t="s">
        <v>132</v>
      </c>
      <c r="J5125" t="s">
        <v>396</v>
      </c>
      <c r="K5125" t="str">
        <f t="shared" si="80"/>
        <v>D2</v>
      </c>
      <c r="L5125" t="s">
        <v>606</v>
      </c>
      <c r="M5125" t="s">
        <v>118</v>
      </c>
    </row>
    <row r="5126" spans="1:13">
      <c r="A5126" t="s">
        <v>14870</v>
      </c>
      <c r="B5126" t="s">
        <v>5315</v>
      </c>
      <c r="C5126" t="s">
        <v>1419</v>
      </c>
      <c r="D5126" s="176">
        <v>38206</v>
      </c>
      <c r="E5126" t="s">
        <v>122</v>
      </c>
      <c r="F5126" t="s">
        <v>123</v>
      </c>
      <c r="G5126" t="s">
        <v>124</v>
      </c>
      <c r="H5126" t="s">
        <v>14871</v>
      </c>
      <c r="I5126" t="s">
        <v>174</v>
      </c>
      <c r="J5126" t="s">
        <v>38</v>
      </c>
      <c r="K5126" t="str">
        <f t="shared" si="80"/>
        <v>Cad</v>
      </c>
      <c r="L5126" t="s">
        <v>302</v>
      </c>
      <c r="M5126" t="s">
        <v>118</v>
      </c>
    </row>
    <row r="5127" spans="1:13">
      <c r="A5127" t="s">
        <v>14872</v>
      </c>
      <c r="B5127" t="s">
        <v>1986</v>
      </c>
      <c r="C5127" t="s">
        <v>718</v>
      </c>
      <c r="D5127" s="176">
        <v>28008</v>
      </c>
      <c r="E5127" t="s">
        <v>122</v>
      </c>
      <c r="F5127" t="s">
        <v>123</v>
      </c>
      <c r="G5127" t="s">
        <v>124</v>
      </c>
      <c r="H5127" t="s">
        <v>14873</v>
      </c>
      <c r="I5127" t="s">
        <v>132</v>
      </c>
      <c r="J5127" t="s">
        <v>234</v>
      </c>
      <c r="K5127" t="str">
        <f t="shared" si="80"/>
        <v>D3</v>
      </c>
      <c r="L5127" t="s">
        <v>590</v>
      </c>
      <c r="M5127" t="s">
        <v>118</v>
      </c>
    </row>
    <row r="5128" spans="1:13">
      <c r="A5128" t="s">
        <v>14874</v>
      </c>
      <c r="B5128" t="s">
        <v>9365</v>
      </c>
      <c r="C5128" t="s">
        <v>896</v>
      </c>
      <c r="D5128" s="176">
        <v>30744</v>
      </c>
      <c r="E5128" t="s">
        <v>122</v>
      </c>
      <c r="F5128" t="s">
        <v>123</v>
      </c>
      <c r="G5128" t="s">
        <v>124</v>
      </c>
      <c r="H5128" t="s">
        <v>14875</v>
      </c>
      <c r="I5128" t="s">
        <v>307</v>
      </c>
      <c r="J5128" t="s">
        <v>194</v>
      </c>
      <c r="K5128" t="str">
        <f t="shared" si="80"/>
        <v>Pas</v>
      </c>
      <c r="L5128" t="s">
        <v>780</v>
      </c>
      <c r="M5128" t="s">
        <v>118</v>
      </c>
    </row>
    <row r="5129" spans="1:13">
      <c r="A5129" t="s">
        <v>14876</v>
      </c>
      <c r="B5129" t="s">
        <v>14877</v>
      </c>
      <c r="C5129" t="s">
        <v>5675</v>
      </c>
      <c r="D5129" s="176">
        <v>19219</v>
      </c>
      <c r="E5129" t="s">
        <v>179</v>
      </c>
      <c r="F5129" t="s">
        <v>123</v>
      </c>
      <c r="G5129" t="s">
        <v>124</v>
      </c>
      <c r="H5129" t="s">
        <v>14878</v>
      </c>
      <c r="I5129" t="s">
        <v>181</v>
      </c>
      <c r="J5129" t="s">
        <v>182</v>
      </c>
      <c r="K5129" t="str">
        <f t="shared" si="80"/>
        <v>Enc</v>
      </c>
      <c r="L5129" t="s">
        <v>238</v>
      </c>
      <c r="M5129" t="s">
        <v>118</v>
      </c>
    </row>
    <row r="5130" spans="1:13">
      <c r="A5130" t="s">
        <v>14879</v>
      </c>
      <c r="B5130" t="s">
        <v>6484</v>
      </c>
      <c r="C5130" t="s">
        <v>252</v>
      </c>
      <c r="D5130" s="176">
        <v>17169</v>
      </c>
      <c r="E5130" t="s">
        <v>122</v>
      </c>
      <c r="F5130" t="s">
        <v>123</v>
      </c>
      <c r="G5130" t="s">
        <v>124</v>
      </c>
      <c r="H5130" t="s">
        <v>14880</v>
      </c>
      <c r="I5130" t="s">
        <v>275</v>
      </c>
      <c r="J5130" t="s">
        <v>38</v>
      </c>
      <c r="K5130" t="str">
        <f t="shared" si="80"/>
        <v>Mot</v>
      </c>
      <c r="L5130" t="s">
        <v>195</v>
      </c>
      <c r="M5130" t="s">
        <v>118</v>
      </c>
    </row>
    <row r="5131" spans="1:13">
      <c r="A5131" t="s">
        <v>14881</v>
      </c>
      <c r="B5131" t="s">
        <v>2914</v>
      </c>
      <c r="C5131" t="s">
        <v>596</v>
      </c>
      <c r="D5131" s="176">
        <v>24757</v>
      </c>
      <c r="E5131" t="s">
        <v>122</v>
      </c>
      <c r="F5131" t="s">
        <v>123</v>
      </c>
      <c r="G5131" t="s">
        <v>124</v>
      </c>
      <c r="H5131" t="s">
        <v>14882</v>
      </c>
      <c r="I5131" t="s">
        <v>209</v>
      </c>
      <c r="J5131" t="s">
        <v>38</v>
      </c>
      <c r="K5131" t="str">
        <f t="shared" si="80"/>
        <v>Pas</v>
      </c>
      <c r="L5131" t="s">
        <v>331</v>
      </c>
      <c r="M5131" t="s">
        <v>118</v>
      </c>
    </row>
    <row r="5132" spans="1:13">
      <c r="A5132" t="s">
        <v>14883</v>
      </c>
      <c r="B5132" t="s">
        <v>6891</v>
      </c>
      <c r="C5132" t="s">
        <v>432</v>
      </c>
      <c r="D5132" s="176">
        <v>41092</v>
      </c>
      <c r="E5132" t="s">
        <v>122</v>
      </c>
      <c r="F5132" t="s">
        <v>123</v>
      </c>
      <c r="G5132" t="s">
        <v>124</v>
      </c>
      <c r="H5132" t="s">
        <v>14884</v>
      </c>
      <c r="I5132" t="s">
        <v>188</v>
      </c>
      <c r="J5132" t="s">
        <v>38</v>
      </c>
      <c r="K5132" t="str">
        <f t="shared" si="80"/>
        <v>Pou</v>
      </c>
      <c r="L5132" t="s">
        <v>447</v>
      </c>
      <c r="M5132" t="s">
        <v>118</v>
      </c>
    </row>
    <row r="5133" spans="1:13">
      <c r="A5133" t="s">
        <v>14885</v>
      </c>
      <c r="B5133" t="s">
        <v>14886</v>
      </c>
      <c r="C5133" t="s">
        <v>828</v>
      </c>
      <c r="D5133" s="176">
        <v>18651</v>
      </c>
      <c r="E5133" t="s">
        <v>179</v>
      </c>
      <c r="F5133" t="s">
        <v>123</v>
      </c>
      <c r="G5133" t="s">
        <v>124</v>
      </c>
      <c r="H5133" t="s">
        <v>14887</v>
      </c>
      <c r="I5133" t="s">
        <v>145</v>
      </c>
      <c r="J5133" t="s">
        <v>38</v>
      </c>
      <c r="K5133" t="str">
        <f t="shared" si="80"/>
        <v>Pas</v>
      </c>
      <c r="L5133" t="s">
        <v>959</v>
      </c>
      <c r="M5133" t="s">
        <v>118</v>
      </c>
    </row>
    <row r="5134" spans="1:13">
      <c r="A5134" t="s">
        <v>14888</v>
      </c>
      <c r="B5134" t="s">
        <v>14889</v>
      </c>
      <c r="C5134" t="s">
        <v>1451</v>
      </c>
      <c r="D5134" s="176">
        <v>21247</v>
      </c>
      <c r="E5134" t="s">
        <v>122</v>
      </c>
      <c r="F5134" t="s">
        <v>123</v>
      </c>
      <c r="G5134" t="s">
        <v>124</v>
      </c>
      <c r="H5134" t="s">
        <v>14890</v>
      </c>
      <c r="I5134" t="s">
        <v>307</v>
      </c>
      <c r="J5134" t="s">
        <v>396</v>
      </c>
      <c r="K5134" t="str">
        <f t="shared" si="80"/>
        <v>Pas</v>
      </c>
      <c r="L5134" t="s">
        <v>195</v>
      </c>
      <c r="M5134" t="s">
        <v>118</v>
      </c>
    </row>
    <row r="5135" spans="1:13">
      <c r="A5135" t="s">
        <v>14891</v>
      </c>
      <c r="B5135" t="s">
        <v>14892</v>
      </c>
      <c r="C5135" t="s">
        <v>1203</v>
      </c>
      <c r="D5135" s="176">
        <v>40603</v>
      </c>
      <c r="E5135" t="s">
        <v>122</v>
      </c>
      <c r="F5135" t="s">
        <v>123</v>
      </c>
      <c r="G5135" t="s">
        <v>124</v>
      </c>
      <c r="H5135" t="s">
        <v>14893</v>
      </c>
      <c r="I5135" t="s">
        <v>188</v>
      </c>
      <c r="J5135" t="s">
        <v>38</v>
      </c>
      <c r="K5135" t="str">
        <f t="shared" si="80"/>
        <v>Pou</v>
      </c>
      <c r="L5135" t="s">
        <v>175</v>
      </c>
      <c r="M5135" t="s">
        <v>118</v>
      </c>
    </row>
    <row r="5136" spans="1:13">
      <c r="A5136" t="s">
        <v>14894</v>
      </c>
      <c r="B5136" t="s">
        <v>14895</v>
      </c>
      <c r="C5136" t="s">
        <v>14896</v>
      </c>
      <c r="D5136" s="176">
        <v>33438</v>
      </c>
      <c r="E5136" t="s">
        <v>179</v>
      </c>
      <c r="F5136" t="s">
        <v>123</v>
      </c>
      <c r="G5136" t="s">
        <v>124</v>
      </c>
      <c r="H5136" t="s">
        <v>14897</v>
      </c>
      <c r="I5136" t="s">
        <v>132</v>
      </c>
      <c r="J5136" t="s">
        <v>194</v>
      </c>
      <c r="K5136" t="str">
        <f t="shared" si="80"/>
        <v>D1</v>
      </c>
      <c r="L5136" t="s">
        <v>415</v>
      </c>
      <c r="M5136" t="s">
        <v>118</v>
      </c>
    </row>
    <row r="5137" spans="1:13">
      <c r="A5137" t="s">
        <v>14898</v>
      </c>
      <c r="B5137" t="s">
        <v>14899</v>
      </c>
      <c r="C5137" t="s">
        <v>6905</v>
      </c>
      <c r="D5137" s="176">
        <v>25925</v>
      </c>
      <c r="E5137" t="s">
        <v>179</v>
      </c>
      <c r="F5137" t="s">
        <v>123</v>
      </c>
      <c r="G5137" t="s">
        <v>124</v>
      </c>
      <c r="H5137" t="s">
        <v>14900</v>
      </c>
      <c r="I5137" t="s">
        <v>209</v>
      </c>
      <c r="J5137" t="s">
        <v>38</v>
      </c>
      <c r="K5137" t="str">
        <f t="shared" si="80"/>
        <v>Pas</v>
      </c>
      <c r="L5137" t="s">
        <v>985</v>
      </c>
      <c r="M5137" t="s">
        <v>118</v>
      </c>
    </row>
    <row r="5138" spans="1:13">
      <c r="A5138" t="s">
        <v>14901</v>
      </c>
      <c r="B5138" t="s">
        <v>2815</v>
      </c>
      <c r="C5138" t="s">
        <v>454</v>
      </c>
      <c r="D5138" s="176">
        <v>41763</v>
      </c>
      <c r="E5138" t="s">
        <v>122</v>
      </c>
      <c r="F5138" t="s">
        <v>123</v>
      </c>
      <c r="G5138" t="s">
        <v>124</v>
      </c>
      <c r="H5138" t="s">
        <v>14902</v>
      </c>
      <c r="I5138" t="s">
        <v>909</v>
      </c>
      <c r="J5138" t="s">
        <v>38</v>
      </c>
      <c r="K5138" t="str">
        <f t="shared" si="80"/>
        <v>Pré</v>
      </c>
      <c r="L5138" t="s">
        <v>457</v>
      </c>
      <c r="M5138" t="s">
        <v>118</v>
      </c>
    </row>
    <row r="5139" spans="1:13">
      <c r="A5139" t="s">
        <v>14903</v>
      </c>
      <c r="B5139" t="s">
        <v>608</v>
      </c>
      <c r="C5139" t="s">
        <v>1668</v>
      </c>
      <c r="D5139" s="176">
        <v>27668</v>
      </c>
      <c r="E5139" t="s">
        <v>122</v>
      </c>
      <c r="F5139" t="s">
        <v>123</v>
      </c>
      <c r="G5139" t="s">
        <v>124</v>
      </c>
      <c r="H5139" t="s">
        <v>14904</v>
      </c>
      <c r="I5139" t="s">
        <v>132</v>
      </c>
      <c r="J5139" t="s">
        <v>234</v>
      </c>
      <c r="K5139" t="str">
        <f t="shared" si="80"/>
        <v>D3</v>
      </c>
      <c r="L5139" t="s">
        <v>152</v>
      </c>
      <c r="M5139" t="s">
        <v>118</v>
      </c>
    </row>
    <row r="5140" spans="1:13">
      <c r="A5140" t="s">
        <v>14905</v>
      </c>
      <c r="B5140" t="s">
        <v>7635</v>
      </c>
      <c r="C5140" t="s">
        <v>842</v>
      </c>
      <c r="D5140" s="176">
        <v>35473</v>
      </c>
      <c r="E5140" t="s">
        <v>122</v>
      </c>
      <c r="F5140" t="s">
        <v>123</v>
      </c>
      <c r="G5140" t="s">
        <v>124</v>
      </c>
      <c r="H5140" t="s">
        <v>14906</v>
      </c>
      <c r="I5140" t="s">
        <v>243</v>
      </c>
      <c r="J5140" t="s">
        <v>38</v>
      </c>
      <c r="K5140" t="str">
        <f t="shared" si="80"/>
        <v>3èm</v>
      </c>
      <c r="L5140" t="s">
        <v>590</v>
      </c>
      <c r="M5140" t="s">
        <v>118</v>
      </c>
    </row>
    <row r="5141" spans="1:13">
      <c r="A5141" t="s">
        <v>14907</v>
      </c>
      <c r="B5141" t="s">
        <v>721</v>
      </c>
      <c r="C5141" t="s">
        <v>14908</v>
      </c>
      <c r="D5141" s="176">
        <v>36294</v>
      </c>
      <c r="E5141" t="s">
        <v>122</v>
      </c>
      <c r="F5141" t="s">
        <v>123</v>
      </c>
      <c r="G5141" t="s">
        <v>124</v>
      </c>
      <c r="H5141" t="s">
        <v>14909</v>
      </c>
      <c r="I5141" t="s">
        <v>243</v>
      </c>
      <c r="J5141" t="s">
        <v>38</v>
      </c>
      <c r="K5141" t="str">
        <f t="shared" si="80"/>
        <v>3èm</v>
      </c>
      <c r="L5141" t="s">
        <v>493</v>
      </c>
      <c r="M5141" t="s">
        <v>118</v>
      </c>
    </row>
    <row r="5142" spans="1:13">
      <c r="A5142" t="s">
        <v>14910</v>
      </c>
      <c r="B5142" t="s">
        <v>6149</v>
      </c>
      <c r="C5142" t="s">
        <v>675</v>
      </c>
      <c r="D5142" s="176">
        <v>23821</v>
      </c>
      <c r="E5142" t="s">
        <v>122</v>
      </c>
      <c r="F5142" t="s">
        <v>123</v>
      </c>
      <c r="G5142" t="s">
        <v>124</v>
      </c>
      <c r="H5142" t="s">
        <v>14911</v>
      </c>
      <c r="I5142" t="s">
        <v>181</v>
      </c>
      <c r="J5142" t="s">
        <v>182</v>
      </c>
      <c r="K5142" t="str">
        <f t="shared" si="80"/>
        <v>Enc</v>
      </c>
      <c r="L5142" t="s">
        <v>585</v>
      </c>
      <c r="M5142" t="s">
        <v>118</v>
      </c>
    </row>
    <row r="5143" spans="1:13">
      <c r="A5143" t="s">
        <v>14912</v>
      </c>
      <c r="B5143" t="s">
        <v>14913</v>
      </c>
      <c r="C5143" t="s">
        <v>1688</v>
      </c>
      <c r="D5143" s="176">
        <v>38356</v>
      </c>
      <c r="E5143" t="s">
        <v>122</v>
      </c>
      <c r="F5143" t="s">
        <v>123</v>
      </c>
      <c r="G5143" t="s">
        <v>124</v>
      </c>
      <c r="H5143" t="s">
        <v>14914</v>
      </c>
      <c r="I5143" t="s">
        <v>283</v>
      </c>
      <c r="J5143" t="s">
        <v>38</v>
      </c>
      <c r="K5143" t="str">
        <f t="shared" si="80"/>
        <v>Min</v>
      </c>
      <c r="L5143" t="s">
        <v>260</v>
      </c>
      <c r="M5143" t="s">
        <v>118</v>
      </c>
    </row>
    <row r="5144" spans="1:13">
      <c r="A5144" t="s">
        <v>14915</v>
      </c>
      <c r="B5144" t="s">
        <v>14916</v>
      </c>
      <c r="C5144" t="s">
        <v>346</v>
      </c>
      <c r="D5144" s="176">
        <v>34774</v>
      </c>
      <c r="E5144" t="s">
        <v>122</v>
      </c>
      <c r="F5144" t="s">
        <v>123</v>
      </c>
      <c r="G5144" t="s">
        <v>124</v>
      </c>
      <c r="H5144" t="s">
        <v>14917</v>
      </c>
      <c r="I5144" t="s">
        <v>243</v>
      </c>
      <c r="J5144" t="s">
        <v>38</v>
      </c>
      <c r="K5144" t="str">
        <f t="shared" si="80"/>
        <v>3èm</v>
      </c>
      <c r="L5144" t="s">
        <v>169</v>
      </c>
      <c r="M5144" t="s">
        <v>118</v>
      </c>
    </row>
    <row r="5145" spans="1:13">
      <c r="A5145" t="s">
        <v>14918</v>
      </c>
      <c r="B5145" t="s">
        <v>8553</v>
      </c>
      <c r="C5145" t="s">
        <v>5652</v>
      </c>
      <c r="D5145" s="176">
        <v>37601</v>
      </c>
      <c r="E5145" t="s">
        <v>122</v>
      </c>
      <c r="F5145" t="s">
        <v>123</v>
      </c>
      <c r="G5145" t="s">
        <v>124</v>
      </c>
      <c r="H5145" t="s">
        <v>14919</v>
      </c>
      <c r="I5145" t="s">
        <v>126</v>
      </c>
      <c r="J5145" t="s">
        <v>469</v>
      </c>
      <c r="K5145" t="str">
        <f t="shared" si="80"/>
        <v>Jun</v>
      </c>
      <c r="L5145" t="s">
        <v>628</v>
      </c>
      <c r="M5145" t="s">
        <v>118</v>
      </c>
    </row>
    <row r="5146" spans="1:13">
      <c r="A5146" t="s">
        <v>14920</v>
      </c>
      <c r="B5146" t="s">
        <v>871</v>
      </c>
      <c r="C5146" t="s">
        <v>437</v>
      </c>
      <c r="D5146" s="176">
        <v>24697</v>
      </c>
      <c r="E5146" t="s">
        <v>122</v>
      </c>
      <c r="F5146" t="s">
        <v>123</v>
      </c>
      <c r="G5146" t="s">
        <v>124</v>
      </c>
      <c r="H5146" t="s">
        <v>14921</v>
      </c>
      <c r="I5146" t="s">
        <v>181</v>
      </c>
      <c r="J5146" t="s">
        <v>182</v>
      </c>
      <c r="K5146" t="str">
        <f t="shared" si="80"/>
        <v>Enc</v>
      </c>
      <c r="L5146" t="s">
        <v>3055</v>
      </c>
      <c r="M5146" t="s">
        <v>118</v>
      </c>
    </row>
    <row r="5147" spans="1:13">
      <c r="A5147" t="s">
        <v>14922</v>
      </c>
      <c r="B5147" t="s">
        <v>14923</v>
      </c>
      <c r="C5147" t="s">
        <v>693</v>
      </c>
      <c r="D5147" s="176">
        <v>40356</v>
      </c>
      <c r="E5147" t="s">
        <v>122</v>
      </c>
      <c r="F5147" t="s">
        <v>123</v>
      </c>
      <c r="G5147" t="s">
        <v>124</v>
      </c>
      <c r="H5147" t="s">
        <v>14924</v>
      </c>
      <c r="I5147" t="s">
        <v>151</v>
      </c>
      <c r="J5147" t="s">
        <v>38</v>
      </c>
      <c r="K5147" t="str">
        <f t="shared" si="80"/>
        <v>Pup</v>
      </c>
      <c r="L5147" t="s">
        <v>249</v>
      </c>
      <c r="M5147" t="s">
        <v>118</v>
      </c>
    </row>
    <row r="5148" spans="1:13">
      <c r="A5148" t="s">
        <v>14925</v>
      </c>
      <c r="B5148" t="s">
        <v>4824</v>
      </c>
      <c r="C5148" t="s">
        <v>14926</v>
      </c>
      <c r="D5148" s="176">
        <v>33820</v>
      </c>
      <c r="E5148" t="s">
        <v>122</v>
      </c>
      <c r="F5148" t="s">
        <v>123</v>
      </c>
      <c r="G5148" t="s">
        <v>124</v>
      </c>
      <c r="H5148" t="s">
        <v>14927</v>
      </c>
      <c r="I5148" t="s">
        <v>898</v>
      </c>
      <c r="J5148" t="s">
        <v>38</v>
      </c>
      <c r="K5148" t="str">
        <f t="shared" si="80"/>
        <v>Cha</v>
      </c>
      <c r="L5148" t="s">
        <v>548</v>
      </c>
      <c r="M5148" t="s">
        <v>118</v>
      </c>
    </row>
    <row r="5149" spans="1:13">
      <c r="A5149" t="s">
        <v>14928</v>
      </c>
      <c r="B5149" t="s">
        <v>14929</v>
      </c>
      <c r="C5149" t="s">
        <v>643</v>
      </c>
      <c r="D5149" s="176">
        <v>20367</v>
      </c>
      <c r="E5149" t="s">
        <v>122</v>
      </c>
      <c r="F5149" t="s">
        <v>123</v>
      </c>
      <c r="G5149" t="s">
        <v>124</v>
      </c>
      <c r="H5149" t="s">
        <v>14930</v>
      </c>
      <c r="I5149" t="s">
        <v>132</v>
      </c>
      <c r="J5149" t="s">
        <v>234</v>
      </c>
      <c r="K5149" t="str">
        <f t="shared" si="80"/>
        <v>D3</v>
      </c>
      <c r="L5149" t="s">
        <v>195</v>
      </c>
      <c r="M5149" t="s">
        <v>118</v>
      </c>
    </row>
    <row r="5150" spans="1:13">
      <c r="A5150" t="s">
        <v>14931</v>
      </c>
      <c r="B5150" t="s">
        <v>2607</v>
      </c>
      <c r="C5150" t="s">
        <v>14932</v>
      </c>
      <c r="D5150" s="176">
        <v>35423</v>
      </c>
      <c r="E5150" t="s">
        <v>122</v>
      </c>
      <c r="F5150" t="s">
        <v>123</v>
      </c>
      <c r="G5150" t="s">
        <v>124</v>
      </c>
      <c r="H5150" t="s">
        <v>14933</v>
      </c>
      <c r="I5150" t="s">
        <v>307</v>
      </c>
      <c r="J5150" t="s">
        <v>194</v>
      </c>
      <c r="K5150" t="str">
        <f t="shared" si="80"/>
        <v>Pas</v>
      </c>
      <c r="L5150" t="s">
        <v>541</v>
      </c>
      <c r="M5150" t="s">
        <v>118</v>
      </c>
    </row>
    <row r="5151" spans="1:13">
      <c r="A5151" t="s">
        <v>14934</v>
      </c>
      <c r="B5151" t="s">
        <v>14935</v>
      </c>
      <c r="C5151" t="s">
        <v>3076</v>
      </c>
      <c r="D5151" s="176">
        <v>39772</v>
      </c>
      <c r="E5151" t="s">
        <v>122</v>
      </c>
      <c r="F5151" t="s">
        <v>123</v>
      </c>
      <c r="G5151" t="s">
        <v>124</v>
      </c>
      <c r="H5151" t="s">
        <v>14936</v>
      </c>
      <c r="I5151" t="s">
        <v>157</v>
      </c>
      <c r="J5151" t="s">
        <v>38</v>
      </c>
      <c r="K5151" t="str">
        <f t="shared" si="80"/>
        <v>Ben</v>
      </c>
      <c r="L5151" t="s">
        <v>530</v>
      </c>
      <c r="M5151" t="s">
        <v>118</v>
      </c>
    </row>
    <row r="5152" spans="1:13">
      <c r="A5152" t="s">
        <v>14937</v>
      </c>
      <c r="B5152" t="s">
        <v>14938</v>
      </c>
      <c r="C5152" t="s">
        <v>711</v>
      </c>
      <c r="D5152" s="176">
        <v>39096</v>
      </c>
      <c r="E5152" t="s">
        <v>122</v>
      </c>
      <c r="F5152" t="s">
        <v>123</v>
      </c>
      <c r="G5152" t="s">
        <v>124</v>
      </c>
      <c r="H5152" t="s">
        <v>14939</v>
      </c>
      <c r="I5152" t="s">
        <v>157</v>
      </c>
      <c r="J5152" t="s">
        <v>38</v>
      </c>
      <c r="K5152" t="str">
        <f t="shared" si="80"/>
        <v>Ben</v>
      </c>
      <c r="L5152" t="s">
        <v>134</v>
      </c>
      <c r="M5152" t="s">
        <v>118</v>
      </c>
    </row>
    <row r="5153" spans="1:13">
      <c r="A5153" t="s">
        <v>14940</v>
      </c>
      <c r="B5153" t="s">
        <v>14941</v>
      </c>
      <c r="C5153" t="s">
        <v>1577</v>
      </c>
      <c r="D5153" s="176">
        <v>22334</v>
      </c>
      <c r="E5153" t="s">
        <v>122</v>
      </c>
      <c r="F5153" t="s">
        <v>123</v>
      </c>
      <c r="G5153" t="s">
        <v>124</v>
      </c>
      <c r="H5153" t="s">
        <v>14942</v>
      </c>
      <c r="I5153" t="s">
        <v>275</v>
      </c>
      <c r="J5153" t="s">
        <v>38</v>
      </c>
      <c r="K5153" t="str">
        <f t="shared" si="80"/>
        <v>Mot</v>
      </c>
      <c r="L5153" t="s">
        <v>623</v>
      </c>
      <c r="M5153" t="s">
        <v>118</v>
      </c>
    </row>
    <row r="5154" spans="1:13">
      <c r="A5154" t="s">
        <v>14943</v>
      </c>
      <c r="B5154" t="s">
        <v>14944</v>
      </c>
      <c r="C5154" t="s">
        <v>279</v>
      </c>
      <c r="D5154" s="176">
        <v>40422</v>
      </c>
      <c r="E5154" t="s">
        <v>122</v>
      </c>
      <c r="F5154" t="s">
        <v>123</v>
      </c>
      <c r="G5154" t="s">
        <v>124</v>
      </c>
      <c r="H5154" t="s">
        <v>14945</v>
      </c>
      <c r="I5154" t="s">
        <v>151</v>
      </c>
      <c r="J5154" t="s">
        <v>38</v>
      </c>
      <c r="K5154" t="str">
        <f t="shared" si="80"/>
        <v>Pup</v>
      </c>
      <c r="L5154" t="s">
        <v>760</v>
      </c>
      <c r="M5154" t="s">
        <v>118</v>
      </c>
    </row>
    <row r="5155" spans="1:13">
      <c r="A5155" t="s">
        <v>14946</v>
      </c>
      <c r="B5155" t="s">
        <v>3692</v>
      </c>
      <c r="C5155" t="s">
        <v>385</v>
      </c>
      <c r="D5155" s="176">
        <v>37560</v>
      </c>
      <c r="E5155" t="s">
        <v>122</v>
      </c>
      <c r="F5155" t="s">
        <v>123</v>
      </c>
      <c r="G5155" t="s">
        <v>124</v>
      </c>
      <c r="H5155" t="s">
        <v>14947</v>
      </c>
      <c r="I5155" t="s">
        <v>145</v>
      </c>
      <c r="J5155" t="s">
        <v>38</v>
      </c>
      <c r="K5155" t="str">
        <f t="shared" si="80"/>
        <v>Pas</v>
      </c>
      <c r="L5155" t="s">
        <v>563</v>
      </c>
      <c r="M5155" t="s">
        <v>118</v>
      </c>
    </row>
    <row r="5156" spans="1:13">
      <c r="A5156" t="s">
        <v>14948</v>
      </c>
      <c r="B5156" t="s">
        <v>14949</v>
      </c>
      <c r="C5156" t="s">
        <v>4738</v>
      </c>
      <c r="D5156" s="176">
        <v>41340</v>
      </c>
      <c r="E5156" t="s">
        <v>179</v>
      </c>
      <c r="F5156" t="s">
        <v>123</v>
      </c>
      <c r="G5156" t="s">
        <v>124</v>
      </c>
      <c r="H5156" t="s">
        <v>14950</v>
      </c>
      <c r="I5156" t="s">
        <v>909</v>
      </c>
      <c r="J5156" t="s">
        <v>38</v>
      </c>
      <c r="K5156" t="str">
        <f t="shared" si="80"/>
        <v>Pré</v>
      </c>
      <c r="L5156" t="s">
        <v>175</v>
      </c>
      <c r="M5156" t="s">
        <v>118</v>
      </c>
    </row>
    <row r="5157" spans="1:13">
      <c r="A5157" t="s">
        <v>14951</v>
      </c>
      <c r="B5157" t="s">
        <v>14952</v>
      </c>
      <c r="C5157" t="s">
        <v>750</v>
      </c>
      <c r="D5157" s="176">
        <v>27309</v>
      </c>
      <c r="E5157" t="s">
        <v>122</v>
      </c>
      <c r="F5157" t="s">
        <v>123</v>
      </c>
      <c r="G5157" t="s">
        <v>124</v>
      </c>
      <c r="H5157" t="s">
        <v>14953</v>
      </c>
      <c r="I5157" t="s">
        <v>145</v>
      </c>
      <c r="J5157" t="s">
        <v>38</v>
      </c>
      <c r="K5157" t="str">
        <f t="shared" si="80"/>
        <v>Pas</v>
      </c>
      <c r="L5157" t="s">
        <v>1299</v>
      </c>
      <c r="M5157" t="s">
        <v>118</v>
      </c>
    </row>
    <row r="5158" spans="1:13">
      <c r="A5158" t="s">
        <v>14954</v>
      </c>
      <c r="B5158" t="s">
        <v>520</v>
      </c>
      <c r="C5158" t="s">
        <v>2018</v>
      </c>
      <c r="D5158" s="176">
        <v>39305</v>
      </c>
      <c r="E5158" t="s">
        <v>122</v>
      </c>
      <c r="F5158" t="s">
        <v>123</v>
      </c>
      <c r="G5158" t="s">
        <v>124</v>
      </c>
      <c r="H5158" t="s">
        <v>14955</v>
      </c>
      <c r="I5158" t="s">
        <v>157</v>
      </c>
      <c r="J5158" t="s">
        <v>38</v>
      </c>
      <c r="K5158" t="str">
        <f t="shared" si="80"/>
        <v>Ben</v>
      </c>
      <c r="L5158" t="s">
        <v>215</v>
      </c>
      <c r="M5158" t="s">
        <v>118</v>
      </c>
    </row>
    <row r="5159" spans="1:13">
      <c r="A5159" t="s">
        <v>14956</v>
      </c>
      <c r="B5159" t="s">
        <v>14957</v>
      </c>
      <c r="C5159" t="s">
        <v>842</v>
      </c>
      <c r="D5159" s="176">
        <v>37078</v>
      </c>
      <c r="E5159" t="s">
        <v>122</v>
      </c>
      <c r="F5159" t="s">
        <v>123</v>
      </c>
      <c r="G5159" t="s">
        <v>124</v>
      </c>
      <c r="H5159" t="s">
        <v>14958</v>
      </c>
      <c r="I5159" t="s">
        <v>126</v>
      </c>
      <c r="J5159" t="s">
        <v>126</v>
      </c>
      <c r="K5159" t="str">
        <f t="shared" si="80"/>
        <v>Jun</v>
      </c>
      <c r="L5159" t="s">
        <v>215</v>
      </c>
      <c r="M5159" t="s">
        <v>118</v>
      </c>
    </row>
    <row r="5160" spans="1:13">
      <c r="A5160" t="s">
        <v>14959</v>
      </c>
      <c r="B5160" t="s">
        <v>14960</v>
      </c>
      <c r="C5160" t="s">
        <v>143</v>
      </c>
      <c r="D5160" s="176">
        <v>40416</v>
      </c>
      <c r="E5160" t="s">
        <v>122</v>
      </c>
      <c r="F5160" t="s">
        <v>123</v>
      </c>
      <c r="G5160" t="s">
        <v>124</v>
      </c>
      <c r="H5160" t="s">
        <v>14961</v>
      </c>
      <c r="I5160" t="s">
        <v>151</v>
      </c>
      <c r="J5160" t="s">
        <v>38</v>
      </c>
      <c r="K5160" t="str">
        <f t="shared" si="80"/>
        <v>Pup</v>
      </c>
      <c r="L5160" t="s">
        <v>1096</v>
      </c>
      <c r="M5160" t="s">
        <v>118</v>
      </c>
    </row>
    <row r="5161" spans="1:13">
      <c r="A5161" t="s">
        <v>14962</v>
      </c>
      <c r="B5161" t="s">
        <v>2416</v>
      </c>
      <c r="C5161" t="s">
        <v>296</v>
      </c>
      <c r="D5161" s="176">
        <v>29427</v>
      </c>
      <c r="E5161" t="s">
        <v>122</v>
      </c>
      <c r="F5161" t="s">
        <v>123</v>
      </c>
      <c r="G5161" t="s">
        <v>124</v>
      </c>
      <c r="H5161" t="s">
        <v>14963</v>
      </c>
      <c r="I5161" t="s">
        <v>145</v>
      </c>
      <c r="J5161" t="s">
        <v>38</v>
      </c>
      <c r="K5161" t="str">
        <f t="shared" si="80"/>
        <v>Pas</v>
      </c>
      <c r="L5161" t="s">
        <v>355</v>
      </c>
      <c r="M5161" t="s">
        <v>118</v>
      </c>
    </row>
    <row r="5162" spans="1:13">
      <c r="A5162" t="s">
        <v>14964</v>
      </c>
      <c r="B5162" t="s">
        <v>827</v>
      </c>
      <c r="C5162" t="s">
        <v>257</v>
      </c>
      <c r="D5162" s="176">
        <v>28838</v>
      </c>
      <c r="E5162" t="s">
        <v>122</v>
      </c>
      <c r="F5162" t="s">
        <v>123</v>
      </c>
      <c r="G5162" t="s">
        <v>124</v>
      </c>
      <c r="H5162" t="s">
        <v>14965</v>
      </c>
      <c r="I5162" t="s">
        <v>132</v>
      </c>
      <c r="J5162" t="s">
        <v>234</v>
      </c>
      <c r="K5162" t="str">
        <f t="shared" si="80"/>
        <v>D3</v>
      </c>
      <c r="L5162" t="s">
        <v>326</v>
      </c>
      <c r="M5162" t="s">
        <v>118</v>
      </c>
    </row>
    <row r="5163" spans="1:13">
      <c r="A5163" t="s">
        <v>14966</v>
      </c>
      <c r="B5163" t="s">
        <v>13039</v>
      </c>
      <c r="C5163" t="s">
        <v>1058</v>
      </c>
      <c r="D5163" s="176">
        <v>26919</v>
      </c>
      <c r="E5163" t="s">
        <v>122</v>
      </c>
      <c r="F5163" t="s">
        <v>123</v>
      </c>
      <c r="G5163" t="s">
        <v>124</v>
      </c>
      <c r="H5163" t="s">
        <v>14967</v>
      </c>
      <c r="I5163" t="s">
        <v>139</v>
      </c>
      <c r="J5163" t="s">
        <v>38</v>
      </c>
      <c r="K5163" t="str">
        <f t="shared" si="80"/>
        <v>Sig</v>
      </c>
      <c r="L5163" t="s">
        <v>244</v>
      </c>
      <c r="M5163" t="s">
        <v>118</v>
      </c>
    </row>
    <row r="5164" spans="1:13">
      <c r="A5164" t="s">
        <v>14968</v>
      </c>
      <c r="B5164" t="s">
        <v>11731</v>
      </c>
      <c r="C5164" t="s">
        <v>792</v>
      </c>
      <c r="D5164" s="176">
        <v>26634</v>
      </c>
      <c r="E5164" t="s">
        <v>122</v>
      </c>
      <c r="F5164" t="s">
        <v>123</v>
      </c>
      <c r="G5164" t="s">
        <v>124</v>
      </c>
      <c r="H5164" t="s">
        <v>14969</v>
      </c>
      <c r="I5164" t="s">
        <v>132</v>
      </c>
      <c r="J5164" t="s">
        <v>234</v>
      </c>
      <c r="K5164" t="str">
        <f t="shared" si="80"/>
        <v>D3</v>
      </c>
      <c r="L5164" t="s">
        <v>331</v>
      </c>
      <c r="M5164" t="s">
        <v>118</v>
      </c>
    </row>
    <row r="5165" spans="1:13">
      <c r="A5165" t="s">
        <v>14970</v>
      </c>
      <c r="B5165" t="s">
        <v>3739</v>
      </c>
      <c r="C5165" t="s">
        <v>4166</v>
      </c>
      <c r="D5165" s="176">
        <v>24004</v>
      </c>
      <c r="E5165" t="s">
        <v>179</v>
      </c>
      <c r="F5165" t="s">
        <v>123</v>
      </c>
      <c r="G5165" t="s">
        <v>124</v>
      </c>
      <c r="H5165" t="s">
        <v>14971</v>
      </c>
      <c r="I5165" t="s">
        <v>789</v>
      </c>
      <c r="J5165" t="s">
        <v>38</v>
      </c>
      <c r="K5165" t="str">
        <f t="shared" si="80"/>
        <v>Arb</v>
      </c>
      <c r="L5165" t="s">
        <v>1192</v>
      </c>
      <c r="M5165" t="s">
        <v>118</v>
      </c>
    </row>
    <row r="5166" spans="1:13">
      <c r="A5166" t="s">
        <v>14972</v>
      </c>
      <c r="B5166" t="s">
        <v>14973</v>
      </c>
      <c r="C5166" t="s">
        <v>143</v>
      </c>
      <c r="D5166" s="176">
        <v>37849</v>
      </c>
      <c r="E5166" t="s">
        <v>122</v>
      </c>
      <c r="F5166" t="s">
        <v>123</v>
      </c>
      <c r="G5166" t="s">
        <v>124</v>
      </c>
      <c r="H5166" t="s">
        <v>14974</v>
      </c>
      <c r="I5166" t="s">
        <v>174</v>
      </c>
      <c r="J5166" t="s">
        <v>38</v>
      </c>
      <c r="K5166" t="str">
        <f t="shared" si="80"/>
        <v>Cad</v>
      </c>
      <c r="L5166" t="s">
        <v>434</v>
      </c>
      <c r="M5166" t="s">
        <v>118</v>
      </c>
    </row>
    <row r="5167" spans="1:13">
      <c r="A5167" t="s">
        <v>14975</v>
      </c>
      <c r="B5167" t="s">
        <v>14976</v>
      </c>
      <c r="C5167" t="s">
        <v>4058</v>
      </c>
      <c r="D5167" s="176">
        <v>32897</v>
      </c>
      <c r="E5167" t="s">
        <v>179</v>
      </c>
      <c r="F5167" t="s">
        <v>123</v>
      </c>
      <c r="G5167" t="s">
        <v>124</v>
      </c>
      <c r="H5167" t="s">
        <v>14977</v>
      </c>
      <c r="I5167" t="s">
        <v>243</v>
      </c>
      <c r="J5167" t="s">
        <v>38</v>
      </c>
      <c r="K5167" t="str">
        <f t="shared" si="80"/>
        <v>3èm</v>
      </c>
      <c r="L5167" t="s">
        <v>590</v>
      </c>
      <c r="M5167" t="s">
        <v>118</v>
      </c>
    </row>
    <row r="5168" spans="1:13">
      <c r="A5168" t="s">
        <v>14978</v>
      </c>
      <c r="B5168" t="s">
        <v>14979</v>
      </c>
      <c r="C5168" t="s">
        <v>718</v>
      </c>
      <c r="D5168" s="176">
        <v>26709</v>
      </c>
      <c r="E5168" t="s">
        <v>122</v>
      </c>
      <c r="F5168" t="s">
        <v>123</v>
      </c>
      <c r="G5168" t="s">
        <v>124</v>
      </c>
      <c r="H5168" t="s">
        <v>14980</v>
      </c>
      <c r="I5168" t="s">
        <v>132</v>
      </c>
      <c r="J5168" t="s">
        <v>234</v>
      </c>
      <c r="K5168" t="str">
        <f t="shared" si="80"/>
        <v>D3</v>
      </c>
      <c r="L5168" t="s">
        <v>2506</v>
      </c>
      <c r="M5168" t="s">
        <v>118</v>
      </c>
    </row>
    <row r="5169" spans="1:13">
      <c r="A5169" t="s">
        <v>14981</v>
      </c>
      <c r="B5169" t="s">
        <v>1918</v>
      </c>
      <c r="C5169" t="s">
        <v>232</v>
      </c>
      <c r="D5169" s="176">
        <v>29937</v>
      </c>
      <c r="E5169" t="s">
        <v>122</v>
      </c>
      <c r="F5169" t="s">
        <v>123</v>
      </c>
      <c r="G5169" t="s">
        <v>124</v>
      </c>
      <c r="H5169" t="s">
        <v>14982</v>
      </c>
      <c r="I5169" t="s">
        <v>132</v>
      </c>
      <c r="J5169" t="s">
        <v>396</v>
      </c>
      <c r="K5169" t="str">
        <f t="shared" si="80"/>
        <v>D2</v>
      </c>
      <c r="L5169" t="s">
        <v>302</v>
      </c>
      <c r="M5169" t="s">
        <v>118</v>
      </c>
    </row>
    <row r="5170" spans="1:13">
      <c r="A5170" t="s">
        <v>14983</v>
      </c>
      <c r="B5170" t="s">
        <v>10584</v>
      </c>
      <c r="C5170" t="s">
        <v>2220</v>
      </c>
      <c r="D5170" s="176">
        <v>36064</v>
      </c>
      <c r="E5170" t="s">
        <v>122</v>
      </c>
      <c r="F5170" t="s">
        <v>123</v>
      </c>
      <c r="G5170" t="s">
        <v>124</v>
      </c>
      <c r="H5170" t="s">
        <v>14984</v>
      </c>
      <c r="I5170" t="s">
        <v>243</v>
      </c>
      <c r="J5170" t="s">
        <v>38</v>
      </c>
      <c r="K5170" t="str">
        <f t="shared" si="80"/>
        <v>3èm</v>
      </c>
      <c r="L5170" t="s">
        <v>493</v>
      </c>
      <c r="M5170" t="s">
        <v>118</v>
      </c>
    </row>
    <row r="5171" spans="1:13">
      <c r="A5171" t="s">
        <v>14985</v>
      </c>
      <c r="B5171" t="s">
        <v>10732</v>
      </c>
      <c r="C5171" t="s">
        <v>1688</v>
      </c>
      <c r="D5171" s="176">
        <v>38251</v>
      </c>
      <c r="E5171" t="s">
        <v>122</v>
      </c>
      <c r="F5171" t="s">
        <v>123</v>
      </c>
      <c r="G5171" t="s">
        <v>124</v>
      </c>
      <c r="H5171" t="s">
        <v>14986</v>
      </c>
      <c r="I5171" t="s">
        <v>174</v>
      </c>
      <c r="J5171" t="s">
        <v>38</v>
      </c>
      <c r="K5171" t="str">
        <f t="shared" si="80"/>
        <v>Cad</v>
      </c>
      <c r="L5171" t="s">
        <v>760</v>
      </c>
      <c r="M5171" t="s">
        <v>118</v>
      </c>
    </row>
    <row r="5172" spans="1:13">
      <c r="A5172" t="s">
        <v>14987</v>
      </c>
      <c r="B5172" t="s">
        <v>14988</v>
      </c>
      <c r="C5172" t="s">
        <v>2282</v>
      </c>
      <c r="D5172" s="176">
        <v>21103</v>
      </c>
      <c r="E5172" t="s">
        <v>122</v>
      </c>
      <c r="F5172" t="s">
        <v>123</v>
      </c>
      <c r="G5172" t="s">
        <v>124</v>
      </c>
      <c r="H5172" t="s">
        <v>14989</v>
      </c>
      <c r="I5172" t="s">
        <v>264</v>
      </c>
      <c r="J5172" t="s">
        <v>38</v>
      </c>
      <c r="K5172" t="str">
        <f t="shared" si="80"/>
        <v>Arb</v>
      </c>
      <c r="L5172" t="s">
        <v>276</v>
      </c>
      <c r="M5172" t="s">
        <v>118</v>
      </c>
    </row>
    <row r="5173" spans="1:13">
      <c r="A5173" t="s">
        <v>14990</v>
      </c>
      <c r="B5173" t="s">
        <v>5758</v>
      </c>
      <c r="C5173" t="s">
        <v>838</v>
      </c>
      <c r="D5173" s="176">
        <v>28762</v>
      </c>
      <c r="E5173" t="s">
        <v>122</v>
      </c>
      <c r="F5173" t="s">
        <v>123</v>
      </c>
      <c r="G5173" t="s">
        <v>124</v>
      </c>
      <c r="H5173" t="s">
        <v>14991</v>
      </c>
      <c r="I5173" t="s">
        <v>132</v>
      </c>
      <c r="J5173" t="s">
        <v>234</v>
      </c>
      <c r="K5173" t="str">
        <f t="shared" si="80"/>
        <v>D3</v>
      </c>
      <c r="L5173" t="s">
        <v>618</v>
      </c>
      <c r="M5173" t="s">
        <v>118</v>
      </c>
    </row>
    <row r="5174" spans="1:13">
      <c r="A5174" t="s">
        <v>14992</v>
      </c>
      <c r="B5174" t="s">
        <v>7262</v>
      </c>
      <c r="C5174" t="s">
        <v>972</v>
      </c>
      <c r="D5174" s="176">
        <v>26813</v>
      </c>
      <c r="E5174" t="s">
        <v>122</v>
      </c>
      <c r="F5174" t="s">
        <v>123</v>
      </c>
      <c r="G5174" t="s">
        <v>124</v>
      </c>
      <c r="H5174" t="s">
        <v>14993</v>
      </c>
      <c r="I5174" t="s">
        <v>132</v>
      </c>
      <c r="J5174" t="s">
        <v>234</v>
      </c>
      <c r="K5174" t="str">
        <f t="shared" si="80"/>
        <v>D3</v>
      </c>
      <c r="L5174" t="s">
        <v>1144</v>
      </c>
      <c r="M5174" t="s">
        <v>118</v>
      </c>
    </row>
    <row r="5175" spans="1:13">
      <c r="A5175" t="s">
        <v>14994</v>
      </c>
      <c r="B5175" t="s">
        <v>14448</v>
      </c>
      <c r="C5175" t="s">
        <v>12174</v>
      </c>
      <c r="D5175" s="176">
        <v>19933</v>
      </c>
      <c r="E5175" t="s">
        <v>179</v>
      </c>
      <c r="F5175" t="s">
        <v>123</v>
      </c>
      <c r="G5175" t="s">
        <v>124</v>
      </c>
      <c r="H5175" t="s">
        <v>14995</v>
      </c>
      <c r="I5175" t="s">
        <v>181</v>
      </c>
      <c r="J5175" t="s">
        <v>182</v>
      </c>
      <c r="K5175" t="str">
        <f t="shared" si="80"/>
        <v>Enc</v>
      </c>
      <c r="L5175" t="s">
        <v>215</v>
      </c>
      <c r="M5175" t="s">
        <v>118</v>
      </c>
    </row>
    <row r="5176" spans="1:13">
      <c r="A5176" t="s">
        <v>14996</v>
      </c>
      <c r="B5176" t="s">
        <v>14997</v>
      </c>
      <c r="C5176" t="s">
        <v>9215</v>
      </c>
      <c r="D5176" s="176">
        <v>38800</v>
      </c>
      <c r="E5176" t="s">
        <v>122</v>
      </c>
      <c r="F5176" t="s">
        <v>123</v>
      </c>
      <c r="G5176" t="s">
        <v>124</v>
      </c>
      <c r="H5176" t="s">
        <v>14998</v>
      </c>
      <c r="I5176" t="s">
        <v>283</v>
      </c>
      <c r="J5176" t="s">
        <v>38</v>
      </c>
      <c r="K5176" t="str">
        <f t="shared" si="80"/>
        <v>Min</v>
      </c>
      <c r="L5176" t="s">
        <v>215</v>
      </c>
      <c r="M5176" t="s">
        <v>118</v>
      </c>
    </row>
    <row r="5177" spans="1:13">
      <c r="A5177" t="s">
        <v>14999</v>
      </c>
      <c r="B5177" t="s">
        <v>4232</v>
      </c>
      <c r="C5177" t="s">
        <v>609</v>
      </c>
      <c r="D5177" s="176">
        <v>39234</v>
      </c>
      <c r="E5177" t="s">
        <v>122</v>
      </c>
      <c r="F5177" t="s">
        <v>123</v>
      </c>
      <c r="G5177" t="s">
        <v>124</v>
      </c>
      <c r="H5177" t="s">
        <v>15000</v>
      </c>
      <c r="I5177" t="s">
        <v>157</v>
      </c>
      <c r="J5177" t="s">
        <v>38</v>
      </c>
      <c r="K5177" t="str">
        <f t="shared" si="80"/>
        <v>Ben</v>
      </c>
      <c r="L5177" t="s">
        <v>284</v>
      </c>
      <c r="M5177" t="s">
        <v>118</v>
      </c>
    </row>
    <row r="5178" spans="1:13">
      <c r="A5178" t="s">
        <v>15001</v>
      </c>
      <c r="B5178" t="s">
        <v>4575</v>
      </c>
      <c r="C5178" t="s">
        <v>491</v>
      </c>
      <c r="D5178" s="176">
        <v>22242</v>
      </c>
      <c r="E5178" t="s">
        <v>122</v>
      </c>
      <c r="F5178" t="s">
        <v>123</v>
      </c>
      <c r="G5178" t="s">
        <v>124</v>
      </c>
      <c r="H5178" t="s">
        <v>15002</v>
      </c>
      <c r="I5178" t="s">
        <v>275</v>
      </c>
      <c r="J5178" t="s">
        <v>38</v>
      </c>
      <c r="K5178" t="str">
        <f t="shared" si="80"/>
        <v>Mot</v>
      </c>
      <c r="L5178" t="s">
        <v>439</v>
      </c>
      <c r="M5178" t="s">
        <v>118</v>
      </c>
    </row>
    <row r="5179" spans="1:13">
      <c r="A5179" t="s">
        <v>15003</v>
      </c>
      <c r="B5179" t="s">
        <v>5398</v>
      </c>
      <c r="C5179" t="s">
        <v>291</v>
      </c>
      <c r="D5179" s="176">
        <v>26645</v>
      </c>
      <c r="E5179" t="s">
        <v>122</v>
      </c>
      <c r="F5179" t="s">
        <v>123</v>
      </c>
      <c r="G5179" t="s">
        <v>124</v>
      </c>
      <c r="H5179" t="s">
        <v>15004</v>
      </c>
      <c r="I5179" t="s">
        <v>181</v>
      </c>
      <c r="J5179" t="s">
        <v>182</v>
      </c>
      <c r="K5179" t="str">
        <f t="shared" si="80"/>
        <v>Enc</v>
      </c>
      <c r="L5179" t="s">
        <v>169</v>
      </c>
      <c r="M5179" t="s">
        <v>118</v>
      </c>
    </row>
    <row r="5180" spans="1:13">
      <c r="A5180" t="s">
        <v>15005</v>
      </c>
      <c r="B5180" t="s">
        <v>2154</v>
      </c>
      <c r="C5180" t="s">
        <v>4821</v>
      </c>
      <c r="D5180" s="176">
        <v>37373</v>
      </c>
      <c r="E5180" t="s">
        <v>122</v>
      </c>
      <c r="F5180" t="s">
        <v>123</v>
      </c>
      <c r="G5180" t="s">
        <v>124</v>
      </c>
      <c r="H5180" t="s">
        <v>15006</v>
      </c>
      <c r="I5180" t="s">
        <v>126</v>
      </c>
      <c r="J5180" t="s">
        <v>126</v>
      </c>
      <c r="K5180" t="str">
        <f t="shared" si="80"/>
        <v>Jun</v>
      </c>
      <c r="L5180" t="s">
        <v>493</v>
      </c>
      <c r="M5180" t="s">
        <v>118</v>
      </c>
    </row>
    <row r="5181" spans="1:13">
      <c r="A5181" t="s">
        <v>15007</v>
      </c>
      <c r="B5181" t="s">
        <v>2670</v>
      </c>
      <c r="C5181" t="s">
        <v>418</v>
      </c>
      <c r="D5181" s="176">
        <v>37774</v>
      </c>
      <c r="E5181" t="s">
        <v>122</v>
      </c>
      <c r="F5181" t="s">
        <v>123</v>
      </c>
      <c r="G5181" t="s">
        <v>124</v>
      </c>
      <c r="H5181" t="s">
        <v>15008</v>
      </c>
      <c r="I5181" t="s">
        <v>174</v>
      </c>
      <c r="J5181" t="s">
        <v>38</v>
      </c>
      <c r="K5181" t="str">
        <f t="shared" si="80"/>
        <v>Cad</v>
      </c>
      <c r="L5181" t="s">
        <v>244</v>
      </c>
      <c r="M5181" t="s">
        <v>118</v>
      </c>
    </row>
    <row r="5182" spans="1:13">
      <c r="A5182" t="s">
        <v>15009</v>
      </c>
      <c r="B5182" t="s">
        <v>15010</v>
      </c>
      <c r="C5182" t="s">
        <v>121</v>
      </c>
      <c r="D5182" s="176">
        <v>13594</v>
      </c>
      <c r="E5182" t="s">
        <v>122</v>
      </c>
      <c r="F5182" t="s">
        <v>123</v>
      </c>
      <c r="G5182" t="s">
        <v>124</v>
      </c>
      <c r="H5182" t="s">
        <v>15011</v>
      </c>
      <c r="I5182" t="s">
        <v>139</v>
      </c>
      <c r="J5182" t="s">
        <v>38</v>
      </c>
      <c r="K5182" t="str">
        <f t="shared" si="80"/>
        <v>Sig</v>
      </c>
      <c r="L5182" t="s">
        <v>1211</v>
      </c>
      <c r="M5182" t="s">
        <v>118</v>
      </c>
    </row>
    <row r="5183" spans="1:13">
      <c r="A5183" t="s">
        <v>15012</v>
      </c>
      <c r="B5183" t="s">
        <v>15013</v>
      </c>
      <c r="C5183" t="s">
        <v>701</v>
      </c>
      <c r="D5183" s="176">
        <v>31923</v>
      </c>
      <c r="E5183" t="s">
        <v>122</v>
      </c>
      <c r="F5183" t="s">
        <v>123</v>
      </c>
      <c r="G5183" t="s">
        <v>124</v>
      </c>
      <c r="H5183" t="s">
        <v>15014</v>
      </c>
      <c r="I5183" t="s">
        <v>132</v>
      </c>
      <c r="J5183" t="s">
        <v>396</v>
      </c>
      <c r="K5183" t="str">
        <f t="shared" si="80"/>
        <v>D2</v>
      </c>
      <c r="L5183" t="s">
        <v>1192</v>
      </c>
      <c r="M5183" t="s">
        <v>118</v>
      </c>
    </row>
    <row r="5184" spans="1:13">
      <c r="A5184" t="s">
        <v>15015</v>
      </c>
      <c r="B5184" t="s">
        <v>15016</v>
      </c>
      <c r="C5184" t="s">
        <v>15017</v>
      </c>
      <c r="D5184" s="176">
        <v>32996</v>
      </c>
      <c r="E5184" t="s">
        <v>179</v>
      </c>
      <c r="F5184" t="s">
        <v>123</v>
      </c>
      <c r="G5184" t="s">
        <v>124</v>
      </c>
      <c r="H5184" t="s">
        <v>15018</v>
      </c>
      <c r="I5184" t="s">
        <v>243</v>
      </c>
      <c r="J5184" t="s">
        <v>38</v>
      </c>
      <c r="K5184" t="str">
        <f t="shared" si="80"/>
        <v>3èm</v>
      </c>
      <c r="L5184" t="s">
        <v>322</v>
      </c>
      <c r="M5184" t="s">
        <v>118</v>
      </c>
    </row>
    <row r="5185" spans="1:13">
      <c r="A5185" t="s">
        <v>15019</v>
      </c>
      <c r="B5185" t="s">
        <v>226</v>
      </c>
      <c r="C5185" t="s">
        <v>2451</v>
      </c>
      <c r="D5185" s="176">
        <v>38813</v>
      </c>
      <c r="E5185" t="s">
        <v>122</v>
      </c>
      <c r="F5185" t="s">
        <v>123</v>
      </c>
      <c r="G5185" t="s">
        <v>124</v>
      </c>
      <c r="H5185" t="s">
        <v>15020</v>
      </c>
      <c r="I5185" t="s">
        <v>283</v>
      </c>
      <c r="J5185" t="s">
        <v>38</v>
      </c>
      <c r="K5185" t="str">
        <f t="shared" si="80"/>
        <v>Min</v>
      </c>
      <c r="L5185" t="s">
        <v>331</v>
      </c>
      <c r="M5185" t="s">
        <v>118</v>
      </c>
    </row>
    <row r="5186" spans="1:13">
      <c r="A5186" t="s">
        <v>15021</v>
      </c>
      <c r="B5186" t="s">
        <v>15022</v>
      </c>
      <c r="C5186" t="s">
        <v>5171</v>
      </c>
      <c r="D5186" s="176">
        <v>24610</v>
      </c>
      <c r="E5186" t="s">
        <v>179</v>
      </c>
      <c r="F5186" t="s">
        <v>123</v>
      </c>
      <c r="G5186" t="s">
        <v>124</v>
      </c>
      <c r="H5186" t="s">
        <v>15023</v>
      </c>
      <c r="I5186" t="s">
        <v>275</v>
      </c>
      <c r="J5186" t="s">
        <v>38</v>
      </c>
      <c r="K5186" t="str">
        <f t="shared" si="80"/>
        <v>Mot</v>
      </c>
      <c r="L5186" t="s">
        <v>429</v>
      </c>
      <c r="M5186" t="s">
        <v>118</v>
      </c>
    </row>
    <row r="5187" spans="1:13">
      <c r="A5187" t="s">
        <v>15024</v>
      </c>
      <c r="B5187" t="s">
        <v>15025</v>
      </c>
      <c r="C5187" t="s">
        <v>15026</v>
      </c>
      <c r="D5187" s="176">
        <v>27986</v>
      </c>
      <c r="E5187" t="s">
        <v>122</v>
      </c>
      <c r="F5187" t="s">
        <v>123</v>
      </c>
      <c r="G5187" t="s">
        <v>124</v>
      </c>
      <c r="H5187" t="s">
        <v>15027</v>
      </c>
      <c r="I5187" t="s">
        <v>132</v>
      </c>
      <c r="J5187" t="s">
        <v>133</v>
      </c>
      <c r="K5187" t="str">
        <f t="shared" ref="K5187:K5250" si="81">IF(I5187="pass'cyclisme",J5187,LEFT(I5187,3))</f>
        <v>D4</v>
      </c>
      <c r="L5187" t="s">
        <v>102</v>
      </c>
      <c r="M5187" t="s">
        <v>118</v>
      </c>
    </row>
    <row r="5188" spans="1:13">
      <c r="A5188" t="s">
        <v>15028</v>
      </c>
      <c r="B5188" t="s">
        <v>1939</v>
      </c>
      <c r="C5188" t="s">
        <v>1668</v>
      </c>
      <c r="D5188" s="176">
        <v>32097</v>
      </c>
      <c r="E5188" t="s">
        <v>122</v>
      </c>
      <c r="F5188" t="s">
        <v>123</v>
      </c>
      <c r="G5188" t="s">
        <v>124</v>
      </c>
      <c r="H5188" t="s">
        <v>15029</v>
      </c>
      <c r="I5188" t="s">
        <v>132</v>
      </c>
      <c r="J5188" t="s">
        <v>396</v>
      </c>
      <c r="K5188" t="str">
        <f t="shared" si="81"/>
        <v>D2</v>
      </c>
      <c r="L5188" t="s">
        <v>163</v>
      </c>
      <c r="M5188" t="s">
        <v>118</v>
      </c>
    </row>
    <row r="5189" spans="1:13">
      <c r="A5189" t="s">
        <v>15030</v>
      </c>
      <c r="B5189" t="s">
        <v>6716</v>
      </c>
      <c r="C5189" t="s">
        <v>991</v>
      </c>
      <c r="D5189" s="176">
        <v>35459</v>
      </c>
      <c r="E5189" t="s">
        <v>122</v>
      </c>
      <c r="F5189" t="s">
        <v>123</v>
      </c>
      <c r="G5189" t="s">
        <v>124</v>
      </c>
      <c r="H5189" t="s">
        <v>15031</v>
      </c>
      <c r="I5189" t="s">
        <v>339</v>
      </c>
      <c r="J5189" t="s">
        <v>38</v>
      </c>
      <c r="K5189" t="str">
        <f t="shared" si="81"/>
        <v>1èr</v>
      </c>
      <c r="L5189" t="s">
        <v>200</v>
      </c>
      <c r="M5189" t="s">
        <v>118</v>
      </c>
    </row>
    <row r="5190" spans="1:13">
      <c r="A5190" t="s">
        <v>15032</v>
      </c>
      <c r="B5190" t="s">
        <v>2907</v>
      </c>
      <c r="C5190" t="s">
        <v>896</v>
      </c>
      <c r="D5190" s="176">
        <v>30535</v>
      </c>
      <c r="E5190" t="s">
        <v>122</v>
      </c>
      <c r="F5190" t="s">
        <v>123</v>
      </c>
      <c r="G5190" t="s">
        <v>124</v>
      </c>
      <c r="H5190" t="s">
        <v>15033</v>
      </c>
      <c r="I5190" t="s">
        <v>145</v>
      </c>
      <c r="J5190" t="s">
        <v>38</v>
      </c>
      <c r="K5190" t="str">
        <f t="shared" si="81"/>
        <v>Pas</v>
      </c>
      <c r="L5190" t="s">
        <v>536</v>
      </c>
      <c r="M5190" t="s">
        <v>118</v>
      </c>
    </row>
    <row r="5191" spans="1:13">
      <c r="A5191" t="s">
        <v>15034</v>
      </c>
      <c r="B5191" t="s">
        <v>15035</v>
      </c>
      <c r="C5191" t="s">
        <v>2745</v>
      </c>
      <c r="D5191" s="176">
        <v>28139</v>
      </c>
      <c r="E5191" t="s">
        <v>179</v>
      </c>
      <c r="F5191" t="s">
        <v>123</v>
      </c>
      <c r="G5191" t="s">
        <v>124</v>
      </c>
      <c r="H5191" t="s">
        <v>15036</v>
      </c>
      <c r="I5191" t="s">
        <v>145</v>
      </c>
      <c r="J5191" t="s">
        <v>38</v>
      </c>
      <c r="K5191" t="str">
        <f t="shared" si="81"/>
        <v>Pas</v>
      </c>
      <c r="L5191" t="s">
        <v>805</v>
      </c>
      <c r="M5191" t="s">
        <v>118</v>
      </c>
    </row>
    <row r="5192" spans="1:13">
      <c r="A5192" t="s">
        <v>15037</v>
      </c>
      <c r="B5192" t="s">
        <v>8988</v>
      </c>
      <c r="C5192" t="s">
        <v>592</v>
      </c>
      <c r="D5192" s="176">
        <v>25552</v>
      </c>
      <c r="E5192" t="s">
        <v>122</v>
      </c>
      <c r="F5192" t="s">
        <v>123</v>
      </c>
      <c r="G5192" t="s">
        <v>124</v>
      </c>
      <c r="H5192" t="s">
        <v>15038</v>
      </c>
      <c r="I5192" t="s">
        <v>132</v>
      </c>
      <c r="J5192" t="s">
        <v>133</v>
      </c>
      <c r="K5192" t="str">
        <f t="shared" si="81"/>
        <v>D4</v>
      </c>
      <c r="L5192" t="s">
        <v>501</v>
      </c>
      <c r="M5192" t="s">
        <v>118</v>
      </c>
    </row>
    <row r="5193" spans="1:13">
      <c r="A5193" t="s">
        <v>15039</v>
      </c>
      <c r="B5193" t="s">
        <v>4930</v>
      </c>
      <c r="C5193" t="s">
        <v>3313</v>
      </c>
      <c r="D5193" s="176">
        <v>27727</v>
      </c>
      <c r="E5193" t="s">
        <v>122</v>
      </c>
      <c r="F5193" t="s">
        <v>123</v>
      </c>
      <c r="G5193" t="s">
        <v>124</v>
      </c>
      <c r="H5193" t="s">
        <v>15040</v>
      </c>
      <c r="I5193" t="s">
        <v>132</v>
      </c>
      <c r="J5193" t="s">
        <v>234</v>
      </c>
      <c r="K5193" t="str">
        <f t="shared" si="81"/>
        <v>D3</v>
      </c>
      <c r="L5193" t="s">
        <v>1575</v>
      </c>
      <c r="M5193" t="s">
        <v>118</v>
      </c>
    </row>
    <row r="5194" spans="1:13">
      <c r="A5194" t="s">
        <v>15041</v>
      </c>
      <c r="B5194" t="s">
        <v>827</v>
      </c>
      <c r="C5194" t="s">
        <v>3772</v>
      </c>
      <c r="D5194" s="176">
        <v>31265</v>
      </c>
      <c r="E5194" t="s">
        <v>122</v>
      </c>
      <c r="F5194" t="s">
        <v>123</v>
      </c>
      <c r="G5194" t="s">
        <v>124</v>
      </c>
      <c r="H5194" t="s">
        <v>15042</v>
      </c>
      <c r="I5194" t="s">
        <v>132</v>
      </c>
      <c r="J5194" t="s">
        <v>396</v>
      </c>
      <c r="K5194" t="str">
        <f t="shared" si="81"/>
        <v>D2</v>
      </c>
      <c r="L5194" t="s">
        <v>38</v>
      </c>
      <c r="M5194" t="s">
        <v>118</v>
      </c>
    </row>
    <row r="5195" spans="1:13">
      <c r="A5195" t="s">
        <v>15043</v>
      </c>
      <c r="B5195" t="s">
        <v>8397</v>
      </c>
      <c r="C5195" t="s">
        <v>9050</v>
      </c>
      <c r="D5195" s="176">
        <v>18124</v>
      </c>
      <c r="E5195" t="s">
        <v>179</v>
      </c>
      <c r="F5195" t="s">
        <v>123</v>
      </c>
      <c r="G5195" t="s">
        <v>124</v>
      </c>
      <c r="H5195" t="s">
        <v>15044</v>
      </c>
      <c r="I5195" t="s">
        <v>474</v>
      </c>
      <c r="J5195" t="s">
        <v>38</v>
      </c>
      <c r="K5195" t="str">
        <f t="shared" si="81"/>
        <v>Arb</v>
      </c>
      <c r="L5195" t="s">
        <v>215</v>
      </c>
      <c r="M5195" t="s">
        <v>118</v>
      </c>
    </row>
    <row r="5196" spans="1:13">
      <c r="A5196" t="s">
        <v>15045</v>
      </c>
      <c r="B5196" t="s">
        <v>3058</v>
      </c>
      <c r="C5196" t="s">
        <v>445</v>
      </c>
      <c r="D5196" s="176">
        <v>35190</v>
      </c>
      <c r="E5196" t="s">
        <v>179</v>
      </c>
      <c r="F5196" t="s">
        <v>123</v>
      </c>
      <c r="G5196" t="s">
        <v>124</v>
      </c>
      <c r="H5196" t="s">
        <v>15046</v>
      </c>
      <c r="I5196" t="s">
        <v>243</v>
      </c>
      <c r="J5196" t="s">
        <v>38</v>
      </c>
      <c r="K5196" t="str">
        <f t="shared" si="81"/>
        <v>3èm</v>
      </c>
      <c r="L5196" t="s">
        <v>189</v>
      </c>
      <c r="M5196" t="s">
        <v>118</v>
      </c>
    </row>
    <row r="5197" spans="1:13">
      <c r="A5197" t="s">
        <v>15047</v>
      </c>
      <c r="B5197" t="s">
        <v>14957</v>
      </c>
      <c r="C5197" t="s">
        <v>11966</v>
      </c>
      <c r="D5197" s="176">
        <v>26847</v>
      </c>
      <c r="E5197" t="s">
        <v>122</v>
      </c>
      <c r="F5197" t="s">
        <v>123</v>
      </c>
      <c r="G5197" t="s">
        <v>124</v>
      </c>
      <c r="H5197" t="s">
        <v>15048</v>
      </c>
      <c r="I5197" t="s">
        <v>243</v>
      </c>
      <c r="J5197" t="s">
        <v>38</v>
      </c>
      <c r="K5197" t="str">
        <f t="shared" si="81"/>
        <v>3èm</v>
      </c>
      <c r="L5197" t="s">
        <v>215</v>
      </c>
      <c r="M5197" t="s">
        <v>118</v>
      </c>
    </row>
    <row r="5198" spans="1:13">
      <c r="A5198" t="s">
        <v>15049</v>
      </c>
      <c r="B5198" t="s">
        <v>15050</v>
      </c>
      <c r="C5198" t="s">
        <v>8283</v>
      </c>
      <c r="D5198" s="176">
        <v>40446</v>
      </c>
      <c r="E5198" t="s">
        <v>122</v>
      </c>
      <c r="F5198" t="s">
        <v>123</v>
      </c>
      <c r="G5198" t="s">
        <v>124</v>
      </c>
      <c r="H5198" t="s">
        <v>15051</v>
      </c>
      <c r="I5198" t="s">
        <v>151</v>
      </c>
      <c r="J5198" t="s">
        <v>38</v>
      </c>
      <c r="K5198" t="str">
        <f t="shared" si="81"/>
        <v>Pup</v>
      </c>
      <c r="L5198" t="s">
        <v>183</v>
      </c>
      <c r="M5198" t="s">
        <v>118</v>
      </c>
    </row>
    <row r="5199" spans="1:13">
      <c r="A5199" t="s">
        <v>15052</v>
      </c>
      <c r="B5199" t="s">
        <v>15053</v>
      </c>
      <c r="C5199" t="s">
        <v>418</v>
      </c>
      <c r="D5199" s="176">
        <v>40698</v>
      </c>
      <c r="E5199" t="s">
        <v>122</v>
      </c>
      <c r="F5199" t="s">
        <v>123</v>
      </c>
      <c r="G5199" t="s">
        <v>124</v>
      </c>
      <c r="H5199" t="s">
        <v>15054</v>
      </c>
      <c r="I5199" t="s">
        <v>188</v>
      </c>
      <c r="J5199" t="s">
        <v>38</v>
      </c>
      <c r="K5199" t="str">
        <f t="shared" si="81"/>
        <v>Pou</v>
      </c>
      <c r="L5199" t="s">
        <v>680</v>
      </c>
      <c r="M5199" t="s">
        <v>118</v>
      </c>
    </row>
    <row r="5200" spans="1:13">
      <c r="A5200" t="s">
        <v>15055</v>
      </c>
      <c r="B5200" t="s">
        <v>15056</v>
      </c>
      <c r="C5200" t="s">
        <v>121</v>
      </c>
      <c r="D5200" s="176">
        <v>18891</v>
      </c>
      <c r="E5200" t="s">
        <v>122</v>
      </c>
      <c r="F5200" t="s">
        <v>123</v>
      </c>
      <c r="G5200" t="s">
        <v>124</v>
      </c>
      <c r="H5200" t="s">
        <v>15057</v>
      </c>
      <c r="I5200" t="s">
        <v>132</v>
      </c>
      <c r="J5200" t="s">
        <v>133</v>
      </c>
      <c r="K5200" t="str">
        <f t="shared" si="81"/>
        <v>D4</v>
      </c>
      <c r="L5200" t="s">
        <v>1345</v>
      </c>
      <c r="M5200" t="s">
        <v>118</v>
      </c>
    </row>
    <row r="5201" spans="1:13">
      <c r="A5201" t="s">
        <v>15058</v>
      </c>
      <c r="B5201" t="s">
        <v>2485</v>
      </c>
      <c r="C5201" t="s">
        <v>350</v>
      </c>
      <c r="D5201" s="176">
        <v>21060</v>
      </c>
      <c r="E5201" t="s">
        <v>122</v>
      </c>
      <c r="F5201" t="s">
        <v>123</v>
      </c>
      <c r="G5201" t="s">
        <v>124</v>
      </c>
      <c r="H5201" t="s">
        <v>15059</v>
      </c>
      <c r="I5201" t="s">
        <v>132</v>
      </c>
      <c r="J5201" t="s">
        <v>133</v>
      </c>
      <c r="K5201" t="str">
        <f t="shared" si="81"/>
        <v>D4</v>
      </c>
      <c r="L5201" t="s">
        <v>734</v>
      </c>
      <c r="M5201" t="s">
        <v>118</v>
      </c>
    </row>
    <row r="5202" spans="1:13">
      <c r="A5202" t="s">
        <v>15060</v>
      </c>
      <c r="B5202" t="s">
        <v>15061</v>
      </c>
      <c r="C5202" t="s">
        <v>273</v>
      </c>
      <c r="D5202" s="176">
        <v>24123</v>
      </c>
      <c r="E5202" t="s">
        <v>122</v>
      </c>
      <c r="F5202" t="s">
        <v>123</v>
      </c>
      <c r="G5202" t="s">
        <v>124</v>
      </c>
      <c r="H5202" t="s">
        <v>15062</v>
      </c>
      <c r="I5202" t="s">
        <v>264</v>
      </c>
      <c r="J5202" t="s">
        <v>38</v>
      </c>
      <c r="K5202" t="str">
        <f t="shared" si="81"/>
        <v>Arb</v>
      </c>
      <c r="L5202" t="s">
        <v>478</v>
      </c>
      <c r="M5202" t="s">
        <v>118</v>
      </c>
    </row>
    <row r="5203" spans="1:13">
      <c r="A5203" t="s">
        <v>15063</v>
      </c>
      <c r="B5203" t="s">
        <v>5660</v>
      </c>
      <c r="C5203" t="s">
        <v>11969</v>
      </c>
      <c r="D5203" s="176">
        <v>29456</v>
      </c>
      <c r="E5203" t="s">
        <v>179</v>
      </c>
      <c r="F5203" t="s">
        <v>123</v>
      </c>
      <c r="G5203" t="s">
        <v>124</v>
      </c>
      <c r="H5203" t="s">
        <v>15064</v>
      </c>
      <c r="I5203" t="s">
        <v>145</v>
      </c>
      <c r="J5203" t="s">
        <v>38</v>
      </c>
      <c r="K5203" t="str">
        <f t="shared" si="81"/>
        <v>Pas</v>
      </c>
      <c r="L5203" t="s">
        <v>158</v>
      </c>
      <c r="M5203" t="s">
        <v>118</v>
      </c>
    </row>
    <row r="5204" spans="1:13">
      <c r="A5204" t="s">
        <v>15065</v>
      </c>
      <c r="B5204" t="s">
        <v>15066</v>
      </c>
      <c r="C5204" t="s">
        <v>912</v>
      </c>
      <c r="D5204" s="176">
        <v>35881</v>
      </c>
      <c r="E5204" t="s">
        <v>122</v>
      </c>
      <c r="F5204" t="s">
        <v>123</v>
      </c>
      <c r="G5204" t="s">
        <v>124</v>
      </c>
      <c r="H5204" t="s">
        <v>15067</v>
      </c>
      <c r="I5204" t="s">
        <v>132</v>
      </c>
      <c r="J5204" t="s">
        <v>194</v>
      </c>
      <c r="K5204" t="str">
        <f t="shared" si="81"/>
        <v>D1</v>
      </c>
      <c r="L5204" t="s">
        <v>391</v>
      </c>
      <c r="M5204" t="s">
        <v>118</v>
      </c>
    </row>
    <row r="5205" spans="1:13">
      <c r="A5205" t="s">
        <v>15068</v>
      </c>
      <c r="B5205" t="s">
        <v>10501</v>
      </c>
      <c r="C5205" t="s">
        <v>2228</v>
      </c>
      <c r="D5205" s="176">
        <v>40731</v>
      </c>
      <c r="E5205" t="s">
        <v>122</v>
      </c>
      <c r="F5205" t="s">
        <v>123</v>
      </c>
      <c r="G5205" t="s">
        <v>124</v>
      </c>
      <c r="H5205" t="s">
        <v>15069</v>
      </c>
      <c r="I5205" t="s">
        <v>188</v>
      </c>
      <c r="J5205" t="s">
        <v>38</v>
      </c>
      <c r="K5205" t="str">
        <f t="shared" si="81"/>
        <v>Pou</v>
      </c>
      <c r="L5205" t="s">
        <v>680</v>
      </c>
      <c r="M5205" t="s">
        <v>118</v>
      </c>
    </row>
    <row r="5206" spans="1:13">
      <c r="A5206" t="s">
        <v>15070</v>
      </c>
      <c r="B5206" t="s">
        <v>6091</v>
      </c>
      <c r="C5206" t="s">
        <v>2534</v>
      </c>
      <c r="D5206" s="176">
        <v>39501</v>
      </c>
      <c r="E5206" t="s">
        <v>179</v>
      </c>
      <c r="F5206" t="s">
        <v>123</v>
      </c>
      <c r="G5206" t="s">
        <v>124</v>
      </c>
      <c r="H5206" t="s">
        <v>15071</v>
      </c>
      <c r="I5206" t="s">
        <v>157</v>
      </c>
      <c r="J5206" t="s">
        <v>38</v>
      </c>
      <c r="K5206" t="str">
        <f t="shared" si="81"/>
        <v>Ben</v>
      </c>
      <c r="L5206" t="s">
        <v>447</v>
      </c>
      <c r="M5206" t="s">
        <v>118</v>
      </c>
    </row>
    <row r="5207" spans="1:13">
      <c r="A5207" t="s">
        <v>15072</v>
      </c>
      <c r="B5207" t="s">
        <v>6399</v>
      </c>
      <c r="C5207" t="s">
        <v>2547</v>
      </c>
      <c r="D5207" s="176">
        <v>37448</v>
      </c>
      <c r="E5207" t="s">
        <v>122</v>
      </c>
      <c r="F5207" t="s">
        <v>123</v>
      </c>
      <c r="G5207" t="s">
        <v>124</v>
      </c>
      <c r="H5207" t="s">
        <v>15073</v>
      </c>
      <c r="I5207" t="s">
        <v>126</v>
      </c>
      <c r="J5207" t="s">
        <v>126</v>
      </c>
      <c r="K5207" t="str">
        <f t="shared" si="81"/>
        <v>Jun</v>
      </c>
      <c r="L5207" t="s">
        <v>794</v>
      </c>
      <c r="M5207" t="s">
        <v>118</v>
      </c>
    </row>
    <row r="5208" spans="1:13">
      <c r="A5208" t="s">
        <v>15074</v>
      </c>
      <c r="B5208" t="s">
        <v>15075</v>
      </c>
      <c r="C5208" t="s">
        <v>1203</v>
      </c>
      <c r="D5208" s="176">
        <v>40358</v>
      </c>
      <c r="E5208" t="s">
        <v>122</v>
      </c>
      <c r="F5208" t="s">
        <v>123</v>
      </c>
      <c r="G5208" t="s">
        <v>124</v>
      </c>
      <c r="H5208" t="s">
        <v>15076</v>
      </c>
      <c r="I5208" t="s">
        <v>151</v>
      </c>
      <c r="J5208" t="s">
        <v>38</v>
      </c>
      <c r="K5208" t="str">
        <f t="shared" si="81"/>
        <v>Pup</v>
      </c>
      <c r="L5208" t="s">
        <v>780</v>
      </c>
      <c r="M5208" t="s">
        <v>118</v>
      </c>
    </row>
    <row r="5209" spans="1:13">
      <c r="A5209" t="s">
        <v>15077</v>
      </c>
      <c r="B5209" t="s">
        <v>3908</v>
      </c>
      <c r="C5209" t="s">
        <v>149</v>
      </c>
      <c r="D5209" s="176">
        <v>39727</v>
      </c>
      <c r="E5209" t="s">
        <v>122</v>
      </c>
      <c r="F5209" t="s">
        <v>123</v>
      </c>
      <c r="G5209" t="s">
        <v>124</v>
      </c>
      <c r="H5209" t="s">
        <v>15078</v>
      </c>
      <c r="I5209" t="s">
        <v>157</v>
      </c>
      <c r="J5209" t="s">
        <v>38</v>
      </c>
      <c r="K5209" t="str">
        <f t="shared" si="81"/>
        <v>Ben</v>
      </c>
      <c r="L5209" t="s">
        <v>244</v>
      </c>
      <c r="M5209" t="s">
        <v>118</v>
      </c>
    </row>
    <row r="5210" spans="1:13">
      <c r="A5210" t="s">
        <v>15079</v>
      </c>
      <c r="B5210" t="s">
        <v>2424</v>
      </c>
      <c r="C5210" t="s">
        <v>437</v>
      </c>
      <c r="D5210" s="176">
        <v>41429</v>
      </c>
      <c r="E5210" t="s">
        <v>122</v>
      </c>
      <c r="F5210" t="s">
        <v>123</v>
      </c>
      <c r="G5210" t="s">
        <v>124</v>
      </c>
      <c r="H5210" t="s">
        <v>15080</v>
      </c>
      <c r="I5210" t="s">
        <v>909</v>
      </c>
      <c r="J5210" t="s">
        <v>38</v>
      </c>
      <c r="K5210" t="str">
        <f t="shared" si="81"/>
        <v>Pré</v>
      </c>
      <c r="L5210" t="s">
        <v>680</v>
      </c>
      <c r="M5210" t="s">
        <v>118</v>
      </c>
    </row>
    <row r="5211" spans="1:13">
      <c r="A5211" t="s">
        <v>15081</v>
      </c>
      <c r="B5211" t="s">
        <v>15082</v>
      </c>
      <c r="C5211" t="s">
        <v>15083</v>
      </c>
      <c r="D5211" s="176">
        <v>41705</v>
      </c>
      <c r="E5211" t="s">
        <v>179</v>
      </c>
      <c r="F5211" t="s">
        <v>123</v>
      </c>
      <c r="G5211" t="s">
        <v>124</v>
      </c>
      <c r="H5211" t="s">
        <v>15084</v>
      </c>
      <c r="I5211" t="s">
        <v>909</v>
      </c>
      <c r="J5211" t="s">
        <v>38</v>
      </c>
      <c r="K5211" t="str">
        <f t="shared" si="81"/>
        <v>Pré</v>
      </c>
      <c r="L5211" t="s">
        <v>1096</v>
      </c>
      <c r="M5211" t="s">
        <v>118</v>
      </c>
    </row>
    <row r="5212" spans="1:13">
      <c r="A5212" t="s">
        <v>15085</v>
      </c>
      <c r="B5212" t="s">
        <v>15086</v>
      </c>
      <c r="C5212" t="s">
        <v>350</v>
      </c>
      <c r="D5212" s="176">
        <v>11842</v>
      </c>
      <c r="E5212" t="s">
        <v>122</v>
      </c>
      <c r="F5212" t="s">
        <v>123</v>
      </c>
      <c r="G5212" t="s">
        <v>124</v>
      </c>
      <c r="H5212" t="s">
        <v>15087</v>
      </c>
      <c r="I5212" t="s">
        <v>181</v>
      </c>
      <c r="J5212" t="s">
        <v>182</v>
      </c>
      <c r="K5212" t="str">
        <f t="shared" si="81"/>
        <v>Enc</v>
      </c>
      <c r="L5212" t="s">
        <v>794</v>
      </c>
      <c r="M5212" t="s">
        <v>118</v>
      </c>
    </row>
    <row r="5213" spans="1:13">
      <c r="A5213" t="s">
        <v>15088</v>
      </c>
      <c r="B5213" t="s">
        <v>15089</v>
      </c>
      <c r="C5213" t="s">
        <v>14430</v>
      </c>
      <c r="D5213" s="176">
        <v>37010</v>
      </c>
      <c r="E5213" t="s">
        <v>122</v>
      </c>
      <c r="F5213" t="s">
        <v>123</v>
      </c>
      <c r="G5213" t="s">
        <v>124</v>
      </c>
      <c r="H5213" t="s">
        <v>15090</v>
      </c>
      <c r="I5213" t="s">
        <v>126</v>
      </c>
      <c r="J5213" t="s">
        <v>469</v>
      </c>
      <c r="K5213" t="str">
        <f t="shared" si="81"/>
        <v>Jun</v>
      </c>
      <c r="L5213" t="s">
        <v>104</v>
      </c>
      <c r="M5213" t="s">
        <v>118</v>
      </c>
    </row>
    <row r="5214" spans="1:13">
      <c r="A5214" t="s">
        <v>15091</v>
      </c>
      <c r="B5214" t="s">
        <v>12860</v>
      </c>
      <c r="C5214" t="s">
        <v>257</v>
      </c>
      <c r="D5214" s="176">
        <v>26280</v>
      </c>
      <c r="E5214" t="s">
        <v>122</v>
      </c>
      <c r="F5214" t="s">
        <v>123</v>
      </c>
      <c r="G5214" t="s">
        <v>124</v>
      </c>
      <c r="H5214" t="s">
        <v>15092</v>
      </c>
      <c r="I5214" t="s">
        <v>898</v>
      </c>
      <c r="J5214" t="s">
        <v>38</v>
      </c>
      <c r="K5214" t="str">
        <f t="shared" si="81"/>
        <v>Cha</v>
      </c>
      <c r="L5214" t="s">
        <v>1055</v>
      </c>
      <c r="M5214" t="s">
        <v>118</v>
      </c>
    </row>
    <row r="5215" spans="1:13">
      <c r="A5215" t="s">
        <v>15093</v>
      </c>
      <c r="B5215" t="s">
        <v>15094</v>
      </c>
      <c r="C5215" t="s">
        <v>3587</v>
      </c>
      <c r="D5215" s="176">
        <v>28529</v>
      </c>
      <c r="E5215" t="s">
        <v>122</v>
      </c>
      <c r="F5215" t="s">
        <v>123</v>
      </c>
      <c r="G5215" t="s">
        <v>124</v>
      </c>
      <c r="H5215" t="s">
        <v>15095</v>
      </c>
      <c r="I5215" t="s">
        <v>132</v>
      </c>
      <c r="J5215" t="s">
        <v>234</v>
      </c>
      <c r="K5215" t="str">
        <f t="shared" si="81"/>
        <v>D3</v>
      </c>
      <c r="L5215" t="s">
        <v>140</v>
      </c>
      <c r="M5215" t="s">
        <v>118</v>
      </c>
    </row>
    <row r="5216" spans="1:13">
      <c r="A5216" t="s">
        <v>15096</v>
      </c>
      <c r="B5216" t="s">
        <v>466</v>
      </c>
      <c r="C5216" t="s">
        <v>15097</v>
      </c>
      <c r="D5216" s="176">
        <v>38198</v>
      </c>
      <c r="E5216" t="s">
        <v>179</v>
      </c>
      <c r="F5216" t="s">
        <v>123</v>
      </c>
      <c r="G5216" t="s">
        <v>124</v>
      </c>
      <c r="H5216" t="s">
        <v>15098</v>
      </c>
      <c r="I5216" t="s">
        <v>174</v>
      </c>
      <c r="J5216" t="s">
        <v>38</v>
      </c>
      <c r="K5216" t="str">
        <f t="shared" si="81"/>
        <v>Cad</v>
      </c>
      <c r="L5216" t="s">
        <v>249</v>
      </c>
      <c r="M5216" t="s">
        <v>118</v>
      </c>
    </row>
    <row r="5217" spans="1:13">
      <c r="A5217" t="s">
        <v>15099</v>
      </c>
      <c r="B5217" t="s">
        <v>15100</v>
      </c>
      <c r="C5217" t="s">
        <v>422</v>
      </c>
      <c r="D5217" s="176">
        <v>15735</v>
      </c>
      <c r="E5217" t="s">
        <v>122</v>
      </c>
      <c r="F5217" t="s">
        <v>123</v>
      </c>
      <c r="G5217" t="s">
        <v>124</v>
      </c>
      <c r="H5217" t="s">
        <v>15101</v>
      </c>
      <c r="I5217" t="s">
        <v>145</v>
      </c>
      <c r="J5217" t="s">
        <v>38</v>
      </c>
      <c r="K5217" t="str">
        <f t="shared" si="81"/>
        <v>Pas</v>
      </c>
      <c r="L5217" t="s">
        <v>541</v>
      </c>
      <c r="M5217" t="s">
        <v>118</v>
      </c>
    </row>
    <row r="5218" spans="1:13">
      <c r="A5218" t="s">
        <v>15102</v>
      </c>
      <c r="B5218" t="s">
        <v>9717</v>
      </c>
      <c r="C5218" t="s">
        <v>849</v>
      </c>
      <c r="D5218" s="176">
        <v>38219</v>
      </c>
      <c r="E5218" t="s">
        <v>122</v>
      </c>
      <c r="F5218" t="s">
        <v>123</v>
      </c>
      <c r="G5218" t="s">
        <v>124</v>
      </c>
      <c r="H5218" t="s">
        <v>15103</v>
      </c>
      <c r="I5218" t="s">
        <v>174</v>
      </c>
      <c r="J5218" t="s">
        <v>38</v>
      </c>
      <c r="K5218" t="str">
        <f t="shared" si="81"/>
        <v>Cad</v>
      </c>
      <c r="L5218" t="s">
        <v>457</v>
      </c>
      <c r="M5218" t="s">
        <v>118</v>
      </c>
    </row>
    <row r="5219" spans="1:13">
      <c r="A5219" t="s">
        <v>15104</v>
      </c>
      <c r="B5219" t="s">
        <v>15105</v>
      </c>
      <c r="C5219" t="s">
        <v>398</v>
      </c>
      <c r="D5219" s="176">
        <v>34670</v>
      </c>
      <c r="E5219" t="s">
        <v>122</v>
      </c>
      <c r="F5219" t="s">
        <v>123</v>
      </c>
      <c r="G5219" t="s">
        <v>124</v>
      </c>
      <c r="H5219" t="s">
        <v>15106</v>
      </c>
      <c r="I5219" t="s">
        <v>339</v>
      </c>
      <c r="J5219" t="s">
        <v>38</v>
      </c>
      <c r="K5219" t="str">
        <f t="shared" si="81"/>
        <v>1èr</v>
      </c>
      <c r="L5219" t="s">
        <v>215</v>
      </c>
      <c r="M5219" t="s">
        <v>118</v>
      </c>
    </row>
    <row r="5220" spans="1:13">
      <c r="A5220" t="s">
        <v>15107</v>
      </c>
      <c r="B5220" t="s">
        <v>11227</v>
      </c>
      <c r="C5220" t="s">
        <v>432</v>
      </c>
      <c r="D5220" s="176">
        <v>41351</v>
      </c>
      <c r="E5220" t="s">
        <v>122</v>
      </c>
      <c r="F5220" t="s">
        <v>123</v>
      </c>
      <c r="G5220" t="s">
        <v>124</v>
      </c>
      <c r="H5220" t="s">
        <v>15108</v>
      </c>
      <c r="I5220" t="s">
        <v>909</v>
      </c>
      <c r="J5220" t="s">
        <v>38</v>
      </c>
      <c r="K5220" t="str">
        <f t="shared" si="81"/>
        <v>Pré</v>
      </c>
      <c r="L5220" t="s">
        <v>169</v>
      </c>
      <c r="M5220" t="s">
        <v>118</v>
      </c>
    </row>
    <row r="5221" spans="1:13">
      <c r="A5221" t="s">
        <v>15109</v>
      </c>
      <c r="B5221" t="s">
        <v>538</v>
      </c>
      <c r="C5221" t="s">
        <v>350</v>
      </c>
      <c r="D5221" s="176">
        <v>24548</v>
      </c>
      <c r="E5221" t="s">
        <v>122</v>
      </c>
      <c r="F5221" t="s">
        <v>123</v>
      </c>
      <c r="G5221" t="s">
        <v>124</v>
      </c>
      <c r="H5221" t="s">
        <v>15110</v>
      </c>
      <c r="I5221" t="s">
        <v>132</v>
      </c>
      <c r="J5221" t="s">
        <v>133</v>
      </c>
      <c r="K5221" t="str">
        <f t="shared" si="81"/>
        <v>D4</v>
      </c>
      <c r="L5221" t="s">
        <v>541</v>
      </c>
      <c r="M5221" t="s">
        <v>118</v>
      </c>
    </row>
    <row r="5222" spans="1:13">
      <c r="A5222" t="s">
        <v>15111</v>
      </c>
      <c r="B5222" t="s">
        <v>8163</v>
      </c>
      <c r="C5222" t="s">
        <v>15112</v>
      </c>
      <c r="D5222" s="176">
        <v>39466</v>
      </c>
      <c r="E5222" t="s">
        <v>122</v>
      </c>
      <c r="F5222" t="s">
        <v>123</v>
      </c>
      <c r="G5222" t="s">
        <v>124</v>
      </c>
      <c r="H5222" t="s">
        <v>15113</v>
      </c>
      <c r="I5222" t="s">
        <v>157</v>
      </c>
      <c r="J5222" t="s">
        <v>38</v>
      </c>
      <c r="K5222" t="str">
        <f t="shared" si="81"/>
        <v>Ben</v>
      </c>
      <c r="L5222" t="s">
        <v>447</v>
      </c>
      <c r="M5222" t="s">
        <v>118</v>
      </c>
    </row>
    <row r="5223" spans="1:13">
      <c r="A5223" t="s">
        <v>15114</v>
      </c>
      <c r="B5223" t="s">
        <v>12232</v>
      </c>
      <c r="C5223" t="s">
        <v>2028</v>
      </c>
      <c r="D5223" s="176">
        <v>35841</v>
      </c>
      <c r="E5223" t="s">
        <v>122</v>
      </c>
      <c r="F5223" t="s">
        <v>123</v>
      </c>
      <c r="G5223" t="s">
        <v>124</v>
      </c>
      <c r="H5223" t="s">
        <v>15115</v>
      </c>
      <c r="I5223" t="s">
        <v>275</v>
      </c>
      <c r="J5223" t="s">
        <v>38</v>
      </c>
      <c r="K5223" t="str">
        <f t="shared" si="81"/>
        <v>Mot</v>
      </c>
      <c r="L5223" t="s">
        <v>1096</v>
      </c>
      <c r="M5223" t="s">
        <v>118</v>
      </c>
    </row>
    <row r="5224" spans="1:13">
      <c r="A5224" t="s">
        <v>15116</v>
      </c>
      <c r="B5224" t="s">
        <v>1709</v>
      </c>
      <c r="C5224" t="s">
        <v>14411</v>
      </c>
      <c r="D5224" s="176">
        <v>39160</v>
      </c>
      <c r="E5224" t="s">
        <v>122</v>
      </c>
      <c r="F5224" t="s">
        <v>123</v>
      </c>
      <c r="G5224" t="s">
        <v>124</v>
      </c>
      <c r="H5224" t="s">
        <v>15117</v>
      </c>
      <c r="I5224" t="s">
        <v>157</v>
      </c>
      <c r="J5224" t="s">
        <v>38</v>
      </c>
      <c r="K5224" t="str">
        <f t="shared" si="81"/>
        <v>Ben</v>
      </c>
      <c r="L5224" t="s">
        <v>249</v>
      </c>
      <c r="M5224" t="s">
        <v>118</v>
      </c>
    </row>
    <row r="5225" spans="1:13">
      <c r="A5225" t="s">
        <v>15118</v>
      </c>
      <c r="B5225" t="s">
        <v>15119</v>
      </c>
      <c r="C5225" t="s">
        <v>512</v>
      </c>
      <c r="D5225" s="176">
        <v>21999</v>
      </c>
      <c r="E5225" t="s">
        <v>122</v>
      </c>
      <c r="F5225" t="s">
        <v>123</v>
      </c>
      <c r="G5225" t="s">
        <v>124</v>
      </c>
      <c r="H5225" t="s">
        <v>15120</v>
      </c>
      <c r="I5225" t="s">
        <v>132</v>
      </c>
      <c r="J5225" t="s">
        <v>133</v>
      </c>
      <c r="K5225" t="str">
        <f t="shared" si="81"/>
        <v>D4</v>
      </c>
      <c r="L5225" t="s">
        <v>200</v>
      </c>
      <c r="M5225" t="s">
        <v>118</v>
      </c>
    </row>
    <row r="5226" spans="1:13">
      <c r="A5226" t="s">
        <v>15121</v>
      </c>
      <c r="B5226" t="s">
        <v>1020</v>
      </c>
      <c r="C5226" t="s">
        <v>252</v>
      </c>
      <c r="D5226" s="176">
        <v>21837</v>
      </c>
      <c r="E5226" t="s">
        <v>122</v>
      </c>
      <c r="F5226" t="s">
        <v>123</v>
      </c>
      <c r="G5226" t="s">
        <v>124</v>
      </c>
      <c r="H5226" t="s">
        <v>15122</v>
      </c>
      <c r="I5226" t="s">
        <v>132</v>
      </c>
      <c r="J5226" t="s">
        <v>133</v>
      </c>
      <c r="K5226" t="str">
        <f t="shared" si="81"/>
        <v>D4</v>
      </c>
      <c r="L5226" t="s">
        <v>439</v>
      </c>
      <c r="M5226" t="s">
        <v>118</v>
      </c>
    </row>
    <row r="5227" spans="1:13">
      <c r="A5227" t="s">
        <v>15123</v>
      </c>
      <c r="B5227" t="s">
        <v>6163</v>
      </c>
      <c r="C5227" t="s">
        <v>1861</v>
      </c>
      <c r="D5227" s="176">
        <v>38984</v>
      </c>
      <c r="E5227" t="s">
        <v>122</v>
      </c>
      <c r="F5227" t="s">
        <v>123</v>
      </c>
      <c r="G5227" t="s">
        <v>124</v>
      </c>
      <c r="H5227" t="s">
        <v>15124</v>
      </c>
      <c r="I5227" t="s">
        <v>283</v>
      </c>
      <c r="J5227" t="s">
        <v>38</v>
      </c>
      <c r="K5227" t="str">
        <f t="shared" si="81"/>
        <v>Min</v>
      </c>
      <c r="L5227" t="s">
        <v>229</v>
      </c>
      <c r="M5227" t="s">
        <v>118</v>
      </c>
    </row>
    <row r="5228" spans="1:13">
      <c r="A5228" t="s">
        <v>15125</v>
      </c>
      <c r="B5228" t="s">
        <v>13392</v>
      </c>
      <c r="C5228" t="s">
        <v>609</v>
      </c>
      <c r="D5228" s="176">
        <v>37635</v>
      </c>
      <c r="E5228" t="s">
        <v>122</v>
      </c>
      <c r="F5228" t="s">
        <v>123</v>
      </c>
      <c r="G5228" t="s">
        <v>124</v>
      </c>
      <c r="H5228" t="s">
        <v>15126</v>
      </c>
      <c r="I5228" t="s">
        <v>174</v>
      </c>
      <c r="J5228" t="s">
        <v>38</v>
      </c>
      <c r="K5228" t="str">
        <f t="shared" si="81"/>
        <v>Cad</v>
      </c>
      <c r="L5228" t="s">
        <v>152</v>
      </c>
      <c r="M5228" t="s">
        <v>118</v>
      </c>
    </row>
    <row r="5229" spans="1:13">
      <c r="A5229" t="s">
        <v>15127</v>
      </c>
      <c r="B5229" t="s">
        <v>6243</v>
      </c>
      <c r="C5229" t="s">
        <v>1271</v>
      </c>
      <c r="D5229" s="176">
        <v>29884</v>
      </c>
      <c r="E5229" t="s">
        <v>122</v>
      </c>
      <c r="F5229" t="s">
        <v>123</v>
      </c>
      <c r="G5229" t="s">
        <v>124</v>
      </c>
      <c r="H5229" t="s">
        <v>15128</v>
      </c>
      <c r="I5229" t="s">
        <v>132</v>
      </c>
      <c r="J5229" t="s">
        <v>396</v>
      </c>
      <c r="K5229" t="str">
        <f t="shared" si="81"/>
        <v>D2</v>
      </c>
      <c r="L5229" t="s">
        <v>686</v>
      </c>
      <c r="M5229" t="s">
        <v>118</v>
      </c>
    </row>
    <row r="5230" spans="1:13">
      <c r="A5230" t="s">
        <v>15129</v>
      </c>
      <c r="B5230" t="s">
        <v>15130</v>
      </c>
      <c r="C5230" t="s">
        <v>432</v>
      </c>
      <c r="D5230" s="176">
        <v>40958</v>
      </c>
      <c r="E5230" t="s">
        <v>122</v>
      </c>
      <c r="F5230" t="s">
        <v>123</v>
      </c>
      <c r="G5230" t="s">
        <v>124</v>
      </c>
      <c r="H5230" t="s">
        <v>15131</v>
      </c>
      <c r="I5230" t="s">
        <v>188</v>
      </c>
      <c r="J5230" t="s">
        <v>38</v>
      </c>
      <c r="K5230" t="str">
        <f t="shared" si="81"/>
        <v>Pou</v>
      </c>
      <c r="L5230" t="s">
        <v>457</v>
      </c>
      <c r="M5230" t="s">
        <v>118</v>
      </c>
    </row>
    <row r="5231" spans="1:13">
      <c r="A5231" t="s">
        <v>15132</v>
      </c>
      <c r="B5231" t="s">
        <v>625</v>
      </c>
      <c r="C5231" t="s">
        <v>1455</v>
      </c>
      <c r="D5231" s="176">
        <v>35077</v>
      </c>
      <c r="E5231" t="s">
        <v>179</v>
      </c>
      <c r="F5231" t="s">
        <v>123</v>
      </c>
      <c r="G5231" t="s">
        <v>124</v>
      </c>
      <c r="H5231" t="s">
        <v>15133</v>
      </c>
      <c r="I5231" t="s">
        <v>243</v>
      </c>
      <c r="J5231" t="s">
        <v>38</v>
      </c>
      <c r="K5231" t="str">
        <f t="shared" si="81"/>
        <v>3èm</v>
      </c>
      <c r="L5231" t="s">
        <v>628</v>
      </c>
      <c r="M5231" t="s">
        <v>118</v>
      </c>
    </row>
    <row r="5232" spans="1:13">
      <c r="A5232" t="s">
        <v>15134</v>
      </c>
      <c r="B5232" t="s">
        <v>15135</v>
      </c>
      <c r="C5232" t="s">
        <v>504</v>
      </c>
      <c r="D5232" s="176">
        <v>40781</v>
      </c>
      <c r="E5232" t="s">
        <v>122</v>
      </c>
      <c r="F5232" t="s">
        <v>123</v>
      </c>
      <c r="G5232" t="s">
        <v>124</v>
      </c>
      <c r="H5232" t="s">
        <v>15136</v>
      </c>
      <c r="I5232" t="s">
        <v>188</v>
      </c>
      <c r="J5232" t="s">
        <v>38</v>
      </c>
      <c r="K5232" t="str">
        <f t="shared" si="81"/>
        <v>Pou</v>
      </c>
      <c r="L5232" t="s">
        <v>249</v>
      </c>
      <c r="M5232" t="s">
        <v>118</v>
      </c>
    </row>
    <row r="5233" spans="1:13">
      <c r="A5233" t="s">
        <v>15137</v>
      </c>
      <c r="B5233" t="s">
        <v>15138</v>
      </c>
      <c r="C5233" t="s">
        <v>2908</v>
      </c>
      <c r="D5233" s="176">
        <v>37387</v>
      </c>
      <c r="E5233" t="s">
        <v>122</v>
      </c>
      <c r="F5233" t="s">
        <v>123</v>
      </c>
      <c r="G5233" t="s">
        <v>124</v>
      </c>
      <c r="H5233" t="s">
        <v>15139</v>
      </c>
      <c r="I5233" t="s">
        <v>126</v>
      </c>
      <c r="J5233" t="s">
        <v>126</v>
      </c>
      <c r="K5233" t="str">
        <f t="shared" si="81"/>
        <v>Jun</v>
      </c>
      <c r="L5233" t="s">
        <v>169</v>
      </c>
      <c r="M5233" t="s">
        <v>118</v>
      </c>
    </row>
    <row r="5234" spans="1:13">
      <c r="A5234" t="s">
        <v>15140</v>
      </c>
      <c r="B5234" t="s">
        <v>15141</v>
      </c>
      <c r="C5234" t="s">
        <v>592</v>
      </c>
      <c r="D5234" s="176">
        <v>23808</v>
      </c>
      <c r="E5234" t="s">
        <v>122</v>
      </c>
      <c r="F5234" t="s">
        <v>123</v>
      </c>
      <c r="G5234" t="s">
        <v>124</v>
      </c>
      <c r="H5234" t="s">
        <v>15142</v>
      </c>
      <c r="I5234" t="s">
        <v>145</v>
      </c>
      <c r="J5234" t="s">
        <v>38</v>
      </c>
      <c r="K5234" t="str">
        <f t="shared" si="81"/>
        <v>Pas</v>
      </c>
      <c r="L5234" t="s">
        <v>1299</v>
      </c>
      <c r="M5234" t="s">
        <v>118</v>
      </c>
    </row>
    <row r="5235" spans="1:13">
      <c r="A5235" t="s">
        <v>15143</v>
      </c>
      <c r="B5235" t="s">
        <v>15144</v>
      </c>
      <c r="C5235" t="s">
        <v>524</v>
      </c>
      <c r="D5235" s="176">
        <v>41026</v>
      </c>
      <c r="E5235" t="s">
        <v>122</v>
      </c>
      <c r="F5235" t="s">
        <v>123</v>
      </c>
      <c r="G5235" t="s">
        <v>124</v>
      </c>
      <c r="H5235" t="s">
        <v>15145</v>
      </c>
      <c r="I5235" t="s">
        <v>188</v>
      </c>
      <c r="J5235" t="s">
        <v>38</v>
      </c>
      <c r="K5235" t="str">
        <f t="shared" si="81"/>
        <v>Pou</v>
      </c>
      <c r="L5235" t="s">
        <v>302</v>
      </c>
      <c r="M5235" t="s">
        <v>118</v>
      </c>
    </row>
    <row r="5236" spans="1:13">
      <c r="A5236" t="s">
        <v>15146</v>
      </c>
      <c r="B5236" t="s">
        <v>15147</v>
      </c>
      <c r="C5236" t="s">
        <v>6570</v>
      </c>
      <c r="D5236" s="176">
        <v>38171</v>
      </c>
      <c r="E5236" t="s">
        <v>179</v>
      </c>
      <c r="F5236" t="s">
        <v>123</v>
      </c>
      <c r="G5236" t="s">
        <v>124</v>
      </c>
      <c r="H5236" t="s">
        <v>15148</v>
      </c>
      <c r="I5236" t="s">
        <v>174</v>
      </c>
      <c r="J5236" t="s">
        <v>38</v>
      </c>
      <c r="K5236" t="str">
        <f t="shared" si="81"/>
        <v>Cad</v>
      </c>
      <c r="L5236" t="s">
        <v>163</v>
      </c>
      <c r="M5236" t="s">
        <v>118</v>
      </c>
    </row>
    <row r="5237" spans="1:13">
      <c r="A5237" t="s">
        <v>15149</v>
      </c>
      <c r="B5237" t="s">
        <v>15150</v>
      </c>
      <c r="C5237" t="s">
        <v>528</v>
      </c>
      <c r="D5237" s="176">
        <v>36851</v>
      </c>
      <c r="E5237" t="s">
        <v>122</v>
      </c>
      <c r="F5237" t="s">
        <v>123</v>
      </c>
      <c r="G5237" t="s">
        <v>124</v>
      </c>
      <c r="H5237" t="s">
        <v>15151</v>
      </c>
      <c r="I5237" t="s">
        <v>145</v>
      </c>
      <c r="J5237" t="s">
        <v>38</v>
      </c>
      <c r="K5237" t="str">
        <f t="shared" si="81"/>
        <v>Pas</v>
      </c>
      <c r="L5237" t="s">
        <v>175</v>
      </c>
      <c r="M5237" t="s">
        <v>118</v>
      </c>
    </row>
    <row r="5238" spans="1:13">
      <c r="A5238" t="s">
        <v>15152</v>
      </c>
      <c r="B5238" t="s">
        <v>15153</v>
      </c>
      <c r="C5238" t="s">
        <v>2587</v>
      </c>
      <c r="D5238" s="176">
        <v>24168</v>
      </c>
      <c r="E5238" t="s">
        <v>122</v>
      </c>
      <c r="F5238" t="s">
        <v>123</v>
      </c>
      <c r="G5238" t="s">
        <v>124</v>
      </c>
      <c r="H5238" t="s">
        <v>15154</v>
      </c>
      <c r="I5238" t="s">
        <v>132</v>
      </c>
      <c r="J5238" t="s">
        <v>396</v>
      </c>
      <c r="K5238" t="str">
        <f t="shared" si="81"/>
        <v>D2</v>
      </c>
      <c r="L5238" t="s">
        <v>2044</v>
      </c>
      <c r="M5238" t="s">
        <v>118</v>
      </c>
    </row>
    <row r="5239" spans="1:13">
      <c r="A5239" t="s">
        <v>15155</v>
      </c>
      <c r="B5239" t="s">
        <v>9621</v>
      </c>
      <c r="C5239" t="s">
        <v>7912</v>
      </c>
      <c r="D5239" s="176">
        <v>17621</v>
      </c>
      <c r="E5239" t="s">
        <v>122</v>
      </c>
      <c r="F5239" t="s">
        <v>123</v>
      </c>
      <c r="G5239" t="s">
        <v>124</v>
      </c>
      <c r="H5239" t="s">
        <v>15156</v>
      </c>
      <c r="I5239" t="s">
        <v>181</v>
      </c>
      <c r="J5239" t="s">
        <v>182</v>
      </c>
      <c r="K5239" t="str">
        <f t="shared" si="81"/>
        <v>Enc</v>
      </c>
      <c r="L5239" t="s">
        <v>1251</v>
      </c>
      <c r="M5239" t="s">
        <v>118</v>
      </c>
    </row>
    <row r="5240" spans="1:13">
      <c r="A5240" t="s">
        <v>15157</v>
      </c>
      <c r="B5240" t="s">
        <v>15158</v>
      </c>
      <c r="C5240" t="s">
        <v>15159</v>
      </c>
      <c r="D5240" s="176">
        <v>36078</v>
      </c>
      <c r="E5240" t="s">
        <v>122</v>
      </c>
      <c r="F5240" t="s">
        <v>123</v>
      </c>
      <c r="G5240" t="s">
        <v>124</v>
      </c>
      <c r="H5240" t="s">
        <v>15160</v>
      </c>
      <c r="I5240" t="s">
        <v>4990</v>
      </c>
      <c r="J5240" t="s">
        <v>38</v>
      </c>
      <c r="K5240" t="str">
        <f t="shared" si="81"/>
        <v>Eli</v>
      </c>
      <c r="L5240" t="s">
        <v>200</v>
      </c>
      <c r="M5240" t="s">
        <v>118</v>
      </c>
    </row>
    <row r="5241" spans="1:13">
      <c r="A5241" t="s">
        <v>15161</v>
      </c>
      <c r="B5241" t="s">
        <v>749</v>
      </c>
      <c r="C5241" t="s">
        <v>13232</v>
      </c>
      <c r="D5241" s="176">
        <v>40661</v>
      </c>
      <c r="E5241" t="s">
        <v>179</v>
      </c>
      <c r="F5241" t="s">
        <v>123</v>
      </c>
      <c r="G5241" t="s">
        <v>124</v>
      </c>
      <c r="H5241" t="s">
        <v>15162</v>
      </c>
      <c r="I5241" t="s">
        <v>188</v>
      </c>
      <c r="J5241" t="s">
        <v>38</v>
      </c>
      <c r="K5241" t="str">
        <f t="shared" si="81"/>
        <v>Pou</v>
      </c>
      <c r="L5241" t="s">
        <v>152</v>
      </c>
      <c r="M5241" t="s">
        <v>118</v>
      </c>
    </row>
    <row r="5242" spans="1:13">
      <c r="A5242" t="s">
        <v>15163</v>
      </c>
      <c r="B5242" t="s">
        <v>15164</v>
      </c>
      <c r="C5242" t="s">
        <v>838</v>
      </c>
      <c r="D5242" s="176">
        <v>27452</v>
      </c>
      <c r="E5242" t="s">
        <v>122</v>
      </c>
      <c r="F5242" t="s">
        <v>123</v>
      </c>
      <c r="G5242" t="s">
        <v>124</v>
      </c>
      <c r="H5242" t="s">
        <v>15165</v>
      </c>
      <c r="I5242" t="s">
        <v>209</v>
      </c>
      <c r="J5242" t="s">
        <v>38</v>
      </c>
      <c r="K5242" t="str">
        <f t="shared" si="81"/>
        <v>Pas</v>
      </c>
      <c r="L5242" t="s">
        <v>140</v>
      </c>
      <c r="M5242" t="s">
        <v>118</v>
      </c>
    </row>
    <row r="5243" spans="1:13">
      <c r="A5243" t="s">
        <v>15166</v>
      </c>
      <c r="B5243" t="s">
        <v>15167</v>
      </c>
      <c r="C5243" t="s">
        <v>15168</v>
      </c>
      <c r="D5243" s="176">
        <v>23131</v>
      </c>
      <c r="E5243" t="s">
        <v>179</v>
      </c>
      <c r="F5243" t="s">
        <v>123</v>
      </c>
      <c r="G5243" t="s">
        <v>124</v>
      </c>
      <c r="H5243" t="s">
        <v>15169</v>
      </c>
      <c r="I5243" t="s">
        <v>181</v>
      </c>
      <c r="J5243" t="s">
        <v>535</v>
      </c>
      <c r="K5243" t="str">
        <f t="shared" si="81"/>
        <v>Enc</v>
      </c>
      <c r="L5243" t="s">
        <v>743</v>
      </c>
      <c r="M5243" t="s">
        <v>118</v>
      </c>
    </row>
    <row r="5244" spans="1:13">
      <c r="A5244" t="s">
        <v>15170</v>
      </c>
      <c r="B5244" t="s">
        <v>2887</v>
      </c>
      <c r="C5244" t="s">
        <v>1116</v>
      </c>
      <c r="D5244" s="176">
        <v>38282</v>
      </c>
      <c r="E5244" t="s">
        <v>122</v>
      </c>
      <c r="F5244" t="s">
        <v>123</v>
      </c>
      <c r="G5244" t="s">
        <v>124</v>
      </c>
      <c r="H5244" t="s">
        <v>15171</v>
      </c>
      <c r="I5244" t="s">
        <v>174</v>
      </c>
      <c r="J5244" t="s">
        <v>38</v>
      </c>
      <c r="K5244" t="str">
        <f t="shared" si="81"/>
        <v>Cad</v>
      </c>
      <c r="L5244" t="s">
        <v>805</v>
      </c>
      <c r="M5244" t="s">
        <v>118</v>
      </c>
    </row>
    <row r="5245" spans="1:13">
      <c r="A5245" t="s">
        <v>15172</v>
      </c>
      <c r="B5245" t="s">
        <v>15173</v>
      </c>
      <c r="C5245" t="s">
        <v>13469</v>
      </c>
      <c r="D5245" s="176">
        <v>39494</v>
      </c>
      <c r="E5245" t="s">
        <v>122</v>
      </c>
      <c r="F5245" t="s">
        <v>123</v>
      </c>
      <c r="G5245" t="s">
        <v>124</v>
      </c>
      <c r="H5245" t="s">
        <v>15174</v>
      </c>
      <c r="I5245" t="s">
        <v>157</v>
      </c>
      <c r="J5245" t="s">
        <v>38</v>
      </c>
      <c r="K5245" t="str">
        <f t="shared" si="81"/>
        <v>Ben</v>
      </c>
      <c r="L5245" t="s">
        <v>224</v>
      </c>
      <c r="M5245" t="s">
        <v>118</v>
      </c>
    </row>
    <row r="5246" spans="1:13">
      <c r="A5246" t="s">
        <v>15175</v>
      </c>
      <c r="B5246" t="s">
        <v>9729</v>
      </c>
      <c r="C5246" t="s">
        <v>817</v>
      </c>
      <c r="D5246" s="176">
        <v>40666</v>
      </c>
      <c r="E5246" t="s">
        <v>122</v>
      </c>
      <c r="F5246" t="s">
        <v>123</v>
      </c>
      <c r="G5246" t="s">
        <v>124</v>
      </c>
      <c r="H5246" t="s">
        <v>15176</v>
      </c>
      <c r="I5246" t="s">
        <v>188</v>
      </c>
      <c r="J5246" t="s">
        <v>38</v>
      </c>
      <c r="K5246" t="str">
        <f t="shared" si="81"/>
        <v>Pou</v>
      </c>
      <c r="L5246" t="s">
        <v>1345</v>
      </c>
      <c r="M5246" t="s">
        <v>118</v>
      </c>
    </row>
    <row r="5247" spans="1:13">
      <c r="A5247" t="s">
        <v>15177</v>
      </c>
      <c r="B5247" t="s">
        <v>1462</v>
      </c>
      <c r="C5247" t="s">
        <v>1806</v>
      </c>
      <c r="D5247" s="176">
        <v>39466</v>
      </c>
      <c r="E5247" t="s">
        <v>122</v>
      </c>
      <c r="F5247" t="s">
        <v>123</v>
      </c>
      <c r="G5247" t="s">
        <v>124</v>
      </c>
      <c r="H5247" t="s">
        <v>15178</v>
      </c>
      <c r="I5247" t="s">
        <v>157</v>
      </c>
      <c r="J5247" t="s">
        <v>38</v>
      </c>
      <c r="K5247" t="str">
        <f t="shared" si="81"/>
        <v>Ben</v>
      </c>
      <c r="L5247" t="s">
        <v>169</v>
      </c>
      <c r="M5247" t="s">
        <v>118</v>
      </c>
    </row>
    <row r="5248" spans="1:13">
      <c r="A5248" t="s">
        <v>15179</v>
      </c>
      <c r="B5248" t="s">
        <v>15180</v>
      </c>
      <c r="C5248" t="s">
        <v>7927</v>
      </c>
      <c r="D5248" s="176">
        <v>32716</v>
      </c>
      <c r="E5248" t="s">
        <v>122</v>
      </c>
      <c r="F5248" t="s">
        <v>123</v>
      </c>
      <c r="G5248" t="s">
        <v>124</v>
      </c>
      <c r="H5248" t="s">
        <v>15181</v>
      </c>
      <c r="I5248" t="s">
        <v>132</v>
      </c>
      <c r="J5248" t="s">
        <v>194</v>
      </c>
      <c r="K5248" t="str">
        <f t="shared" si="81"/>
        <v>D1</v>
      </c>
      <c r="L5248" t="s">
        <v>391</v>
      </c>
      <c r="M5248" t="s">
        <v>118</v>
      </c>
    </row>
    <row r="5249" spans="1:13">
      <c r="A5249" t="s">
        <v>15182</v>
      </c>
      <c r="B5249" t="s">
        <v>15183</v>
      </c>
      <c r="C5249" t="s">
        <v>287</v>
      </c>
      <c r="D5249" s="176">
        <v>21837</v>
      </c>
      <c r="E5249" t="s">
        <v>122</v>
      </c>
      <c r="F5249" t="s">
        <v>123</v>
      </c>
      <c r="G5249" t="s">
        <v>124</v>
      </c>
      <c r="H5249" t="s">
        <v>15184</v>
      </c>
      <c r="I5249" t="s">
        <v>145</v>
      </c>
      <c r="J5249" t="s">
        <v>38</v>
      </c>
      <c r="K5249" t="str">
        <f t="shared" si="81"/>
        <v>Pas</v>
      </c>
      <c r="L5249" t="s">
        <v>415</v>
      </c>
      <c r="M5249" t="s">
        <v>118</v>
      </c>
    </row>
    <row r="5250" spans="1:13">
      <c r="A5250" t="s">
        <v>15185</v>
      </c>
      <c r="B5250" t="s">
        <v>14268</v>
      </c>
      <c r="C5250" t="s">
        <v>432</v>
      </c>
      <c r="D5250" s="176">
        <v>36742</v>
      </c>
      <c r="E5250" t="s">
        <v>122</v>
      </c>
      <c r="F5250" t="s">
        <v>123</v>
      </c>
      <c r="G5250" t="s">
        <v>124</v>
      </c>
      <c r="H5250" t="s">
        <v>15186</v>
      </c>
      <c r="I5250" t="s">
        <v>243</v>
      </c>
      <c r="J5250" t="s">
        <v>38</v>
      </c>
      <c r="K5250" t="str">
        <f t="shared" si="81"/>
        <v>3èm</v>
      </c>
      <c r="L5250" t="s">
        <v>195</v>
      </c>
      <c r="M5250" t="s">
        <v>118</v>
      </c>
    </row>
    <row r="5251" spans="1:13">
      <c r="A5251" t="s">
        <v>15187</v>
      </c>
      <c r="B5251" t="s">
        <v>15188</v>
      </c>
      <c r="C5251" t="s">
        <v>12146</v>
      </c>
      <c r="D5251" s="176">
        <v>39030</v>
      </c>
      <c r="E5251" t="s">
        <v>122</v>
      </c>
      <c r="F5251" t="s">
        <v>123</v>
      </c>
      <c r="G5251" t="s">
        <v>124</v>
      </c>
      <c r="H5251" t="s">
        <v>15189</v>
      </c>
      <c r="I5251" t="s">
        <v>283</v>
      </c>
      <c r="J5251" t="s">
        <v>38</v>
      </c>
      <c r="K5251" t="str">
        <f t="shared" ref="K5251:K5314" si="82">IF(I5251="pass'cyclisme",J5251,LEFT(I5251,3))</f>
        <v>Min</v>
      </c>
      <c r="L5251" t="s">
        <v>3549</v>
      </c>
      <c r="M5251" t="s">
        <v>118</v>
      </c>
    </row>
    <row r="5252" spans="1:13">
      <c r="A5252" t="s">
        <v>15190</v>
      </c>
      <c r="B5252" t="s">
        <v>15191</v>
      </c>
      <c r="C5252" t="s">
        <v>1806</v>
      </c>
      <c r="D5252" s="176">
        <v>39174</v>
      </c>
      <c r="E5252" t="s">
        <v>122</v>
      </c>
      <c r="F5252" t="s">
        <v>123</v>
      </c>
      <c r="G5252" t="s">
        <v>124</v>
      </c>
      <c r="H5252" t="s">
        <v>15192</v>
      </c>
      <c r="I5252" t="s">
        <v>157</v>
      </c>
      <c r="J5252" t="s">
        <v>38</v>
      </c>
      <c r="K5252" t="str">
        <f t="shared" si="82"/>
        <v>Ben</v>
      </c>
      <c r="L5252" t="s">
        <v>195</v>
      </c>
      <c r="M5252" t="s">
        <v>118</v>
      </c>
    </row>
    <row r="5253" spans="1:13">
      <c r="A5253" t="s">
        <v>15193</v>
      </c>
      <c r="B5253" t="s">
        <v>15194</v>
      </c>
      <c r="C5253" t="s">
        <v>310</v>
      </c>
      <c r="D5253" s="176">
        <v>40537</v>
      </c>
      <c r="E5253" t="s">
        <v>122</v>
      </c>
      <c r="F5253" t="s">
        <v>123</v>
      </c>
      <c r="G5253" t="s">
        <v>124</v>
      </c>
      <c r="H5253" t="s">
        <v>15195</v>
      </c>
      <c r="I5253" t="s">
        <v>151</v>
      </c>
      <c r="J5253" t="s">
        <v>38</v>
      </c>
      <c r="K5253" t="str">
        <f t="shared" si="82"/>
        <v>Pup</v>
      </c>
      <c r="L5253" t="s">
        <v>457</v>
      </c>
      <c r="M5253" t="s">
        <v>118</v>
      </c>
    </row>
    <row r="5254" spans="1:13">
      <c r="A5254" t="s">
        <v>15196</v>
      </c>
      <c r="B5254" t="s">
        <v>1695</v>
      </c>
      <c r="C5254" t="s">
        <v>558</v>
      </c>
      <c r="D5254" s="176">
        <v>38636</v>
      </c>
      <c r="E5254" t="s">
        <v>122</v>
      </c>
      <c r="F5254" t="s">
        <v>123</v>
      </c>
      <c r="G5254" t="s">
        <v>124</v>
      </c>
      <c r="H5254" t="s">
        <v>15197</v>
      </c>
      <c r="I5254" t="s">
        <v>283</v>
      </c>
      <c r="J5254" t="s">
        <v>38</v>
      </c>
      <c r="K5254" t="str">
        <f t="shared" si="82"/>
        <v>Min</v>
      </c>
      <c r="L5254" t="s">
        <v>175</v>
      </c>
      <c r="M5254" t="s">
        <v>118</v>
      </c>
    </row>
    <row r="5255" spans="1:13">
      <c r="A5255" t="s">
        <v>15198</v>
      </c>
      <c r="B5255" t="s">
        <v>15199</v>
      </c>
      <c r="C5255" t="s">
        <v>896</v>
      </c>
      <c r="D5255" s="176">
        <v>23294</v>
      </c>
      <c r="E5255" t="s">
        <v>122</v>
      </c>
      <c r="F5255" t="s">
        <v>123</v>
      </c>
      <c r="G5255" t="s">
        <v>124</v>
      </c>
      <c r="H5255" t="s">
        <v>15200</v>
      </c>
      <c r="I5255" t="s">
        <v>275</v>
      </c>
      <c r="J5255" t="s">
        <v>38</v>
      </c>
      <c r="K5255" t="str">
        <f t="shared" si="82"/>
        <v>Mot</v>
      </c>
      <c r="L5255" t="s">
        <v>276</v>
      </c>
      <c r="M5255" t="s">
        <v>118</v>
      </c>
    </row>
    <row r="5256" spans="1:13">
      <c r="A5256" t="s">
        <v>15201</v>
      </c>
      <c r="B5256" t="s">
        <v>15202</v>
      </c>
      <c r="C5256" t="s">
        <v>3633</v>
      </c>
      <c r="D5256" s="176">
        <v>27036</v>
      </c>
      <c r="E5256" t="s">
        <v>179</v>
      </c>
      <c r="F5256" t="s">
        <v>123</v>
      </c>
      <c r="G5256" t="s">
        <v>124</v>
      </c>
      <c r="H5256" t="s">
        <v>15203</v>
      </c>
      <c r="I5256" t="s">
        <v>145</v>
      </c>
      <c r="J5256" t="s">
        <v>38</v>
      </c>
      <c r="K5256" t="str">
        <f t="shared" si="82"/>
        <v>Pas</v>
      </c>
      <c r="L5256" t="s">
        <v>127</v>
      </c>
      <c r="M5256" t="s">
        <v>118</v>
      </c>
    </row>
    <row r="5257" spans="1:13">
      <c r="A5257" t="s">
        <v>15204</v>
      </c>
      <c r="B5257" t="s">
        <v>6545</v>
      </c>
      <c r="C5257" t="s">
        <v>596</v>
      </c>
      <c r="D5257" s="176">
        <v>38555</v>
      </c>
      <c r="E5257" t="s">
        <v>122</v>
      </c>
      <c r="F5257" t="s">
        <v>123</v>
      </c>
      <c r="G5257" t="s">
        <v>124</v>
      </c>
      <c r="H5257" t="s">
        <v>15205</v>
      </c>
      <c r="I5257" t="s">
        <v>283</v>
      </c>
      <c r="J5257" t="s">
        <v>38</v>
      </c>
      <c r="K5257" t="str">
        <f t="shared" si="82"/>
        <v>Min</v>
      </c>
      <c r="L5257" t="s">
        <v>415</v>
      </c>
      <c r="M5257" t="s">
        <v>118</v>
      </c>
    </row>
    <row r="5258" spans="1:13">
      <c r="A5258" t="s">
        <v>15206</v>
      </c>
      <c r="B5258" t="s">
        <v>4672</v>
      </c>
      <c r="C5258" t="s">
        <v>7994</v>
      </c>
      <c r="D5258" s="176">
        <v>40391</v>
      </c>
      <c r="E5258" t="s">
        <v>179</v>
      </c>
      <c r="F5258" t="s">
        <v>123</v>
      </c>
      <c r="G5258" t="s">
        <v>124</v>
      </c>
      <c r="H5258" t="s">
        <v>15207</v>
      </c>
      <c r="I5258" t="s">
        <v>151</v>
      </c>
      <c r="J5258" t="s">
        <v>38</v>
      </c>
      <c r="K5258" t="str">
        <f t="shared" si="82"/>
        <v>Pup</v>
      </c>
      <c r="L5258" t="s">
        <v>169</v>
      </c>
      <c r="M5258" t="s">
        <v>118</v>
      </c>
    </row>
    <row r="5259" spans="1:13">
      <c r="A5259" t="s">
        <v>15208</v>
      </c>
      <c r="B5259" t="s">
        <v>3171</v>
      </c>
      <c r="C5259" t="s">
        <v>441</v>
      </c>
      <c r="D5259" s="176">
        <v>23892</v>
      </c>
      <c r="E5259" t="s">
        <v>122</v>
      </c>
      <c r="F5259" t="s">
        <v>123</v>
      </c>
      <c r="G5259" t="s">
        <v>124</v>
      </c>
      <c r="H5259" t="s">
        <v>15209</v>
      </c>
      <c r="I5259" t="s">
        <v>145</v>
      </c>
      <c r="J5259" t="s">
        <v>38</v>
      </c>
      <c r="K5259" t="str">
        <f t="shared" si="82"/>
        <v>Pas</v>
      </c>
      <c r="L5259" t="s">
        <v>175</v>
      </c>
      <c r="M5259" t="s">
        <v>118</v>
      </c>
    </row>
    <row r="5260" spans="1:13">
      <c r="A5260" t="s">
        <v>15210</v>
      </c>
      <c r="B5260" t="s">
        <v>15211</v>
      </c>
      <c r="C5260" t="s">
        <v>1890</v>
      </c>
      <c r="D5260" s="176">
        <v>41809</v>
      </c>
      <c r="E5260" t="s">
        <v>122</v>
      </c>
      <c r="F5260" t="s">
        <v>123</v>
      </c>
      <c r="G5260" t="s">
        <v>124</v>
      </c>
      <c r="H5260" t="s">
        <v>15212</v>
      </c>
      <c r="I5260" t="s">
        <v>909</v>
      </c>
      <c r="J5260" t="s">
        <v>38</v>
      </c>
      <c r="K5260" t="str">
        <f t="shared" si="82"/>
        <v>Pré</v>
      </c>
      <c r="L5260" t="s">
        <v>680</v>
      </c>
      <c r="M5260" t="s">
        <v>118</v>
      </c>
    </row>
    <row r="5261" spans="1:13">
      <c r="A5261" t="s">
        <v>15213</v>
      </c>
      <c r="B5261" t="s">
        <v>15214</v>
      </c>
      <c r="C5261" t="s">
        <v>3596</v>
      </c>
      <c r="D5261" s="176">
        <v>17827</v>
      </c>
      <c r="E5261" t="s">
        <v>122</v>
      </c>
      <c r="F5261" t="s">
        <v>123</v>
      </c>
      <c r="G5261" t="s">
        <v>124</v>
      </c>
      <c r="H5261" t="s">
        <v>15215</v>
      </c>
      <c r="I5261" t="s">
        <v>898</v>
      </c>
      <c r="J5261" t="s">
        <v>38</v>
      </c>
      <c r="K5261" t="str">
        <f t="shared" si="82"/>
        <v>Cha</v>
      </c>
      <c r="L5261" t="s">
        <v>1055</v>
      </c>
      <c r="M5261" t="s">
        <v>118</v>
      </c>
    </row>
    <row r="5262" spans="1:13">
      <c r="A5262" t="s">
        <v>15216</v>
      </c>
      <c r="B5262" t="s">
        <v>15217</v>
      </c>
      <c r="C5262" t="s">
        <v>15218</v>
      </c>
      <c r="D5262" s="176">
        <v>16803</v>
      </c>
      <c r="E5262" t="s">
        <v>179</v>
      </c>
      <c r="F5262" t="s">
        <v>123</v>
      </c>
      <c r="G5262" t="s">
        <v>124</v>
      </c>
      <c r="H5262" t="s">
        <v>15219</v>
      </c>
      <c r="I5262" t="s">
        <v>685</v>
      </c>
      <c r="J5262" t="s">
        <v>38</v>
      </c>
      <c r="K5262" t="str">
        <f t="shared" si="82"/>
        <v>Sym</v>
      </c>
      <c r="L5262" t="s">
        <v>215</v>
      </c>
      <c r="M5262" t="s">
        <v>118</v>
      </c>
    </row>
    <row r="5263" spans="1:13">
      <c r="A5263" t="s">
        <v>15220</v>
      </c>
      <c r="B5263" t="s">
        <v>13175</v>
      </c>
      <c r="C5263" t="s">
        <v>3490</v>
      </c>
      <c r="D5263" s="176">
        <v>32467</v>
      </c>
      <c r="E5263" t="s">
        <v>122</v>
      </c>
      <c r="F5263" t="s">
        <v>3928</v>
      </c>
      <c r="G5263" t="s">
        <v>3929</v>
      </c>
      <c r="H5263" t="s">
        <v>15221</v>
      </c>
      <c r="I5263" t="s">
        <v>243</v>
      </c>
      <c r="J5263" t="s">
        <v>38</v>
      </c>
      <c r="K5263" t="str">
        <f t="shared" si="82"/>
        <v>3èm</v>
      </c>
      <c r="L5263" t="s">
        <v>439</v>
      </c>
      <c r="M5263" t="s">
        <v>118</v>
      </c>
    </row>
    <row r="5264" spans="1:13">
      <c r="A5264" t="s">
        <v>15222</v>
      </c>
      <c r="B5264" t="s">
        <v>13532</v>
      </c>
      <c r="C5264" t="s">
        <v>853</v>
      </c>
      <c r="D5264" s="176">
        <v>26506</v>
      </c>
      <c r="E5264" t="s">
        <v>122</v>
      </c>
      <c r="F5264" t="s">
        <v>3928</v>
      </c>
      <c r="G5264" t="s">
        <v>3929</v>
      </c>
      <c r="H5264" t="s">
        <v>15223</v>
      </c>
      <c r="I5264" t="s">
        <v>132</v>
      </c>
      <c r="J5264" t="s">
        <v>234</v>
      </c>
      <c r="K5264" t="str">
        <f t="shared" si="82"/>
        <v>D3</v>
      </c>
      <c r="L5264" t="s">
        <v>506</v>
      </c>
      <c r="M5264" t="s">
        <v>118</v>
      </c>
    </row>
    <row r="5265" spans="1:13">
      <c r="A5265" t="s">
        <v>15224</v>
      </c>
      <c r="B5265" t="s">
        <v>12192</v>
      </c>
      <c r="C5265" t="s">
        <v>296</v>
      </c>
      <c r="D5265" s="176">
        <v>33203</v>
      </c>
      <c r="E5265" t="s">
        <v>122</v>
      </c>
      <c r="F5265" t="s">
        <v>123</v>
      </c>
      <c r="G5265" t="s">
        <v>124</v>
      </c>
      <c r="H5265" t="s">
        <v>15225</v>
      </c>
      <c r="I5265" t="s">
        <v>209</v>
      </c>
      <c r="J5265" t="s">
        <v>38</v>
      </c>
      <c r="K5265" t="str">
        <f t="shared" si="82"/>
        <v>Pas</v>
      </c>
      <c r="L5265" t="s">
        <v>140</v>
      </c>
      <c r="M5265" t="s">
        <v>118</v>
      </c>
    </row>
    <row r="5266" spans="1:13">
      <c r="A5266" t="s">
        <v>15226</v>
      </c>
      <c r="B5266" t="s">
        <v>15227</v>
      </c>
      <c r="C5266" t="s">
        <v>512</v>
      </c>
      <c r="D5266" s="176">
        <v>21298</v>
      </c>
      <c r="E5266" t="s">
        <v>122</v>
      </c>
      <c r="F5266" t="s">
        <v>123</v>
      </c>
      <c r="G5266" t="s">
        <v>124</v>
      </c>
      <c r="H5266" t="s">
        <v>15228</v>
      </c>
      <c r="I5266" t="s">
        <v>132</v>
      </c>
      <c r="J5266" t="s">
        <v>234</v>
      </c>
      <c r="K5266" t="str">
        <f t="shared" si="82"/>
        <v>D3</v>
      </c>
      <c r="L5266" t="s">
        <v>1055</v>
      </c>
      <c r="M5266" t="s">
        <v>118</v>
      </c>
    </row>
    <row r="5267" spans="1:13">
      <c r="A5267" t="s">
        <v>15229</v>
      </c>
      <c r="B5267" t="s">
        <v>15230</v>
      </c>
      <c r="C5267" t="s">
        <v>6319</v>
      </c>
      <c r="D5267" s="176">
        <v>32542</v>
      </c>
      <c r="E5267" t="s">
        <v>122</v>
      </c>
      <c r="F5267" t="s">
        <v>123</v>
      </c>
      <c r="G5267" t="s">
        <v>124</v>
      </c>
      <c r="H5267" t="s">
        <v>15231</v>
      </c>
      <c r="I5267" t="s">
        <v>243</v>
      </c>
      <c r="J5267" t="s">
        <v>38</v>
      </c>
      <c r="K5267" t="str">
        <f t="shared" si="82"/>
        <v>3èm</v>
      </c>
      <c r="L5267" t="s">
        <v>158</v>
      </c>
      <c r="M5267" t="s">
        <v>118</v>
      </c>
    </row>
    <row r="5268" spans="1:13">
      <c r="A5268" t="s">
        <v>15232</v>
      </c>
      <c r="B5268" t="s">
        <v>4668</v>
      </c>
      <c r="C5268" t="s">
        <v>157</v>
      </c>
      <c r="D5268" s="176">
        <v>35489</v>
      </c>
      <c r="E5268" t="s">
        <v>122</v>
      </c>
      <c r="F5268" t="s">
        <v>123</v>
      </c>
      <c r="G5268" t="s">
        <v>124</v>
      </c>
      <c r="H5268" t="s">
        <v>15233</v>
      </c>
      <c r="I5268" t="s">
        <v>243</v>
      </c>
      <c r="J5268" t="s">
        <v>38</v>
      </c>
      <c r="K5268" t="str">
        <f t="shared" si="82"/>
        <v>3èm</v>
      </c>
      <c r="L5268" t="s">
        <v>415</v>
      </c>
      <c r="M5268" t="s">
        <v>118</v>
      </c>
    </row>
    <row r="5269" spans="1:13">
      <c r="A5269" t="s">
        <v>15234</v>
      </c>
      <c r="B5269" t="s">
        <v>3058</v>
      </c>
      <c r="C5269" t="s">
        <v>4821</v>
      </c>
      <c r="D5269" s="176">
        <v>36741</v>
      </c>
      <c r="E5269" t="s">
        <v>122</v>
      </c>
      <c r="F5269" t="s">
        <v>123</v>
      </c>
      <c r="G5269" t="s">
        <v>124</v>
      </c>
      <c r="H5269" t="s">
        <v>15235</v>
      </c>
      <c r="I5269" t="s">
        <v>132</v>
      </c>
      <c r="J5269" t="s">
        <v>194</v>
      </c>
      <c r="K5269" t="str">
        <f t="shared" si="82"/>
        <v>D1</v>
      </c>
      <c r="L5269" t="s">
        <v>501</v>
      </c>
      <c r="M5269" t="s">
        <v>118</v>
      </c>
    </row>
    <row r="5270" spans="1:13">
      <c r="A5270" t="s">
        <v>15236</v>
      </c>
      <c r="B5270" t="s">
        <v>15237</v>
      </c>
      <c r="C5270" t="s">
        <v>817</v>
      </c>
      <c r="D5270" s="176">
        <v>40810</v>
      </c>
      <c r="E5270" t="s">
        <v>122</v>
      </c>
      <c r="F5270" t="s">
        <v>123</v>
      </c>
      <c r="G5270" t="s">
        <v>124</v>
      </c>
      <c r="H5270" t="s">
        <v>15238</v>
      </c>
      <c r="I5270" t="s">
        <v>188</v>
      </c>
      <c r="J5270" t="s">
        <v>38</v>
      </c>
      <c r="K5270" t="str">
        <f t="shared" si="82"/>
        <v>Pou</v>
      </c>
      <c r="L5270" t="s">
        <v>447</v>
      </c>
      <c r="M5270" t="s">
        <v>118</v>
      </c>
    </row>
    <row r="5271" spans="1:13">
      <c r="A5271" t="s">
        <v>15239</v>
      </c>
      <c r="B5271" t="s">
        <v>15240</v>
      </c>
      <c r="C5271" t="s">
        <v>729</v>
      </c>
      <c r="D5271" s="176">
        <v>22986</v>
      </c>
      <c r="E5271" t="s">
        <v>122</v>
      </c>
      <c r="F5271" t="s">
        <v>123</v>
      </c>
      <c r="G5271" t="s">
        <v>124</v>
      </c>
      <c r="H5271" t="s">
        <v>15241</v>
      </c>
      <c r="I5271" t="s">
        <v>898</v>
      </c>
      <c r="J5271" t="s">
        <v>38</v>
      </c>
      <c r="K5271" t="str">
        <f t="shared" si="82"/>
        <v>Cha</v>
      </c>
      <c r="L5271" t="s">
        <v>7395</v>
      </c>
      <c r="M5271" t="s">
        <v>118</v>
      </c>
    </row>
    <row r="5272" spans="1:13">
      <c r="A5272" t="s">
        <v>15242</v>
      </c>
      <c r="B5272" t="s">
        <v>15243</v>
      </c>
      <c r="C5272" t="s">
        <v>149</v>
      </c>
      <c r="D5272" s="176">
        <v>39513</v>
      </c>
      <c r="E5272" t="s">
        <v>122</v>
      </c>
      <c r="F5272" t="s">
        <v>123</v>
      </c>
      <c r="G5272" t="s">
        <v>124</v>
      </c>
      <c r="H5272" t="s">
        <v>15244</v>
      </c>
      <c r="I5272" t="s">
        <v>157</v>
      </c>
      <c r="J5272" t="s">
        <v>38</v>
      </c>
      <c r="K5272" t="str">
        <f t="shared" si="82"/>
        <v>Ben</v>
      </c>
      <c r="L5272" t="s">
        <v>134</v>
      </c>
      <c r="M5272" t="s">
        <v>118</v>
      </c>
    </row>
    <row r="5273" spans="1:13">
      <c r="A5273" t="s">
        <v>15245</v>
      </c>
      <c r="B5273" t="s">
        <v>4908</v>
      </c>
      <c r="C5273" t="s">
        <v>3328</v>
      </c>
      <c r="D5273" s="176">
        <v>36007</v>
      </c>
      <c r="E5273" t="s">
        <v>122</v>
      </c>
      <c r="F5273" t="s">
        <v>123</v>
      </c>
      <c r="G5273" t="s">
        <v>124</v>
      </c>
      <c r="H5273" t="s">
        <v>15246</v>
      </c>
      <c r="I5273" t="s">
        <v>307</v>
      </c>
      <c r="J5273" t="s">
        <v>194</v>
      </c>
      <c r="K5273" t="str">
        <f t="shared" si="82"/>
        <v>Pas</v>
      </c>
      <c r="L5273" t="s">
        <v>195</v>
      </c>
      <c r="M5273" t="s">
        <v>118</v>
      </c>
    </row>
    <row r="5274" spans="1:13">
      <c r="A5274" t="s">
        <v>15247</v>
      </c>
      <c r="B5274" t="s">
        <v>7712</v>
      </c>
      <c r="C5274" t="s">
        <v>296</v>
      </c>
      <c r="D5274" s="176">
        <v>27916</v>
      </c>
      <c r="E5274" t="s">
        <v>122</v>
      </c>
      <c r="F5274" t="s">
        <v>123</v>
      </c>
      <c r="G5274" t="s">
        <v>124</v>
      </c>
      <c r="H5274" t="s">
        <v>15248</v>
      </c>
      <c r="I5274" t="s">
        <v>789</v>
      </c>
      <c r="J5274" t="s">
        <v>38</v>
      </c>
      <c r="K5274" t="str">
        <f t="shared" si="82"/>
        <v>Arb</v>
      </c>
      <c r="L5274" t="s">
        <v>457</v>
      </c>
      <c r="M5274" t="s">
        <v>118</v>
      </c>
    </row>
    <row r="5275" spans="1:13">
      <c r="A5275" t="s">
        <v>15249</v>
      </c>
      <c r="B5275" t="s">
        <v>15250</v>
      </c>
      <c r="C5275" t="s">
        <v>342</v>
      </c>
      <c r="D5275" s="176">
        <v>40040</v>
      </c>
      <c r="E5275" t="s">
        <v>122</v>
      </c>
      <c r="F5275" t="s">
        <v>123</v>
      </c>
      <c r="G5275" t="s">
        <v>124</v>
      </c>
      <c r="H5275" t="s">
        <v>15251</v>
      </c>
      <c r="I5275" t="s">
        <v>151</v>
      </c>
      <c r="J5275" t="s">
        <v>38</v>
      </c>
      <c r="K5275" t="str">
        <f t="shared" si="82"/>
        <v>Pup</v>
      </c>
      <c r="L5275" t="s">
        <v>780</v>
      </c>
      <c r="M5275" t="s">
        <v>118</v>
      </c>
    </row>
    <row r="5276" spans="1:13">
      <c r="A5276" t="s">
        <v>15252</v>
      </c>
      <c r="B5276" t="s">
        <v>2416</v>
      </c>
      <c r="C5276" t="s">
        <v>2228</v>
      </c>
      <c r="D5276" s="176">
        <v>40330</v>
      </c>
      <c r="E5276" t="s">
        <v>122</v>
      </c>
      <c r="F5276" t="s">
        <v>123</v>
      </c>
      <c r="G5276" t="s">
        <v>124</v>
      </c>
      <c r="H5276" t="s">
        <v>15253</v>
      </c>
      <c r="I5276" t="s">
        <v>151</v>
      </c>
      <c r="J5276" t="s">
        <v>38</v>
      </c>
      <c r="K5276" t="str">
        <f t="shared" si="82"/>
        <v>Pup</v>
      </c>
      <c r="L5276" t="s">
        <v>805</v>
      </c>
      <c r="M5276" t="s">
        <v>118</v>
      </c>
    </row>
    <row r="5277" spans="1:13">
      <c r="A5277" t="s">
        <v>15254</v>
      </c>
      <c r="B5277" t="s">
        <v>15255</v>
      </c>
      <c r="C5277" t="s">
        <v>991</v>
      </c>
      <c r="D5277" s="176">
        <v>34430</v>
      </c>
      <c r="E5277" t="s">
        <v>122</v>
      </c>
      <c r="F5277" t="s">
        <v>123</v>
      </c>
      <c r="G5277" t="s">
        <v>124</v>
      </c>
      <c r="H5277" t="s">
        <v>15256</v>
      </c>
      <c r="I5277" t="s">
        <v>243</v>
      </c>
      <c r="J5277" t="s">
        <v>38</v>
      </c>
      <c r="K5277" t="str">
        <f t="shared" si="82"/>
        <v>3èm</v>
      </c>
      <c r="L5277" t="s">
        <v>590</v>
      </c>
      <c r="M5277" t="s">
        <v>118</v>
      </c>
    </row>
    <row r="5278" spans="1:13">
      <c r="A5278" t="s">
        <v>15257</v>
      </c>
      <c r="B5278" t="s">
        <v>8163</v>
      </c>
      <c r="C5278" t="s">
        <v>149</v>
      </c>
      <c r="D5278" s="176">
        <v>37557</v>
      </c>
      <c r="E5278" t="s">
        <v>122</v>
      </c>
      <c r="F5278" t="s">
        <v>123</v>
      </c>
      <c r="G5278" t="s">
        <v>124</v>
      </c>
      <c r="H5278" t="s">
        <v>15258</v>
      </c>
      <c r="I5278" t="s">
        <v>126</v>
      </c>
      <c r="J5278" t="s">
        <v>126</v>
      </c>
      <c r="K5278" t="str">
        <f t="shared" si="82"/>
        <v>Jun</v>
      </c>
      <c r="L5278" t="s">
        <v>169</v>
      </c>
      <c r="M5278" t="s">
        <v>118</v>
      </c>
    </row>
    <row r="5279" spans="1:13">
      <c r="A5279" t="s">
        <v>15259</v>
      </c>
      <c r="B5279" t="s">
        <v>15260</v>
      </c>
      <c r="C5279" t="s">
        <v>2698</v>
      </c>
      <c r="D5279" s="176">
        <v>21519</v>
      </c>
      <c r="E5279" t="s">
        <v>122</v>
      </c>
      <c r="F5279" t="s">
        <v>123</v>
      </c>
      <c r="G5279" t="s">
        <v>124</v>
      </c>
      <c r="H5279" t="s">
        <v>15261</v>
      </c>
      <c r="I5279" t="s">
        <v>181</v>
      </c>
      <c r="J5279" t="s">
        <v>535</v>
      </c>
      <c r="K5279" t="str">
        <f t="shared" si="82"/>
        <v>Enc</v>
      </c>
      <c r="L5279" t="s">
        <v>623</v>
      </c>
      <c r="M5279" t="s">
        <v>118</v>
      </c>
    </row>
    <row r="5280" spans="1:13">
      <c r="A5280" t="s">
        <v>15262</v>
      </c>
      <c r="B5280" t="s">
        <v>15263</v>
      </c>
      <c r="C5280" t="s">
        <v>558</v>
      </c>
      <c r="D5280" s="176">
        <v>41223</v>
      </c>
      <c r="E5280" t="s">
        <v>122</v>
      </c>
      <c r="F5280" t="s">
        <v>123</v>
      </c>
      <c r="G5280" t="s">
        <v>124</v>
      </c>
      <c r="H5280" t="s">
        <v>15264</v>
      </c>
      <c r="I5280" t="s">
        <v>188</v>
      </c>
      <c r="J5280" t="s">
        <v>38</v>
      </c>
      <c r="K5280" t="str">
        <f t="shared" si="82"/>
        <v>Pou</v>
      </c>
      <c r="L5280" t="s">
        <v>152</v>
      </c>
      <c r="M5280" t="s">
        <v>118</v>
      </c>
    </row>
    <row r="5281" spans="1:13">
      <c r="A5281" t="s">
        <v>15265</v>
      </c>
      <c r="B5281" t="s">
        <v>5594</v>
      </c>
      <c r="C5281" t="s">
        <v>2178</v>
      </c>
      <c r="D5281" s="176">
        <v>37453</v>
      </c>
      <c r="E5281" t="s">
        <v>122</v>
      </c>
      <c r="F5281" t="s">
        <v>123</v>
      </c>
      <c r="G5281" t="s">
        <v>124</v>
      </c>
      <c r="H5281" t="s">
        <v>15266</v>
      </c>
      <c r="I5281" t="s">
        <v>126</v>
      </c>
      <c r="J5281" t="s">
        <v>469</v>
      </c>
      <c r="K5281" t="str">
        <f t="shared" si="82"/>
        <v>Jun</v>
      </c>
      <c r="L5281" t="s">
        <v>244</v>
      </c>
      <c r="M5281" t="s">
        <v>118</v>
      </c>
    </row>
    <row r="5282" spans="1:13">
      <c r="A5282" t="s">
        <v>15267</v>
      </c>
      <c r="B5282" t="s">
        <v>15268</v>
      </c>
      <c r="C5282" t="s">
        <v>853</v>
      </c>
      <c r="D5282" s="176">
        <v>18200</v>
      </c>
      <c r="E5282" t="s">
        <v>122</v>
      </c>
      <c r="F5282" t="s">
        <v>123</v>
      </c>
      <c r="G5282" t="s">
        <v>124</v>
      </c>
      <c r="H5282" t="s">
        <v>15269</v>
      </c>
      <c r="I5282" t="s">
        <v>145</v>
      </c>
      <c r="J5282" t="s">
        <v>38</v>
      </c>
      <c r="K5282" t="str">
        <f t="shared" si="82"/>
        <v>Pas</v>
      </c>
      <c r="L5282" t="s">
        <v>1144</v>
      </c>
      <c r="M5282" t="s">
        <v>118</v>
      </c>
    </row>
    <row r="5283" spans="1:13">
      <c r="A5283" t="s">
        <v>15270</v>
      </c>
      <c r="B5283" t="s">
        <v>5738</v>
      </c>
      <c r="C5283" t="s">
        <v>2245</v>
      </c>
      <c r="D5283" s="176">
        <v>29791</v>
      </c>
      <c r="E5283" t="s">
        <v>122</v>
      </c>
      <c r="F5283" t="s">
        <v>123</v>
      </c>
      <c r="G5283" t="s">
        <v>124</v>
      </c>
      <c r="H5283" t="s">
        <v>15271</v>
      </c>
      <c r="I5283" t="s">
        <v>132</v>
      </c>
      <c r="J5283" t="s">
        <v>396</v>
      </c>
      <c r="K5283" t="str">
        <f t="shared" si="82"/>
        <v>D2</v>
      </c>
      <c r="L5283" t="s">
        <v>1096</v>
      </c>
      <c r="M5283" t="s">
        <v>118</v>
      </c>
    </row>
    <row r="5284" spans="1:13">
      <c r="A5284" t="s">
        <v>15272</v>
      </c>
      <c r="B5284" t="s">
        <v>6838</v>
      </c>
      <c r="C5284" t="s">
        <v>558</v>
      </c>
      <c r="D5284" s="176">
        <v>41382</v>
      </c>
      <c r="E5284" t="s">
        <v>122</v>
      </c>
      <c r="F5284" t="s">
        <v>123</v>
      </c>
      <c r="G5284" t="s">
        <v>124</v>
      </c>
      <c r="H5284" t="s">
        <v>15273</v>
      </c>
      <c r="I5284" t="s">
        <v>909</v>
      </c>
      <c r="J5284" t="s">
        <v>38</v>
      </c>
      <c r="K5284" t="str">
        <f t="shared" si="82"/>
        <v>Pré</v>
      </c>
      <c r="L5284" t="s">
        <v>1192</v>
      </c>
      <c r="M5284" t="s">
        <v>118</v>
      </c>
    </row>
    <row r="5285" spans="1:13">
      <c r="A5285" t="s">
        <v>15274</v>
      </c>
      <c r="B5285" t="s">
        <v>15275</v>
      </c>
      <c r="C5285" t="s">
        <v>454</v>
      </c>
      <c r="D5285" s="176">
        <v>39995</v>
      </c>
      <c r="E5285" t="s">
        <v>122</v>
      </c>
      <c r="F5285" t="s">
        <v>123</v>
      </c>
      <c r="G5285" t="s">
        <v>124</v>
      </c>
      <c r="H5285" t="s">
        <v>15276</v>
      </c>
      <c r="I5285" t="s">
        <v>151</v>
      </c>
      <c r="J5285" t="s">
        <v>38</v>
      </c>
      <c r="K5285" t="str">
        <f t="shared" si="82"/>
        <v>Pup</v>
      </c>
      <c r="L5285" t="s">
        <v>183</v>
      </c>
      <c r="M5285" t="s">
        <v>118</v>
      </c>
    </row>
    <row r="5286" spans="1:13">
      <c r="A5286" t="s">
        <v>15277</v>
      </c>
      <c r="B5286" t="s">
        <v>1844</v>
      </c>
      <c r="C5286" t="s">
        <v>2851</v>
      </c>
      <c r="D5286" s="176">
        <v>39191</v>
      </c>
      <c r="E5286" t="s">
        <v>122</v>
      </c>
      <c r="F5286" t="s">
        <v>123</v>
      </c>
      <c r="G5286" t="s">
        <v>124</v>
      </c>
      <c r="H5286" t="s">
        <v>15278</v>
      </c>
      <c r="I5286" t="s">
        <v>157</v>
      </c>
      <c r="J5286" t="s">
        <v>38</v>
      </c>
      <c r="K5286" t="str">
        <f t="shared" si="82"/>
        <v>Ben</v>
      </c>
      <c r="L5286" t="s">
        <v>183</v>
      </c>
      <c r="M5286" t="s">
        <v>118</v>
      </c>
    </row>
    <row r="5287" spans="1:13">
      <c r="A5287" t="s">
        <v>15279</v>
      </c>
      <c r="B5287" t="s">
        <v>15280</v>
      </c>
      <c r="C5287" t="s">
        <v>3386</v>
      </c>
      <c r="D5287" s="176">
        <v>40462</v>
      </c>
      <c r="E5287" t="s">
        <v>122</v>
      </c>
      <c r="F5287" t="s">
        <v>123</v>
      </c>
      <c r="G5287" t="s">
        <v>124</v>
      </c>
      <c r="H5287" t="s">
        <v>15281</v>
      </c>
      <c r="I5287" t="s">
        <v>151</v>
      </c>
      <c r="J5287" t="s">
        <v>38</v>
      </c>
      <c r="K5287" t="str">
        <f t="shared" si="82"/>
        <v>Pup</v>
      </c>
      <c r="L5287" t="s">
        <v>224</v>
      </c>
      <c r="M5287" t="s">
        <v>118</v>
      </c>
    </row>
    <row r="5288" spans="1:13">
      <c r="A5288" t="s">
        <v>15282</v>
      </c>
      <c r="B5288" t="s">
        <v>1918</v>
      </c>
      <c r="C5288" t="s">
        <v>13798</v>
      </c>
      <c r="D5288" s="176">
        <v>38414</v>
      </c>
      <c r="E5288" t="s">
        <v>122</v>
      </c>
      <c r="F5288" t="s">
        <v>123</v>
      </c>
      <c r="G5288" t="s">
        <v>124</v>
      </c>
      <c r="H5288" t="s">
        <v>15283</v>
      </c>
      <c r="I5288" t="s">
        <v>283</v>
      </c>
      <c r="J5288" t="s">
        <v>38</v>
      </c>
      <c r="K5288" t="str">
        <f t="shared" si="82"/>
        <v>Min</v>
      </c>
      <c r="L5288" t="s">
        <v>103</v>
      </c>
      <c r="M5288" t="s">
        <v>118</v>
      </c>
    </row>
    <row r="5289" spans="1:13">
      <c r="A5289" t="s">
        <v>15284</v>
      </c>
      <c r="B5289" t="s">
        <v>12011</v>
      </c>
      <c r="C5289" t="s">
        <v>1577</v>
      </c>
      <c r="D5289" s="176">
        <v>23799</v>
      </c>
      <c r="E5289" t="s">
        <v>122</v>
      </c>
      <c r="F5289" t="s">
        <v>123</v>
      </c>
      <c r="G5289" t="s">
        <v>124</v>
      </c>
      <c r="H5289" t="s">
        <v>15285</v>
      </c>
      <c r="I5289" t="s">
        <v>132</v>
      </c>
      <c r="J5289" t="s">
        <v>234</v>
      </c>
      <c r="K5289" t="str">
        <f t="shared" si="82"/>
        <v>D3</v>
      </c>
      <c r="L5289" t="s">
        <v>959</v>
      </c>
      <c r="M5289" t="s">
        <v>118</v>
      </c>
    </row>
    <row r="5290" spans="1:13">
      <c r="A5290" t="s">
        <v>15286</v>
      </c>
      <c r="B5290" t="s">
        <v>13338</v>
      </c>
      <c r="C5290" t="s">
        <v>821</v>
      </c>
      <c r="D5290" s="176">
        <v>40742</v>
      </c>
      <c r="E5290" t="s">
        <v>122</v>
      </c>
      <c r="F5290" t="s">
        <v>123</v>
      </c>
      <c r="G5290" t="s">
        <v>124</v>
      </c>
      <c r="H5290" t="s">
        <v>15287</v>
      </c>
      <c r="I5290" t="s">
        <v>188</v>
      </c>
      <c r="J5290" t="s">
        <v>38</v>
      </c>
      <c r="K5290" t="str">
        <f t="shared" si="82"/>
        <v>Pou</v>
      </c>
      <c r="L5290" t="s">
        <v>1575</v>
      </c>
      <c r="M5290" t="s">
        <v>118</v>
      </c>
    </row>
    <row r="5291" spans="1:13">
      <c r="A5291" t="s">
        <v>15288</v>
      </c>
      <c r="B5291" t="s">
        <v>15289</v>
      </c>
      <c r="C5291" t="s">
        <v>418</v>
      </c>
      <c r="D5291" s="176">
        <v>40416</v>
      </c>
      <c r="E5291" t="s">
        <v>122</v>
      </c>
      <c r="F5291" t="s">
        <v>123</v>
      </c>
      <c r="G5291" t="s">
        <v>124</v>
      </c>
      <c r="H5291" t="s">
        <v>15290</v>
      </c>
      <c r="I5291" t="s">
        <v>151</v>
      </c>
      <c r="J5291" t="s">
        <v>38</v>
      </c>
      <c r="K5291" t="str">
        <f t="shared" si="82"/>
        <v>Pup</v>
      </c>
      <c r="L5291" t="s">
        <v>686</v>
      </c>
      <c r="M5291" t="s">
        <v>118</v>
      </c>
    </row>
    <row r="5292" spans="1:13">
      <c r="A5292" t="s">
        <v>15291</v>
      </c>
      <c r="B5292" t="s">
        <v>15292</v>
      </c>
      <c r="C5292" t="s">
        <v>512</v>
      </c>
      <c r="D5292" s="176">
        <v>28579</v>
      </c>
      <c r="E5292" t="s">
        <v>122</v>
      </c>
      <c r="F5292" t="s">
        <v>123</v>
      </c>
      <c r="G5292" t="s">
        <v>124</v>
      </c>
      <c r="H5292" t="s">
        <v>15293</v>
      </c>
      <c r="I5292" t="s">
        <v>132</v>
      </c>
      <c r="J5292" t="s">
        <v>234</v>
      </c>
      <c r="K5292" t="str">
        <f t="shared" si="82"/>
        <v>D3</v>
      </c>
      <c r="L5292" t="s">
        <v>1258</v>
      </c>
      <c r="M5292" t="s">
        <v>118</v>
      </c>
    </row>
    <row r="5293" spans="1:13">
      <c r="A5293" t="s">
        <v>15294</v>
      </c>
      <c r="B5293" t="s">
        <v>8975</v>
      </c>
      <c r="C5293" t="s">
        <v>2738</v>
      </c>
      <c r="D5293" s="176">
        <v>41246</v>
      </c>
      <c r="E5293" t="s">
        <v>122</v>
      </c>
      <c r="F5293" t="s">
        <v>123</v>
      </c>
      <c r="G5293" t="s">
        <v>124</v>
      </c>
      <c r="H5293" t="s">
        <v>15295</v>
      </c>
      <c r="I5293" t="s">
        <v>188</v>
      </c>
      <c r="J5293" t="s">
        <v>38</v>
      </c>
      <c r="K5293" t="str">
        <f t="shared" si="82"/>
        <v>Pou</v>
      </c>
      <c r="L5293" t="s">
        <v>680</v>
      </c>
      <c r="M5293" t="s">
        <v>118</v>
      </c>
    </row>
    <row r="5294" spans="1:13">
      <c r="A5294" t="s">
        <v>15296</v>
      </c>
      <c r="B5294" t="s">
        <v>15297</v>
      </c>
      <c r="C5294" t="s">
        <v>11712</v>
      </c>
      <c r="D5294" s="176">
        <v>39882</v>
      </c>
      <c r="E5294" t="s">
        <v>122</v>
      </c>
      <c r="F5294" t="s">
        <v>123</v>
      </c>
      <c r="G5294" t="s">
        <v>124</v>
      </c>
      <c r="H5294" t="s">
        <v>15298</v>
      </c>
      <c r="I5294" t="s">
        <v>151</v>
      </c>
      <c r="J5294" t="s">
        <v>38</v>
      </c>
      <c r="K5294" t="str">
        <f t="shared" si="82"/>
        <v>Pup</v>
      </c>
      <c r="L5294" t="s">
        <v>175</v>
      </c>
      <c r="M5294" t="s">
        <v>118</v>
      </c>
    </row>
    <row r="5295" spans="1:13">
      <c r="A5295" t="s">
        <v>15299</v>
      </c>
      <c r="B5295" t="s">
        <v>15300</v>
      </c>
      <c r="C5295" t="s">
        <v>15301</v>
      </c>
      <c r="D5295" s="176">
        <v>22522</v>
      </c>
      <c r="E5295" t="s">
        <v>122</v>
      </c>
      <c r="F5295" t="s">
        <v>123</v>
      </c>
      <c r="G5295" t="s">
        <v>124</v>
      </c>
      <c r="H5295" t="s">
        <v>15302</v>
      </c>
      <c r="I5295" t="s">
        <v>275</v>
      </c>
      <c r="J5295" t="s">
        <v>38</v>
      </c>
      <c r="K5295" t="str">
        <f t="shared" si="82"/>
        <v>Mot</v>
      </c>
      <c r="L5295" t="s">
        <v>195</v>
      </c>
      <c r="M5295" t="s">
        <v>118</v>
      </c>
    </row>
    <row r="5296" spans="1:13">
      <c r="A5296" t="s">
        <v>15303</v>
      </c>
      <c r="B5296" t="s">
        <v>15304</v>
      </c>
      <c r="C5296" t="s">
        <v>268</v>
      </c>
      <c r="D5296" s="176">
        <v>33646</v>
      </c>
      <c r="E5296" t="s">
        <v>122</v>
      </c>
      <c r="F5296" t="s">
        <v>123</v>
      </c>
      <c r="G5296" t="s">
        <v>124</v>
      </c>
      <c r="H5296" t="s">
        <v>15305</v>
      </c>
      <c r="I5296" t="s">
        <v>307</v>
      </c>
      <c r="J5296" t="s">
        <v>194</v>
      </c>
      <c r="K5296" t="str">
        <f t="shared" si="82"/>
        <v>Pas</v>
      </c>
      <c r="L5296" t="s">
        <v>1559</v>
      </c>
      <c r="M5296" t="s">
        <v>118</v>
      </c>
    </row>
    <row r="5297" spans="1:13">
      <c r="A5297" t="s">
        <v>15306</v>
      </c>
      <c r="B5297" t="s">
        <v>5862</v>
      </c>
      <c r="C5297" t="s">
        <v>398</v>
      </c>
      <c r="D5297" s="176">
        <v>41067</v>
      </c>
      <c r="E5297" t="s">
        <v>122</v>
      </c>
      <c r="F5297" t="s">
        <v>123</v>
      </c>
      <c r="G5297" t="s">
        <v>124</v>
      </c>
      <c r="H5297" t="s">
        <v>15307</v>
      </c>
      <c r="I5297" t="s">
        <v>188</v>
      </c>
      <c r="J5297" t="s">
        <v>38</v>
      </c>
      <c r="K5297" t="str">
        <f t="shared" si="82"/>
        <v>Pou</v>
      </c>
      <c r="L5297" t="s">
        <v>447</v>
      </c>
      <c r="M5297" t="s">
        <v>118</v>
      </c>
    </row>
    <row r="5298" spans="1:13">
      <c r="A5298" t="s">
        <v>15308</v>
      </c>
      <c r="B5298" t="s">
        <v>12288</v>
      </c>
      <c r="C5298" t="s">
        <v>10120</v>
      </c>
      <c r="D5298" s="176">
        <v>37683</v>
      </c>
      <c r="E5298" t="s">
        <v>179</v>
      </c>
      <c r="F5298" t="s">
        <v>123</v>
      </c>
      <c r="G5298" t="s">
        <v>124</v>
      </c>
      <c r="H5298" t="s">
        <v>15309</v>
      </c>
      <c r="I5298" t="s">
        <v>174</v>
      </c>
      <c r="J5298" t="s">
        <v>38</v>
      </c>
      <c r="K5298" t="str">
        <f t="shared" si="82"/>
        <v>Cad</v>
      </c>
      <c r="L5298" t="s">
        <v>102</v>
      </c>
      <c r="M5298" t="s">
        <v>118</v>
      </c>
    </row>
    <row r="5299" spans="1:13">
      <c r="A5299" t="s">
        <v>15310</v>
      </c>
      <c r="B5299" t="s">
        <v>3353</v>
      </c>
      <c r="C5299" t="s">
        <v>2587</v>
      </c>
      <c r="D5299" s="176">
        <v>29102</v>
      </c>
      <c r="E5299" t="s">
        <v>122</v>
      </c>
      <c r="F5299" t="s">
        <v>123</v>
      </c>
      <c r="G5299" t="s">
        <v>124</v>
      </c>
      <c r="H5299" t="s">
        <v>15311</v>
      </c>
      <c r="I5299" t="s">
        <v>145</v>
      </c>
      <c r="J5299" t="s">
        <v>38</v>
      </c>
      <c r="K5299" t="str">
        <f t="shared" si="82"/>
        <v>Pas</v>
      </c>
      <c r="L5299" t="s">
        <v>260</v>
      </c>
      <c r="M5299" t="s">
        <v>118</v>
      </c>
    </row>
    <row r="5300" spans="1:13">
      <c r="A5300" t="s">
        <v>15312</v>
      </c>
      <c r="B5300" t="s">
        <v>15313</v>
      </c>
      <c r="C5300" t="s">
        <v>1806</v>
      </c>
      <c r="D5300" s="176">
        <v>40363</v>
      </c>
      <c r="E5300" t="s">
        <v>122</v>
      </c>
      <c r="F5300" t="s">
        <v>123</v>
      </c>
      <c r="G5300" t="s">
        <v>124</v>
      </c>
      <c r="H5300" t="s">
        <v>15314</v>
      </c>
      <c r="I5300" t="s">
        <v>151</v>
      </c>
      <c r="J5300" t="s">
        <v>38</v>
      </c>
      <c r="K5300" t="str">
        <f t="shared" si="82"/>
        <v>Pup</v>
      </c>
      <c r="L5300" t="s">
        <v>302</v>
      </c>
      <c r="M5300" t="s">
        <v>118</v>
      </c>
    </row>
    <row r="5301" spans="1:13">
      <c r="A5301" t="s">
        <v>15315</v>
      </c>
      <c r="B5301" t="s">
        <v>15316</v>
      </c>
      <c r="C5301" t="s">
        <v>350</v>
      </c>
      <c r="D5301" s="176">
        <v>18619</v>
      </c>
      <c r="E5301" t="s">
        <v>122</v>
      </c>
      <c r="F5301" t="s">
        <v>123</v>
      </c>
      <c r="G5301" t="s">
        <v>124</v>
      </c>
      <c r="H5301" t="s">
        <v>15317</v>
      </c>
      <c r="I5301" t="s">
        <v>181</v>
      </c>
      <c r="J5301" t="s">
        <v>182</v>
      </c>
      <c r="K5301" t="str">
        <f t="shared" si="82"/>
        <v>Enc</v>
      </c>
      <c r="L5301" t="s">
        <v>548</v>
      </c>
      <c r="M5301" t="s">
        <v>118</v>
      </c>
    </row>
    <row r="5302" spans="1:13">
      <c r="A5302" t="s">
        <v>15318</v>
      </c>
      <c r="B5302" t="s">
        <v>5611</v>
      </c>
      <c r="C5302" t="s">
        <v>268</v>
      </c>
      <c r="D5302" s="176">
        <v>38568</v>
      </c>
      <c r="E5302" t="s">
        <v>122</v>
      </c>
      <c r="F5302" t="s">
        <v>123</v>
      </c>
      <c r="G5302" t="s">
        <v>124</v>
      </c>
      <c r="H5302" t="s">
        <v>15319</v>
      </c>
      <c r="I5302" t="s">
        <v>283</v>
      </c>
      <c r="J5302" t="s">
        <v>38</v>
      </c>
      <c r="K5302" t="str">
        <f t="shared" si="82"/>
        <v>Min</v>
      </c>
      <c r="L5302" t="s">
        <v>457</v>
      </c>
      <c r="M5302" t="s">
        <v>118</v>
      </c>
    </row>
    <row r="5303" spans="1:13">
      <c r="A5303" t="s">
        <v>15320</v>
      </c>
      <c r="B5303" t="s">
        <v>15321</v>
      </c>
      <c r="C5303" t="s">
        <v>868</v>
      </c>
      <c r="D5303" s="176">
        <v>24775</v>
      </c>
      <c r="E5303" t="s">
        <v>122</v>
      </c>
      <c r="F5303" t="s">
        <v>123</v>
      </c>
      <c r="G5303" t="s">
        <v>124</v>
      </c>
      <c r="H5303" t="s">
        <v>15322</v>
      </c>
      <c r="I5303" t="s">
        <v>209</v>
      </c>
      <c r="J5303" t="s">
        <v>38</v>
      </c>
      <c r="K5303" t="str">
        <f t="shared" si="82"/>
        <v>Pas</v>
      </c>
      <c r="L5303" t="s">
        <v>563</v>
      </c>
      <c r="M5303" t="s">
        <v>118</v>
      </c>
    </row>
    <row r="5304" spans="1:13">
      <c r="A5304" t="s">
        <v>15323</v>
      </c>
      <c r="B5304" t="s">
        <v>15324</v>
      </c>
      <c r="C5304" t="s">
        <v>1290</v>
      </c>
      <c r="D5304" s="176">
        <v>39867</v>
      </c>
      <c r="E5304" t="s">
        <v>122</v>
      </c>
      <c r="F5304" t="s">
        <v>123</v>
      </c>
      <c r="G5304" t="s">
        <v>124</v>
      </c>
      <c r="H5304" t="s">
        <v>15325</v>
      </c>
      <c r="I5304" t="s">
        <v>151</v>
      </c>
      <c r="J5304" t="s">
        <v>38</v>
      </c>
      <c r="K5304" t="str">
        <f t="shared" si="82"/>
        <v>Pup</v>
      </c>
      <c r="L5304" t="s">
        <v>493</v>
      </c>
      <c r="M5304" t="s">
        <v>118</v>
      </c>
    </row>
    <row r="5305" spans="1:13">
      <c r="A5305" t="s">
        <v>15326</v>
      </c>
      <c r="B5305" t="s">
        <v>14659</v>
      </c>
      <c r="C5305" t="s">
        <v>15327</v>
      </c>
      <c r="D5305" s="176">
        <v>41726</v>
      </c>
      <c r="E5305" t="s">
        <v>122</v>
      </c>
      <c r="F5305" t="s">
        <v>123</v>
      </c>
      <c r="G5305" t="s">
        <v>124</v>
      </c>
      <c r="H5305" t="s">
        <v>15328</v>
      </c>
      <c r="I5305" t="s">
        <v>909</v>
      </c>
      <c r="J5305" t="s">
        <v>38</v>
      </c>
      <c r="K5305" t="str">
        <f t="shared" si="82"/>
        <v>Pré</v>
      </c>
      <c r="L5305" t="s">
        <v>680</v>
      </c>
      <c r="M5305" t="s">
        <v>118</v>
      </c>
    </row>
    <row r="5306" spans="1:13">
      <c r="A5306" t="s">
        <v>15329</v>
      </c>
      <c r="B5306" t="s">
        <v>15330</v>
      </c>
      <c r="C5306" t="s">
        <v>609</v>
      </c>
      <c r="D5306" s="176">
        <v>40444</v>
      </c>
      <c r="E5306" t="s">
        <v>122</v>
      </c>
      <c r="F5306" t="s">
        <v>123</v>
      </c>
      <c r="G5306" t="s">
        <v>124</v>
      </c>
      <c r="H5306" t="s">
        <v>15331</v>
      </c>
      <c r="I5306" t="s">
        <v>151</v>
      </c>
      <c r="J5306" t="s">
        <v>38</v>
      </c>
      <c r="K5306" t="str">
        <f t="shared" si="82"/>
        <v>Pup</v>
      </c>
      <c r="L5306" t="s">
        <v>302</v>
      </c>
      <c r="M5306" t="s">
        <v>118</v>
      </c>
    </row>
    <row r="5307" spans="1:13">
      <c r="A5307" t="s">
        <v>15332</v>
      </c>
      <c r="B5307" t="s">
        <v>15333</v>
      </c>
      <c r="C5307" t="s">
        <v>3752</v>
      </c>
      <c r="D5307" s="176">
        <v>19150</v>
      </c>
      <c r="E5307" t="s">
        <v>122</v>
      </c>
      <c r="F5307" t="s">
        <v>123</v>
      </c>
      <c r="G5307" t="s">
        <v>124</v>
      </c>
      <c r="H5307" t="s">
        <v>15334</v>
      </c>
      <c r="I5307" t="s">
        <v>132</v>
      </c>
      <c r="J5307" t="s">
        <v>133</v>
      </c>
      <c r="K5307" t="str">
        <f t="shared" si="82"/>
        <v>D4</v>
      </c>
      <c r="L5307" t="s">
        <v>883</v>
      </c>
      <c r="M5307" t="s">
        <v>118</v>
      </c>
    </row>
    <row r="5308" spans="1:13">
      <c r="A5308" t="s">
        <v>15335</v>
      </c>
      <c r="B5308" t="s">
        <v>6808</v>
      </c>
      <c r="C5308" t="s">
        <v>1573</v>
      </c>
      <c r="D5308" s="176">
        <v>24069</v>
      </c>
      <c r="E5308" t="s">
        <v>179</v>
      </c>
      <c r="F5308" t="s">
        <v>123</v>
      </c>
      <c r="G5308" t="s">
        <v>124</v>
      </c>
      <c r="H5308" t="s">
        <v>15336</v>
      </c>
      <c r="I5308" t="s">
        <v>145</v>
      </c>
      <c r="J5308" t="s">
        <v>38</v>
      </c>
      <c r="K5308" t="str">
        <f t="shared" si="82"/>
        <v>Pas</v>
      </c>
      <c r="L5308" t="s">
        <v>686</v>
      </c>
      <c r="M5308" t="s">
        <v>118</v>
      </c>
    </row>
    <row r="5309" spans="1:13">
      <c r="A5309" t="s">
        <v>15337</v>
      </c>
      <c r="B5309" t="s">
        <v>911</v>
      </c>
      <c r="C5309" t="s">
        <v>1004</v>
      </c>
      <c r="D5309" s="176">
        <v>28243</v>
      </c>
      <c r="E5309" t="s">
        <v>122</v>
      </c>
      <c r="F5309" t="s">
        <v>123</v>
      </c>
      <c r="G5309" t="s">
        <v>124</v>
      </c>
      <c r="H5309" t="s">
        <v>15338</v>
      </c>
      <c r="I5309" t="s">
        <v>145</v>
      </c>
      <c r="J5309" t="s">
        <v>38</v>
      </c>
      <c r="K5309" t="str">
        <f t="shared" si="82"/>
        <v>Pas</v>
      </c>
      <c r="L5309" t="s">
        <v>140</v>
      </c>
      <c r="M5309" t="s">
        <v>118</v>
      </c>
    </row>
    <row r="5310" spans="1:13">
      <c r="A5310" t="s">
        <v>15339</v>
      </c>
      <c r="B5310" t="s">
        <v>15340</v>
      </c>
      <c r="C5310" t="s">
        <v>7489</v>
      </c>
      <c r="D5310" s="176">
        <v>23656</v>
      </c>
      <c r="E5310" t="s">
        <v>122</v>
      </c>
      <c r="F5310" t="s">
        <v>123</v>
      </c>
      <c r="G5310" t="s">
        <v>124</v>
      </c>
      <c r="H5310" t="s">
        <v>15341</v>
      </c>
      <c r="I5310" t="s">
        <v>132</v>
      </c>
      <c r="J5310" t="s">
        <v>234</v>
      </c>
      <c r="K5310" t="str">
        <f t="shared" si="82"/>
        <v>D3</v>
      </c>
      <c r="L5310" t="s">
        <v>439</v>
      </c>
      <c r="M5310" t="s">
        <v>118</v>
      </c>
    </row>
    <row r="5311" spans="1:13">
      <c r="A5311" t="s">
        <v>15342</v>
      </c>
      <c r="B5311" t="s">
        <v>15343</v>
      </c>
      <c r="C5311" t="s">
        <v>896</v>
      </c>
      <c r="D5311" s="176">
        <v>27948</v>
      </c>
      <c r="E5311" t="s">
        <v>122</v>
      </c>
      <c r="F5311" t="s">
        <v>123</v>
      </c>
      <c r="G5311" t="s">
        <v>124</v>
      </c>
      <c r="H5311" t="s">
        <v>15344</v>
      </c>
      <c r="I5311" t="s">
        <v>275</v>
      </c>
      <c r="J5311" t="s">
        <v>38</v>
      </c>
      <c r="K5311" t="str">
        <f t="shared" si="82"/>
        <v>Mot</v>
      </c>
      <c r="L5311" t="s">
        <v>563</v>
      </c>
      <c r="M5311" t="s">
        <v>118</v>
      </c>
    </row>
    <row r="5312" spans="1:13">
      <c r="A5312" t="s">
        <v>15345</v>
      </c>
      <c r="B5312" t="s">
        <v>15346</v>
      </c>
      <c r="C5312" t="s">
        <v>1236</v>
      </c>
      <c r="D5312" s="176">
        <v>37730</v>
      </c>
      <c r="E5312" t="s">
        <v>122</v>
      </c>
      <c r="F5312" t="s">
        <v>123</v>
      </c>
      <c r="G5312" t="s">
        <v>124</v>
      </c>
      <c r="H5312" t="s">
        <v>15347</v>
      </c>
      <c r="I5312" t="s">
        <v>174</v>
      </c>
      <c r="J5312" t="s">
        <v>38</v>
      </c>
      <c r="K5312" t="str">
        <f t="shared" si="82"/>
        <v>Cad</v>
      </c>
      <c r="L5312" t="s">
        <v>434</v>
      </c>
      <c r="M5312" t="s">
        <v>118</v>
      </c>
    </row>
    <row r="5313" spans="1:13">
      <c r="A5313" t="s">
        <v>15348</v>
      </c>
      <c r="B5313" t="s">
        <v>5334</v>
      </c>
      <c r="C5313" t="s">
        <v>2547</v>
      </c>
      <c r="D5313" s="176">
        <v>38607</v>
      </c>
      <c r="E5313" t="s">
        <v>122</v>
      </c>
      <c r="F5313" t="s">
        <v>123</v>
      </c>
      <c r="G5313" t="s">
        <v>124</v>
      </c>
      <c r="H5313" t="s">
        <v>15349</v>
      </c>
      <c r="I5313" t="s">
        <v>283</v>
      </c>
      <c r="J5313" t="s">
        <v>38</v>
      </c>
      <c r="K5313" t="str">
        <f t="shared" si="82"/>
        <v>Min</v>
      </c>
      <c r="L5313" t="s">
        <v>302</v>
      </c>
      <c r="M5313" t="s">
        <v>118</v>
      </c>
    </row>
    <row r="5314" spans="1:13">
      <c r="A5314" t="s">
        <v>15350</v>
      </c>
      <c r="B5314" t="s">
        <v>10131</v>
      </c>
      <c r="C5314" t="s">
        <v>15351</v>
      </c>
      <c r="D5314" s="176">
        <v>38048</v>
      </c>
      <c r="E5314" t="s">
        <v>122</v>
      </c>
      <c r="F5314" t="s">
        <v>123</v>
      </c>
      <c r="G5314" t="s">
        <v>124</v>
      </c>
      <c r="H5314" t="s">
        <v>38</v>
      </c>
      <c r="I5314" t="s">
        <v>15352</v>
      </c>
      <c r="J5314" t="s">
        <v>38</v>
      </c>
      <c r="K5314" t="str">
        <f t="shared" si="82"/>
        <v>Pas</v>
      </c>
      <c r="L5314" t="s">
        <v>38</v>
      </c>
      <c r="M5314" t="s">
        <v>118</v>
      </c>
    </row>
    <row r="5315" spans="1:13">
      <c r="A5315" t="s">
        <v>15353</v>
      </c>
      <c r="B5315" t="s">
        <v>8191</v>
      </c>
      <c r="C5315" t="s">
        <v>1664</v>
      </c>
      <c r="D5315" s="176">
        <v>41284</v>
      </c>
      <c r="E5315" t="s">
        <v>122</v>
      </c>
      <c r="F5315" t="s">
        <v>123</v>
      </c>
      <c r="G5315" t="s">
        <v>124</v>
      </c>
      <c r="H5315" t="s">
        <v>15354</v>
      </c>
      <c r="I5315" t="s">
        <v>909</v>
      </c>
      <c r="J5315" t="s">
        <v>38</v>
      </c>
      <c r="K5315" t="str">
        <f t="shared" ref="K5315:K5378" si="83">IF(I5315="pass'cyclisme",J5315,LEFT(I5315,3))</f>
        <v>Pré</v>
      </c>
      <c r="L5315" t="s">
        <v>1345</v>
      </c>
      <c r="M5315" t="s">
        <v>118</v>
      </c>
    </row>
    <row r="5316" spans="1:13">
      <c r="A5316" t="s">
        <v>15355</v>
      </c>
      <c r="B5316" t="s">
        <v>8473</v>
      </c>
      <c r="C5316" t="s">
        <v>8496</v>
      </c>
      <c r="D5316" s="176">
        <v>33862</v>
      </c>
      <c r="E5316" t="s">
        <v>122</v>
      </c>
      <c r="F5316" t="s">
        <v>123</v>
      </c>
      <c r="G5316" t="s">
        <v>124</v>
      </c>
      <c r="H5316" t="s">
        <v>15356</v>
      </c>
      <c r="I5316" t="s">
        <v>132</v>
      </c>
      <c r="J5316" t="s">
        <v>194</v>
      </c>
      <c r="K5316" t="str">
        <f t="shared" si="83"/>
        <v>D1</v>
      </c>
      <c r="L5316" t="s">
        <v>563</v>
      </c>
      <c r="M5316" t="s">
        <v>118</v>
      </c>
    </row>
    <row r="5317" spans="1:13">
      <c r="A5317" t="s">
        <v>15357</v>
      </c>
      <c r="B5317" t="s">
        <v>5089</v>
      </c>
      <c r="C5317" t="s">
        <v>15358</v>
      </c>
      <c r="D5317" s="176">
        <v>39522</v>
      </c>
      <c r="E5317" t="s">
        <v>122</v>
      </c>
      <c r="F5317" t="s">
        <v>123</v>
      </c>
      <c r="G5317" t="s">
        <v>124</v>
      </c>
      <c r="H5317" t="s">
        <v>15359</v>
      </c>
      <c r="I5317" t="s">
        <v>157</v>
      </c>
      <c r="J5317" t="s">
        <v>38</v>
      </c>
      <c r="K5317" t="str">
        <f t="shared" si="83"/>
        <v>Ben</v>
      </c>
      <c r="L5317" t="s">
        <v>175</v>
      </c>
      <c r="M5317" t="s">
        <v>118</v>
      </c>
    </row>
    <row r="5318" spans="1:13">
      <c r="A5318" t="s">
        <v>15360</v>
      </c>
      <c r="B5318" t="s">
        <v>10821</v>
      </c>
      <c r="C5318" t="s">
        <v>342</v>
      </c>
      <c r="D5318" s="176">
        <v>38810</v>
      </c>
      <c r="E5318" t="s">
        <v>122</v>
      </c>
      <c r="F5318" t="s">
        <v>123</v>
      </c>
      <c r="G5318" t="s">
        <v>124</v>
      </c>
      <c r="H5318" t="s">
        <v>15361</v>
      </c>
      <c r="I5318" t="s">
        <v>283</v>
      </c>
      <c r="J5318" t="s">
        <v>38</v>
      </c>
      <c r="K5318" t="str">
        <f t="shared" si="83"/>
        <v>Min</v>
      </c>
      <c r="L5318" t="s">
        <v>134</v>
      </c>
      <c r="M5318" t="s">
        <v>118</v>
      </c>
    </row>
    <row r="5319" spans="1:13">
      <c r="A5319" t="s">
        <v>15362</v>
      </c>
      <c r="B5319" t="s">
        <v>9519</v>
      </c>
      <c r="C5319" t="s">
        <v>613</v>
      </c>
      <c r="D5319" s="176">
        <v>39812</v>
      </c>
      <c r="E5319" t="s">
        <v>122</v>
      </c>
      <c r="F5319" t="s">
        <v>123</v>
      </c>
      <c r="G5319" t="s">
        <v>124</v>
      </c>
      <c r="H5319" t="s">
        <v>15363</v>
      </c>
      <c r="I5319" t="s">
        <v>157</v>
      </c>
      <c r="J5319" t="s">
        <v>38</v>
      </c>
      <c r="K5319" t="str">
        <f t="shared" si="83"/>
        <v>Ben</v>
      </c>
      <c r="L5319" t="s">
        <v>249</v>
      </c>
      <c r="M5319" t="s">
        <v>118</v>
      </c>
    </row>
    <row r="5320" spans="1:13">
      <c r="A5320" t="s">
        <v>15364</v>
      </c>
      <c r="B5320" t="s">
        <v>7635</v>
      </c>
      <c r="C5320" t="s">
        <v>718</v>
      </c>
      <c r="D5320" s="176">
        <v>22767</v>
      </c>
      <c r="E5320" t="s">
        <v>122</v>
      </c>
      <c r="F5320" t="s">
        <v>123</v>
      </c>
      <c r="G5320" t="s">
        <v>124</v>
      </c>
      <c r="H5320" t="s">
        <v>15365</v>
      </c>
      <c r="I5320" t="s">
        <v>132</v>
      </c>
      <c r="J5320" t="s">
        <v>133</v>
      </c>
      <c r="K5320" t="str">
        <f t="shared" si="83"/>
        <v>D4</v>
      </c>
      <c r="L5320" t="s">
        <v>590</v>
      </c>
      <c r="M5320" t="s">
        <v>118</v>
      </c>
    </row>
    <row r="5321" spans="1:13">
      <c r="A5321" t="s">
        <v>15366</v>
      </c>
      <c r="B5321" t="s">
        <v>15367</v>
      </c>
      <c r="C5321" t="s">
        <v>287</v>
      </c>
      <c r="D5321" s="176">
        <v>24944</v>
      </c>
      <c r="E5321" t="s">
        <v>122</v>
      </c>
      <c r="F5321" t="s">
        <v>123</v>
      </c>
      <c r="G5321" t="s">
        <v>124</v>
      </c>
      <c r="H5321" t="s">
        <v>15368</v>
      </c>
      <c r="I5321" t="s">
        <v>132</v>
      </c>
      <c r="J5321" t="s">
        <v>234</v>
      </c>
      <c r="K5321" t="str">
        <f t="shared" si="83"/>
        <v>D3</v>
      </c>
      <c r="L5321" t="s">
        <v>195</v>
      </c>
      <c r="M5321" t="s">
        <v>118</v>
      </c>
    </row>
    <row r="5322" spans="1:13">
      <c r="A5322" t="s">
        <v>15369</v>
      </c>
      <c r="B5322" t="s">
        <v>15370</v>
      </c>
      <c r="C5322" t="s">
        <v>2282</v>
      </c>
      <c r="D5322" s="176">
        <v>23163</v>
      </c>
      <c r="E5322" t="s">
        <v>122</v>
      </c>
      <c r="F5322" t="s">
        <v>123</v>
      </c>
      <c r="G5322" t="s">
        <v>124</v>
      </c>
      <c r="H5322" t="s">
        <v>15371</v>
      </c>
      <c r="I5322" t="s">
        <v>132</v>
      </c>
      <c r="J5322" t="s">
        <v>234</v>
      </c>
      <c r="K5322" t="str">
        <f t="shared" si="83"/>
        <v>D3</v>
      </c>
      <c r="L5322" t="s">
        <v>959</v>
      </c>
      <c r="M5322" t="s">
        <v>118</v>
      </c>
    </row>
    <row r="5323" spans="1:13">
      <c r="A5323" t="s">
        <v>15372</v>
      </c>
      <c r="B5323" t="s">
        <v>4431</v>
      </c>
      <c r="C5323" t="s">
        <v>729</v>
      </c>
      <c r="D5323" s="176">
        <v>17682</v>
      </c>
      <c r="E5323" t="s">
        <v>122</v>
      </c>
      <c r="F5323" t="s">
        <v>123</v>
      </c>
      <c r="G5323" t="s">
        <v>124</v>
      </c>
      <c r="H5323" t="s">
        <v>15373</v>
      </c>
      <c r="I5323" t="s">
        <v>145</v>
      </c>
      <c r="J5323" t="s">
        <v>38</v>
      </c>
      <c r="K5323" t="str">
        <f t="shared" si="83"/>
        <v>Pas</v>
      </c>
      <c r="L5323" t="s">
        <v>581</v>
      </c>
      <c r="M5323" t="s">
        <v>118</v>
      </c>
    </row>
    <row r="5324" spans="1:13">
      <c r="A5324" t="s">
        <v>15374</v>
      </c>
      <c r="B5324" t="s">
        <v>15375</v>
      </c>
      <c r="C5324" t="s">
        <v>1384</v>
      </c>
      <c r="D5324" s="176">
        <v>25632</v>
      </c>
      <c r="E5324" t="s">
        <v>122</v>
      </c>
      <c r="F5324" t="s">
        <v>123</v>
      </c>
      <c r="G5324" t="s">
        <v>124</v>
      </c>
      <c r="H5324" t="s">
        <v>15376</v>
      </c>
      <c r="I5324" t="s">
        <v>132</v>
      </c>
      <c r="J5324" t="s">
        <v>234</v>
      </c>
      <c r="K5324" t="str">
        <f t="shared" si="83"/>
        <v>D3</v>
      </c>
      <c r="L5324" t="s">
        <v>809</v>
      </c>
      <c r="M5324" t="s">
        <v>118</v>
      </c>
    </row>
    <row r="5325" spans="1:13">
      <c r="A5325" t="s">
        <v>15377</v>
      </c>
      <c r="B5325" t="s">
        <v>15378</v>
      </c>
      <c r="C5325" t="s">
        <v>137</v>
      </c>
      <c r="D5325" s="176">
        <v>18674</v>
      </c>
      <c r="E5325" t="s">
        <v>122</v>
      </c>
      <c r="F5325" t="s">
        <v>123</v>
      </c>
      <c r="G5325" t="s">
        <v>124</v>
      </c>
      <c r="H5325" t="s">
        <v>15379</v>
      </c>
      <c r="I5325" t="s">
        <v>145</v>
      </c>
      <c r="J5325" t="s">
        <v>38</v>
      </c>
      <c r="K5325" t="str">
        <f t="shared" si="83"/>
        <v>Pas</v>
      </c>
      <c r="L5325" t="s">
        <v>805</v>
      </c>
      <c r="M5325" t="s">
        <v>118</v>
      </c>
    </row>
    <row r="5326" spans="1:13">
      <c r="A5326" t="s">
        <v>15380</v>
      </c>
      <c r="B5326" t="s">
        <v>15381</v>
      </c>
      <c r="C5326" t="s">
        <v>1419</v>
      </c>
      <c r="D5326" s="176">
        <v>40535</v>
      </c>
      <c r="E5326" t="s">
        <v>122</v>
      </c>
      <c r="F5326" t="s">
        <v>123</v>
      </c>
      <c r="G5326" t="s">
        <v>124</v>
      </c>
      <c r="H5326" t="s">
        <v>15382</v>
      </c>
      <c r="I5326" t="s">
        <v>151</v>
      </c>
      <c r="J5326" t="s">
        <v>38</v>
      </c>
      <c r="K5326" t="str">
        <f t="shared" si="83"/>
        <v>Pup</v>
      </c>
      <c r="L5326" t="s">
        <v>585</v>
      </c>
      <c r="M5326" t="s">
        <v>118</v>
      </c>
    </row>
    <row r="5327" spans="1:13">
      <c r="A5327" t="s">
        <v>15383</v>
      </c>
      <c r="B5327" t="s">
        <v>15384</v>
      </c>
      <c r="C5327" t="s">
        <v>528</v>
      </c>
      <c r="D5327" s="176">
        <v>32915</v>
      </c>
      <c r="E5327" t="s">
        <v>122</v>
      </c>
      <c r="F5327" t="s">
        <v>123</v>
      </c>
      <c r="G5327" t="s">
        <v>124</v>
      </c>
      <c r="H5327" t="s">
        <v>15385</v>
      </c>
      <c r="I5327" t="s">
        <v>168</v>
      </c>
      <c r="J5327" t="s">
        <v>38</v>
      </c>
      <c r="K5327" t="str">
        <f t="shared" si="83"/>
        <v>2èm</v>
      </c>
      <c r="L5327" t="s">
        <v>548</v>
      </c>
      <c r="M5327" t="s">
        <v>118</v>
      </c>
    </row>
    <row r="5328" spans="1:13">
      <c r="A5328" t="s">
        <v>15386</v>
      </c>
      <c r="B5328" t="s">
        <v>7920</v>
      </c>
      <c r="C5328" t="s">
        <v>853</v>
      </c>
      <c r="D5328" s="176">
        <v>25391</v>
      </c>
      <c r="E5328" t="s">
        <v>122</v>
      </c>
      <c r="F5328" t="s">
        <v>123</v>
      </c>
      <c r="G5328" t="s">
        <v>124</v>
      </c>
      <c r="H5328" t="s">
        <v>15387</v>
      </c>
      <c r="I5328" t="s">
        <v>181</v>
      </c>
      <c r="J5328" t="s">
        <v>182</v>
      </c>
      <c r="K5328" t="str">
        <f t="shared" si="83"/>
        <v>Enc</v>
      </c>
      <c r="L5328" t="s">
        <v>254</v>
      </c>
      <c r="M5328" t="s">
        <v>118</v>
      </c>
    </row>
    <row r="5329" spans="1:13">
      <c r="A5329" t="s">
        <v>15388</v>
      </c>
      <c r="B5329" t="s">
        <v>8271</v>
      </c>
      <c r="C5329" t="s">
        <v>991</v>
      </c>
      <c r="D5329" s="176">
        <v>37671</v>
      </c>
      <c r="E5329" t="s">
        <v>122</v>
      </c>
      <c r="F5329" t="s">
        <v>123</v>
      </c>
      <c r="G5329" t="s">
        <v>124</v>
      </c>
      <c r="H5329" t="s">
        <v>15389</v>
      </c>
      <c r="I5329" t="s">
        <v>174</v>
      </c>
      <c r="J5329" t="s">
        <v>38</v>
      </c>
      <c r="K5329" t="str">
        <f t="shared" si="83"/>
        <v>Cad</v>
      </c>
      <c r="L5329" t="s">
        <v>457</v>
      </c>
      <c r="M5329" t="s">
        <v>118</v>
      </c>
    </row>
    <row r="5330" spans="1:13">
      <c r="A5330" t="s">
        <v>15390</v>
      </c>
      <c r="B5330" t="s">
        <v>9342</v>
      </c>
      <c r="C5330" t="s">
        <v>279</v>
      </c>
      <c r="D5330" s="176">
        <v>40689</v>
      </c>
      <c r="E5330" t="s">
        <v>122</v>
      </c>
      <c r="F5330" t="s">
        <v>123</v>
      </c>
      <c r="G5330" t="s">
        <v>124</v>
      </c>
      <c r="H5330" t="s">
        <v>15391</v>
      </c>
      <c r="I5330" t="s">
        <v>188</v>
      </c>
      <c r="J5330" t="s">
        <v>38</v>
      </c>
      <c r="K5330" t="str">
        <f t="shared" si="83"/>
        <v>Pou</v>
      </c>
      <c r="L5330" t="s">
        <v>447</v>
      </c>
      <c r="M5330" t="s">
        <v>118</v>
      </c>
    </row>
    <row r="5331" spans="1:13">
      <c r="A5331" t="s">
        <v>15392</v>
      </c>
      <c r="B5331" t="s">
        <v>14483</v>
      </c>
      <c r="C5331" t="s">
        <v>3490</v>
      </c>
      <c r="D5331" s="176">
        <v>27348</v>
      </c>
      <c r="E5331" t="s">
        <v>122</v>
      </c>
      <c r="F5331" t="s">
        <v>123</v>
      </c>
      <c r="G5331" t="s">
        <v>124</v>
      </c>
      <c r="H5331" t="s">
        <v>15393</v>
      </c>
      <c r="I5331" t="s">
        <v>307</v>
      </c>
      <c r="J5331" t="s">
        <v>194</v>
      </c>
      <c r="K5331" t="str">
        <f t="shared" si="83"/>
        <v>Pas</v>
      </c>
      <c r="L5331" t="s">
        <v>1144</v>
      </c>
      <c r="M5331" t="s">
        <v>118</v>
      </c>
    </row>
    <row r="5332" spans="1:13">
      <c r="A5332" t="s">
        <v>15394</v>
      </c>
      <c r="B5332" t="s">
        <v>5261</v>
      </c>
      <c r="C5332" t="s">
        <v>3328</v>
      </c>
      <c r="D5332" s="176">
        <v>37521</v>
      </c>
      <c r="E5332" t="s">
        <v>122</v>
      </c>
      <c r="F5332" t="s">
        <v>123</v>
      </c>
      <c r="G5332" t="s">
        <v>124</v>
      </c>
      <c r="H5332" t="s">
        <v>15395</v>
      </c>
      <c r="I5332" t="s">
        <v>126</v>
      </c>
      <c r="J5332" t="s">
        <v>126</v>
      </c>
      <c r="K5332" t="str">
        <f t="shared" si="83"/>
        <v>Jun</v>
      </c>
      <c r="L5332" t="s">
        <v>215</v>
      </c>
      <c r="M5332" t="s">
        <v>118</v>
      </c>
    </row>
    <row r="5333" spans="1:13">
      <c r="A5333" t="s">
        <v>15396</v>
      </c>
      <c r="B5333" t="s">
        <v>15397</v>
      </c>
      <c r="C5333" t="s">
        <v>933</v>
      </c>
      <c r="D5333" s="176">
        <v>28818</v>
      </c>
      <c r="E5333" t="s">
        <v>122</v>
      </c>
      <c r="F5333" t="s">
        <v>123</v>
      </c>
      <c r="G5333" t="s">
        <v>124</v>
      </c>
      <c r="H5333" t="s">
        <v>15398</v>
      </c>
      <c r="I5333" t="s">
        <v>307</v>
      </c>
      <c r="J5333" t="s">
        <v>194</v>
      </c>
      <c r="K5333" t="str">
        <f t="shared" si="83"/>
        <v>Pas</v>
      </c>
      <c r="L5333" t="s">
        <v>1055</v>
      </c>
      <c r="M5333" t="s">
        <v>118</v>
      </c>
    </row>
    <row r="5334" spans="1:13">
      <c r="A5334" t="s">
        <v>15399</v>
      </c>
      <c r="B5334" t="s">
        <v>15400</v>
      </c>
      <c r="C5334" t="s">
        <v>2089</v>
      </c>
      <c r="D5334" s="176">
        <v>13216</v>
      </c>
      <c r="E5334" t="s">
        <v>122</v>
      </c>
      <c r="F5334" t="s">
        <v>123</v>
      </c>
      <c r="G5334" t="s">
        <v>124</v>
      </c>
      <c r="H5334" t="s">
        <v>15401</v>
      </c>
      <c r="I5334" t="s">
        <v>181</v>
      </c>
      <c r="J5334" t="s">
        <v>182</v>
      </c>
      <c r="K5334" t="str">
        <f t="shared" si="83"/>
        <v>Enc</v>
      </c>
      <c r="L5334" t="s">
        <v>887</v>
      </c>
      <c r="M5334" t="s">
        <v>118</v>
      </c>
    </row>
    <row r="5335" spans="1:13">
      <c r="A5335" t="s">
        <v>15402</v>
      </c>
      <c r="B5335" t="s">
        <v>15403</v>
      </c>
      <c r="C5335" t="s">
        <v>631</v>
      </c>
      <c r="D5335" s="176">
        <v>40614</v>
      </c>
      <c r="E5335" t="s">
        <v>122</v>
      </c>
      <c r="F5335" t="s">
        <v>123</v>
      </c>
      <c r="G5335" t="s">
        <v>124</v>
      </c>
      <c r="H5335" t="s">
        <v>15404</v>
      </c>
      <c r="I5335" t="s">
        <v>188</v>
      </c>
      <c r="J5335" t="s">
        <v>38</v>
      </c>
      <c r="K5335" t="str">
        <f t="shared" si="83"/>
        <v>Pou</v>
      </c>
      <c r="L5335" t="s">
        <v>680</v>
      </c>
      <c r="M5335" t="s">
        <v>118</v>
      </c>
    </row>
    <row r="5336" spans="1:13">
      <c r="A5336" t="s">
        <v>15405</v>
      </c>
      <c r="B5336" t="s">
        <v>11276</v>
      </c>
      <c r="C5336" t="s">
        <v>157</v>
      </c>
      <c r="D5336" s="176">
        <v>36885</v>
      </c>
      <c r="E5336" t="s">
        <v>122</v>
      </c>
      <c r="F5336" t="s">
        <v>123</v>
      </c>
      <c r="G5336" t="s">
        <v>124</v>
      </c>
      <c r="H5336" t="s">
        <v>15406</v>
      </c>
      <c r="I5336" t="s">
        <v>307</v>
      </c>
      <c r="J5336" t="s">
        <v>194</v>
      </c>
      <c r="K5336" t="str">
        <f t="shared" si="83"/>
        <v>Pas</v>
      </c>
      <c r="L5336" t="s">
        <v>169</v>
      </c>
      <c r="M5336" t="s">
        <v>118</v>
      </c>
    </row>
    <row r="5337" spans="1:13">
      <c r="A5337" t="s">
        <v>15407</v>
      </c>
      <c r="B5337" t="s">
        <v>15408</v>
      </c>
      <c r="C5337" t="s">
        <v>287</v>
      </c>
      <c r="D5337" s="176">
        <v>18828</v>
      </c>
      <c r="E5337" t="s">
        <v>122</v>
      </c>
      <c r="F5337" t="s">
        <v>4406</v>
      </c>
      <c r="G5337" t="s">
        <v>4407</v>
      </c>
      <c r="H5337" t="s">
        <v>15409</v>
      </c>
      <c r="I5337" t="s">
        <v>132</v>
      </c>
      <c r="J5337" t="s">
        <v>133</v>
      </c>
      <c r="K5337" t="str">
        <f t="shared" si="83"/>
        <v>D4</v>
      </c>
      <c r="L5337" t="s">
        <v>4140</v>
      </c>
      <c r="M5337" t="s">
        <v>118</v>
      </c>
    </row>
    <row r="5338" spans="1:13">
      <c r="A5338" t="s">
        <v>15410</v>
      </c>
      <c r="B5338" t="s">
        <v>2686</v>
      </c>
      <c r="C5338" t="s">
        <v>1154</v>
      </c>
      <c r="D5338" s="176">
        <v>22360</v>
      </c>
      <c r="E5338" t="s">
        <v>122</v>
      </c>
      <c r="F5338" t="s">
        <v>123</v>
      </c>
      <c r="G5338" t="s">
        <v>124</v>
      </c>
      <c r="H5338" t="s">
        <v>15411</v>
      </c>
      <c r="I5338" t="s">
        <v>259</v>
      </c>
      <c r="J5338" t="s">
        <v>38</v>
      </c>
      <c r="K5338" t="str">
        <f t="shared" si="83"/>
        <v>Pas</v>
      </c>
      <c r="L5338" t="s">
        <v>464</v>
      </c>
      <c r="M5338" t="s">
        <v>118</v>
      </c>
    </row>
    <row r="5339" spans="1:13">
      <c r="A5339" t="s">
        <v>15412</v>
      </c>
      <c r="B5339" t="s">
        <v>15413</v>
      </c>
      <c r="C5339" t="s">
        <v>432</v>
      </c>
      <c r="D5339" s="176">
        <v>40596</v>
      </c>
      <c r="E5339" t="s">
        <v>122</v>
      </c>
      <c r="F5339" t="s">
        <v>123</v>
      </c>
      <c r="G5339" t="s">
        <v>124</v>
      </c>
      <c r="H5339" t="s">
        <v>15414</v>
      </c>
      <c r="I5339" t="s">
        <v>188</v>
      </c>
      <c r="J5339" t="s">
        <v>38</v>
      </c>
      <c r="K5339" t="str">
        <f t="shared" si="83"/>
        <v>Pou</v>
      </c>
      <c r="L5339" t="s">
        <v>457</v>
      </c>
      <c r="M5339" t="s">
        <v>118</v>
      </c>
    </row>
    <row r="5340" spans="1:13">
      <c r="A5340" t="s">
        <v>15415</v>
      </c>
      <c r="B5340" t="s">
        <v>15416</v>
      </c>
      <c r="C5340" t="s">
        <v>729</v>
      </c>
      <c r="D5340" s="176">
        <v>29473</v>
      </c>
      <c r="E5340" t="s">
        <v>122</v>
      </c>
      <c r="F5340" t="s">
        <v>123</v>
      </c>
      <c r="G5340" t="s">
        <v>124</v>
      </c>
      <c r="H5340" t="s">
        <v>15417</v>
      </c>
      <c r="I5340" t="s">
        <v>243</v>
      </c>
      <c r="J5340" t="s">
        <v>38</v>
      </c>
      <c r="K5340" t="str">
        <f t="shared" si="83"/>
        <v>3èm</v>
      </c>
      <c r="L5340" t="s">
        <v>548</v>
      </c>
      <c r="M5340" t="s">
        <v>118</v>
      </c>
    </row>
    <row r="5341" spans="1:13">
      <c r="A5341" t="s">
        <v>15418</v>
      </c>
      <c r="B5341" t="s">
        <v>11478</v>
      </c>
      <c r="C5341" t="s">
        <v>3205</v>
      </c>
      <c r="D5341" s="176">
        <v>37534</v>
      </c>
      <c r="E5341" t="s">
        <v>179</v>
      </c>
      <c r="F5341" t="s">
        <v>123</v>
      </c>
      <c r="G5341" t="s">
        <v>124</v>
      </c>
      <c r="H5341" t="s">
        <v>15419</v>
      </c>
      <c r="I5341" t="s">
        <v>126</v>
      </c>
      <c r="J5341" t="s">
        <v>126</v>
      </c>
      <c r="K5341" t="str">
        <f t="shared" si="83"/>
        <v>Jun</v>
      </c>
      <c r="L5341" t="s">
        <v>215</v>
      </c>
      <c r="M5341" t="s">
        <v>118</v>
      </c>
    </row>
    <row r="5342" spans="1:13">
      <c r="A5342" t="s">
        <v>15420</v>
      </c>
      <c r="B5342" t="s">
        <v>15421</v>
      </c>
      <c r="C5342" t="s">
        <v>232</v>
      </c>
      <c r="D5342" s="176">
        <v>26786</v>
      </c>
      <c r="E5342" t="s">
        <v>122</v>
      </c>
      <c r="F5342" t="s">
        <v>123</v>
      </c>
      <c r="G5342" t="s">
        <v>124</v>
      </c>
      <c r="H5342" t="s">
        <v>15422</v>
      </c>
      <c r="I5342" t="s">
        <v>132</v>
      </c>
      <c r="J5342" t="s">
        <v>396</v>
      </c>
      <c r="K5342" t="str">
        <f t="shared" si="83"/>
        <v>D2</v>
      </c>
      <c r="L5342" t="s">
        <v>254</v>
      </c>
      <c r="M5342" t="s">
        <v>118</v>
      </c>
    </row>
    <row r="5343" spans="1:13">
      <c r="A5343" t="s">
        <v>15423</v>
      </c>
      <c r="B5343" t="s">
        <v>15424</v>
      </c>
      <c r="C5343" t="s">
        <v>2587</v>
      </c>
      <c r="D5343" s="176">
        <v>24099</v>
      </c>
      <c r="E5343" t="s">
        <v>122</v>
      </c>
      <c r="F5343" t="s">
        <v>123</v>
      </c>
      <c r="G5343" t="s">
        <v>124</v>
      </c>
      <c r="H5343" t="s">
        <v>15425</v>
      </c>
      <c r="I5343" t="s">
        <v>132</v>
      </c>
      <c r="J5343" t="s">
        <v>133</v>
      </c>
      <c r="K5343" t="str">
        <f t="shared" si="83"/>
        <v>D4</v>
      </c>
      <c r="L5343" t="s">
        <v>922</v>
      </c>
      <c r="M5343" t="s">
        <v>118</v>
      </c>
    </row>
    <row r="5344" spans="1:13">
      <c r="A5344" t="s">
        <v>15426</v>
      </c>
      <c r="B5344" t="s">
        <v>15427</v>
      </c>
      <c r="C5344" t="s">
        <v>1976</v>
      </c>
      <c r="D5344" s="176">
        <v>41118</v>
      </c>
      <c r="E5344" t="s">
        <v>179</v>
      </c>
      <c r="F5344" t="s">
        <v>123</v>
      </c>
      <c r="G5344" t="s">
        <v>124</v>
      </c>
      <c r="H5344" t="s">
        <v>15428</v>
      </c>
      <c r="I5344" t="s">
        <v>188</v>
      </c>
      <c r="J5344" t="s">
        <v>38</v>
      </c>
      <c r="K5344" t="str">
        <f t="shared" si="83"/>
        <v>Pou</v>
      </c>
      <c r="L5344" t="s">
        <v>189</v>
      </c>
      <c r="M5344" t="s">
        <v>118</v>
      </c>
    </row>
    <row r="5345" spans="1:13">
      <c r="A5345" t="s">
        <v>15429</v>
      </c>
      <c r="B5345" t="s">
        <v>10091</v>
      </c>
      <c r="C5345" t="s">
        <v>15430</v>
      </c>
      <c r="D5345" s="176">
        <v>32445</v>
      </c>
      <c r="E5345" t="s">
        <v>122</v>
      </c>
      <c r="F5345" t="s">
        <v>123</v>
      </c>
      <c r="G5345" t="s">
        <v>124</v>
      </c>
      <c r="H5345" t="s">
        <v>15431</v>
      </c>
      <c r="I5345" t="s">
        <v>145</v>
      </c>
      <c r="J5345" t="s">
        <v>38</v>
      </c>
      <c r="K5345" t="str">
        <f t="shared" si="83"/>
        <v>Pas</v>
      </c>
      <c r="L5345" t="s">
        <v>1239</v>
      </c>
      <c r="M5345" t="s">
        <v>118</v>
      </c>
    </row>
    <row r="5346" spans="1:13">
      <c r="A5346" t="s">
        <v>15432</v>
      </c>
      <c r="B5346" t="s">
        <v>15433</v>
      </c>
      <c r="C5346" t="s">
        <v>4166</v>
      </c>
      <c r="D5346" s="176">
        <v>28414</v>
      </c>
      <c r="E5346" t="s">
        <v>179</v>
      </c>
      <c r="F5346" t="s">
        <v>123</v>
      </c>
      <c r="G5346" t="s">
        <v>124</v>
      </c>
      <c r="H5346" t="s">
        <v>15434</v>
      </c>
      <c r="I5346" t="s">
        <v>145</v>
      </c>
      <c r="J5346" t="s">
        <v>38</v>
      </c>
      <c r="K5346" t="str">
        <f t="shared" si="83"/>
        <v>Pas</v>
      </c>
      <c r="L5346" t="s">
        <v>302</v>
      </c>
      <c r="M5346" t="s">
        <v>118</v>
      </c>
    </row>
    <row r="5347" spans="1:13">
      <c r="A5347" t="s">
        <v>15435</v>
      </c>
      <c r="B5347" t="s">
        <v>15436</v>
      </c>
      <c r="C5347" t="s">
        <v>1440</v>
      </c>
      <c r="D5347" s="176">
        <v>18799</v>
      </c>
      <c r="E5347" t="s">
        <v>122</v>
      </c>
      <c r="F5347" t="s">
        <v>123</v>
      </c>
      <c r="G5347" t="s">
        <v>124</v>
      </c>
      <c r="H5347" t="s">
        <v>15437</v>
      </c>
      <c r="I5347" t="s">
        <v>139</v>
      </c>
      <c r="J5347" t="s">
        <v>38</v>
      </c>
      <c r="K5347" t="str">
        <f t="shared" si="83"/>
        <v>Sig</v>
      </c>
      <c r="L5347" t="s">
        <v>140</v>
      </c>
      <c r="M5347" t="s">
        <v>118</v>
      </c>
    </row>
    <row r="5348" spans="1:13">
      <c r="A5348" t="s">
        <v>15438</v>
      </c>
      <c r="B5348" t="s">
        <v>15439</v>
      </c>
      <c r="C5348" t="s">
        <v>186</v>
      </c>
      <c r="D5348" s="176">
        <v>37765</v>
      </c>
      <c r="E5348" t="s">
        <v>122</v>
      </c>
      <c r="F5348" t="s">
        <v>123</v>
      </c>
      <c r="G5348" t="s">
        <v>124</v>
      </c>
      <c r="H5348" t="s">
        <v>15440</v>
      </c>
      <c r="I5348" t="s">
        <v>174</v>
      </c>
      <c r="J5348" t="s">
        <v>38</v>
      </c>
      <c r="K5348" t="str">
        <f t="shared" si="83"/>
        <v>Cad</v>
      </c>
      <c r="L5348" t="s">
        <v>391</v>
      </c>
      <c r="M5348" t="s">
        <v>118</v>
      </c>
    </row>
    <row r="5349" spans="1:13">
      <c r="A5349" t="s">
        <v>15441</v>
      </c>
      <c r="B5349" t="s">
        <v>15442</v>
      </c>
      <c r="C5349" t="s">
        <v>222</v>
      </c>
      <c r="D5349" s="176">
        <v>14768</v>
      </c>
      <c r="E5349" t="s">
        <v>122</v>
      </c>
      <c r="F5349" t="s">
        <v>123</v>
      </c>
      <c r="G5349" t="s">
        <v>124</v>
      </c>
      <c r="H5349" t="s">
        <v>15443</v>
      </c>
      <c r="I5349" t="s">
        <v>264</v>
      </c>
      <c r="J5349" t="s">
        <v>38</v>
      </c>
      <c r="K5349" t="str">
        <f t="shared" si="83"/>
        <v>Arb</v>
      </c>
      <c r="L5349" t="s">
        <v>794</v>
      </c>
      <c r="M5349" t="s">
        <v>118</v>
      </c>
    </row>
    <row r="5350" spans="1:13">
      <c r="A5350" t="s">
        <v>15444</v>
      </c>
      <c r="B5350" t="s">
        <v>4214</v>
      </c>
      <c r="C5350" t="s">
        <v>441</v>
      </c>
      <c r="D5350" s="176">
        <v>26044</v>
      </c>
      <c r="E5350" t="s">
        <v>122</v>
      </c>
      <c r="F5350" t="s">
        <v>123</v>
      </c>
      <c r="G5350" t="s">
        <v>124</v>
      </c>
      <c r="H5350" t="s">
        <v>15445</v>
      </c>
      <c r="I5350" t="s">
        <v>307</v>
      </c>
      <c r="J5350" t="s">
        <v>194</v>
      </c>
      <c r="K5350" t="str">
        <f t="shared" si="83"/>
        <v>Pas</v>
      </c>
      <c r="L5350" t="s">
        <v>1192</v>
      </c>
      <c r="M5350" t="s">
        <v>118</v>
      </c>
    </row>
    <row r="5351" spans="1:13">
      <c r="A5351" t="s">
        <v>15446</v>
      </c>
      <c r="B5351" t="s">
        <v>11372</v>
      </c>
      <c r="C5351" t="s">
        <v>1419</v>
      </c>
      <c r="D5351" s="176">
        <v>39277</v>
      </c>
      <c r="E5351" t="s">
        <v>122</v>
      </c>
      <c r="F5351" t="s">
        <v>123</v>
      </c>
      <c r="G5351" t="s">
        <v>124</v>
      </c>
      <c r="H5351" t="s">
        <v>15447</v>
      </c>
      <c r="I5351" t="s">
        <v>157</v>
      </c>
      <c r="J5351" t="s">
        <v>38</v>
      </c>
      <c r="K5351" t="str">
        <f t="shared" si="83"/>
        <v>Ben</v>
      </c>
      <c r="L5351" t="s">
        <v>1345</v>
      </c>
      <c r="M5351" t="s">
        <v>118</v>
      </c>
    </row>
    <row r="5352" spans="1:13">
      <c r="A5352" t="s">
        <v>15448</v>
      </c>
      <c r="B5352" t="s">
        <v>4980</v>
      </c>
      <c r="C5352" t="s">
        <v>4450</v>
      </c>
      <c r="D5352" s="176">
        <v>31618</v>
      </c>
      <c r="E5352" t="s">
        <v>179</v>
      </c>
      <c r="F5352" t="s">
        <v>123</v>
      </c>
      <c r="G5352" t="s">
        <v>124</v>
      </c>
      <c r="H5352" t="s">
        <v>15449</v>
      </c>
      <c r="I5352" t="s">
        <v>474</v>
      </c>
      <c r="J5352" t="s">
        <v>38</v>
      </c>
      <c r="K5352" t="str">
        <f t="shared" si="83"/>
        <v>Arb</v>
      </c>
      <c r="L5352" t="s">
        <v>447</v>
      </c>
      <c r="M5352" t="s">
        <v>118</v>
      </c>
    </row>
    <row r="5353" spans="1:13">
      <c r="A5353" t="s">
        <v>15450</v>
      </c>
      <c r="B5353" t="s">
        <v>2264</v>
      </c>
      <c r="C5353" t="s">
        <v>15451</v>
      </c>
      <c r="D5353" s="176">
        <v>26639</v>
      </c>
      <c r="E5353" t="s">
        <v>179</v>
      </c>
      <c r="F5353" t="s">
        <v>123</v>
      </c>
      <c r="G5353" t="s">
        <v>124</v>
      </c>
      <c r="H5353" t="s">
        <v>15452</v>
      </c>
      <c r="I5353" t="s">
        <v>209</v>
      </c>
      <c r="J5353" t="s">
        <v>38</v>
      </c>
      <c r="K5353" t="str">
        <f t="shared" si="83"/>
        <v>Pas</v>
      </c>
      <c r="L5353" t="s">
        <v>140</v>
      </c>
      <c r="M5353" t="s">
        <v>118</v>
      </c>
    </row>
    <row r="5354" spans="1:13">
      <c r="A5354" t="s">
        <v>15453</v>
      </c>
      <c r="B5354" t="s">
        <v>15454</v>
      </c>
      <c r="C5354" t="s">
        <v>432</v>
      </c>
      <c r="D5354" s="176">
        <v>40659</v>
      </c>
      <c r="E5354" t="s">
        <v>122</v>
      </c>
      <c r="F5354" t="s">
        <v>123</v>
      </c>
      <c r="G5354" t="s">
        <v>124</v>
      </c>
      <c r="H5354" t="s">
        <v>15455</v>
      </c>
      <c r="I5354" t="s">
        <v>188</v>
      </c>
      <c r="J5354" t="s">
        <v>38</v>
      </c>
      <c r="K5354" t="str">
        <f t="shared" si="83"/>
        <v>Pou</v>
      </c>
      <c r="L5354" t="s">
        <v>457</v>
      </c>
      <c r="M5354" t="s">
        <v>118</v>
      </c>
    </row>
    <row r="5355" spans="1:13">
      <c r="A5355" t="s">
        <v>15456</v>
      </c>
      <c r="B5355" t="s">
        <v>15457</v>
      </c>
      <c r="C5355" t="s">
        <v>437</v>
      </c>
      <c r="D5355" s="176">
        <v>39408</v>
      </c>
      <c r="E5355" t="s">
        <v>122</v>
      </c>
      <c r="F5355" t="s">
        <v>123</v>
      </c>
      <c r="G5355" t="s">
        <v>124</v>
      </c>
      <c r="H5355" t="s">
        <v>15458</v>
      </c>
      <c r="I5355" t="s">
        <v>157</v>
      </c>
      <c r="J5355" t="s">
        <v>38</v>
      </c>
      <c r="K5355" t="str">
        <f t="shared" si="83"/>
        <v>Ben</v>
      </c>
      <c r="L5355" t="s">
        <v>169</v>
      </c>
      <c r="M5355" t="s">
        <v>118</v>
      </c>
    </row>
    <row r="5356" spans="1:13">
      <c r="A5356" t="s">
        <v>15459</v>
      </c>
      <c r="B5356" t="s">
        <v>6183</v>
      </c>
      <c r="C5356" t="s">
        <v>792</v>
      </c>
      <c r="D5356" s="176">
        <v>31339</v>
      </c>
      <c r="E5356" t="s">
        <v>122</v>
      </c>
      <c r="F5356" t="s">
        <v>123</v>
      </c>
      <c r="G5356" t="s">
        <v>124</v>
      </c>
      <c r="H5356" t="s">
        <v>15460</v>
      </c>
      <c r="I5356" t="s">
        <v>243</v>
      </c>
      <c r="J5356" t="s">
        <v>38</v>
      </c>
      <c r="K5356" t="str">
        <f t="shared" si="83"/>
        <v>3èm</v>
      </c>
      <c r="L5356" t="s">
        <v>955</v>
      </c>
      <c r="M5356" t="s">
        <v>118</v>
      </c>
    </row>
    <row r="5357" spans="1:13">
      <c r="A5357" t="s">
        <v>15461</v>
      </c>
      <c r="B5357" t="s">
        <v>10313</v>
      </c>
      <c r="C5357" t="s">
        <v>3917</v>
      </c>
      <c r="D5357" s="176">
        <v>36881</v>
      </c>
      <c r="E5357" t="s">
        <v>122</v>
      </c>
      <c r="F5357" t="s">
        <v>123</v>
      </c>
      <c r="G5357" t="s">
        <v>124</v>
      </c>
      <c r="H5357" t="s">
        <v>15462</v>
      </c>
      <c r="I5357" t="s">
        <v>243</v>
      </c>
      <c r="J5357" t="s">
        <v>38</v>
      </c>
      <c r="K5357" t="str">
        <f t="shared" si="83"/>
        <v>3èm</v>
      </c>
      <c r="L5357" t="s">
        <v>200</v>
      </c>
      <c r="M5357" t="s">
        <v>118</v>
      </c>
    </row>
    <row r="5358" spans="1:13">
      <c r="A5358" t="s">
        <v>15463</v>
      </c>
      <c r="B5358" t="s">
        <v>15464</v>
      </c>
      <c r="C5358" t="s">
        <v>1086</v>
      </c>
      <c r="D5358" s="176">
        <v>38324</v>
      </c>
      <c r="E5358" t="s">
        <v>122</v>
      </c>
      <c r="F5358" t="s">
        <v>123</v>
      </c>
      <c r="G5358" t="s">
        <v>124</v>
      </c>
      <c r="H5358" t="s">
        <v>15465</v>
      </c>
      <c r="I5358" t="s">
        <v>174</v>
      </c>
      <c r="J5358" t="s">
        <v>38</v>
      </c>
      <c r="K5358" t="str">
        <f t="shared" si="83"/>
        <v>Cad</v>
      </c>
      <c r="L5358" t="s">
        <v>284</v>
      </c>
      <c r="M5358" t="s">
        <v>118</v>
      </c>
    </row>
    <row r="5359" spans="1:13">
      <c r="A5359" t="s">
        <v>15466</v>
      </c>
      <c r="B5359" t="s">
        <v>10178</v>
      </c>
      <c r="C5359" t="s">
        <v>15467</v>
      </c>
      <c r="D5359" s="176">
        <v>39084</v>
      </c>
      <c r="E5359" t="s">
        <v>122</v>
      </c>
      <c r="F5359" t="s">
        <v>123</v>
      </c>
      <c r="G5359" t="s">
        <v>124</v>
      </c>
      <c r="H5359" t="s">
        <v>15468</v>
      </c>
      <c r="I5359" t="s">
        <v>157</v>
      </c>
      <c r="J5359" t="s">
        <v>38</v>
      </c>
      <c r="K5359" t="str">
        <f t="shared" si="83"/>
        <v>Ben</v>
      </c>
      <c r="L5359" t="s">
        <v>457</v>
      </c>
      <c r="M5359" t="s">
        <v>118</v>
      </c>
    </row>
    <row r="5360" spans="1:13">
      <c r="A5360" t="s">
        <v>15469</v>
      </c>
      <c r="B5360" t="s">
        <v>15470</v>
      </c>
      <c r="C5360" t="s">
        <v>524</v>
      </c>
      <c r="D5360" s="176">
        <v>41305</v>
      </c>
      <c r="E5360" t="s">
        <v>122</v>
      </c>
      <c r="F5360" t="s">
        <v>123</v>
      </c>
      <c r="G5360" t="s">
        <v>124</v>
      </c>
      <c r="H5360" t="s">
        <v>15471</v>
      </c>
      <c r="I5360" t="s">
        <v>909</v>
      </c>
      <c r="J5360" t="s">
        <v>38</v>
      </c>
      <c r="K5360" t="str">
        <f t="shared" si="83"/>
        <v>Pré</v>
      </c>
      <c r="L5360" t="s">
        <v>680</v>
      </c>
      <c r="M5360" t="s">
        <v>118</v>
      </c>
    </row>
    <row r="5361" spans="1:13">
      <c r="A5361" t="s">
        <v>15472</v>
      </c>
      <c r="B5361" t="s">
        <v>15473</v>
      </c>
      <c r="C5361" t="s">
        <v>432</v>
      </c>
      <c r="D5361" s="176">
        <v>38025</v>
      </c>
      <c r="E5361" t="s">
        <v>122</v>
      </c>
      <c r="F5361" t="s">
        <v>123</v>
      </c>
      <c r="G5361" t="s">
        <v>124</v>
      </c>
      <c r="H5361" t="s">
        <v>15474</v>
      </c>
      <c r="I5361" t="s">
        <v>174</v>
      </c>
      <c r="J5361" t="s">
        <v>38</v>
      </c>
      <c r="K5361" t="str">
        <f t="shared" si="83"/>
        <v>Cad</v>
      </c>
      <c r="L5361" t="s">
        <v>814</v>
      </c>
      <c r="M5361" t="s">
        <v>118</v>
      </c>
    </row>
    <row r="5362" spans="1:13">
      <c r="A5362" t="s">
        <v>15475</v>
      </c>
      <c r="B5362" t="s">
        <v>11812</v>
      </c>
      <c r="C5362" t="s">
        <v>1271</v>
      </c>
      <c r="D5362" s="176">
        <v>24381</v>
      </c>
      <c r="E5362" t="s">
        <v>122</v>
      </c>
      <c r="F5362" t="s">
        <v>123</v>
      </c>
      <c r="G5362" t="s">
        <v>124</v>
      </c>
      <c r="H5362" t="s">
        <v>15476</v>
      </c>
      <c r="I5362" t="s">
        <v>209</v>
      </c>
      <c r="J5362" t="s">
        <v>38</v>
      </c>
      <c r="K5362" t="str">
        <f t="shared" si="83"/>
        <v>Pas</v>
      </c>
      <c r="L5362" t="s">
        <v>563</v>
      </c>
      <c r="M5362" t="s">
        <v>118</v>
      </c>
    </row>
    <row r="5363" spans="1:13">
      <c r="A5363" t="s">
        <v>15477</v>
      </c>
      <c r="B5363" t="s">
        <v>7046</v>
      </c>
      <c r="C5363" t="s">
        <v>2547</v>
      </c>
      <c r="D5363" s="176">
        <v>42027</v>
      </c>
      <c r="E5363" t="s">
        <v>122</v>
      </c>
      <c r="F5363" t="s">
        <v>123</v>
      </c>
      <c r="G5363" t="s">
        <v>124</v>
      </c>
      <c r="H5363" t="s">
        <v>15478</v>
      </c>
      <c r="I5363" t="s">
        <v>456</v>
      </c>
      <c r="J5363" t="s">
        <v>38</v>
      </c>
      <c r="K5363" t="str">
        <f t="shared" si="83"/>
        <v>Bab</v>
      </c>
      <c r="L5363" t="s">
        <v>175</v>
      </c>
      <c r="M5363" t="s">
        <v>118</v>
      </c>
    </row>
    <row r="5364" spans="1:13">
      <c r="A5364" t="s">
        <v>15479</v>
      </c>
      <c r="B5364" t="s">
        <v>15480</v>
      </c>
      <c r="C5364" t="s">
        <v>817</v>
      </c>
      <c r="D5364" s="176">
        <v>39745</v>
      </c>
      <c r="E5364" t="s">
        <v>122</v>
      </c>
      <c r="F5364" t="s">
        <v>123</v>
      </c>
      <c r="G5364" t="s">
        <v>124</v>
      </c>
      <c r="H5364" t="s">
        <v>15481</v>
      </c>
      <c r="I5364" t="s">
        <v>157</v>
      </c>
      <c r="J5364" t="s">
        <v>38</v>
      </c>
      <c r="K5364" t="str">
        <f t="shared" si="83"/>
        <v>Ben</v>
      </c>
      <c r="L5364" t="s">
        <v>134</v>
      </c>
      <c r="M5364" t="s">
        <v>118</v>
      </c>
    </row>
    <row r="5365" spans="1:13">
      <c r="A5365" t="s">
        <v>15482</v>
      </c>
      <c r="B5365" t="s">
        <v>15483</v>
      </c>
      <c r="C5365" t="s">
        <v>2587</v>
      </c>
      <c r="D5365" s="176">
        <v>27268</v>
      </c>
      <c r="E5365" t="s">
        <v>122</v>
      </c>
      <c r="F5365" t="s">
        <v>123</v>
      </c>
      <c r="G5365" t="s">
        <v>124</v>
      </c>
      <c r="H5365" t="s">
        <v>15484</v>
      </c>
      <c r="I5365" t="s">
        <v>132</v>
      </c>
      <c r="J5365" t="s">
        <v>234</v>
      </c>
      <c r="K5365" t="str">
        <f t="shared" si="83"/>
        <v>D3</v>
      </c>
      <c r="L5365" t="s">
        <v>415</v>
      </c>
      <c r="M5365" t="s">
        <v>118</v>
      </c>
    </row>
    <row r="5366" spans="1:13">
      <c r="A5366" t="s">
        <v>15485</v>
      </c>
      <c r="B5366" t="s">
        <v>15486</v>
      </c>
      <c r="C5366" t="s">
        <v>1861</v>
      </c>
      <c r="D5366" s="176">
        <v>34848</v>
      </c>
      <c r="E5366" t="s">
        <v>122</v>
      </c>
      <c r="F5366" t="s">
        <v>123</v>
      </c>
      <c r="G5366" t="s">
        <v>124</v>
      </c>
      <c r="H5366" t="s">
        <v>15487</v>
      </c>
      <c r="I5366" t="s">
        <v>243</v>
      </c>
      <c r="J5366" t="s">
        <v>38</v>
      </c>
      <c r="K5366" t="str">
        <f t="shared" si="83"/>
        <v>3èm</v>
      </c>
      <c r="L5366" t="s">
        <v>680</v>
      </c>
      <c r="M5366" t="s">
        <v>118</v>
      </c>
    </row>
    <row r="5367" spans="1:13">
      <c r="A5367" t="s">
        <v>15488</v>
      </c>
      <c r="B5367" t="s">
        <v>15489</v>
      </c>
      <c r="C5367" t="s">
        <v>2698</v>
      </c>
      <c r="D5367" s="176">
        <v>38462</v>
      </c>
      <c r="E5367" t="s">
        <v>122</v>
      </c>
      <c r="F5367" t="s">
        <v>123</v>
      </c>
      <c r="G5367" t="s">
        <v>124</v>
      </c>
      <c r="H5367" t="s">
        <v>15490</v>
      </c>
      <c r="I5367" t="s">
        <v>283</v>
      </c>
      <c r="J5367" t="s">
        <v>38</v>
      </c>
      <c r="K5367" t="str">
        <f t="shared" si="83"/>
        <v>Min</v>
      </c>
      <c r="L5367" t="s">
        <v>102</v>
      </c>
      <c r="M5367" t="s">
        <v>118</v>
      </c>
    </row>
    <row r="5368" spans="1:13">
      <c r="A5368" t="s">
        <v>15491</v>
      </c>
      <c r="B5368" t="s">
        <v>692</v>
      </c>
      <c r="C5368" t="s">
        <v>1384</v>
      </c>
      <c r="D5368" s="176">
        <v>35296</v>
      </c>
      <c r="E5368" t="s">
        <v>122</v>
      </c>
      <c r="F5368" t="s">
        <v>123</v>
      </c>
      <c r="G5368" t="s">
        <v>124</v>
      </c>
      <c r="H5368" t="s">
        <v>15492</v>
      </c>
      <c r="I5368" t="s">
        <v>243</v>
      </c>
      <c r="J5368" t="s">
        <v>38</v>
      </c>
      <c r="K5368" t="str">
        <f t="shared" si="83"/>
        <v>3èm</v>
      </c>
      <c r="L5368" t="s">
        <v>195</v>
      </c>
      <c r="M5368" t="s">
        <v>118</v>
      </c>
    </row>
    <row r="5369" spans="1:13">
      <c r="A5369" t="s">
        <v>15493</v>
      </c>
      <c r="B5369" t="s">
        <v>15494</v>
      </c>
      <c r="C5369" t="s">
        <v>729</v>
      </c>
      <c r="D5369" s="176">
        <v>23486</v>
      </c>
      <c r="E5369" t="s">
        <v>122</v>
      </c>
      <c r="F5369" t="s">
        <v>123</v>
      </c>
      <c r="G5369" t="s">
        <v>124</v>
      </c>
      <c r="H5369" t="s">
        <v>15495</v>
      </c>
      <c r="I5369" t="s">
        <v>275</v>
      </c>
      <c r="J5369" t="s">
        <v>38</v>
      </c>
      <c r="K5369" t="str">
        <f t="shared" si="83"/>
        <v>Mot</v>
      </c>
      <c r="L5369" t="s">
        <v>917</v>
      </c>
      <c r="M5369" t="s">
        <v>118</v>
      </c>
    </row>
    <row r="5370" spans="1:13">
      <c r="A5370" t="s">
        <v>15496</v>
      </c>
      <c r="B5370" t="s">
        <v>15497</v>
      </c>
      <c r="C5370" t="s">
        <v>512</v>
      </c>
      <c r="D5370" s="176">
        <v>23044</v>
      </c>
      <c r="E5370" t="s">
        <v>122</v>
      </c>
      <c r="F5370" t="s">
        <v>123</v>
      </c>
      <c r="G5370" t="s">
        <v>124</v>
      </c>
      <c r="H5370" t="s">
        <v>15498</v>
      </c>
      <c r="I5370" t="s">
        <v>145</v>
      </c>
      <c r="J5370" t="s">
        <v>38</v>
      </c>
      <c r="K5370" t="str">
        <f t="shared" si="83"/>
        <v>Pas</v>
      </c>
      <c r="L5370" t="s">
        <v>541</v>
      </c>
      <c r="M5370" t="s">
        <v>118</v>
      </c>
    </row>
    <row r="5371" spans="1:13">
      <c r="A5371" t="s">
        <v>15499</v>
      </c>
      <c r="B5371" t="s">
        <v>3739</v>
      </c>
      <c r="C5371" t="s">
        <v>3587</v>
      </c>
      <c r="D5371" s="176">
        <v>29510</v>
      </c>
      <c r="E5371" t="s">
        <v>122</v>
      </c>
      <c r="F5371" t="s">
        <v>123</v>
      </c>
      <c r="G5371" t="s">
        <v>124</v>
      </c>
      <c r="H5371" t="s">
        <v>15500</v>
      </c>
      <c r="I5371" t="s">
        <v>145</v>
      </c>
      <c r="J5371" t="s">
        <v>38</v>
      </c>
      <c r="K5371" t="str">
        <f t="shared" si="83"/>
        <v>Pas</v>
      </c>
      <c r="L5371" t="s">
        <v>355</v>
      </c>
      <c r="M5371" t="s">
        <v>118</v>
      </c>
    </row>
    <row r="5372" spans="1:13">
      <c r="A5372" t="s">
        <v>15501</v>
      </c>
      <c r="B5372" t="s">
        <v>15502</v>
      </c>
      <c r="C5372" t="s">
        <v>3218</v>
      </c>
      <c r="D5372" s="176">
        <v>38157</v>
      </c>
      <c r="E5372" t="s">
        <v>122</v>
      </c>
      <c r="F5372" t="s">
        <v>123</v>
      </c>
      <c r="G5372" t="s">
        <v>124</v>
      </c>
      <c r="H5372" t="s">
        <v>15503</v>
      </c>
      <c r="I5372" t="s">
        <v>174</v>
      </c>
      <c r="J5372" t="s">
        <v>38</v>
      </c>
      <c r="K5372" t="str">
        <f t="shared" si="83"/>
        <v>Cad</v>
      </c>
      <c r="L5372" t="s">
        <v>163</v>
      </c>
      <c r="M5372" t="s">
        <v>118</v>
      </c>
    </row>
    <row r="5373" spans="1:13">
      <c r="A5373" t="s">
        <v>15504</v>
      </c>
      <c r="B5373" t="s">
        <v>15505</v>
      </c>
      <c r="C5373" t="s">
        <v>362</v>
      </c>
      <c r="D5373" s="176">
        <v>40245</v>
      </c>
      <c r="E5373" t="s">
        <v>122</v>
      </c>
      <c r="F5373" t="s">
        <v>123</v>
      </c>
      <c r="G5373" t="s">
        <v>124</v>
      </c>
      <c r="H5373" t="s">
        <v>15506</v>
      </c>
      <c r="I5373" t="s">
        <v>151</v>
      </c>
      <c r="J5373" t="s">
        <v>38</v>
      </c>
      <c r="K5373" t="str">
        <f t="shared" si="83"/>
        <v>Pup</v>
      </c>
      <c r="L5373" t="s">
        <v>183</v>
      </c>
      <c r="M5373" t="s">
        <v>118</v>
      </c>
    </row>
    <row r="5374" spans="1:13">
      <c r="A5374" t="s">
        <v>15507</v>
      </c>
      <c r="B5374" t="s">
        <v>15508</v>
      </c>
      <c r="C5374" t="s">
        <v>1343</v>
      </c>
      <c r="D5374" s="176">
        <v>38763</v>
      </c>
      <c r="E5374" t="s">
        <v>122</v>
      </c>
      <c r="F5374" t="s">
        <v>123</v>
      </c>
      <c r="G5374" t="s">
        <v>124</v>
      </c>
      <c r="H5374" t="s">
        <v>15509</v>
      </c>
      <c r="I5374" t="s">
        <v>283</v>
      </c>
      <c r="J5374" t="s">
        <v>38</v>
      </c>
      <c r="K5374" t="str">
        <f t="shared" si="83"/>
        <v>Min</v>
      </c>
      <c r="L5374" t="s">
        <v>415</v>
      </c>
      <c r="M5374" t="s">
        <v>118</v>
      </c>
    </row>
    <row r="5375" spans="1:13">
      <c r="A5375" t="s">
        <v>15510</v>
      </c>
      <c r="B5375" t="s">
        <v>15511</v>
      </c>
      <c r="C5375" t="s">
        <v>504</v>
      </c>
      <c r="D5375" s="176">
        <v>40471</v>
      </c>
      <c r="E5375" t="s">
        <v>122</v>
      </c>
      <c r="F5375" t="s">
        <v>123</v>
      </c>
      <c r="G5375" t="s">
        <v>124</v>
      </c>
      <c r="H5375" t="s">
        <v>15512</v>
      </c>
      <c r="I5375" t="s">
        <v>151</v>
      </c>
      <c r="J5375" t="s">
        <v>38</v>
      </c>
      <c r="K5375" t="str">
        <f t="shared" si="83"/>
        <v>Pup</v>
      </c>
      <c r="L5375" t="s">
        <v>302</v>
      </c>
      <c r="M5375" t="s">
        <v>118</v>
      </c>
    </row>
    <row r="5376" spans="1:13">
      <c r="A5376" t="s">
        <v>15513</v>
      </c>
      <c r="B5376" t="s">
        <v>15514</v>
      </c>
      <c r="C5376" t="s">
        <v>279</v>
      </c>
      <c r="D5376" s="176">
        <v>38697</v>
      </c>
      <c r="E5376" t="s">
        <v>122</v>
      </c>
      <c r="F5376" t="s">
        <v>123</v>
      </c>
      <c r="G5376" t="s">
        <v>124</v>
      </c>
      <c r="H5376" t="s">
        <v>15515</v>
      </c>
      <c r="I5376" t="s">
        <v>283</v>
      </c>
      <c r="J5376" t="s">
        <v>38</v>
      </c>
      <c r="K5376" t="str">
        <f t="shared" si="83"/>
        <v>Min</v>
      </c>
      <c r="L5376" t="s">
        <v>284</v>
      </c>
      <c r="M5376" t="s">
        <v>118</v>
      </c>
    </row>
    <row r="5377" spans="1:13">
      <c r="A5377" t="s">
        <v>15516</v>
      </c>
      <c r="B5377" t="s">
        <v>15517</v>
      </c>
      <c r="C5377" t="s">
        <v>3023</v>
      </c>
      <c r="D5377" s="176">
        <v>42272</v>
      </c>
      <c r="E5377" t="s">
        <v>122</v>
      </c>
      <c r="F5377" t="s">
        <v>123</v>
      </c>
      <c r="G5377" t="s">
        <v>124</v>
      </c>
      <c r="H5377" t="s">
        <v>15518</v>
      </c>
      <c r="I5377" t="s">
        <v>456</v>
      </c>
      <c r="J5377" t="s">
        <v>38</v>
      </c>
      <c r="K5377" t="str">
        <f t="shared" si="83"/>
        <v>Bab</v>
      </c>
      <c r="L5377" t="s">
        <v>152</v>
      </c>
      <c r="M5377" t="s">
        <v>118</v>
      </c>
    </row>
    <row r="5378" spans="1:13">
      <c r="A5378" t="s">
        <v>15519</v>
      </c>
      <c r="B5378" t="s">
        <v>3342</v>
      </c>
      <c r="C5378" t="s">
        <v>4531</v>
      </c>
      <c r="D5378" s="176">
        <v>39698</v>
      </c>
      <c r="E5378" t="s">
        <v>122</v>
      </c>
      <c r="F5378" t="s">
        <v>123</v>
      </c>
      <c r="G5378" t="s">
        <v>124</v>
      </c>
      <c r="H5378" t="s">
        <v>15520</v>
      </c>
      <c r="I5378" t="s">
        <v>157</v>
      </c>
      <c r="J5378" t="s">
        <v>38</v>
      </c>
      <c r="K5378" t="str">
        <f t="shared" si="83"/>
        <v>Ben</v>
      </c>
      <c r="L5378" t="s">
        <v>195</v>
      </c>
      <c r="M5378" t="s">
        <v>118</v>
      </c>
    </row>
    <row r="5379" spans="1:13">
      <c r="A5379" t="s">
        <v>15521</v>
      </c>
      <c r="B5379" t="s">
        <v>5196</v>
      </c>
      <c r="C5379" t="s">
        <v>207</v>
      </c>
      <c r="D5379" s="176">
        <v>18424</v>
      </c>
      <c r="E5379" t="s">
        <v>122</v>
      </c>
      <c r="F5379" t="s">
        <v>123</v>
      </c>
      <c r="G5379" t="s">
        <v>124</v>
      </c>
      <c r="H5379" t="s">
        <v>15522</v>
      </c>
      <c r="I5379" t="s">
        <v>145</v>
      </c>
      <c r="J5379" t="s">
        <v>38</v>
      </c>
      <c r="K5379" t="str">
        <f t="shared" ref="K5379:K5442" si="84">IF(I5379="pass'cyclisme",J5379,LEFT(I5379,3))</f>
        <v>Pas</v>
      </c>
      <c r="L5379" t="s">
        <v>101</v>
      </c>
      <c r="M5379" t="s">
        <v>118</v>
      </c>
    </row>
    <row r="5380" spans="1:13">
      <c r="A5380" t="s">
        <v>15523</v>
      </c>
      <c r="B5380" t="s">
        <v>15524</v>
      </c>
      <c r="C5380" t="s">
        <v>524</v>
      </c>
      <c r="D5380" s="176">
        <v>40624</v>
      </c>
      <c r="E5380" t="s">
        <v>122</v>
      </c>
      <c r="F5380" t="s">
        <v>123</v>
      </c>
      <c r="G5380" t="s">
        <v>124</v>
      </c>
      <c r="H5380" t="s">
        <v>15525</v>
      </c>
      <c r="I5380" t="s">
        <v>188</v>
      </c>
      <c r="J5380" t="s">
        <v>38</v>
      </c>
      <c r="K5380" t="str">
        <f t="shared" si="84"/>
        <v>Pou</v>
      </c>
      <c r="L5380" t="s">
        <v>814</v>
      </c>
      <c r="M5380" t="s">
        <v>118</v>
      </c>
    </row>
    <row r="5381" spans="1:13">
      <c r="A5381" t="s">
        <v>15526</v>
      </c>
      <c r="B5381" t="s">
        <v>10726</v>
      </c>
      <c r="C5381" t="s">
        <v>15527</v>
      </c>
      <c r="D5381" s="176">
        <v>24651</v>
      </c>
      <c r="E5381" t="s">
        <v>122</v>
      </c>
      <c r="F5381" t="s">
        <v>123</v>
      </c>
      <c r="G5381" t="s">
        <v>124</v>
      </c>
      <c r="H5381" t="s">
        <v>15528</v>
      </c>
      <c r="I5381" t="s">
        <v>145</v>
      </c>
      <c r="J5381" t="s">
        <v>38</v>
      </c>
      <c r="K5381" t="str">
        <f t="shared" si="84"/>
        <v>Pas</v>
      </c>
      <c r="L5381" t="s">
        <v>103</v>
      </c>
      <c r="M5381" t="s">
        <v>118</v>
      </c>
    </row>
    <row r="5382" spans="1:13">
      <c r="A5382" t="s">
        <v>15529</v>
      </c>
      <c r="B5382" t="s">
        <v>15530</v>
      </c>
      <c r="C5382" t="s">
        <v>2282</v>
      </c>
      <c r="D5382" s="176">
        <v>18700</v>
      </c>
      <c r="E5382" t="s">
        <v>122</v>
      </c>
      <c r="F5382" t="s">
        <v>123</v>
      </c>
      <c r="G5382" t="s">
        <v>124</v>
      </c>
      <c r="H5382" t="s">
        <v>15531</v>
      </c>
      <c r="I5382" t="s">
        <v>139</v>
      </c>
      <c r="J5382" t="s">
        <v>38</v>
      </c>
      <c r="K5382" t="str">
        <f t="shared" si="84"/>
        <v>Sig</v>
      </c>
      <c r="L5382" t="s">
        <v>140</v>
      </c>
      <c r="M5382" t="s">
        <v>118</v>
      </c>
    </row>
    <row r="5383" spans="1:13">
      <c r="A5383" t="s">
        <v>15532</v>
      </c>
      <c r="B5383" t="s">
        <v>15533</v>
      </c>
      <c r="C5383" t="s">
        <v>350</v>
      </c>
      <c r="D5383" s="176">
        <v>17949</v>
      </c>
      <c r="E5383" t="s">
        <v>122</v>
      </c>
      <c r="F5383" t="s">
        <v>123</v>
      </c>
      <c r="G5383" t="s">
        <v>124</v>
      </c>
      <c r="H5383" t="s">
        <v>15534</v>
      </c>
      <c r="I5383" t="s">
        <v>145</v>
      </c>
      <c r="J5383" t="s">
        <v>38</v>
      </c>
      <c r="K5383" t="str">
        <f t="shared" si="84"/>
        <v>Pas</v>
      </c>
      <c r="L5383" t="s">
        <v>501</v>
      </c>
      <c r="M5383" t="s">
        <v>118</v>
      </c>
    </row>
    <row r="5384" spans="1:13">
      <c r="A5384" t="s">
        <v>15535</v>
      </c>
      <c r="B5384" t="s">
        <v>15536</v>
      </c>
      <c r="C5384" t="s">
        <v>279</v>
      </c>
      <c r="D5384" s="176">
        <v>37489</v>
      </c>
      <c r="E5384" t="s">
        <v>122</v>
      </c>
      <c r="F5384" t="s">
        <v>123</v>
      </c>
      <c r="G5384" t="s">
        <v>124</v>
      </c>
      <c r="H5384" t="s">
        <v>15537</v>
      </c>
      <c r="I5384" t="s">
        <v>126</v>
      </c>
      <c r="J5384" t="s">
        <v>126</v>
      </c>
      <c r="K5384" t="str">
        <f t="shared" si="84"/>
        <v>Jun</v>
      </c>
      <c r="L5384" t="s">
        <v>260</v>
      </c>
      <c r="M5384" t="s">
        <v>118</v>
      </c>
    </row>
    <row r="5385" spans="1:13">
      <c r="A5385" t="s">
        <v>15538</v>
      </c>
      <c r="B5385" t="s">
        <v>1874</v>
      </c>
      <c r="C5385" t="s">
        <v>1419</v>
      </c>
      <c r="D5385" s="176">
        <v>39675</v>
      </c>
      <c r="E5385" t="s">
        <v>122</v>
      </c>
      <c r="F5385" t="s">
        <v>123</v>
      </c>
      <c r="G5385" t="s">
        <v>124</v>
      </c>
      <c r="H5385" t="s">
        <v>15539</v>
      </c>
      <c r="I5385" t="s">
        <v>157</v>
      </c>
      <c r="J5385" t="s">
        <v>38</v>
      </c>
      <c r="K5385" t="str">
        <f t="shared" si="84"/>
        <v>Ben</v>
      </c>
      <c r="L5385" t="s">
        <v>103</v>
      </c>
      <c r="M5385" t="s">
        <v>118</v>
      </c>
    </row>
    <row r="5386" spans="1:13">
      <c r="A5386" t="s">
        <v>15540</v>
      </c>
      <c r="B5386" t="s">
        <v>15541</v>
      </c>
      <c r="C5386" t="s">
        <v>853</v>
      </c>
      <c r="D5386" s="176">
        <v>20637</v>
      </c>
      <c r="E5386" t="s">
        <v>122</v>
      </c>
      <c r="F5386" t="s">
        <v>123</v>
      </c>
      <c r="G5386" t="s">
        <v>124</v>
      </c>
      <c r="H5386" t="s">
        <v>15542</v>
      </c>
      <c r="I5386" t="s">
        <v>132</v>
      </c>
      <c r="J5386" t="s">
        <v>234</v>
      </c>
      <c r="K5386" t="str">
        <f t="shared" si="84"/>
        <v>D3</v>
      </c>
      <c r="L5386" t="s">
        <v>424</v>
      </c>
      <c r="M5386" t="s">
        <v>118</v>
      </c>
    </row>
    <row r="5387" spans="1:13">
      <c r="A5387" t="s">
        <v>15543</v>
      </c>
      <c r="B5387" t="s">
        <v>10847</v>
      </c>
      <c r="C5387" t="s">
        <v>15544</v>
      </c>
      <c r="D5387" s="176">
        <v>32265</v>
      </c>
      <c r="E5387" t="s">
        <v>179</v>
      </c>
      <c r="F5387" t="s">
        <v>123</v>
      </c>
      <c r="G5387" t="s">
        <v>124</v>
      </c>
      <c r="H5387" t="s">
        <v>15545</v>
      </c>
      <c r="I5387" t="s">
        <v>168</v>
      </c>
      <c r="J5387" t="s">
        <v>38</v>
      </c>
      <c r="K5387" t="str">
        <f t="shared" si="84"/>
        <v>2èm</v>
      </c>
      <c r="L5387" t="s">
        <v>439</v>
      </c>
      <c r="M5387" t="s">
        <v>118</v>
      </c>
    </row>
    <row r="5388" spans="1:13">
      <c r="A5388" t="s">
        <v>15546</v>
      </c>
      <c r="B5388" t="s">
        <v>13304</v>
      </c>
      <c r="C5388" t="s">
        <v>454</v>
      </c>
      <c r="D5388" s="176">
        <v>37291</v>
      </c>
      <c r="E5388" t="s">
        <v>122</v>
      </c>
      <c r="F5388" t="s">
        <v>123</v>
      </c>
      <c r="G5388" t="s">
        <v>124</v>
      </c>
      <c r="H5388" t="s">
        <v>15547</v>
      </c>
      <c r="I5388" t="s">
        <v>126</v>
      </c>
      <c r="J5388" t="s">
        <v>126</v>
      </c>
      <c r="K5388" t="str">
        <f t="shared" si="84"/>
        <v>Jun</v>
      </c>
      <c r="L5388" t="s">
        <v>276</v>
      </c>
      <c r="M5388" t="s">
        <v>118</v>
      </c>
    </row>
    <row r="5389" spans="1:13">
      <c r="A5389" t="s">
        <v>15548</v>
      </c>
      <c r="B5389" t="s">
        <v>13666</v>
      </c>
      <c r="C5389" t="s">
        <v>2018</v>
      </c>
      <c r="D5389" s="176">
        <v>39365</v>
      </c>
      <c r="E5389" t="s">
        <v>122</v>
      </c>
      <c r="F5389" t="s">
        <v>123</v>
      </c>
      <c r="G5389" t="s">
        <v>124</v>
      </c>
      <c r="H5389" t="s">
        <v>15549</v>
      </c>
      <c r="I5389" t="s">
        <v>157</v>
      </c>
      <c r="J5389" t="s">
        <v>38</v>
      </c>
      <c r="K5389" t="str">
        <f t="shared" si="84"/>
        <v>Ben</v>
      </c>
      <c r="L5389" t="s">
        <v>3549</v>
      </c>
      <c r="M5389" t="s">
        <v>118</v>
      </c>
    </row>
    <row r="5390" spans="1:13">
      <c r="A5390" t="s">
        <v>15550</v>
      </c>
      <c r="B5390" t="s">
        <v>6491</v>
      </c>
      <c r="C5390" t="s">
        <v>362</v>
      </c>
      <c r="D5390" s="176">
        <v>37475</v>
      </c>
      <c r="E5390" t="s">
        <v>122</v>
      </c>
      <c r="F5390" t="s">
        <v>123</v>
      </c>
      <c r="G5390" t="s">
        <v>124</v>
      </c>
      <c r="H5390" t="s">
        <v>15551</v>
      </c>
      <c r="I5390" t="s">
        <v>126</v>
      </c>
      <c r="J5390" t="s">
        <v>469</v>
      </c>
      <c r="K5390" t="str">
        <f t="shared" si="84"/>
        <v>Jun</v>
      </c>
      <c r="L5390" t="s">
        <v>780</v>
      </c>
      <c r="M5390" t="s">
        <v>118</v>
      </c>
    </row>
    <row r="5391" spans="1:13">
      <c r="A5391" t="s">
        <v>15552</v>
      </c>
      <c r="B5391" t="s">
        <v>15553</v>
      </c>
      <c r="C5391" t="s">
        <v>410</v>
      </c>
      <c r="D5391" s="176">
        <v>18844</v>
      </c>
      <c r="E5391" t="s">
        <v>122</v>
      </c>
      <c r="F5391" t="s">
        <v>123</v>
      </c>
      <c r="G5391" t="s">
        <v>124</v>
      </c>
      <c r="H5391" t="s">
        <v>15554</v>
      </c>
      <c r="I5391" t="s">
        <v>132</v>
      </c>
      <c r="J5391" t="s">
        <v>133</v>
      </c>
      <c r="K5391" t="str">
        <f t="shared" si="84"/>
        <v>D4</v>
      </c>
      <c r="L5391" t="s">
        <v>618</v>
      </c>
      <c r="M5391" t="s">
        <v>118</v>
      </c>
    </row>
    <row r="5392" spans="1:13">
      <c r="A5392" t="s">
        <v>15555</v>
      </c>
      <c r="B5392" t="s">
        <v>15556</v>
      </c>
      <c r="C5392" t="s">
        <v>3322</v>
      </c>
      <c r="D5392" s="176">
        <v>40073</v>
      </c>
      <c r="E5392" t="s">
        <v>179</v>
      </c>
      <c r="F5392" t="s">
        <v>123</v>
      </c>
      <c r="G5392" t="s">
        <v>124</v>
      </c>
      <c r="H5392" t="s">
        <v>15557</v>
      </c>
      <c r="I5392" t="s">
        <v>151</v>
      </c>
      <c r="J5392" t="s">
        <v>38</v>
      </c>
      <c r="K5392" t="str">
        <f t="shared" si="84"/>
        <v>Pup</v>
      </c>
      <c r="L5392" t="s">
        <v>686</v>
      </c>
      <c r="M5392" t="s">
        <v>118</v>
      </c>
    </row>
    <row r="5393" spans="1:13">
      <c r="A5393" t="s">
        <v>15558</v>
      </c>
      <c r="B5393" t="s">
        <v>7126</v>
      </c>
      <c r="C5393" t="s">
        <v>991</v>
      </c>
      <c r="D5393" s="176">
        <v>38528</v>
      </c>
      <c r="E5393" t="s">
        <v>122</v>
      </c>
      <c r="F5393" t="s">
        <v>123</v>
      </c>
      <c r="G5393" t="s">
        <v>124</v>
      </c>
      <c r="H5393" t="s">
        <v>15559</v>
      </c>
      <c r="I5393" t="s">
        <v>283</v>
      </c>
      <c r="J5393" t="s">
        <v>38</v>
      </c>
      <c r="K5393" t="str">
        <f t="shared" si="84"/>
        <v>Min</v>
      </c>
      <c r="L5393" t="s">
        <v>623</v>
      </c>
      <c r="M5393" t="s">
        <v>118</v>
      </c>
    </row>
    <row r="5394" spans="1:13">
      <c r="A5394" t="s">
        <v>15560</v>
      </c>
      <c r="B5394" t="s">
        <v>1802</v>
      </c>
      <c r="C5394" t="s">
        <v>718</v>
      </c>
      <c r="D5394" s="176">
        <v>27252</v>
      </c>
      <c r="E5394" t="s">
        <v>122</v>
      </c>
      <c r="F5394" t="s">
        <v>123</v>
      </c>
      <c r="G5394" t="s">
        <v>124</v>
      </c>
      <c r="H5394" t="s">
        <v>15561</v>
      </c>
      <c r="I5394" t="s">
        <v>132</v>
      </c>
      <c r="J5394" t="s">
        <v>234</v>
      </c>
      <c r="K5394" t="str">
        <f t="shared" si="84"/>
        <v>D3</v>
      </c>
      <c r="L5394" t="s">
        <v>249</v>
      </c>
      <c r="M5394" t="s">
        <v>118</v>
      </c>
    </row>
    <row r="5395" spans="1:13">
      <c r="A5395" t="s">
        <v>15562</v>
      </c>
      <c r="B5395" t="s">
        <v>6642</v>
      </c>
      <c r="C5395" t="s">
        <v>394</v>
      </c>
      <c r="D5395" s="176">
        <v>24120</v>
      </c>
      <c r="E5395" t="s">
        <v>122</v>
      </c>
      <c r="F5395" t="s">
        <v>123</v>
      </c>
      <c r="G5395" t="s">
        <v>124</v>
      </c>
      <c r="H5395" t="s">
        <v>15563</v>
      </c>
      <c r="I5395" t="s">
        <v>181</v>
      </c>
      <c r="J5395" t="s">
        <v>535</v>
      </c>
      <c r="K5395" t="str">
        <f t="shared" si="84"/>
        <v>Enc</v>
      </c>
      <c r="L5395" t="s">
        <v>195</v>
      </c>
      <c r="M5395" t="s">
        <v>118</v>
      </c>
    </row>
    <row r="5396" spans="1:13">
      <c r="A5396" t="s">
        <v>15564</v>
      </c>
      <c r="B5396" t="s">
        <v>15565</v>
      </c>
      <c r="C5396" t="s">
        <v>729</v>
      </c>
      <c r="D5396" s="176">
        <v>19115</v>
      </c>
      <c r="E5396" t="s">
        <v>122</v>
      </c>
      <c r="F5396" t="s">
        <v>123</v>
      </c>
      <c r="G5396" t="s">
        <v>124</v>
      </c>
      <c r="H5396" t="s">
        <v>15566</v>
      </c>
      <c r="I5396" t="s">
        <v>145</v>
      </c>
      <c r="J5396" t="s">
        <v>38</v>
      </c>
      <c r="K5396" t="str">
        <f t="shared" si="84"/>
        <v>Pas</v>
      </c>
      <c r="L5396" t="s">
        <v>541</v>
      </c>
      <c r="M5396" t="s">
        <v>118</v>
      </c>
    </row>
    <row r="5397" spans="1:13">
      <c r="A5397" t="s">
        <v>15567</v>
      </c>
      <c r="B5397" t="s">
        <v>15568</v>
      </c>
      <c r="C5397" t="s">
        <v>149</v>
      </c>
      <c r="D5397" s="176">
        <v>38798</v>
      </c>
      <c r="E5397" t="s">
        <v>122</v>
      </c>
      <c r="F5397" t="s">
        <v>123</v>
      </c>
      <c r="G5397" t="s">
        <v>124</v>
      </c>
      <c r="H5397" t="s">
        <v>15569</v>
      </c>
      <c r="I5397" t="s">
        <v>283</v>
      </c>
      <c r="J5397" t="s">
        <v>38</v>
      </c>
      <c r="K5397" t="str">
        <f t="shared" si="84"/>
        <v>Min</v>
      </c>
      <c r="L5397" t="s">
        <v>134</v>
      </c>
      <c r="M5397" t="s">
        <v>118</v>
      </c>
    </row>
    <row r="5398" spans="1:13">
      <c r="A5398" t="s">
        <v>15570</v>
      </c>
      <c r="B5398" t="s">
        <v>1625</v>
      </c>
      <c r="C5398" t="s">
        <v>15571</v>
      </c>
      <c r="D5398" s="176">
        <v>36931</v>
      </c>
      <c r="E5398" t="s">
        <v>179</v>
      </c>
      <c r="F5398" t="s">
        <v>123</v>
      </c>
      <c r="G5398" t="s">
        <v>124</v>
      </c>
      <c r="H5398" t="s">
        <v>15572</v>
      </c>
      <c r="I5398" t="s">
        <v>126</v>
      </c>
      <c r="J5398" t="s">
        <v>126</v>
      </c>
      <c r="K5398" t="str">
        <f t="shared" si="84"/>
        <v>Jun</v>
      </c>
      <c r="L5398" t="s">
        <v>680</v>
      </c>
      <c r="M5398" t="s">
        <v>118</v>
      </c>
    </row>
    <row r="5399" spans="1:13">
      <c r="A5399" t="s">
        <v>15573</v>
      </c>
      <c r="B5399" t="s">
        <v>2308</v>
      </c>
      <c r="C5399" t="s">
        <v>15574</v>
      </c>
      <c r="D5399" s="176">
        <v>38932</v>
      </c>
      <c r="E5399" t="s">
        <v>122</v>
      </c>
      <c r="F5399" t="s">
        <v>123</v>
      </c>
      <c r="G5399" t="s">
        <v>124</v>
      </c>
      <c r="H5399" t="s">
        <v>15575</v>
      </c>
      <c r="I5399" t="s">
        <v>283</v>
      </c>
      <c r="J5399" t="s">
        <v>38</v>
      </c>
      <c r="K5399" t="str">
        <f t="shared" si="84"/>
        <v>Min</v>
      </c>
      <c r="L5399" t="s">
        <v>152</v>
      </c>
      <c r="M5399" t="s">
        <v>118</v>
      </c>
    </row>
    <row r="5400" spans="1:13">
      <c r="A5400" t="s">
        <v>15576</v>
      </c>
      <c r="B5400" t="s">
        <v>1085</v>
      </c>
      <c r="C5400" t="s">
        <v>1203</v>
      </c>
      <c r="D5400" s="176">
        <v>37453</v>
      </c>
      <c r="E5400" t="s">
        <v>122</v>
      </c>
      <c r="F5400" t="s">
        <v>123</v>
      </c>
      <c r="G5400" t="s">
        <v>124</v>
      </c>
      <c r="H5400" t="s">
        <v>15577</v>
      </c>
      <c r="I5400" t="s">
        <v>126</v>
      </c>
      <c r="J5400" t="s">
        <v>469</v>
      </c>
      <c r="K5400" t="str">
        <f t="shared" si="84"/>
        <v>Jun</v>
      </c>
      <c r="L5400" t="s">
        <v>966</v>
      </c>
      <c r="M5400" t="s">
        <v>118</v>
      </c>
    </row>
    <row r="5401" spans="1:13">
      <c r="A5401" t="s">
        <v>15578</v>
      </c>
      <c r="B5401" t="s">
        <v>15579</v>
      </c>
      <c r="C5401" t="s">
        <v>6627</v>
      </c>
      <c r="D5401" s="176">
        <v>40341</v>
      </c>
      <c r="E5401" t="s">
        <v>122</v>
      </c>
      <c r="F5401" t="s">
        <v>123</v>
      </c>
      <c r="G5401" t="s">
        <v>124</v>
      </c>
      <c r="H5401" t="s">
        <v>15580</v>
      </c>
      <c r="I5401" t="s">
        <v>151</v>
      </c>
      <c r="J5401" t="s">
        <v>38</v>
      </c>
      <c r="K5401" t="str">
        <f t="shared" si="84"/>
        <v>Pup</v>
      </c>
      <c r="L5401" t="s">
        <v>140</v>
      </c>
      <c r="M5401" t="s">
        <v>118</v>
      </c>
    </row>
    <row r="5402" spans="1:13">
      <c r="A5402" t="s">
        <v>15581</v>
      </c>
      <c r="B5402" t="s">
        <v>15582</v>
      </c>
      <c r="C5402" t="s">
        <v>1384</v>
      </c>
      <c r="D5402" s="176">
        <v>29261</v>
      </c>
      <c r="E5402" t="s">
        <v>122</v>
      </c>
      <c r="F5402" t="s">
        <v>123</v>
      </c>
      <c r="G5402" t="s">
        <v>124</v>
      </c>
      <c r="H5402" t="s">
        <v>15583</v>
      </c>
      <c r="I5402" t="s">
        <v>145</v>
      </c>
      <c r="J5402" t="s">
        <v>38</v>
      </c>
      <c r="K5402" t="str">
        <f t="shared" si="84"/>
        <v>Pas</v>
      </c>
      <c r="L5402" t="s">
        <v>302</v>
      </c>
      <c r="M5402" t="s">
        <v>118</v>
      </c>
    </row>
    <row r="5403" spans="1:13">
      <c r="A5403" t="s">
        <v>15584</v>
      </c>
      <c r="B5403" t="s">
        <v>15585</v>
      </c>
      <c r="C5403" t="s">
        <v>398</v>
      </c>
      <c r="D5403" s="176">
        <v>37064</v>
      </c>
      <c r="E5403" t="s">
        <v>122</v>
      </c>
      <c r="F5403" t="s">
        <v>123</v>
      </c>
      <c r="G5403" t="s">
        <v>124</v>
      </c>
      <c r="H5403" t="s">
        <v>15586</v>
      </c>
      <c r="I5403" t="s">
        <v>126</v>
      </c>
      <c r="J5403" t="s">
        <v>126</v>
      </c>
      <c r="K5403" t="str">
        <f t="shared" si="84"/>
        <v>Jun</v>
      </c>
      <c r="L5403" t="s">
        <v>585</v>
      </c>
      <c r="M5403" t="s">
        <v>118</v>
      </c>
    </row>
    <row r="5404" spans="1:13">
      <c r="A5404" t="s">
        <v>15587</v>
      </c>
      <c r="B5404" t="s">
        <v>15588</v>
      </c>
      <c r="C5404" t="s">
        <v>15589</v>
      </c>
      <c r="D5404" s="176">
        <v>38272</v>
      </c>
      <c r="E5404" t="s">
        <v>179</v>
      </c>
      <c r="F5404" t="s">
        <v>123</v>
      </c>
      <c r="G5404" t="s">
        <v>124</v>
      </c>
      <c r="H5404" t="s">
        <v>15590</v>
      </c>
      <c r="I5404" t="s">
        <v>174</v>
      </c>
      <c r="J5404" t="s">
        <v>38</v>
      </c>
      <c r="K5404" t="str">
        <f t="shared" si="84"/>
        <v>Cad</v>
      </c>
      <c r="L5404" t="s">
        <v>260</v>
      </c>
      <c r="M5404" t="s">
        <v>118</v>
      </c>
    </row>
    <row r="5405" spans="1:13">
      <c r="A5405" t="s">
        <v>15591</v>
      </c>
      <c r="B5405" t="s">
        <v>15592</v>
      </c>
      <c r="C5405" t="s">
        <v>1058</v>
      </c>
      <c r="D5405" s="176">
        <v>19991</v>
      </c>
      <c r="E5405" t="s">
        <v>122</v>
      </c>
      <c r="F5405" t="s">
        <v>123</v>
      </c>
      <c r="G5405" t="s">
        <v>124</v>
      </c>
      <c r="H5405" t="s">
        <v>15593</v>
      </c>
      <c r="I5405" t="s">
        <v>145</v>
      </c>
      <c r="J5405" t="s">
        <v>38</v>
      </c>
      <c r="K5405" t="str">
        <f t="shared" si="84"/>
        <v>Pas</v>
      </c>
      <c r="L5405" t="s">
        <v>434</v>
      </c>
      <c r="M5405" t="s">
        <v>118</v>
      </c>
    </row>
    <row r="5406" spans="1:13">
      <c r="A5406" t="s">
        <v>15594</v>
      </c>
      <c r="B5406" t="s">
        <v>7841</v>
      </c>
      <c r="C5406" t="s">
        <v>1688</v>
      </c>
      <c r="D5406" s="176">
        <v>38987</v>
      </c>
      <c r="E5406" t="s">
        <v>122</v>
      </c>
      <c r="F5406" t="s">
        <v>123</v>
      </c>
      <c r="G5406" t="s">
        <v>124</v>
      </c>
      <c r="H5406" t="s">
        <v>15595</v>
      </c>
      <c r="I5406" t="s">
        <v>283</v>
      </c>
      <c r="J5406" t="s">
        <v>38</v>
      </c>
      <c r="K5406" t="str">
        <f t="shared" si="84"/>
        <v>Min</v>
      </c>
      <c r="L5406" t="s">
        <v>1192</v>
      </c>
      <c r="M5406" t="s">
        <v>118</v>
      </c>
    </row>
    <row r="5407" spans="1:13">
      <c r="A5407" t="s">
        <v>15596</v>
      </c>
      <c r="B5407" t="s">
        <v>15597</v>
      </c>
      <c r="C5407" t="s">
        <v>2547</v>
      </c>
      <c r="D5407" s="176">
        <v>36147</v>
      </c>
      <c r="E5407" t="s">
        <v>122</v>
      </c>
      <c r="F5407" t="s">
        <v>123</v>
      </c>
      <c r="G5407" t="s">
        <v>124</v>
      </c>
      <c r="H5407" t="s">
        <v>15598</v>
      </c>
      <c r="I5407" t="s">
        <v>339</v>
      </c>
      <c r="J5407" t="s">
        <v>38</v>
      </c>
      <c r="K5407" t="str">
        <f t="shared" si="84"/>
        <v>1èr</v>
      </c>
      <c r="L5407" t="s">
        <v>200</v>
      </c>
      <c r="M5407" t="s">
        <v>118</v>
      </c>
    </row>
    <row r="5408" spans="1:13">
      <c r="A5408" t="s">
        <v>15599</v>
      </c>
      <c r="B5408" t="s">
        <v>3013</v>
      </c>
      <c r="C5408" t="s">
        <v>15600</v>
      </c>
      <c r="D5408" s="176">
        <v>39532</v>
      </c>
      <c r="E5408" t="s">
        <v>122</v>
      </c>
      <c r="F5408" t="s">
        <v>123</v>
      </c>
      <c r="G5408" t="s">
        <v>124</v>
      </c>
      <c r="H5408" t="s">
        <v>15601</v>
      </c>
      <c r="I5408" t="s">
        <v>157</v>
      </c>
      <c r="J5408" t="s">
        <v>38</v>
      </c>
      <c r="K5408" t="str">
        <f t="shared" si="84"/>
        <v>Ben</v>
      </c>
      <c r="L5408" t="s">
        <v>140</v>
      </c>
      <c r="M5408" t="s">
        <v>118</v>
      </c>
    </row>
    <row r="5409" spans="1:13">
      <c r="A5409" t="s">
        <v>15602</v>
      </c>
      <c r="B5409" t="s">
        <v>6252</v>
      </c>
      <c r="C5409" t="s">
        <v>362</v>
      </c>
      <c r="D5409" s="176">
        <v>39101</v>
      </c>
      <c r="E5409" t="s">
        <v>122</v>
      </c>
      <c r="F5409" t="s">
        <v>123</v>
      </c>
      <c r="G5409" t="s">
        <v>124</v>
      </c>
      <c r="H5409" t="s">
        <v>15603</v>
      </c>
      <c r="I5409" t="s">
        <v>157</v>
      </c>
      <c r="J5409" t="s">
        <v>38</v>
      </c>
      <c r="K5409" t="str">
        <f t="shared" si="84"/>
        <v>Ben</v>
      </c>
      <c r="L5409" t="s">
        <v>439</v>
      </c>
      <c r="M5409" t="s">
        <v>118</v>
      </c>
    </row>
    <row r="5410" spans="1:13">
      <c r="A5410" t="s">
        <v>15604</v>
      </c>
      <c r="B5410" t="s">
        <v>2891</v>
      </c>
      <c r="C5410" t="s">
        <v>1716</v>
      </c>
      <c r="D5410" s="176">
        <v>40629</v>
      </c>
      <c r="E5410" t="s">
        <v>122</v>
      </c>
      <c r="F5410" t="s">
        <v>123</v>
      </c>
      <c r="G5410" t="s">
        <v>124</v>
      </c>
      <c r="H5410" t="s">
        <v>15605</v>
      </c>
      <c r="I5410" t="s">
        <v>188</v>
      </c>
      <c r="J5410" t="s">
        <v>38</v>
      </c>
      <c r="K5410" t="str">
        <f t="shared" si="84"/>
        <v>Pou</v>
      </c>
      <c r="L5410" t="s">
        <v>447</v>
      </c>
      <c r="M5410" t="s">
        <v>118</v>
      </c>
    </row>
    <row r="5411" spans="1:13">
      <c r="A5411" t="s">
        <v>15606</v>
      </c>
      <c r="B5411" t="s">
        <v>1108</v>
      </c>
      <c r="C5411" t="s">
        <v>907</v>
      </c>
      <c r="D5411" s="176">
        <v>39331</v>
      </c>
      <c r="E5411" t="s">
        <v>122</v>
      </c>
      <c r="F5411" t="s">
        <v>123</v>
      </c>
      <c r="G5411" t="s">
        <v>124</v>
      </c>
      <c r="H5411" t="s">
        <v>15607</v>
      </c>
      <c r="I5411" t="s">
        <v>157</v>
      </c>
      <c r="J5411" t="s">
        <v>38</v>
      </c>
      <c r="K5411" t="str">
        <f t="shared" si="84"/>
        <v>Ben</v>
      </c>
      <c r="L5411" t="s">
        <v>447</v>
      </c>
      <c r="M5411" t="s">
        <v>118</v>
      </c>
    </row>
    <row r="5412" spans="1:13">
      <c r="A5412" t="s">
        <v>15608</v>
      </c>
      <c r="B5412" t="s">
        <v>459</v>
      </c>
      <c r="C5412" t="s">
        <v>15609</v>
      </c>
      <c r="D5412" s="176">
        <v>40356</v>
      </c>
      <c r="E5412" t="s">
        <v>179</v>
      </c>
      <c r="F5412" t="s">
        <v>123</v>
      </c>
      <c r="G5412" t="s">
        <v>124</v>
      </c>
      <c r="H5412" t="s">
        <v>15610</v>
      </c>
      <c r="I5412" t="s">
        <v>151</v>
      </c>
      <c r="J5412" t="s">
        <v>38</v>
      </c>
      <c r="K5412" t="str">
        <f t="shared" si="84"/>
        <v>Pup</v>
      </c>
      <c r="L5412" t="s">
        <v>146</v>
      </c>
      <c r="M5412" t="s">
        <v>118</v>
      </c>
    </row>
    <row r="5413" spans="1:13">
      <c r="A5413" t="s">
        <v>15611</v>
      </c>
      <c r="B5413" t="s">
        <v>15612</v>
      </c>
      <c r="C5413" t="s">
        <v>121</v>
      </c>
      <c r="D5413" s="176">
        <v>23321</v>
      </c>
      <c r="E5413" t="s">
        <v>122</v>
      </c>
      <c r="F5413" t="s">
        <v>123</v>
      </c>
      <c r="G5413" t="s">
        <v>124</v>
      </c>
      <c r="H5413" t="s">
        <v>15613</v>
      </c>
      <c r="I5413" t="s">
        <v>132</v>
      </c>
      <c r="J5413" t="s">
        <v>234</v>
      </c>
      <c r="K5413" t="str">
        <f t="shared" si="84"/>
        <v>D3</v>
      </c>
      <c r="L5413" t="s">
        <v>260</v>
      </c>
      <c r="M5413" t="s">
        <v>118</v>
      </c>
    </row>
    <row r="5414" spans="1:13">
      <c r="A5414" t="s">
        <v>15614</v>
      </c>
      <c r="B5414" t="s">
        <v>4098</v>
      </c>
      <c r="C5414" t="s">
        <v>13987</v>
      </c>
      <c r="D5414" s="176">
        <v>27043</v>
      </c>
      <c r="E5414" t="s">
        <v>179</v>
      </c>
      <c r="F5414" t="s">
        <v>123</v>
      </c>
      <c r="G5414" t="s">
        <v>124</v>
      </c>
      <c r="H5414" t="s">
        <v>15615</v>
      </c>
      <c r="I5414" t="s">
        <v>264</v>
      </c>
      <c r="J5414" t="s">
        <v>38</v>
      </c>
      <c r="K5414" t="str">
        <f t="shared" si="84"/>
        <v>Arb</v>
      </c>
      <c r="L5414" t="s">
        <v>805</v>
      </c>
      <c r="M5414" t="s">
        <v>118</v>
      </c>
    </row>
    <row r="5415" spans="1:13">
      <c r="A5415" t="s">
        <v>15616</v>
      </c>
      <c r="B5415" t="s">
        <v>15617</v>
      </c>
      <c r="C5415" t="s">
        <v>441</v>
      </c>
      <c r="D5415" s="176">
        <v>23754</v>
      </c>
      <c r="E5415" t="s">
        <v>122</v>
      </c>
      <c r="F5415" t="s">
        <v>123</v>
      </c>
      <c r="G5415" t="s">
        <v>124</v>
      </c>
      <c r="H5415" t="s">
        <v>15618</v>
      </c>
      <c r="I5415" t="s">
        <v>275</v>
      </c>
      <c r="J5415" t="s">
        <v>38</v>
      </c>
      <c r="K5415" t="str">
        <f t="shared" si="84"/>
        <v>Mot</v>
      </c>
      <c r="L5415" t="s">
        <v>1096</v>
      </c>
      <c r="M5415" t="s">
        <v>118</v>
      </c>
    </row>
    <row r="5416" spans="1:13">
      <c r="A5416" t="s">
        <v>15619</v>
      </c>
      <c r="B5416" t="s">
        <v>15620</v>
      </c>
      <c r="C5416" t="s">
        <v>3596</v>
      </c>
      <c r="D5416" s="176">
        <v>21055</v>
      </c>
      <c r="E5416" t="s">
        <v>122</v>
      </c>
      <c r="F5416" t="s">
        <v>123</v>
      </c>
      <c r="G5416" t="s">
        <v>124</v>
      </c>
      <c r="H5416" t="s">
        <v>15621</v>
      </c>
      <c r="I5416" t="s">
        <v>685</v>
      </c>
      <c r="J5416" t="s">
        <v>38</v>
      </c>
      <c r="K5416" t="str">
        <f t="shared" si="84"/>
        <v>Sym</v>
      </c>
      <c r="L5416" t="s">
        <v>686</v>
      </c>
      <c r="M5416" t="s">
        <v>118</v>
      </c>
    </row>
    <row r="5417" spans="1:13">
      <c r="A5417" t="s">
        <v>15622</v>
      </c>
      <c r="B5417" t="s">
        <v>1772</v>
      </c>
      <c r="C5417" t="s">
        <v>1706</v>
      </c>
      <c r="D5417" s="176">
        <v>39394</v>
      </c>
      <c r="E5417" t="s">
        <v>122</v>
      </c>
      <c r="F5417" t="s">
        <v>123</v>
      </c>
      <c r="G5417" t="s">
        <v>124</v>
      </c>
      <c r="H5417" t="s">
        <v>15623</v>
      </c>
      <c r="I5417" t="s">
        <v>157</v>
      </c>
      <c r="J5417" t="s">
        <v>38</v>
      </c>
      <c r="K5417" t="str">
        <f t="shared" si="84"/>
        <v>Ben</v>
      </c>
      <c r="L5417" t="s">
        <v>195</v>
      </c>
      <c r="M5417" t="s">
        <v>118</v>
      </c>
    </row>
    <row r="5418" spans="1:13">
      <c r="A5418" t="s">
        <v>15624</v>
      </c>
      <c r="B5418" t="s">
        <v>15625</v>
      </c>
      <c r="C5418" t="s">
        <v>6746</v>
      </c>
      <c r="D5418" s="176">
        <v>39642</v>
      </c>
      <c r="E5418" t="s">
        <v>122</v>
      </c>
      <c r="F5418" t="s">
        <v>123</v>
      </c>
      <c r="G5418" t="s">
        <v>124</v>
      </c>
      <c r="H5418" t="s">
        <v>15626</v>
      </c>
      <c r="I5418" t="s">
        <v>157</v>
      </c>
      <c r="J5418" t="s">
        <v>38</v>
      </c>
      <c r="K5418" t="str">
        <f t="shared" si="84"/>
        <v>Ben</v>
      </c>
      <c r="L5418" t="s">
        <v>284</v>
      </c>
      <c r="M5418" t="s">
        <v>118</v>
      </c>
    </row>
    <row r="5419" spans="1:13">
      <c r="A5419" t="s">
        <v>15627</v>
      </c>
      <c r="B5419" t="s">
        <v>15628</v>
      </c>
      <c r="C5419" t="s">
        <v>268</v>
      </c>
      <c r="D5419" s="176">
        <v>39314</v>
      </c>
      <c r="E5419" t="s">
        <v>122</v>
      </c>
      <c r="F5419" t="s">
        <v>123</v>
      </c>
      <c r="G5419" t="s">
        <v>124</v>
      </c>
      <c r="H5419" t="s">
        <v>15629</v>
      </c>
      <c r="I5419" t="s">
        <v>157</v>
      </c>
      <c r="J5419" t="s">
        <v>38</v>
      </c>
      <c r="K5419" t="str">
        <f t="shared" si="84"/>
        <v>Ben</v>
      </c>
      <c r="L5419" t="s">
        <v>104</v>
      </c>
      <c r="M5419" t="s">
        <v>118</v>
      </c>
    </row>
    <row r="5420" spans="1:13">
      <c r="A5420" t="s">
        <v>15630</v>
      </c>
      <c r="B5420" t="s">
        <v>15631</v>
      </c>
      <c r="C5420" t="s">
        <v>143</v>
      </c>
      <c r="D5420" s="176">
        <v>39541</v>
      </c>
      <c r="E5420" t="s">
        <v>122</v>
      </c>
      <c r="F5420" t="s">
        <v>123</v>
      </c>
      <c r="G5420" t="s">
        <v>124</v>
      </c>
      <c r="H5420" t="s">
        <v>15632</v>
      </c>
      <c r="I5420" t="s">
        <v>157</v>
      </c>
      <c r="J5420" t="s">
        <v>38</v>
      </c>
      <c r="K5420" t="str">
        <f t="shared" si="84"/>
        <v>Ben</v>
      </c>
      <c r="L5420" t="s">
        <v>439</v>
      </c>
      <c r="M5420" t="s">
        <v>118</v>
      </c>
    </row>
    <row r="5421" spans="1:13">
      <c r="A5421" t="s">
        <v>15633</v>
      </c>
      <c r="B5421" t="s">
        <v>15634</v>
      </c>
      <c r="C5421" t="s">
        <v>350</v>
      </c>
      <c r="D5421" s="176">
        <v>18663</v>
      </c>
      <c r="E5421" t="s">
        <v>122</v>
      </c>
      <c r="F5421" t="s">
        <v>123</v>
      </c>
      <c r="G5421" t="s">
        <v>124</v>
      </c>
      <c r="H5421" t="s">
        <v>15635</v>
      </c>
      <c r="I5421" t="s">
        <v>264</v>
      </c>
      <c r="J5421" t="s">
        <v>38</v>
      </c>
      <c r="K5421" t="str">
        <f t="shared" si="84"/>
        <v>Arb</v>
      </c>
      <c r="L5421" t="s">
        <v>424</v>
      </c>
      <c r="M5421" t="s">
        <v>118</v>
      </c>
    </row>
    <row r="5422" spans="1:13">
      <c r="A5422" t="s">
        <v>15636</v>
      </c>
      <c r="B5422" t="s">
        <v>6174</v>
      </c>
      <c r="C5422" t="s">
        <v>15637</v>
      </c>
      <c r="D5422" s="176">
        <v>26786</v>
      </c>
      <c r="E5422" t="s">
        <v>179</v>
      </c>
      <c r="F5422" t="s">
        <v>123</v>
      </c>
      <c r="G5422" t="s">
        <v>124</v>
      </c>
      <c r="H5422" t="s">
        <v>15638</v>
      </c>
      <c r="I5422" t="s">
        <v>264</v>
      </c>
      <c r="J5422" t="s">
        <v>38</v>
      </c>
      <c r="K5422" t="str">
        <f t="shared" si="84"/>
        <v>Arb</v>
      </c>
      <c r="L5422" t="s">
        <v>249</v>
      </c>
      <c r="M5422" t="s">
        <v>118</v>
      </c>
    </row>
    <row r="5423" spans="1:13">
      <c r="A5423" t="s">
        <v>15639</v>
      </c>
      <c r="B5423" t="s">
        <v>1611</v>
      </c>
      <c r="C5423" t="s">
        <v>441</v>
      </c>
      <c r="D5423" s="176">
        <v>23569</v>
      </c>
      <c r="E5423" t="s">
        <v>122</v>
      </c>
      <c r="F5423" t="s">
        <v>123</v>
      </c>
      <c r="G5423" t="s">
        <v>124</v>
      </c>
      <c r="H5423" t="s">
        <v>15640</v>
      </c>
      <c r="I5423" t="s">
        <v>307</v>
      </c>
      <c r="J5423" t="s">
        <v>194</v>
      </c>
      <c r="K5423" t="str">
        <f t="shared" si="84"/>
        <v>Pas</v>
      </c>
      <c r="L5423" t="s">
        <v>1055</v>
      </c>
      <c r="M5423" t="s">
        <v>118</v>
      </c>
    </row>
    <row r="5424" spans="1:13">
      <c r="A5424" t="s">
        <v>15641</v>
      </c>
      <c r="B5424" t="s">
        <v>13705</v>
      </c>
      <c r="C5424" t="s">
        <v>405</v>
      </c>
      <c r="D5424" s="176">
        <v>29115</v>
      </c>
      <c r="E5424" t="s">
        <v>122</v>
      </c>
      <c r="F5424" t="s">
        <v>123</v>
      </c>
      <c r="G5424" t="s">
        <v>124</v>
      </c>
      <c r="H5424" t="s">
        <v>15642</v>
      </c>
      <c r="I5424" t="s">
        <v>243</v>
      </c>
      <c r="J5424" t="s">
        <v>38</v>
      </c>
      <c r="K5424" t="str">
        <f t="shared" si="84"/>
        <v>3èm</v>
      </c>
      <c r="L5424" t="s">
        <v>734</v>
      </c>
      <c r="M5424" t="s">
        <v>118</v>
      </c>
    </row>
    <row r="5425" spans="1:13">
      <c r="A5425" t="s">
        <v>15643</v>
      </c>
      <c r="B5425" t="s">
        <v>15275</v>
      </c>
      <c r="C5425" t="s">
        <v>279</v>
      </c>
      <c r="D5425" s="176">
        <v>39290</v>
      </c>
      <c r="E5425" t="s">
        <v>122</v>
      </c>
      <c r="F5425" t="s">
        <v>123</v>
      </c>
      <c r="G5425" t="s">
        <v>124</v>
      </c>
      <c r="H5425" t="s">
        <v>15644</v>
      </c>
      <c r="I5425" t="s">
        <v>157</v>
      </c>
      <c r="J5425" t="s">
        <v>38</v>
      </c>
      <c r="K5425" t="str">
        <f t="shared" si="84"/>
        <v>Ben</v>
      </c>
      <c r="L5425" t="s">
        <v>183</v>
      </c>
      <c r="M5425" t="s">
        <v>118</v>
      </c>
    </row>
    <row r="5426" spans="1:13">
      <c r="A5426" t="s">
        <v>15645</v>
      </c>
      <c r="B5426" t="s">
        <v>15646</v>
      </c>
      <c r="C5426" t="s">
        <v>3866</v>
      </c>
      <c r="D5426" s="176">
        <v>37440</v>
      </c>
      <c r="E5426" t="s">
        <v>179</v>
      </c>
      <c r="F5426" t="s">
        <v>123</v>
      </c>
      <c r="G5426" t="s">
        <v>124</v>
      </c>
      <c r="H5426" t="s">
        <v>15647</v>
      </c>
      <c r="I5426" t="s">
        <v>126</v>
      </c>
      <c r="J5426" t="s">
        <v>126</v>
      </c>
      <c r="K5426" t="str">
        <f t="shared" si="84"/>
        <v>Jun</v>
      </c>
      <c r="L5426" t="s">
        <v>244</v>
      </c>
      <c r="M5426" t="s">
        <v>118</v>
      </c>
    </row>
    <row r="5427" spans="1:13">
      <c r="A5427" t="s">
        <v>15648</v>
      </c>
      <c r="B5427" t="s">
        <v>13226</v>
      </c>
      <c r="C5427" t="s">
        <v>737</v>
      </c>
      <c r="D5427" s="176">
        <v>37128</v>
      </c>
      <c r="E5427" t="s">
        <v>122</v>
      </c>
      <c r="F5427" t="s">
        <v>123</v>
      </c>
      <c r="G5427" t="s">
        <v>124</v>
      </c>
      <c r="H5427" t="s">
        <v>15649</v>
      </c>
      <c r="I5427" t="s">
        <v>126</v>
      </c>
      <c r="J5427" t="s">
        <v>126</v>
      </c>
      <c r="K5427" t="str">
        <f t="shared" si="84"/>
        <v>Jun</v>
      </c>
      <c r="L5427" t="s">
        <v>215</v>
      </c>
      <c r="M5427" t="s">
        <v>118</v>
      </c>
    </row>
    <row r="5428" spans="1:13">
      <c r="A5428" t="s">
        <v>15650</v>
      </c>
      <c r="B5428" t="s">
        <v>15651</v>
      </c>
      <c r="C5428" t="s">
        <v>3715</v>
      </c>
      <c r="D5428" s="176">
        <v>40990</v>
      </c>
      <c r="E5428" t="s">
        <v>122</v>
      </c>
      <c r="F5428" t="s">
        <v>123</v>
      </c>
      <c r="G5428" t="s">
        <v>124</v>
      </c>
      <c r="H5428" t="s">
        <v>15652</v>
      </c>
      <c r="I5428" t="s">
        <v>188</v>
      </c>
      <c r="J5428" t="s">
        <v>38</v>
      </c>
      <c r="K5428" t="str">
        <f t="shared" si="84"/>
        <v>Pou</v>
      </c>
      <c r="L5428" t="s">
        <v>457</v>
      </c>
      <c r="M5428" t="s">
        <v>118</v>
      </c>
    </row>
    <row r="5429" spans="1:13">
      <c r="A5429" t="s">
        <v>15653</v>
      </c>
      <c r="B5429" t="s">
        <v>6048</v>
      </c>
      <c r="C5429" t="s">
        <v>1028</v>
      </c>
      <c r="D5429" s="176">
        <v>39049</v>
      </c>
      <c r="E5429" t="s">
        <v>122</v>
      </c>
      <c r="F5429" t="s">
        <v>123</v>
      </c>
      <c r="G5429" t="s">
        <v>124</v>
      </c>
      <c r="H5429" t="s">
        <v>15654</v>
      </c>
      <c r="I5429" t="s">
        <v>283</v>
      </c>
      <c r="J5429" t="s">
        <v>38</v>
      </c>
      <c r="K5429" t="str">
        <f t="shared" si="84"/>
        <v>Min</v>
      </c>
      <c r="L5429" t="s">
        <v>680</v>
      </c>
      <c r="M5429" t="s">
        <v>118</v>
      </c>
    </row>
    <row r="5430" spans="1:13">
      <c r="A5430" t="s">
        <v>15655</v>
      </c>
      <c r="B5430" t="s">
        <v>7126</v>
      </c>
      <c r="C5430" t="s">
        <v>2587</v>
      </c>
      <c r="D5430" s="176">
        <v>26393</v>
      </c>
      <c r="E5430" t="s">
        <v>122</v>
      </c>
      <c r="F5430" t="s">
        <v>123</v>
      </c>
      <c r="G5430" t="s">
        <v>124</v>
      </c>
      <c r="H5430" t="s">
        <v>15656</v>
      </c>
      <c r="I5430" t="s">
        <v>132</v>
      </c>
      <c r="J5430" t="s">
        <v>234</v>
      </c>
      <c r="K5430" t="str">
        <f t="shared" si="84"/>
        <v>D3</v>
      </c>
      <c r="L5430" t="s">
        <v>140</v>
      </c>
      <c r="M5430" t="s">
        <v>118</v>
      </c>
    </row>
    <row r="5431" spans="1:13">
      <c r="A5431" t="s">
        <v>15657</v>
      </c>
      <c r="B5431" t="s">
        <v>5606</v>
      </c>
      <c r="C5431" t="s">
        <v>346</v>
      </c>
      <c r="D5431" s="176">
        <v>38873</v>
      </c>
      <c r="E5431" t="s">
        <v>122</v>
      </c>
      <c r="F5431" t="s">
        <v>123</v>
      </c>
      <c r="G5431" t="s">
        <v>124</v>
      </c>
      <c r="H5431" t="s">
        <v>15658</v>
      </c>
      <c r="I5431" t="s">
        <v>283</v>
      </c>
      <c r="J5431" t="s">
        <v>38</v>
      </c>
      <c r="K5431" t="str">
        <f t="shared" si="84"/>
        <v>Min</v>
      </c>
      <c r="L5431" t="s">
        <v>734</v>
      </c>
      <c r="M5431" t="s">
        <v>118</v>
      </c>
    </row>
    <row r="5432" spans="1:13">
      <c r="A5432" t="s">
        <v>15659</v>
      </c>
      <c r="B5432" t="s">
        <v>15421</v>
      </c>
      <c r="C5432" t="s">
        <v>346</v>
      </c>
      <c r="D5432" s="176">
        <v>26940</v>
      </c>
      <c r="E5432" t="s">
        <v>122</v>
      </c>
      <c r="F5432" t="s">
        <v>123</v>
      </c>
      <c r="G5432" t="s">
        <v>124</v>
      </c>
      <c r="H5432" t="s">
        <v>15660</v>
      </c>
      <c r="I5432" t="s">
        <v>132</v>
      </c>
      <c r="J5432" t="s">
        <v>396</v>
      </c>
      <c r="K5432" t="str">
        <f t="shared" si="84"/>
        <v>D2</v>
      </c>
      <c r="L5432" t="s">
        <v>215</v>
      </c>
      <c r="M5432" t="s">
        <v>118</v>
      </c>
    </row>
    <row r="5433" spans="1:13">
      <c r="A5433" t="s">
        <v>15661</v>
      </c>
      <c r="B5433" t="s">
        <v>15662</v>
      </c>
      <c r="C5433" t="s">
        <v>15663</v>
      </c>
      <c r="D5433" s="176">
        <v>39175</v>
      </c>
      <c r="E5433" t="s">
        <v>122</v>
      </c>
      <c r="F5433" t="s">
        <v>123</v>
      </c>
      <c r="G5433" t="s">
        <v>124</v>
      </c>
      <c r="H5433" t="s">
        <v>15664</v>
      </c>
      <c r="I5433" t="s">
        <v>157</v>
      </c>
      <c r="J5433" t="s">
        <v>38</v>
      </c>
      <c r="K5433" t="str">
        <f t="shared" si="84"/>
        <v>Ben</v>
      </c>
      <c r="L5433" t="s">
        <v>434</v>
      </c>
      <c r="M5433" t="s">
        <v>118</v>
      </c>
    </row>
    <row r="5434" spans="1:13">
      <c r="A5434" t="s">
        <v>15665</v>
      </c>
      <c r="B5434" t="s">
        <v>15666</v>
      </c>
      <c r="C5434" t="s">
        <v>3258</v>
      </c>
      <c r="D5434" s="176">
        <v>36749</v>
      </c>
      <c r="E5434" t="s">
        <v>122</v>
      </c>
      <c r="F5434" t="s">
        <v>123</v>
      </c>
      <c r="G5434" t="s">
        <v>124</v>
      </c>
      <c r="H5434" t="s">
        <v>15667</v>
      </c>
      <c r="I5434" t="s">
        <v>243</v>
      </c>
      <c r="J5434" t="s">
        <v>38</v>
      </c>
      <c r="K5434" t="str">
        <f t="shared" si="84"/>
        <v>3èm</v>
      </c>
      <c r="L5434" t="s">
        <v>794</v>
      </c>
      <c r="M5434" t="s">
        <v>118</v>
      </c>
    </row>
    <row r="5435" spans="1:13">
      <c r="A5435" t="s">
        <v>15668</v>
      </c>
      <c r="B5435" t="s">
        <v>15669</v>
      </c>
      <c r="C5435" t="s">
        <v>346</v>
      </c>
      <c r="D5435" s="176">
        <v>36931</v>
      </c>
      <c r="E5435" t="s">
        <v>122</v>
      </c>
      <c r="F5435" t="s">
        <v>123</v>
      </c>
      <c r="G5435" t="s">
        <v>124</v>
      </c>
      <c r="H5435" t="s">
        <v>15670</v>
      </c>
      <c r="I5435" t="s">
        <v>126</v>
      </c>
      <c r="J5435" t="s">
        <v>126</v>
      </c>
      <c r="K5435" t="str">
        <f t="shared" si="84"/>
        <v>Jun</v>
      </c>
      <c r="L5435" t="s">
        <v>284</v>
      </c>
      <c r="M5435" t="s">
        <v>118</v>
      </c>
    </row>
    <row r="5436" spans="1:13">
      <c r="A5436" t="s">
        <v>15671</v>
      </c>
      <c r="B5436" t="s">
        <v>15672</v>
      </c>
      <c r="C5436" t="s">
        <v>7737</v>
      </c>
      <c r="D5436" s="176">
        <v>39475</v>
      </c>
      <c r="E5436" t="s">
        <v>122</v>
      </c>
      <c r="F5436" t="s">
        <v>123</v>
      </c>
      <c r="G5436" t="s">
        <v>124</v>
      </c>
      <c r="H5436" t="s">
        <v>15673</v>
      </c>
      <c r="I5436" t="s">
        <v>157</v>
      </c>
      <c r="J5436" t="s">
        <v>38</v>
      </c>
      <c r="K5436" t="str">
        <f t="shared" si="84"/>
        <v>Ben</v>
      </c>
      <c r="L5436" t="s">
        <v>355</v>
      </c>
      <c r="M5436" t="s">
        <v>118</v>
      </c>
    </row>
    <row r="5437" spans="1:13">
      <c r="A5437" t="s">
        <v>15674</v>
      </c>
      <c r="B5437" t="s">
        <v>15675</v>
      </c>
      <c r="C5437" t="s">
        <v>741</v>
      </c>
      <c r="D5437" s="176">
        <v>16806</v>
      </c>
      <c r="E5437" t="s">
        <v>179</v>
      </c>
      <c r="F5437" t="s">
        <v>123</v>
      </c>
      <c r="G5437" t="s">
        <v>124</v>
      </c>
      <c r="H5437" t="s">
        <v>15676</v>
      </c>
      <c r="I5437" t="s">
        <v>685</v>
      </c>
      <c r="J5437" t="s">
        <v>38</v>
      </c>
      <c r="K5437" t="str">
        <f t="shared" si="84"/>
        <v>Sym</v>
      </c>
      <c r="L5437" t="s">
        <v>104</v>
      </c>
      <c r="M5437" t="s">
        <v>118</v>
      </c>
    </row>
    <row r="5438" spans="1:13">
      <c r="A5438" t="s">
        <v>15677</v>
      </c>
      <c r="B5438" t="s">
        <v>15678</v>
      </c>
      <c r="C5438" t="s">
        <v>976</v>
      </c>
      <c r="D5438" s="176">
        <v>38783</v>
      </c>
      <c r="E5438" t="s">
        <v>122</v>
      </c>
      <c r="F5438" t="s">
        <v>123</v>
      </c>
      <c r="G5438" t="s">
        <v>124</v>
      </c>
      <c r="H5438" t="s">
        <v>15679</v>
      </c>
      <c r="I5438" t="s">
        <v>283</v>
      </c>
      <c r="J5438" t="s">
        <v>38</v>
      </c>
      <c r="K5438" t="str">
        <f t="shared" si="84"/>
        <v>Min</v>
      </c>
      <c r="L5438" t="s">
        <v>623</v>
      </c>
      <c r="M5438" t="s">
        <v>118</v>
      </c>
    </row>
    <row r="5439" spans="1:13">
      <c r="A5439" t="s">
        <v>15680</v>
      </c>
      <c r="B5439" t="s">
        <v>15681</v>
      </c>
      <c r="C5439" t="s">
        <v>15682</v>
      </c>
      <c r="D5439" s="176">
        <v>38376</v>
      </c>
      <c r="E5439" t="s">
        <v>122</v>
      </c>
      <c r="F5439" t="s">
        <v>123</v>
      </c>
      <c r="G5439" t="s">
        <v>124</v>
      </c>
      <c r="H5439" t="s">
        <v>15683</v>
      </c>
      <c r="I5439" t="s">
        <v>283</v>
      </c>
      <c r="J5439" t="s">
        <v>38</v>
      </c>
      <c r="K5439" t="str">
        <f t="shared" si="84"/>
        <v>Min</v>
      </c>
      <c r="L5439" t="s">
        <v>760</v>
      </c>
      <c r="M5439" t="s">
        <v>118</v>
      </c>
    </row>
    <row r="5440" spans="1:13">
      <c r="A5440" t="s">
        <v>15684</v>
      </c>
      <c r="B5440" t="s">
        <v>3480</v>
      </c>
      <c r="C5440" t="s">
        <v>1222</v>
      </c>
      <c r="D5440" s="176">
        <v>34240</v>
      </c>
      <c r="E5440" t="s">
        <v>179</v>
      </c>
      <c r="F5440" t="s">
        <v>123</v>
      </c>
      <c r="G5440" t="s">
        <v>124</v>
      </c>
      <c r="H5440" t="s">
        <v>15685</v>
      </c>
      <c r="I5440" t="s">
        <v>243</v>
      </c>
      <c r="J5440" t="s">
        <v>38</v>
      </c>
      <c r="K5440" t="str">
        <f t="shared" si="84"/>
        <v>3èm</v>
      </c>
      <c r="L5440" t="s">
        <v>439</v>
      </c>
      <c r="M5440" t="s">
        <v>118</v>
      </c>
    </row>
    <row r="5441" spans="1:13">
      <c r="A5441" t="s">
        <v>15686</v>
      </c>
      <c r="B5441" t="s">
        <v>8050</v>
      </c>
      <c r="C5441" t="s">
        <v>2534</v>
      </c>
      <c r="D5441" s="176">
        <v>41450</v>
      </c>
      <c r="E5441" t="s">
        <v>179</v>
      </c>
      <c r="F5441" t="s">
        <v>123</v>
      </c>
      <c r="G5441" t="s">
        <v>124</v>
      </c>
      <c r="H5441" t="s">
        <v>15687</v>
      </c>
      <c r="I5441" t="s">
        <v>909</v>
      </c>
      <c r="J5441" t="s">
        <v>38</v>
      </c>
      <c r="K5441" t="str">
        <f t="shared" si="84"/>
        <v>Pré</v>
      </c>
      <c r="L5441" t="s">
        <v>175</v>
      </c>
      <c r="M5441" t="s">
        <v>118</v>
      </c>
    </row>
    <row r="5442" spans="1:13">
      <c r="A5442" t="s">
        <v>15688</v>
      </c>
      <c r="B5442" t="s">
        <v>13724</v>
      </c>
      <c r="C5442" t="s">
        <v>1966</v>
      </c>
      <c r="D5442" s="176">
        <v>32419</v>
      </c>
      <c r="E5442" t="s">
        <v>122</v>
      </c>
      <c r="F5442" t="s">
        <v>123</v>
      </c>
      <c r="G5442" t="s">
        <v>124</v>
      </c>
      <c r="H5442" t="s">
        <v>15689</v>
      </c>
      <c r="I5442" t="s">
        <v>132</v>
      </c>
      <c r="J5442" t="s">
        <v>396</v>
      </c>
      <c r="K5442" t="str">
        <f t="shared" si="84"/>
        <v>D2</v>
      </c>
      <c r="L5442" t="s">
        <v>302</v>
      </c>
      <c r="M5442" t="s">
        <v>118</v>
      </c>
    </row>
    <row r="5443" spans="1:13">
      <c r="A5443" t="s">
        <v>15690</v>
      </c>
      <c r="B5443" t="s">
        <v>15691</v>
      </c>
      <c r="C5443" t="s">
        <v>592</v>
      </c>
      <c r="D5443" s="176">
        <v>22196</v>
      </c>
      <c r="E5443" t="s">
        <v>122</v>
      </c>
      <c r="F5443" t="s">
        <v>123</v>
      </c>
      <c r="G5443" t="s">
        <v>124</v>
      </c>
      <c r="H5443" t="s">
        <v>15692</v>
      </c>
      <c r="I5443" t="s">
        <v>307</v>
      </c>
      <c r="J5443" t="s">
        <v>194</v>
      </c>
      <c r="K5443" t="str">
        <f t="shared" ref="K5443:K5506" si="85">IF(I5443="pass'cyclisme",J5443,LEFT(I5443,3))</f>
        <v>Pas</v>
      </c>
      <c r="L5443" t="s">
        <v>780</v>
      </c>
      <c r="M5443" t="s">
        <v>118</v>
      </c>
    </row>
    <row r="5444" spans="1:13">
      <c r="A5444" t="s">
        <v>15693</v>
      </c>
      <c r="B5444" t="s">
        <v>2689</v>
      </c>
      <c r="C5444" t="s">
        <v>432</v>
      </c>
      <c r="D5444" s="176">
        <v>40075</v>
      </c>
      <c r="E5444" t="s">
        <v>122</v>
      </c>
      <c r="F5444" t="s">
        <v>123</v>
      </c>
      <c r="G5444" t="s">
        <v>124</v>
      </c>
      <c r="H5444" t="s">
        <v>15694</v>
      </c>
      <c r="I5444" t="s">
        <v>151</v>
      </c>
      <c r="J5444" t="s">
        <v>38</v>
      </c>
      <c r="K5444" t="str">
        <f t="shared" si="85"/>
        <v>Pup</v>
      </c>
      <c r="L5444" t="s">
        <v>780</v>
      </c>
      <c r="M5444" t="s">
        <v>118</v>
      </c>
    </row>
    <row r="5445" spans="1:13">
      <c r="A5445" t="s">
        <v>15695</v>
      </c>
      <c r="B5445" t="s">
        <v>5135</v>
      </c>
      <c r="C5445" t="s">
        <v>15696</v>
      </c>
      <c r="D5445" s="176">
        <v>40679</v>
      </c>
      <c r="E5445" t="s">
        <v>122</v>
      </c>
      <c r="F5445" t="s">
        <v>123</v>
      </c>
      <c r="G5445" t="s">
        <v>124</v>
      </c>
      <c r="H5445" t="s">
        <v>15697</v>
      </c>
      <c r="I5445" t="s">
        <v>188</v>
      </c>
      <c r="J5445" t="s">
        <v>38</v>
      </c>
      <c r="K5445" t="str">
        <f t="shared" si="85"/>
        <v>Pou</v>
      </c>
      <c r="L5445" t="s">
        <v>140</v>
      </c>
      <c r="M5445" t="s">
        <v>118</v>
      </c>
    </row>
    <row r="5446" spans="1:13">
      <c r="A5446" t="s">
        <v>15698</v>
      </c>
      <c r="B5446" t="s">
        <v>15699</v>
      </c>
      <c r="C5446" t="s">
        <v>1922</v>
      </c>
      <c r="D5446" s="176">
        <v>34856</v>
      </c>
      <c r="E5446" t="s">
        <v>122</v>
      </c>
      <c r="F5446" t="s">
        <v>123</v>
      </c>
      <c r="G5446" t="s">
        <v>124</v>
      </c>
      <c r="H5446" t="s">
        <v>15700</v>
      </c>
      <c r="I5446" t="s">
        <v>132</v>
      </c>
      <c r="J5446" t="s">
        <v>194</v>
      </c>
      <c r="K5446" t="str">
        <f t="shared" si="85"/>
        <v>D1</v>
      </c>
      <c r="L5446" t="s">
        <v>518</v>
      </c>
      <c r="M5446" t="s">
        <v>118</v>
      </c>
    </row>
    <row r="5447" spans="1:13">
      <c r="A5447" t="s">
        <v>15701</v>
      </c>
      <c r="B5447" t="s">
        <v>15702</v>
      </c>
      <c r="C5447" t="s">
        <v>441</v>
      </c>
      <c r="D5447" s="176">
        <v>23800</v>
      </c>
      <c r="E5447" t="s">
        <v>122</v>
      </c>
      <c r="F5447" t="s">
        <v>123</v>
      </c>
      <c r="G5447" t="s">
        <v>124</v>
      </c>
      <c r="H5447" t="s">
        <v>15703</v>
      </c>
      <c r="I5447" t="s">
        <v>132</v>
      </c>
      <c r="J5447" t="s">
        <v>234</v>
      </c>
      <c r="K5447" t="str">
        <f t="shared" si="85"/>
        <v>D3</v>
      </c>
      <c r="L5447" t="s">
        <v>3553</v>
      </c>
      <c r="M5447" t="s">
        <v>118</v>
      </c>
    </row>
    <row r="5448" spans="1:13">
      <c r="A5448" t="s">
        <v>15704</v>
      </c>
      <c r="B5448" t="s">
        <v>7186</v>
      </c>
      <c r="C5448" t="s">
        <v>533</v>
      </c>
      <c r="D5448" s="176">
        <v>29748</v>
      </c>
      <c r="E5448" t="s">
        <v>179</v>
      </c>
      <c r="F5448" t="s">
        <v>123</v>
      </c>
      <c r="G5448" t="s">
        <v>124</v>
      </c>
      <c r="H5448" t="s">
        <v>15705</v>
      </c>
      <c r="I5448" t="s">
        <v>139</v>
      </c>
      <c r="J5448" t="s">
        <v>38</v>
      </c>
      <c r="K5448" t="str">
        <f t="shared" si="85"/>
        <v>Sig</v>
      </c>
      <c r="L5448" t="s">
        <v>530</v>
      </c>
      <c r="M5448" t="s">
        <v>118</v>
      </c>
    </row>
    <row r="5449" spans="1:13">
      <c r="A5449" t="s">
        <v>15706</v>
      </c>
      <c r="B5449" t="s">
        <v>4443</v>
      </c>
      <c r="C5449" t="s">
        <v>2608</v>
      </c>
      <c r="D5449" s="176">
        <v>28872</v>
      </c>
      <c r="E5449" t="s">
        <v>122</v>
      </c>
      <c r="F5449" t="s">
        <v>123</v>
      </c>
      <c r="G5449" t="s">
        <v>124</v>
      </c>
      <c r="H5449" t="s">
        <v>15707</v>
      </c>
      <c r="I5449" t="s">
        <v>132</v>
      </c>
      <c r="J5449" t="s">
        <v>396</v>
      </c>
      <c r="K5449" t="str">
        <f t="shared" si="85"/>
        <v>D2</v>
      </c>
      <c r="L5449" t="s">
        <v>794</v>
      </c>
      <c r="M5449" t="s">
        <v>118</v>
      </c>
    </row>
    <row r="5450" spans="1:13">
      <c r="A5450" t="s">
        <v>15708</v>
      </c>
      <c r="B5450" t="s">
        <v>15709</v>
      </c>
      <c r="C5450" t="s">
        <v>252</v>
      </c>
      <c r="D5450" s="176">
        <v>21979</v>
      </c>
      <c r="E5450" t="s">
        <v>122</v>
      </c>
      <c r="F5450" t="s">
        <v>123</v>
      </c>
      <c r="G5450" t="s">
        <v>124</v>
      </c>
      <c r="H5450" t="s">
        <v>15710</v>
      </c>
      <c r="I5450" t="s">
        <v>209</v>
      </c>
      <c r="J5450" t="s">
        <v>38</v>
      </c>
      <c r="K5450" t="str">
        <f t="shared" si="85"/>
        <v>Pas</v>
      </c>
      <c r="L5450" t="s">
        <v>270</v>
      </c>
      <c r="M5450" t="s">
        <v>118</v>
      </c>
    </row>
    <row r="5451" spans="1:13">
      <c r="A5451" t="s">
        <v>15711</v>
      </c>
      <c r="B5451" t="s">
        <v>8376</v>
      </c>
      <c r="C5451" t="s">
        <v>1976</v>
      </c>
      <c r="D5451" s="176">
        <v>40196</v>
      </c>
      <c r="E5451" t="s">
        <v>179</v>
      </c>
      <c r="F5451" t="s">
        <v>123</v>
      </c>
      <c r="G5451" t="s">
        <v>124</v>
      </c>
      <c r="H5451" t="s">
        <v>15712</v>
      </c>
      <c r="I5451" t="s">
        <v>151</v>
      </c>
      <c r="J5451" t="s">
        <v>38</v>
      </c>
      <c r="K5451" t="str">
        <f t="shared" si="85"/>
        <v>Pup</v>
      </c>
      <c r="L5451" t="s">
        <v>175</v>
      </c>
      <c r="M5451" t="s">
        <v>118</v>
      </c>
    </row>
    <row r="5452" spans="1:13">
      <c r="A5452" t="s">
        <v>15713</v>
      </c>
      <c r="B5452" t="s">
        <v>7675</v>
      </c>
      <c r="C5452" t="s">
        <v>7516</v>
      </c>
      <c r="D5452" s="176">
        <v>40569</v>
      </c>
      <c r="E5452" t="s">
        <v>122</v>
      </c>
      <c r="F5452" t="s">
        <v>123</v>
      </c>
      <c r="G5452" t="s">
        <v>124</v>
      </c>
      <c r="H5452" t="s">
        <v>15714</v>
      </c>
      <c r="I5452" t="s">
        <v>188</v>
      </c>
      <c r="J5452" t="s">
        <v>38</v>
      </c>
      <c r="K5452" t="str">
        <f t="shared" si="85"/>
        <v>Pou</v>
      </c>
      <c r="L5452" t="s">
        <v>680</v>
      </c>
      <c r="M5452" t="s">
        <v>118</v>
      </c>
    </row>
    <row r="5453" spans="1:13">
      <c r="A5453" t="s">
        <v>15715</v>
      </c>
      <c r="B5453" t="s">
        <v>1709</v>
      </c>
      <c r="C5453" t="s">
        <v>792</v>
      </c>
      <c r="D5453" s="176">
        <v>28407</v>
      </c>
      <c r="E5453" t="s">
        <v>122</v>
      </c>
      <c r="F5453" t="s">
        <v>123</v>
      </c>
      <c r="G5453" t="s">
        <v>124</v>
      </c>
      <c r="H5453" t="s">
        <v>15716</v>
      </c>
      <c r="I5453" t="s">
        <v>132</v>
      </c>
      <c r="J5453" t="s">
        <v>234</v>
      </c>
      <c r="K5453" t="str">
        <f t="shared" si="85"/>
        <v>D3</v>
      </c>
      <c r="L5453" t="s">
        <v>249</v>
      </c>
      <c r="M5453" t="s">
        <v>118</v>
      </c>
    </row>
    <row r="5454" spans="1:13">
      <c r="A5454" t="s">
        <v>15717</v>
      </c>
      <c r="B5454" t="s">
        <v>1181</v>
      </c>
      <c r="C5454" t="s">
        <v>12990</v>
      </c>
      <c r="D5454" s="176">
        <v>28912</v>
      </c>
      <c r="E5454" t="s">
        <v>179</v>
      </c>
      <c r="F5454" t="s">
        <v>123</v>
      </c>
      <c r="G5454" t="s">
        <v>124</v>
      </c>
      <c r="H5454" t="s">
        <v>15718</v>
      </c>
      <c r="I5454" t="s">
        <v>789</v>
      </c>
      <c r="J5454" t="s">
        <v>38</v>
      </c>
      <c r="K5454" t="str">
        <f t="shared" si="85"/>
        <v>Arb</v>
      </c>
      <c r="L5454" t="s">
        <v>302</v>
      </c>
      <c r="M5454" t="s">
        <v>118</v>
      </c>
    </row>
    <row r="5455" spans="1:13">
      <c r="A5455" t="s">
        <v>15719</v>
      </c>
      <c r="B5455" t="s">
        <v>15720</v>
      </c>
      <c r="C5455" t="s">
        <v>718</v>
      </c>
      <c r="D5455" s="176">
        <v>36722</v>
      </c>
      <c r="E5455" t="s">
        <v>122</v>
      </c>
      <c r="F5455" t="s">
        <v>123</v>
      </c>
      <c r="G5455" t="s">
        <v>124</v>
      </c>
      <c r="H5455" t="s">
        <v>15721</v>
      </c>
      <c r="I5455" t="s">
        <v>145</v>
      </c>
      <c r="J5455" t="s">
        <v>38</v>
      </c>
      <c r="K5455" t="str">
        <f t="shared" si="85"/>
        <v>Pas</v>
      </c>
      <c r="L5455" t="s">
        <v>38</v>
      </c>
      <c r="M5455" t="s">
        <v>118</v>
      </c>
    </row>
    <row r="5456" spans="1:13">
      <c r="A5456" t="s">
        <v>15722</v>
      </c>
      <c r="B5456" t="s">
        <v>15723</v>
      </c>
      <c r="C5456" t="s">
        <v>838</v>
      </c>
      <c r="D5456" s="176">
        <v>28458</v>
      </c>
      <c r="E5456" t="s">
        <v>122</v>
      </c>
      <c r="F5456" t="s">
        <v>123</v>
      </c>
      <c r="G5456" t="s">
        <v>124</v>
      </c>
      <c r="H5456" t="s">
        <v>15724</v>
      </c>
      <c r="I5456" t="s">
        <v>132</v>
      </c>
      <c r="J5456" t="s">
        <v>234</v>
      </c>
      <c r="K5456" t="str">
        <f t="shared" si="85"/>
        <v>D3</v>
      </c>
      <c r="L5456" t="s">
        <v>530</v>
      </c>
      <c r="M5456" t="s">
        <v>118</v>
      </c>
    </row>
    <row r="5457" spans="1:13">
      <c r="A5457" t="s">
        <v>15725</v>
      </c>
      <c r="B5457" t="s">
        <v>11162</v>
      </c>
      <c r="C5457" t="s">
        <v>1865</v>
      </c>
      <c r="D5457" s="176">
        <v>38204</v>
      </c>
      <c r="E5457" t="s">
        <v>122</v>
      </c>
      <c r="F5457" t="s">
        <v>123</v>
      </c>
      <c r="G5457" t="s">
        <v>124</v>
      </c>
      <c r="H5457" t="s">
        <v>15726</v>
      </c>
      <c r="I5457" t="s">
        <v>174</v>
      </c>
      <c r="J5457" t="s">
        <v>38</v>
      </c>
      <c r="K5457" t="str">
        <f t="shared" si="85"/>
        <v>Cad</v>
      </c>
      <c r="L5457" t="s">
        <v>270</v>
      </c>
      <c r="M5457" t="s">
        <v>118</v>
      </c>
    </row>
    <row r="5458" spans="1:13">
      <c r="A5458" t="s">
        <v>15727</v>
      </c>
      <c r="B5458" t="s">
        <v>15728</v>
      </c>
      <c r="C5458" t="s">
        <v>1865</v>
      </c>
      <c r="D5458" s="176">
        <v>39398</v>
      </c>
      <c r="E5458" t="s">
        <v>122</v>
      </c>
      <c r="F5458" t="s">
        <v>123</v>
      </c>
      <c r="G5458" t="s">
        <v>124</v>
      </c>
      <c r="H5458" t="s">
        <v>15729</v>
      </c>
      <c r="I5458" t="s">
        <v>157</v>
      </c>
      <c r="J5458" t="s">
        <v>38</v>
      </c>
      <c r="K5458" t="str">
        <f t="shared" si="85"/>
        <v>Ben</v>
      </c>
      <c r="L5458" t="s">
        <v>169</v>
      </c>
      <c r="M5458" t="s">
        <v>118</v>
      </c>
    </row>
    <row r="5459" spans="1:13">
      <c r="A5459" t="s">
        <v>15730</v>
      </c>
      <c r="B5459" t="s">
        <v>15731</v>
      </c>
      <c r="C5459" t="s">
        <v>441</v>
      </c>
      <c r="D5459" s="176">
        <v>23347</v>
      </c>
      <c r="E5459" t="s">
        <v>122</v>
      </c>
      <c r="F5459" t="s">
        <v>123</v>
      </c>
      <c r="G5459" t="s">
        <v>124</v>
      </c>
      <c r="H5459" t="s">
        <v>15732</v>
      </c>
      <c r="I5459" t="s">
        <v>132</v>
      </c>
      <c r="J5459" t="s">
        <v>234</v>
      </c>
      <c r="K5459" t="str">
        <f t="shared" si="85"/>
        <v>D3</v>
      </c>
      <c r="L5459" t="s">
        <v>784</v>
      </c>
      <c r="M5459" t="s">
        <v>118</v>
      </c>
    </row>
    <row r="5460" spans="1:13">
      <c r="A5460" t="s">
        <v>15733</v>
      </c>
      <c r="B5460" t="s">
        <v>939</v>
      </c>
      <c r="C5460" t="s">
        <v>729</v>
      </c>
      <c r="D5460" s="176">
        <v>18360</v>
      </c>
      <c r="E5460" t="s">
        <v>122</v>
      </c>
      <c r="F5460" t="s">
        <v>123</v>
      </c>
      <c r="G5460" t="s">
        <v>124</v>
      </c>
      <c r="H5460" t="s">
        <v>15734</v>
      </c>
      <c r="I5460" t="s">
        <v>181</v>
      </c>
      <c r="J5460" t="s">
        <v>182</v>
      </c>
      <c r="K5460" t="str">
        <f t="shared" si="85"/>
        <v>Enc</v>
      </c>
      <c r="L5460" t="s">
        <v>215</v>
      </c>
      <c r="M5460" t="s">
        <v>118</v>
      </c>
    </row>
    <row r="5461" spans="1:13">
      <c r="A5461" t="s">
        <v>15735</v>
      </c>
      <c r="B5461" t="s">
        <v>15736</v>
      </c>
      <c r="C5461" t="s">
        <v>5960</v>
      </c>
      <c r="D5461" s="176">
        <v>27031</v>
      </c>
      <c r="E5461" t="s">
        <v>122</v>
      </c>
      <c r="F5461" t="s">
        <v>123</v>
      </c>
      <c r="G5461" t="s">
        <v>124</v>
      </c>
      <c r="H5461" t="s">
        <v>15737</v>
      </c>
      <c r="I5461" t="s">
        <v>307</v>
      </c>
      <c r="J5461" t="s">
        <v>194</v>
      </c>
      <c r="K5461" t="str">
        <f t="shared" si="85"/>
        <v>Pas</v>
      </c>
      <c r="L5461" t="s">
        <v>200</v>
      </c>
      <c r="M5461" t="s">
        <v>118</v>
      </c>
    </row>
    <row r="5462" spans="1:13">
      <c r="A5462" t="s">
        <v>15738</v>
      </c>
      <c r="B5462" t="s">
        <v>15739</v>
      </c>
      <c r="C5462" t="s">
        <v>2698</v>
      </c>
      <c r="D5462" s="176">
        <v>24820</v>
      </c>
      <c r="E5462" t="s">
        <v>122</v>
      </c>
      <c r="F5462" t="s">
        <v>123</v>
      </c>
      <c r="G5462" t="s">
        <v>124</v>
      </c>
      <c r="H5462" t="s">
        <v>15740</v>
      </c>
      <c r="I5462" t="s">
        <v>132</v>
      </c>
      <c r="J5462" t="s">
        <v>133</v>
      </c>
      <c r="K5462" t="str">
        <f t="shared" si="85"/>
        <v>D4</v>
      </c>
      <c r="L5462" t="s">
        <v>734</v>
      </c>
      <c r="M5462" t="s">
        <v>118</v>
      </c>
    </row>
    <row r="5463" spans="1:13">
      <c r="A5463" t="s">
        <v>15741</v>
      </c>
      <c r="B5463" t="s">
        <v>1206</v>
      </c>
      <c r="C5463" t="s">
        <v>385</v>
      </c>
      <c r="D5463" s="176">
        <v>34734</v>
      </c>
      <c r="E5463" t="s">
        <v>122</v>
      </c>
      <c r="F5463" t="s">
        <v>123</v>
      </c>
      <c r="G5463" t="s">
        <v>124</v>
      </c>
      <c r="H5463" t="s">
        <v>15742</v>
      </c>
      <c r="I5463" t="s">
        <v>898</v>
      </c>
      <c r="J5463" t="s">
        <v>38</v>
      </c>
      <c r="K5463" t="str">
        <f t="shared" si="85"/>
        <v>Cha</v>
      </c>
      <c r="L5463" t="s">
        <v>215</v>
      </c>
      <c r="M5463" t="s">
        <v>118</v>
      </c>
    </row>
    <row r="5464" spans="1:13">
      <c r="A5464" t="s">
        <v>15743</v>
      </c>
      <c r="B5464" t="s">
        <v>15744</v>
      </c>
      <c r="C5464" t="s">
        <v>149</v>
      </c>
      <c r="D5464" s="176">
        <v>37321</v>
      </c>
      <c r="E5464" t="s">
        <v>122</v>
      </c>
      <c r="F5464" t="s">
        <v>123</v>
      </c>
      <c r="G5464" t="s">
        <v>124</v>
      </c>
      <c r="H5464" t="s">
        <v>15745</v>
      </c>
      <c r="I5464" t="s">
        <v>126</v>
      </c>
      <c r="J5464" t="s">
        <v>126</v>
      </c>
      <c r="K5464" t="str">
        <f t="shared" si="85"/>
        <v>Jun</v>
      </c>
      <c r="L5464" t="s">
        <v>104</v>
      </c>
      <c r="M5464" t="s">
        <v>118</v>
      </c>
    </row>
    <row r="5465" spans="1:13">
      <c r="A5465" t="s">
        <v>15746</v>
      </c>
      <c r="B5465" t="s">
        <v>516</v>
      </c>
      <c r="C5465" t="s">
        <v>1069</v>
      </c>
      <c r="D5465" s="176">
        <v>40613</v>
      </c>
      <c r="E5465" t="s">
        <v>122</v>
      </c>
      <c r="F5465" t="s">
        <v>123</v>
      </c>
      <c r="G5465" t="s">
        <v>124</v>
      </c>
      <c r="H5465" t="s">
        <v>15747</v>
      </c>
      <c r="I5465" t="s">
        <v>188</v>
      </c>
      <c r="J5465" t="s">
        <v>38</v>
      </c>
      <c r="K5465" t="str">
        <f t="shared" si="85"/>
        <v>Pou</v>
      </c>
      <c r="L5465" t="s">
        <v>447</v>
      </c>
      <c r="M5465" t="s">
        <v>118</v>
      </c>
    </row>
    <row r="5466" spans="1:13">
      <c r="A5466" t="s">
        <v>15748</v>
      </c>
      <c r="B5466" t="s">
        <v>15749</v>
      </c>
      <c r="C5466" t="s">
        <v>291</v>
      </c>
      <c r="D5466" s="176">
        <v>28440</v>
      </c>
      <c r="E5466" t="s">
        <v>122</v>
      </c>
      <c r="F5466" t="s">
        <v>123</v>
      </c>
      <c r="G5466" t="s">
        <v>124</v>
      </c>
      <c r="H5466" t="s">
        <v>15750</v>
      </c>
      <c r="I5466" t="s">
        <v>243</v>
      </c>
      <c r="J5466" t="s">
        <v>38</v>
      </c>
      <c r="K5466" t="str">
        <f t="shared" si="85"/>
        <v>3èm</v>
      </c>
      <c r="L5466" t="s">
        <v>734</v>
      </c>
      <c r="M5466" t="s">
        <v>118</v>
      </c>
    </row>
    <row r="5467" spans="1:13">
      <c r="A5467" t="s">
        <v>15751</v>
      </c>
      <c r="B5467" t="s">
        <v>15752</v>
      </c>
      <c r="C5467" t="s">
        <v>15753</v>
      </c>
      <c r="D5467" s="176">
        <v>35062</v>
      </c>
      <c r="E5467" t="s">
        <v>179</v>
      </c>
      <c r="F5467" t="s">
        <v>123</v>
      </c>
      <c r="G5467" t="s">
        <v>124</v>
      </c>
      <c r="H5467" t="s">
        <v>15754</v>
      </c>
      <c r="I5467" t="s">
        <v>168</v>
      </c>
      <c r="J5467" t="s">
        <v>38</v>
      </c>
      <c r="K5467" t="str">
        <f t="shared" si="85"/>
        <v>2èm</v>
      </c>
      <c r="L5467" t="s">
        <v>628</v>
      </c>
      <c r="M5467" t="s">
        <v>118</v>
      </c>
    </row>
    <row r="5468" spans="1:13">
      <c r="A5468" t="s">
        <v>15755</v>
      </c>
      <c r="B5468" t="s">
        <v>7788</v>
      </c>
      <c r="C5468" t="s">
        <v>252</v>
      </c>
      <c r="D5468" s="176">
        <v>24657</v>
      </c>
      <c r="E5468" t="s">
        <v>122</v>
      </c>
      <c r="F5468" t="s">
        <v>123</v>
      </c>
      <c r="G5468" t="s">
        <v>124</v>
      </c>
      <c r="H5468" t="s">
        <v>15756</v>
      </c>
      <c r="I5468" t="s">
        <v>132</v>
      </c>
      <c r="J5468" t="s">
        <v>234</v>
      </c>
      <c r="K5468" t="str">
        <f t="shared" si="85"/>
        <v>D3</v>
      </c>
      <c r="L5468" t="s">
        <v>238</v>
      </c>
      <c r="M5468" t="s">
        <v>118</v>
      </c>
    </row>
    <row r="5469" spans="1:13">
      <c r="A5469" t="s">
        <v>15757</v>
      </c>
      <c r="B5469" t="s">
        <v>15758</v>
      </c>
      <c r="C5469" t="s">
        <v>279</v>
      </c>
      <c r="D5469" s="176">
        <v>38736</v>
      </c>
      <c r="E5469" t="s">
        <v>122</v>
      </c>
      <c r="F5469" t="s">
        <v>123</v>
      </c>
      <c r="G5469" t="s">
        <v>124</v>
      </c>
      <c r="H5469" t="s">
        <v>15759</v>
      </c>
      <c r="I5469" t="s">
        <v>283</v>
      </c>
      <c r="J5469" t="s">
        <v>38</v>
      </c>
      <c r="K5469" t="str">
        <f t="shared" si="85"/>
        <v>Min</v>
      </c>
      <c r="L5469" t="s">
        <v>434</v>
      </c>
      <c r="M5469" t="s">
        <v>118</v>
      </c>
    </row>
    <row r="5470" spans="1:13">
      <c r="A5470" t="s">
        <v>15760</v>
      </c>
      <c r="B5470" t="s">
        <v>6799</v>
      </c>
      <c r="C5470" t="s">
        <v>3328</v>
      </c>
      <c r="D5470" s="176">
        <v>39975</v>
      </c>
      <c r="E5470" t="s">
        <v>122</v>
      </c>
      <c r="F5470" t="s">
        <v>123</v>
      </c>
      <c r="G5470" t="s">
        <v>124</v>
      </c>
      <c r="H5470" t="s">
        <v>15761</v>
      </c>
      <c r="I5470" t="s">
        <v>151</v>
      </c>
      <c r="J5470" t="s">
        <v>38</v>
      </c>
      <c r="K5470" t="str">
        <f t="shared" si="85"/>
        <v>Pup</v>
      </c>
      <c r="L5470" t="s">
        <v>623</v>
      </c>
      <c r="M5470" t="s">
        <v>118</v>
      </c>
    </row>
    <row r="5471" spans="1:13">
      <c r="A5471" t="s">
        <v>15762</v>
      </c>
      <c r="B5471" t="s">
        <v>15763</v>
      </c>
      <c r="C5471" t="s">
        <v>1395</v>
      </c>
      <c r="D5471" s="176">
        <v>19754</v>
      </c>
      <c r="E5471" t="s">
        <v>122</v>
      </c>
      <c r="F5471" t="s">
        <v>123</v>
      </c>
      <c r="G5471" t="s">
        <v>124</v>
      </c>
      <c r="H5471" t="s">
        <v>15764</v>
      </c>
      <c r="I5471" t="s">
        <v>264</v>
      </c>
      <c r="J5471" t="s">
        <v>38</v>
      </c>
      <c r="K5471" t="str">
        <f t="shared" si="85"/>
        <v>Arb</v>
      </c>
      <c r="L5471" t="s">
        <v>6741</v>
      </c>
      <c r="M5471" t="s">
        <v>118</v>
      </c>
    </row>
    <row r="5472" spans="1:13">
      <c r="A5472" t="s">
        <v>15765</v>
      </c>
      <c r="B5472" t="s">
        <v>15766</v>
      </c>
      <c r="C5472" t="s">
        <v>287</v>
      </c>
      <c r="D5472" s="176">
        <v>23900</v>
      </c>
      <c r="E5472" t="s">
        <v>122</v>
      </c>
      <c r="F5472" t="s">
        <v>123</v>
      </c>
      <c r="G5472" t="s">
        <v>124</v>
      </c>
      <c r="H5472" t="s">
        <v>15767</v>
      </c>
      <c r="I5472" t="s">
        <v>307</v>
      </c>
      <c r="J5472" t="s">
        <v>194</v>
      </c>
      <c r="K5472" t="str">
        <f t="shared" si="85"/>
        <v>Pas</v>
      </c>
      <c r="L5472" t="s">
        <v>478</v>
      </c>
      <c r="M5472" t="s">
        <v>118</v>
      </c>
    </row>
    <row r="5473" spans="1:13">
      <c r="A5473" t="s">
        <v>15768</v>
      </c>
      <c r="B5473" t="s">
        <v>10100</v>
      </c>
      <c r="C5473" t="s">
        <v>432</v>
      </c>
      <c r="D5473" s="176">
        <v>17574</v>
      </c>
      <c r="E5473" t="s">
        <v>122</v>
      </c>
      <c r="F5473" t="s">
        <v>123</v>
      </c>
      <c r="G5473" t="s">
        <v>124</v>
      </c>
      <c r="H5473" t="s">
        <v>38</v>
      </c>
      <c r="I5473" t="s">
        <v>145</v>
      </c>
      <c r="J5473" t="s">
        <v>38</v>
      </c>
      <c r="K5473" t="str">
        <f t="shared" si="85"/>
        <v>Pas</v>
      </c>
      <c r="L5473" t="s">
        <v>104</v>
      </c>
      <c r="M5473" t="s">
        <v>118</v>
      </c>
    </row>
    <row r="5474" spans="1:13">
      <c r="A5474" t="s">
        <v>15769</v>
      </c>
      <c r="B5474" t="s">
        <v>15770</v>
      </c>
      <c r="C5474" t="s">
        <v>15771</v>
      </c>
      <c r="D5474" s="176">
        <v>21666</v>
      </c>
      <c r="E5474" t="s">
        <v>122</v>
      </c>
      <c r="F5474" t="s">
        <v>123</v>
      </c>
      <c r="G5474" t="s">
        <v>124</v>
      </c>
      <c r="H5474" t="s">
        <v>15772</v>
      </c>
      <c r="I5474" t="s">
        <v>132</v>
      </c>
      <c r="J5474" t="s">
        <v>133</v>
      </c>
      <c r="K5474" t="str">
        <f t="shared" si="85"/>
        <v>D4</v>
      </c>
      <c r="L5474" t="s">
        <v>38</v>
      </c>
      <c r="M5474" t="s">
        <v>118</v>
      </c>
    </row>
    <row r="5475" spans="1:13">
      <c r="A5475" t="s">
        <v>15773</v>
      </c>
      <c r="B5475" t="s">
        <v>15774</v>
      </c>
      <c r="C5475" t="s">
        <v>389</v>
      </c>
      <c r="D5475" s="176">
        <v>23612</v>
      </c>
      <c r="E5475" t="s">
        <v>122</v>
      </c>
      <c r="F5475" t="s">
        <v>123</v>
      </c>
      <c r="G5475" t="s">
        <v>124</v>
      </c>
      <c r="H5475" t="s">
        <v>15775</v>
      </c>
      <c r="I5475" t="s">
        <v>209</v>
      </c>
      <c r="J5475" t="s">
        <v>38</v>
      </c>
      <c r="K5475" t="str">
        <f t="shared" si="85"/>
        <v>Pas</v>
      </c>
      <c r="L5475" t="s">
        <v>686</v>
      </c>
      <c r="M5475" t="s">
        <v>118</v>
      </c>
    </row>
    <row r="5476" spans="1:13">
      <c r="A5476" t="s">
        <v>15776</v>
      </c>
      <c r="B5476" t="s">
        <v>7563</v>
      </c>
      <c r="C5476" t="s">
        <v>849</v>
      </c>
      <c r="D5476" s="176">
        <v>40305</v>
      </c>
      <c r="E5476" t="s">
        <v>122</v>
      </c>
      <c r="F5476" t="s">
        <v>123</v>
      </c>
      <c r="G5476" t="s">
        <v>124</v>
      </c>
      <c r="H5476" t="s">
        <v>15777</v>
      </c>
      <c r="I5476" t="s">
        <v>151</v>
      </c>
      <c r="J5476" t="s">
        <v>38</v>
      </c>
      <c r="K5476" t="str">
        <f t="shared" si="85"/>
        <v>Pup</v>
      </c>
      <c r="L5476" t="s">
        <v>284</v>
      </c>
      <c r="M5476" t="s">
        <v>118</v>
      </c>
    </row>
    <row r="5477" spans="1:13">
      <c r="A5477" t="s">
        <v>15778</v>
      </c>
      <c r="B5477" t="s">
        <v>7619</v>
      </c>
      <c r="C5477" t="s">
        <v>5138</v>
      </c>
      <c r="D5477" s="176">
        <v>26896</v>
      </c>
      <c r="E5477" t="s">
        <v>122</v>
      </c>
      <c r="F5477" t="s">
        <v>123</v>
      </c>
      <c r="G5477" t="s">
        <v>124</v>
      </c>
      <c r="H5477" t="s">
        <v>15779</v>
      </c>
      <c r="I5477" t="s">
        <v>145</v>
      </c>
      <c r="J5477" t="s">
        <v>38</v>
      </c>
      <c r="K5477" t="str">
        <f t="shared" si="85"/>
        <v>Pas</v>
      </c>
      <c r="L5477" t="s">
        <v>302</v>
      </c>
      <c r="M5477" t="s">
        <v>118</v>
      </c>
    </row>
    <row r="5478" spans="1:13">
      <c r="A5478" t="s">
        <v>15780</v>
      </c>
      <c r="B5478" t="s">
        <v>15781</v>
      </c>
      <c r="C5478" t="s">
        <v>1190</v>
      </c>
      <c r="D5478" s="176">
        <v>36618</v>
      </c>
      <c r="E5478" t="s">
        <v>122</v>
      </c>
      <c r="F5478" t="s">
        <v>123</v>
      </c>
      <c r="G5478" t="s">
        <v>124</v>
      </c>
      <c r="H5478" t="s">
        <v>15782</v>
      </c>
      <c r="I5478" t="s">
        <v>132</v>
      </c>
      <c r="J5478" t="s">
        <v>194</v>
      </c>
      <c r="K5478" t="str">
        <f t="shared" si="85"/>
        <v>D1</v>
      </c>
      <c r="L5478" t="s">
        <v>270</v>
      </c>
      <c r="M5478" t="s">
        <v>118</v>
      </c>
    </row>
    <row r="5479" spans="1:13">
      <c r="A5479" t="s">
        <v>15783</v>
      </c>
      <c r="B5479" t="s">
        <v>503</v>
      </c>
      <c r="C5479" t="s">
        <v>991</v>
      </c>
      <c r="D5479" s="176">
        <v>30828</v>
      </c>
      <c r="E5479" t="s">
        <v>122</v>
      </c>
      <c r="F5479" t="s">
        <v>123</v>
      </c>
      <c r="G5479" t="s">
        <v>124</v>
      </c>
      <c r="H5479" t="s">
        <v>15784</v>
      </c>
      <c r="I5479" t="s">
        <v>307</v>
      </c>
      <c r="J5479" t="s">
        <v>194</v>
      </c>
      <c r="K5479" t="str">
        <f t="shared" si="85"/>
        <v>Pas</v>
      </c>
      <c r="L5479" t="s">
        <v>966</v>
      </c>
      <c r="M5479" t="s">
        <v>118</v>
      </c>
    </row>
    <row r="5480" spans="1:13">
      <c r="A5480" t="s">
        <v>15785</v>
      </c>
      <c r="B5480" t="s">
        <v>13343</v>
      </c>
      <c r="C5480" t="s">
        <v>6319</v>
      </c>
      <c r="D5480" s="176">
        <v>36903</v>
      </c>
      <c r="E5480" t="s">
        <v>122</v>
      </c>
      <c r="F5480" t="s">
        <v>123</v>
      </c>
      <c r="G5480" t="s">
        <v>124</v>
      </c>
      <c r="H5480" t="s">
        <v>15786</v>
      </c>
      <c r="I5480" t="s">
        <v>126</v>
      </c>
      <c r="J5480" t="s">
        <v>126</v>
      </c>
      <c r="K5480" t="str">
        <f t="shared" si="85"/>
        <v>Jun</v>
      </c>
      <c r="L5480" t="s">
        <v>4363</v>
      </c>
      <c r="M5480" t="s">
        <v>118</v>
      </c>
    </row>
    <row r="5481" spans="1:13">
      <c r="A5481" t="s">
        <v>15787</v>
      </c>
      <c r="B5481" t="s">
        <v>13846</v>
      </c>
      <c r="C5481" t="s">
        <v>2309</v>
      </c>
      <c r="D5481" s="176">
        <v>39697</v>
      </c>
      <c r="E5481" t="s">
        <v>179</v>
      </c>
      <c r="F5481" t="s">
        <v>123</v>
      </c>
      <c r="G5481" t="s">
        <v>124</v>
      </c>
      <c r="H5481" t="s">
        <v>15788</v>
      </c>
      <c r="I5481" t="s">
        <v>157</v>
      </c>
      <c r="J5481" t="s">
        <v>38</v>
      </c>
      <c r="K5481" t="str">
        <f t="shared" si="85"/>
        <v>Ben</v>
      </c>
      <c r="L5481" t="s">
        <v>183</v>
      </c>
      <c r="M5481" t="s">
        <v>118</v>
      </c>
    </row>
    <row r="5482" spans="1:13">
      <c r="A5482" t="s">
        <v>15789</v>
      </c>
      <c r="B5482" t="s">
        <v>4361</v>
      </c>
      <c r="C5482" t="s">
        <v>1154</v>
      </c>
      <c r="D5482" s="176">
        <v>27300</v>
      </c>
      <c r="E5482" t="s">
        <v>122</v>
      </c>
      <c r="F5482" t="s">
        <v>123</v>
      </c>
      <c r="G5482" t="s">
        <v>124</v>
      </c>
      <c r="H5482" t="s">
        <v>15790</v>
      </c>
      <c r="I5482" t="s">
        <v>243</v>
      </c>
      <c r="J5482" t="s">
        <v>38</v>
      </c>
      <c r="K5482" t="str">
        <f t="shared" si="85"/>
        <v>3èm</v>
      </c>
      <c r="L5482" t="s">
        <v>4363</v>
      </c>
      <c r="M5482" t="s">
        <v>118</v>
      </c>
    </row>
    <row r="5483" spans="1:13">
      <c r="A5483" t="s">
        <v>15791</v>
      </c>
      <c r="B5483" t="s">
        <v>5956</v>
      </c>
      <c r="C5483" t="s">
        <v>821</v>
      </c>
      <c r="D5483" s="176">
        <v>37208</v>
      </c>
      <c r="E5483" t="s">
        <v>122</v>
      </c>
      <c r="F5483" t="s">
        <v>123</v>
      </c>
      <c r="G5483" t="s">
        <v>124</v>
      </c>
      <c r="H5483" t="s">
        <v>15792</v>
      </c>
      <c r="I5483" t="s">
        <v>126</v>
      </c>
      <c r="J5483" t="s">
        <v>469</v>
      </c>
      <c r="K5483" t="str">
        <f t="shared" si="85"/>
        <v>Jun</v>
      </c>
      <c r="L5483" t="s">
        <v>276</v>
      </c>
      <c r="M5483" t="s">
        <v>118</v>
      </c>
    </row>
    <row r="5484" spans="1:13">
      <c r="A5484" t="s">
        <v>15793</v>
      </c>
      <c r="B5484" t="s">
        <v>9394</v>
      </c>
      <c r="C5484" t="s">
        <v>896</v>
      </c>
      <c r="D5484" s="176">
        <v>25918</v>
      </c>
      <c r="E5484" t="s">
        <v>122</v>
      </c>
      <c r="F5484" t="s">
        <v>123</v>
      </c>
      <c r="G5484" t="s">
        <v>124</v>
      </c>
      <c r="H5484" t="s">
        <v>15794</v>
      </c>
      <c r="I5484" t="s">
        <v>145</v>
      </c>
      <c r="J5484" t="s">
        <v>38</v>
      </c>
      <c r="K5484" t="str">
        <f t="shared" si="85"/>
        <v>Pas</v>
      </c>
      <c r="L5484" t="s">
        <v>260</v>
      </c>
      <c r="M5484" t="s">
        <v>118</v>
      </c>
    </row>
    <row r="5485" spans="1:13">
      <c r="A5485" t="s">
        <v>15795</v>
      </c>
      <c r="B5485" t="s">
        <v>15796</v>
      </c>
      <c r="C5485" t="s">
        <v>2541</v>
      </c>
      <c r="D5485" s="176">
        <v>40219</v>
      </c>
      <c r="E5485" t="s">
        <v>122</v>
      </c>
      <c r="F5485" t="s">
        <v>123</v>
      </c>
      <c r="G5485" t="s">
        <v>124</v>
      </c>
      <c r="H5485" t="s">
        <v>15797</v>
      </c>
      <c r="I5485" t="s">
        <v>151</v>
      </c>
      <c r="J5485" t="s">
        <v>38</v>
      </c>
      <c r="K5485" t="str">
        <f t="shared" si="85"/>
        <v>Pup</v>
      </c>
      <c r="L5485" t="s">
        <v>1192</v>
      </c>
      <c r="M5485" t="s">
        <v>118</v>
      </c>
    </row>
    <row r="5486" spans="1:13">
      <c r="A5486" t="s">
        <v>15798</v>
      </c>
      <c r="B5486" t="s">
        <v>15799</v>
      </c>
      <c r="C5486" t="s">
        <v>198</v>
      </c>
      <c r="D5486" s="176">
        <v>34347</v>
      </c>
      <c r="E5486" t="s">
        <v>122</v>
      </c>
      <c r="F5486" t="s">
        <v>123</v>
      </c>
      <c r="G5486" t="s">
        <v>124</v>
      </c>
      <c r="H5486" t="s">
        <v>15800</v>
      </c>
      <c r="I5486" t="s">
        <v>132</v>
      </c>
      <c r="J5486" t="s">
        <v>194</v>
      </c>
      <c r="K5486" t="str">
        <f t="shared" si="85"/>
        <v>D1</v>
      </c>
      <c r="L5486" t="s">
        <v>457</v>
      </c>
      <c r="M5486" t="s">
        <v>118</v>
      </c>
    </row>
    <row r="5487" spans="1:13">
      <c r="A5487" t="s">
        <v>15801</v>
      </c>
      <c r="B5487" t="s">
        <v>15802</v>
      </c>
      <c r="C5487" t="s">
        <v>4542</v>
      </c>
      <c r="D5487" s="176">
        <v>33065</v>
      </c>
      <c r="E5487" t="s">
        <v>122</v>
      </c>
      <c r="F5487" t="s">
        <v>123</v>
      </c>
      <c r="G5487" t="s">
        <v>124</v>
      </c>
      <c r="H5487" t="s">
        <v>15803</v>
      </c>
      <c r="I5487" t="s">
        <v>243</v>
      </c>
      <c r="J5487" t="s">
        <v>38</v>
      </c>
      <c r="K5487" t="str">
        <f t="shared" si="85"/>
        <v>3èm</v>
      </c>
      <c r="L5487" t="s">
        <v>997</v>
      </c>
      <c r="M5487" t="s">
        <v>118</v>
      </c>
    </row>
    <row r="5488" spans="1:13">
      <c r="A5488" t="s">
        <v>15804</v>
      </c>
      <c r="B5488" t="s">
        <v>15805</v>
      </c>
      <c r="C5488" t="s">
        <v>1154</v>
      </c>
      <c r="D5488" s="176">
        <v>25725</v>
      </c>
      <c r="E5488" t="s">
        <v>122</v>
      </c>
      <c r="F5488" t="s">
        <v>123</v>
      </c>
      <c r="G5488" t="s">
        <v>124</v>
      </c>
      <c r="H5488" t="s">
        <v>15806</v>
      </c>
      <c r="I5488" t="s">
        <v>4512</v>
      </c>
      <c r="J5488" t="s">
        <v>4513</v>
      </c>
      <c r="K5488" t="str">
        <f t="shared" si="85"/>
        <v>Dir</v>
      </c>
      <c r="L5488" t="s">
        <v>200</v>
      </c>
      <c r="M5488" t="s">
        <v>118</v>
      </c>
    </row>
    <row r="5489" spans="1:13">
      <c r="A5489" t="s">
        <v>15807</v>
      </c>
      <c r="B5489" t="s">
        <v>13263</v>
      </c>
      <c r="C5489" t="s">
        <v>15808</v>
      </c>
      <c r="D5489" s="176">
        <v>41193</v>
      </c>
      <c r="E5489" t="s">
        <v>122</v>
      </c>
      <c r="F5489" t="s">
        <v>123</v>
      </c>
      <c r="G5489" t="s">
        <v>124</v>
      </c>
      <c r="H5489" t="s">
        <v>15809</v>
      </c>
      <c r="I5489" t="s">
        <v>188</v>
      </c>
      <c r="J5489" t="s">
        <v>38</v>
      </c>
      <c r="K5489" t="str">
        <f t="shared" si="85"/>
        <v>Pou</v>
      </c>
      <c r="L5489" t="s">
        <v>447</v>
      </c>
      <c r="M5489" t="s">
        <v>118</v>
      </c>
    </row>
    <row r="5490" spans="1:13">
      <c r="A5490" t="s">
        <v>15810</v>
      </c>
      <c r="B5490" t="s">
        <v>11633</v>
      </c>
      <c r="C5490" t="s">
        <v>15811</v>
      </c>
      <c r="D5490" s="176">
        <v>40778</v>
      </c>
      <c r="E5490" t="s">
        <v>122</v>
      </c>
      <c r="F5490" t="s">
        <v>123</v>
      </c>
      <c r="G5490" t="s">
        <v>124</v>
      </c>
      <c r="H5490" t="s">
        <v>15812</v>
      </c>
      <c r="I5490" t="s">
        <v>188</v>
      </c>
      <c r="J5490" t="s">
        <v>38</v>
      </c>
      <c r="K5490" t="str">
        <f t="shared" si="85"/>
        <v>Pou</v>
      </c>
      <c r="L5490" t="s">
        <v>2238</v>
      </c>
      <c r="M5490" t="s">
        <v>118</v>
      </c>
    </row>
    <row r="5491" spans="1:13">
      <c r="A5491" t="s">
        <v>15813</v>
      </c>
      <c r="B5491" t="s">
        <v>15814</v>
      </c>
      <c r="C5491" t="s">
        <v>247</v>
      </c>
      <c r="D5491" s="176">
        <v>29913</v>
      </c>
      <c r="E5491" t="s">
        <v>179</v>
      </c>
      <c r="F5491" t="s">
        <v>123</v>
      </c>
      <c r="G5491" t="s">
        <v>124</v>
      </c>
      <c r="H5491" t="s">
        <v>15815</v>
      </c>
      <c r="I5491" t="s">
        <v>181</v>
      </c>
      <c r="J5491" t="s">
        <v>182</v>
      </c>
      <c r="K5491" t="str">
        <f t="shared" si="85"/>
        <v>Enc</v>
      </c>
      <c r="L5491" t="s">
        <v>457</v>
      </c>
      <c r="M5491" t="s">
        <v>118</v>
      </c>
    </row>
    <row r="5492" spans="1:13">
      <c r="A5492" t="s">
        <v>15816</v>
      </c>
      <c r="B5492" t="s">
        <v>2207</v>
      </c>
      <c r="C5492" t="s">
        <v>441</v>
      </c>
      <c r="D5492" s="176">
        <v>25516</v>
      </c>
      <c r="E5492" t="s">
        <v>122</v>
      </c>
      <c r="F5492" t="s">
        <v>123</v>
      </c>
      <c r="G5492" t="s">
        <v>124</v>
      </c>
      <c r="H5492" t="s">
        <v>15817</v>
      </c>
      <c r="I5492" t="s">
        <v>132</v>
      </c>
      <c r="J5492" t="s">
        <v>234</v>
      </c>
      <c r="K5492" t="str">
        <f t="shared" si="85"/>
        <v>D3</v>
      </c>
      <c r="L5492" t="s">
        <v>102</v>
      </c>
      <c r="M5492" t="s">
        <v>118</v>
      </c>
    </row>
    <row r="5493" spans="1:13">
      <c r="A5493" t="s">
        <v>15818</v>
      </c>
      <c r="B5493" t="s">
        <v>14892</v>
      </c>
      <c r="C5493" t="s">
        <v>15819</v>
      </c>
      <c r="D5493" s="176">
        <v>39826</v>
      </c>
      <c r="E5493" t="s">
        <v>122</v>
      </c>
      <c r="F5493" t="s">
        <v>123</v>
      </c>
      <c r="G5493" t="s">
        <v>124</v>
      </c>
      <c r="H5493" t="s">
        <v>15820</v>
      </c>
      <c r="I5493" t="s">
        <v>151</v>
      </c>
      <c r="J5493" t="s">
        <v>38</v>
      </c>
      <c r="K5493" t="str">
        <f t="shared" si="85"/>
        <v>Pup</v>
      </c>
      <c r="L5493" t="s">
        <v>175</v>
      </c>
      <c r="M5493" t="s">
        <v>118</v>
      </c>
    </row>
    <row r="5494" spans="1:13">
      <c r="A5494" t="s">
        <v>15821</v>
      </c>
      <c r="B5494" t="s">
        <v>15822</v>
      </c>
      <c r="C5494" t="s">
        <v>1271</v>
      </c>
      <c r="D5494" s="176">
        <v>19861</v>
      </c>
      <c r="E5494" t="s">
        <v>122</v>
      </c>
      <c r="F5494" t="s">
        <v>123</v>
      </c>
      <c r="G5494" t="s">
        <v>124</v>
      </c>
      <c r="H5494" t="s">
        <v>15823</v>
      </c>
      <c r="I5494" t="s">
        <v>132</v>
      </c>
      <c r="J5494" t="s">
        <v>133</v>
      </c>
      <c r="K5494" t="str">
        <f t="shared" si="85"/>
        <v>D4</v>
      </c>
      <c r="L5494" t="s">
        <v>318</v>
      </c>
      <c r="M5494" t="s">
        <v>118</v>
      </c>
    </row>
    <row r="5495" spans="1:13">
      <c r="A5495" t="s">
        <v>15824</v>
      </c>
      <c r="B5495" t="s">
        <v>2648</v>
      </c>
      <c r="C5495" t="s">
        <v>7187</v>
      </c>
      <c r="D5495" s="176">
        <v>39701</v>
      </c>
      <c r="E5495" t="s">
        <v>179</v>
      </c>
      <c r="F5495" t="s">
        <v>123</v>
      </c>
      <c r="G5495" t="s">
        <v>124</v>
      </c>
      <c r="H5495" t="s">
        <v>15825</v>
      </c>
      <c r="I5495" t="s">
        <v>157</v>
      </c>
      <c r="J5495" t="s">
        <v>38</v>
      </c>
      <c r="K5495" t="str">
        <f t="shared" si="85"/>
        <v>Ben</v>
      </c>
      <c r="L5495" t="s">
        <v>102</v>
      </c>
      <c r="M5495" t="s">
        <v>118</v>
      </c>
    </row>
    <row r="5496" spans="1:13">
      <c r="A5496" t="s">
        <v>15826</v>
      </c>
      <c r="B5496" t="s">
        <v>3509</v>
      </c>
      <c r="C5496" t="s">
        <v>609</v>
      </c>
      <c r="D5496" s="176">
        <v>39845</v>
      </c>
      <c r="E5496" t="s">
        <v>122</v>
      </c>
      <c r="F5496" t="s">
        <v>123</v>
      </c>
      <c r="G5496" t="s">
        <v>124</v>
      </c>
      <c r="H5496" t="s">
        <v>15827</v>
      </c>
      <c r="I5496" t="s">
        <v>151</v>
      </c>
      <c r="J5496" t="s">
        <v>38</v>
      </c>
      <c r="K5496" t="str">
        <f t="shared" si="85"/>
        <v>Pup</v>
      </c>
      <c r="L5496" t="s">
        <v>127</v>
      </c>
      <c r="M5496" t="s">
        <v>118</v>
      </c>
    </row>
    <row r="5497" spans="1:13">
      <c r="A5497" t="s">
        <v>15828</v>
      </c>
      <c r="B5497" t="s">
        <v>4023</v>
      </c>
      <c r="C5497" t="s">
        <v>1242</v>
      </c>
      <c r="D5497" s="176">
        <v>28850</v>
      </c>
      <c r="E5497" t="s">
        <v>122</v>
      </c>
      <c r="F5497" t="s">
        <v>123</v>
      </c>
      <c r="G5497" t="s">
        <v>124</v>
      </c>
      <c r="H5497" t="s">
        <v>15829</v>
      </c>
      <c r="I5497" t="s">
        <v>307</v>
      </c>
      <c r="J5497" t="s">
        <v>194</v>
      </c>
      <c r="K5497" t="str">
        <f t="shared" si="85"/>
        <v>Pas</v>
      </c>
      <c r="L5497" t="s">
        <v>169</v>
      </c>
      <c r="M5497" t="s">
        <v>118</v>
      </c>
    </row>
    <row r="5498" spans="1:13">
      <c r="A5498" t="s">
        <v>15830</v>
      </c>
      <c r="B5498" t="s">
        <v>4972</v>
      </c>
      <c r="C5498" t="s">
        <v>1936</v>
      </c>
      <c r="D5498" s="176">
        <v>41614</v>
      </c>
      <c r="E5498" t="s">
        <v>122</v>
      </c>
      <c r="F5498" t="s">
        <v>123</v>
      </c>
      <c r="G5498" t="s">
        <v>124</v>
      </c>
      <c r="H5498" t="s">
        <v>15831</v>
      </c>
      <c r="I5498" t="s">
        <v>909</v>
      </c>
      <c r="J5498" t="s">
        <v>38</v>
      </c>
      <c r="K5498" t="str">
        <f t="shared" si="85"/>
        <v>Pré</v>
      </c>
      <c r="L5498" t="s">
        <v>447</v>
      </c>
      <c r="M5498" t="s">
        <v>118</v>
      </c>
    </row>
    <row r="5499" spans="1:13">
      <c r="A5499" t="s">
        <v>15832</v>
      </c>
      <c r="B5499" t="s">
        <v>5751</v>
      </c>
      <c r="C5499" t="s">
        <v>15833</v>
      </c>
      <c r="D5499" s="176">
        <v>38717</v>
      </c>
      <c r="E5499" t="s">
        <v>179</v>
      </c>
      <c r="F5499" t="s">
        <v>123</v>
      </c>
      <c r="G5499" t="s">
        <v>124</v>
      </c>
      <c r="H5499" t="s">
        <v>15834</v>
      </c>
      <c r="I5499" t="s">
        <v>283</v>
      </c>
      <c r="J5499" t="s">
        <v>38</v>
      </c>
      <c r="K5499" t="str">
        <f t="shared" si="85"/>
        <v>Min</v>
      </c>
      <c r="L5499" t="s">
        <v>169</v>
      </c>
      <c r="M5499" t="s">
        <v>118</v>
      </c>
    </row>
    <row r="5500" spans="1:13">
      <c r="A5500" t="s">
        <v>15835</v>
      </c>
      <c r="B5500" t="s">
        <v>5879</v>
      </c>
      <c r="C5500" t="s">
        <v>6634</v>
      </c>
      <c r="D5500" s="176">
        <v>36930</v>
      </c>
      <c r="E5500" t="s">
        <v>122</v>
      </c>
      <c r="F5500" t="s">
        <v>123</v>
      </c>
      <c r="G5500" t="s">
        <v>124</v>
      </c>
      <c r="H5500" t="s">
        <v>15836</v>
      </c>
      <c r="I5500" t="s">
        <v>145</v>
      </c>
      <c r="J5500" t="s">
        <v>38</v>
      </c>
      <c r="K5500" t="str">
        <f t="shared" si="85"/>
        <v>Pas</v>
      </c>
      <c r="L5500" t="s">
        <v>224</v>
      </c>
      <c r="M5500" t="s">
        <v>118</v>
      </c>
    </row>
    <row r="5501" spans="1:13">
      <c r="A5501" t="s">
        <v>15837</v>
      </c>
      <c r="B5501" t="s">
        <v>15268</v>
      </c>
      <c r="C5501" t="s">
        <v>257</v>
      </c>
      <c r="D5501" s="176">
        <v>24854</v>
      </c>
      <c r="E5501" t="s">
        <v>122</v>
      </c>
      <c r="F5501" t="s">
        <v>123</v>
      </c>
      <c r="G5501" t="s">
        <v>124</v>
      </c>
      <c r="H5501" t="s">
        <v>15838</v>
      </c>
      <c r="I5501" t="s">
        <v>145</v>
      </c>
      <c r="J5501" t="s">
        <v>38</v>
      </c>
      <c r="K5501" t="str">
        <f t="shared" si="85"/>
        <v>Pas</v>
      </c>
      <c r="L5501" t="s">
        <v>127</v>
      </c>
      <c r="M5501" t="s">
        <v>118</v>
      </c>
    </row>
    <row r="5502" spans="1:13">
      <c r="A5502" t="s">
        <v>15839</v>
      </c>
      <c r="B5502" t="s">
        <v>15840</v>
      </c>
      <c r="C5502" t="s">
        <v>385</v>
      </c>
      <c r="D5502" s="176">
        <v>37883</v>
      </c>
      <c r="E5502" t="s">
        <v>122</v>
      </c>
      <c r="F5502" t="s">
        <v>123</v>
      </c>
      <c r="G5502" t="s">
        <v>124</v>
      </c>
      <c r="H5502" t="s">
        <v>15841</v>
      </c>
      <c r="I5502" t="s">
        <v>174</v>
      </c>
      <c r="J5502" t="s">
        <v>38</v>
      </c>
      <c r="K5502" t="str">
        <f t="shared" si="85"/>
        <v>Cad</v>
      </c>
      <c r="L5502" t="s">
        <v>780</v>
      </c>
      <c r="M5502" t="s">
        <v>118</v>
      </c>
    </row>
    <row r="5503" spans="1:13">
      <c r="A5503" t="s">
        <v>15842</v>
      </c>
      <c r="B5503" t="s">
        <v>15843</v>
      </c>
      <c r="C5503" t="s">
        <v>1058</v>
      </c>
      <c r="D5503" s="176">
        <v>23519</v>
      </c>
      <c r="E5503" t="s">
        <v>122</v>
      </c>
      <c r="F5503" t="s">
        <v>123</v>
      </c>
      <c r="G5503" t="s">
        <v>124</v>
      </c>
      <c r="H5503" t="s">
        <v>15844</v>
      </c>
      <c r="I5503" t="s">
        <v>132</v>
      </c>
      <c r="J5503" t="s">
        <v>234</v>
      </c>
      <c r="K5503" t="str">
        <f t="shared" si="85"/>
        <v>D3</v>
      </c>
      <c r="L5503" t="s">
        <v>809</v>
      </c>
      <c r="M5503" t="s">
        <v>118</v>
      </c>
    </row>
    <row r="5504" spans="1:13">
      <c r="A5504" t="s">
        <v>15845</v>
      </c>
      <c r="B5504" t="s">
        <v>4683</v>
      </c>
      <c r="C5504" t="s">
        <v>15846</v>
      </c>
      <c r="D5504" s="176">
        <v>39143</v>
      </c>
      <c r="E5504" t="s">
        <v>122</v>
      </c>
      <c r="F5504" t="s">
        <v>123</v>
      </c>
      <c r="G5504" t="s">
        <v>124</v>
      </c>
      <c r="H5504" t="s">
        <v>15847</v>
      </c>
      <c r="I5504" t="s">
        <v>157</v>
      </c>
      <c r="J5504" t="s">
        <v>38</v>
      </c>
      <c r="K5504" t="str">
        <f t="shared" si="85"/>
        <v>Ben</v>
      </c>
      <c r="L5504" t="s">
        <v>183</v>
      </c>
      <c r="M5504" t="s">
        <v>118</v>
      </c>
    </row>
    <row r="5505" spans="1:13">
      <c r="A5505" t="s">
        <v>15848</v>
      </c>
      <c r="B5505" t="s">
        <v>15849</v>
      </c>
      <c r="C5505" t="s">
        <v>729</v>
      </c>
      <c r="D5505" s="176">
        <v>20913</v>
      </c>
      <c r="E5505" t="s">
        <v>122</v>
      </c>
      <c r="F5505" t="s">
        <v>123</v>
      </c>
      <c r="G5505" t="s">
        <v>124</v>
      </c>
      <c r="H5505" t="s">
        <v>15850</v>
      </c>
      <c r="I5505" t="s">
        <v>132</v>
      </c>
      <c r="J5505" t="s">
        <v>234</v>
      </c>
      <c r="K5505" t="str">
        <f t="shared" si="85"/>
        <v>D3</v>
      </c>
      <c r="L5505" t="s">
        <v>265</v>
      </c>
      <c r="M5505" t="s">
        <v>118</v>
      </c>
    </row>
    <row r="5506" spans="1:13">
      <c r="A5506" t="s">
        <v>15851</v>
      </c>
      <c r="B5506" t="s">
        <v>3544</v>
      </c>
      <c r="C5506" t="s">
        <v>868</v>
      </c>
      <c r="D5506" s="176">
        <v>29073</v>
      </c>
      <c r="E5506" t="s">
        <v>122</v>
      </c>
      <c r="F5506" t="s">
        <v>123</v>
      </c>
      <c r="G5506" t="s">
        <v>124</v>
      </c>
      <c r="H5506" t="s">
        <v>15852</v>
      </c>
      <c r="I5506" t="s">
        <v>145</v>
      </c>
      <c r="J5506" t="s">
        <v>38</v>
      </c>
      <c r="K5506" t="str">
        <f t="shared" si="85"/>
        <v>Pas</v>
      </c>
      <c r="L5506" t="s">
        <v>200</v>
      </c>
      <c r="M5506" t="s">
        <v>118</v>
      </c>
    </row>
    <row r="5507" spans="1:13">
      <c r="A5507" t="s">
        <v>15853</v>
      </c>
      <c r="B5507" t="s">
        <v>2975</v>
      </c>
      <c r="C5507" t="s">
        <v>441</v>
      </c>
      <c r="D5507" s="176">
        <v>22587</v>
      </c>
      <c r="E5507" t="s">
        <v>122</v>
      </c>
      <c r="F5507" t="s">
        <v>123</v>
      </c>
      <c r="G5507" t="s">
        <v>124</v>
      </c>
      <c r="H5507" t="s">
        <v>15854</v>
      </c>
      <c r="I5507" t="s">
        <v>132</v>
      </c>
      <c r="J5507" t="s">
        <v>234</v>
      </c>
      <c r="K5507" t="str">
        <f t="shared" ref="K5507:K5570" si="86">IF(I5507="pass'cyclisme",J5507,LEFT(I5507,3))</f>
        <v>D3</v>
      </c>
      <c r="L5507" t="s">
        <v>215</v>
      </c>
      <c r="M5507" t="s">
        <v>118</v>
      </c>
    </row>
    <row r="5508" spans="1:13">
      <c r="A5508" t="s">
        <v>15855</v>
      </c>
      <c r="B5508" t="s">
        <v>2410</v>
      </c>
      <c r="C5508" t="s">
        <v>222</v>
      </c>
      <c r="D5508" s="176">
        <v>23435</v>
      </c>
      <c r="E5508" t="s">
        <v>122</v>
      </c>
      <c r="F5508" t="s">
        <v>123</v>
      </c>
      <c r="G5508" t="s">
        <v>124</v>
      </c>
      <c r="H5508" t="s">
        <v>15856</v>
      </c>
      <c r="I5508" t="s">
        <v>181</v>
      </c>
      <c r="J5508" t="s">
        <v>535</v>
      </c>
      <c r="K5508" t="str">
        <f t="shared" si="86"/>
        <v>Enc</v>
      </c>
      <c r="L5508" t="s">
        <v>922</v>
      </c>
      <c r="M5508" t="s">
        <v>118</v>
      </c>
    </row>
    <row r="5509" spans="1:13">
      <c r="A5509" t="s">
        <v>15857</v>
      </c>
      <c r="B5509" t="s">
        <v>15858</v>
      </c>
      <c r="C5509" t="s">
        <v>969</v>
      </c>
      <c r="D5509" s="176">
        <v>20036</v>
      </c>
      <c r="E5509" t="s">
        <v>122</v>
      </c>
      <c r="F5509" t="s">
        <v>123</v>
      </c>
      <c r="G5509" t="s">
        <v>124</v>
      </c>
      <c r="H5509" t="s">
        <v>15859</v>
      </c>
      <c r="I5509" t="s">
        <v>145</v>
      </c>
      <c r="J5509" t="s">
        <v>38</v>
      </c>
      <c r="K5509" t="str">
        <f t="shared" si="86"/>
        <v>Pas</v>
      </c>
      <c r="L5509" t="s">
        <v>2678</v>
      </c>
      <c r="M5509" t="s">
        <v>118</v>
      </c>
    </row>
    <row r="5510" spans="1:13">
      <c r="A5510" t="s">
        <v>15860</v>
      </c>
      <c r="B5510" t="s">
        <v>15861</v>
      </c>
      <c r="C5510" t="s">
        <v>2601</v>
      </c>
      <c r="D5510" s="176">
        <v>40928</v>
      </c>
      <c r="E5510" t="s">
        <v>122</v>
      </c>
      <c r="F5510" t="s">
        <v>123</v>
      </c>
      <c r="G5510" t="s">
        <v>124</v>
      </c>
      <c r="H5510" t="s">
        <v>15862</v>
      </c>
      <c r="I5510" t="s">
        <v>188</v>
      </c>
      <c r="J5510" t="s">
        <v>38</v>
      </c>
      <c r="K5510" t="str">
        <f t="shared" si="86"/>
        <v>Pou</v>
      </c>
      <c r="L5510" t="s">
        <v>775</v>
      </c>
      <c r="M5510" t="s">
        <v>118</v>
      </c>
    </row>
    <row r="5511" spans="1:13">
      <c r="A5511" t="s">
        <v>15863</v>
      </c>
      <c r="B5511" t="s">
        <v>15864</v>
      </c>
      <c r="C5511" t="s">
        <v>143</v>
      </c>
      <c r="D5511" s="176">
        <v>37791</v>
      </c>
      <c r="E5511" t="s">
        <v>122</v>
      </c>
      <c r="F5511" t="s">
        <v>123</v>
      </c>
      <c r="G5511" t="s">
        <v>124</v>
      </c>
      <c r="H5511" t="s">
        <v>15865</v>
      </c>
      <c r="I5511" t="s">
        <v>174</v>
      </c>
      <c r="J5511" t="s">
        <v>38</v>
      </c>
      <c r="K5511" t="str">
        <f t="shared" si="86"/>
        <v>Cad</v>
      </c>
      <c r="L5511" t="s">
        <v>249</v>
      </c>
      <c r="M5511" t="s">
        <v>118</v>
      </c>
    </row>
    <row r="5512" spans="1:13">
      <c r="A5512" t="s">
        <v>15866</v>
      </c>
      <c r="B5512" t="s">
        <v>15867</v>
      </c>
      <c r="C5512" t="s">
        <v>3023</v>
      </c>
      <c r="D5512" s="176">
        <v>39837</v>
      </c>
      <c r="E5512" t="s">
        <v>122</v>
      </c>
      <c r="F5512" t="s">
        <v>123</v>
      </c>
      <c r="G5512" t="s">
        <v>124</v>
      </c>
      <c r="H5512" t="s">
        <v>15868</v>
      </c>
      <c r="I5512" t="s">
        <v>151</v>
      </c>
      <c r="J5512" t="s">
        <v>38</v>
      </c>
      <c r="K5512" t="str">
        <f t="shared" si="86"/>
        <v>Pup</v>
      </c>
      <c r="L5512" t="s">
        <v>169</v>
      </c>
      <c r="M5512" t="s">
        <v>118</v>
      </c>
    </row>
    <row r="5513" spans="1:13">
      <c r="A5513" t="s">
        <v>15869</v>
      </c>
      <c r="B5513" t="s">
        <v>15870</v>
      </c>
      <c r="C5513" t="s">
        <v>596</v>
      </c>
      <c r="D5513" s="176">
        <v>31441</v>
      </c>
      <c r="E5513" t="s">
        <v>122</v>
      </c>
      <c r="F5513" t="s">
        <v>123</v>
      </c>
      <c r="G5513" t="s">
        <v>124</v>
      </c>
      <c r="H5513" t="s">
        <v>15871</v>
      </c>
      <c r="I5513" t="s">
        <v>181</v>
      </c>
      <c r="J5513" t="s">
        <v>1238</v>
      </c>
      <c r="K5513" t="str">
        <f t="shared" si="86"/>
        <v>Enc</v>
      </c>
      <c r="L5513" t="s">
        <v>200</v>
      </c>
      <c r="M5513" t="s">
        <v>118</v>
      </c>
    </row>
    <row r="5514" spans="1:13">
      <c r="A5514" t="s">
        <v>15872</v>
      </c>
      <c r="B5514" t="s">
        <v>15873</v>
      </c>
      <c r="C5514" t="s">
        <v>3961</v>
      </c>
      <c r="D5514" s="176">
        <v>40483</v>
      </c>
      <c r="E5514" t="s">
        <v>122</v>
      </c>
      <c r="F5514" t="s">
        <v>123</v>
      </c>
      <c r="G5514" t="s">
        <v>124</v>
      </c>
      <c r="H5514" t="s">
        <v>15874</v>
      </c>
      <c r="I5514" t="s">
        <v>151</v>
      </c>
      <c r="J5514" t="s">
        <v>38</v>
      </c>
      <c r="K5514" t="str">
        <f t="shared" si="86"/>
        <v>Pup</v>
      </c>
      <c r="L5514" t="s">
        <v>152</v>
      </c>
      <c r="M5514" t="s">
        <v>118</v>
      </c>
    </row>
    <row r="5515" spans="1:13">
      <c r="A5515" t="s">
        <v>15875</v>
      </c>
      <c r="B5515" t="s">
        <v>15876</v>
      </c>
      <c r="C5515" t="s">
        <v>15877</v>
      </c>
      <c r="D5515" s="176">
        <v>40041</v>
      </c>
      <c r="E5515" t="s">
        <v>122</v>
      </c>
      <c r="F5515" t="s">
        <v>123</v>
      </c>
      <c r="G5515" t="s">
        <v>124</v>
      </c>
      <c r="H5515" t="s">
        <v>15878</v>
      </c>
      <c r="I5515" t="s">
        <v>145</v>
      </c>
      <c r="J5515" t="s">
        <v>38</v>
      </c>
      <c r="K5515" t="str">
        <f t="shared" si="86"/>
        <v>Pas</v>
      </c>
      <c r="L5515" t="s">
        <v>103</v>
      </c>
      <c r="M5515" t="s">
        <v>118</v>
      </c>
    </row>
    <row r="5516" spans="1:13">
      <c r="A5516" t="s">
        <v>15879</v>
      </c>
      <c r="B5516" t="s">
        <v>5154</v>
      </c>
      <c r="C5516" t="s">
        <v>279</v>
      </c>
      <c r="D5516" s="176">
        <v>40344</v>
      </c>
      <c r="E5516" t="s">
        <v>122</v>
      </c>
      <c r="F5516" t="s">
        <v>123</v>
      </c>
      <c r="G5516" t="s">
        <v>124</v>
      </c>
      <c r="H5516" t="s">
        <v>15880</v>
      </c>
      <c r="I5516" t="s">
        <v>151</v>
      </c>
      <c r="J5516" t="s">
        <v>38</v>
      </c>
      <c r="K5516" t="str">
        <f t="shared" si="86"/>
        <v>Pup</v>
      </c>
      <c r="L5516" t="s">
        <v>585</v>
      </c>
      <c r="M5516" t="s">
        <v>118</v>
      </c>
    </row>
    <row r="5517" spans="1:13">
      <c r="A5517" t="s">
        <v>15881</v>
      </c>
      <c r="B5517" t="s">
        <v>2268</v>
      </c>
      <c r="C5517" t="s">
        <v>2245</v>
      </c>
      <c r="D5517" s="176">
        <v>29727</v>
      </c>
      <c r="E5517" t="s">
        <v>122</v>
      </c>
      <c r="F5517" t="s">
        <v>123</v>
      </c>
      <c r="G5517" t="s">
        <v>124</v>
      </c>
      <c r="H5517" t="s">
        <v>15882</v>
      </c>
      <c r="I5517" t="s">
        <v>181</v>
      </c>
      <c r="J5517" t="s">
        <v>1238</v>
      </c>
      <c r="K5517" t="str">
        <f t="shared" si="86"/>
        <v>Enc</v>
      </c>
      <c r="L5517" t="s">
        <v>1239</v>
      </c>
      <c r="M5517" t="s">
        <v>118</v>
      </c>
    </row>
    <row r="5518" spans="1:13">
      <c r="A5518" t="s">
        <v>15883</v>
      </c>
      <c r="B5518" t="s">
        <v>15884</v>
      </c>
      <c r="C5518" t="s">
        <v>15885</v>
      </c>
      <c r="D5518" s="176">
        <v>39132</v>
      </c>
      <c r="E5518" t="s">
        <v>122</v>
      </c>
      <c r="F5518" t="s">
        <v>123</v>
      </c>
      <c r="G5518" t="s">
        <v>124</v>
      </c>
      <c r="H5518" t="s">
        <v>15886</v>
      </c>
      <c r="I5518" t="s">
        <v>157</v>
      </c>
      <c r="J5518" t="s">
        <v>38</v>
      </c>
      <c r="K5518" t="str">
        <f t="shared" si="86"/>
        <v>Ben</v>
      </c>
      <c r="L5518" t="s">
        <v>260</v>
      </c>
      <c r="M5518" t="s">
        <v>118</v>
      </c>
    </row>
    <row r="5519" spans="1:13">
      <c r="A5519" t="s">
        <v>15887</v>
      </c>
      <c r="B5519" t="s">
        <v>191</v>
      </c>
      <c r="C5519" t="s">
        <v>750</v>
      </c>
      <c r="D5519" s="176">
        <v>23634</v>
      </c>
      <c r="E5519" t="s">
        <v>122</v>
      </c>
      <c r="F5519" t="s">
        <v>123</v>
      </c>
      <c r="G5519" t="s">
        <v>124</v>
      </c>
      <c r="H5519" t="s">
        <v>15888</v>
      </c>
      <c r="I5519" t="s">
        <v>181</v>
      </c>
      <c r="J5519" t="s">
        <v>535</v>
      </c>
      <c r="K5519" t="str">
        <f t="shared" si="86"/>
        <v>Enc</v>
      </c>
      <c r="L5519" t="s">
        <v>195</v>
      </c>
      <c r="M5519" t="s">
        <v>118</v>
      </c>
    </row>
    <row r="5520" spans="1:13">
      <c r="A5520" t="s">
        <v>15889</v>
      </c>
      <c r="B5520" t="s">
        <v>1667</v>
      </c>
      <c r="C5520" t="s">
        <v>626</v>
      </c>
      <c r="D5520" s="176">
        <v>35910</v>
      </c>
      <c r="E5520" t="s">
        <v>179</v>
      </c>
      <c r="F5520" t="s">
        <v>123</v>
      </c>
      <c r="G5520" t="s">
        <v>124</v>
      </c>
      <c r="H5520" t="s">
        <v>15890</v>
      </c>
      <c r="I5520" t="s">
        <v>243</v>
      </c>
      <c r="J5520" t="s">
        <v>38</v>
      </c>
      <c r="K5520" t="str">
        <f t="shared" si="86"/>
        <v>3èm</v>
      </c>
      <c r="L5520" t="s">
        <v>439</v>
      </c>
      <c r="M5520" t="s">
        <v>118</v>
      </c>
    </row>
    <row r="5521" spans="1:13">
      <c r="A5521" t="s">
        <v>15891</v>
      </c>
      <c r="B5521" t="s">
        <v>1256</v>
      </c>
      <c r="C5521" t="s">
        <v>7944</v>
      </c>
      <c r="D5521" s="176">
        <v>32344</v>
      </c>
      <c r="E5521" t="s">
        <v>179</v>
      </c>
      <c r="F5521" t="s">
        <v>123</v>
      </c>
      <c r="G5521" t="s">
        <v>124</v>
      </c>
      <c r="H5521" t="s">
        <v>15892</v>
      </c>
      <c r="I5521" t="s">
        <v>181</v>
      </c>
      <c r="J5521" t="s">
        <v>535</v>
      </c>
      <c r="K5521" t="str">
        <f t="shared" si="86"/>
        <v>Enc</v>
      </c>
      <c r="L5521" t="s">
        <v>254</v>
      </c>
      <c r="M5521" t="s">
        <v>118</v>
      </c>
    </row>
    <row r="5522" spans="1:13">
      <c r="A5522" t="s">
        <v>15893</v>
      </c>
      <c r="B5522" t="s">
        <v>15894</v>
      </c>
      <c r="C5522" t="s">
        <v>842</v>
      </c>
      <c r="D5522" s="176">
        <v>38579</v>
      </c>
      <c r="E5522" t="s">
        <v>122</v>
      </c>
      <c r="F5522" t="s">
        <v>123</v>
      </c>
      <c r="G5522" t="s">
        <v>124</v>
      </c>
      <c r="H5522" t="s">
        <v>15895</v>
      </c>
      <c r="I5522" t="s">
        <v>283</v>
      </c>
      <c r="J5522" t="s">
        <v>38</v>
      </c>
      <c r="K5522" t="str">
        <f t="shared" si="86"/>
        <v>Min</v>
      </c>
      <c r="L5522" t="s">
        <v>260</v>
      </c>
      <c r="M5522" t="s">
        <v>118</v>
      </c>
    </row>
    <row r="5523" spans="1:13">
      <c r="A5523" t="s">
        <v>15896</v>
      </c>
      <c r="B5523" t="s">
        <v>10923</v>
      </c>
      <c r="C5523" t="s">
        <v>279</v>
      </c>
      <c r="D5523" s="176">
        <v>39763</v>
      </c>
      <c r="E5523" t="s">
        <v>122</v>
      </c>
      <c r="F5523" t="s">
        <v>123</v>
      </c>
      <c r="G5523" t="s">
        <v>124</v>
      </c>
      <c r="H5523" t="s">
        <v>15897</v>
      </c>
      <c r="I5523" t="s">
        <v>157</v>
      </c>
      <c r="J5523" t="s">
        <v>38</v>
      </c>
      <c r="K5523" t="str">
        <f t="shared" si="86"/>
        <v>Ben</v>
      </c>
      <c r="L5523" t="s">
        <v>794</v>
      </c>
      <c r="M5523" t="s">
        <v>118</v>
      </c>
    </row>
    <row r="5524" spans="1:13">
      <c r="A5524" t="s">
        <v>15898</v>
      </c>
      <c r="B5524" t="s">
        <v>15899</v>
      </c>
      <c r="C5524" t="s">
        <v>729</v>
      </c>
      <c r="D5524" s="176">
        <v>24333</v>
      </c>
      <c r="E5524" t="s">
        <v>122</v>
      </c>
      <c r="F5524" t="s">
        <v>123</v>
      </c>
      <c r="G5524" t="s">
        <v>124</v>
      </c>
      <c r="H5524" t="s">
        <v>15900</v>
      </c>
      <c r="I5524" t="s">
        <v>132</v>
      </c>
      <c r="J5524" t="s">
        <v>133</v>
      </c>
      <c r="K5524" t="str">
        <f t="shared" si="86"/>
        <v>D4</v>
      </c>
      <c r="L5524" t="s">
        <v>407</v>
      </c>
      <c r="M5524" t="s">
        <v>118</v>
      </c>
    </row>
    <row r="5525" spans="1:13">
      <c r="A5525" t="s">
        <v>15901</v>
      </c>
      <c r="B5525" t="s">
        <v>15902</v>
      </c>
      <c r="C5525" t="s">
        <v>437</v>
      </c>
      <c r="D5525" s="176">
        <v>36420</v>
      </c>
      <c r="E5525" t="s">
        <v>122</v>
      </c>
      <c r="F5525" t="s">
        <v>123</v>
      </c>
      <c r="G5525" t="s">
        <v>124</v>
      </c>
      <c r="H5525" t="s">
        <v>15903</v>
      </c>
      <c r="I5525" t="s">
        <v>339</v>
      </c>
      <c r="J5525" t="s">
        <v>38</v>
      </c>
      <c r="K5525" t="str">
        <f t="shared" si="86"/>
        <v>1èr</v>
      </c>
      <c r="L5525" t="s">
        <v>200</v>
      </c>
      <c r="M5525" t="s">
        <v>118</v>
      </c>
    </row>
    <row r="5526" spans="1:13">
      <c r="A5526" t="s">
        <v>15904</v>
      </c>
      <c r="B5526" t="s">
        <v>15905</v>
      </c>
      <c r="C5526" t="s">
        <v>6319</v>
      </c>
      <c r="D5526" s="176">
        <v>32824</v>
      </c>
      <c r="E5526" t="s">
        <v>122</v>
      </c>
      <c r="F5526" t="s">
        <v>123</v>
      </c>
      <c r="G5526" t="s">
        <v>124</v>
      </c>
      <c r="H5526" t="s">
        <v>15906</v>
      </c>
      <c r="I5526" t="s">
        <v>243</v>
      </c>
      <c r="J5526" t="s">
        <v>38</v>
      </c>
      <c r="K5526" t="str">
        <f t="shared" si="86"/>
        <v>3èm</v>
      </c>
      <c r="L5526" t="s">
        <v>734</v>
      </c>
      <c r="M5526" t="s">
        <v>118</v>
      </c>
    </row>
    <row r="5527" spans="1:13">
      <c r="A5527" t="s">
        <v>15907</v>
      </c>
      <c r="B5527" t="s">
        <v>129</v>
      </c>
      <c r="C5527" t="s">
        <v>1451</v>
      </c>
      <c r="D5527" s="176">
        <v>21077</v>
      </c>
      <c r="E5527" t="s">
        <v>122</v>
      </c>
      <c r="F5527" t="s">
        <v>123</v>
      </c>
      <c r="G5527" t="s">
        <v>124</v>
      </c>
      <c r="H5527" t="s">
        <v>15908</v>
      </c>
      <c r="I5527" t="s">
        <v>132</v>
      </c>
      <c r="J5527" t="s">
        <v>133</v>
      </c>
      <c r="K5527" t="str">
        <f t="shared" si="86"/>
        <v>D4</v>
      </c>
      <c r="L5527" t="s">
        <v>563</v>
      </c>
      <c r="M5527" t="s">
        <v>118</v>
      </c>
    </row>
    <row r="5528" spans="1:13">
      <c r="A5528" t="s">
        <v>15909</v>
      </c>
      <c r="B5528" t="s">
        <v>15910</v>
      </c>
      <c r="C5528" t="s">
        <v>389</v>
      </c>
      <c r="D5528" s="176">
        <v>22189</v>
      </c>
      <c r="E5528" t="s">
        <v>122</v>
      </c>
      <c r="F5528" t="s">
        <v>123</v>
      </c>
      <c r="G5528" t="s">
        <v>124</v>
      </c>
      <c r="H5528" t="s">
        <v>15911</v>
      </c>
      <c r="I5528" t="s">
        <v>132</v>
      </c>
      <c r="J5528" t="s">
        <v>396</v>
      </c>
      <c r="K5528" t="str">
        <f t="shared" si="86"/>
        <v>D2</v>
      </c>
      <c r="L5528" t="s">
        <v>966</v>
      </c>
      <c r="M5528" t="s">
        <v>118</v>
      </c>
    </row>
    <row r="5529" spans="1:13">
      <c r="A5529" t="s">
        <v>15912</v>
      </c>
      <c r="B5529" t="s">
        <v>15913</v>
      </c>
      <c r="C5529" t="s">
        <v>143</v>
      </c>
      <c r="D5529" s="176">
        <v>37009</v>
      </c>
      <c r="E5529" t="s">
        <v>122</v>
      </c>
      <c r="F5529" t="s">
        <v>123</v>
      </c>
      <c r="G5529" t="s">
        <v>124</v>
      </c>
      <c r="H5529" t="s">
        <v>15914</v>
      </c>
      <c r="I5529" t="s">
        <v>126</v>
      </c>
      <c r="J5529" t="s">
        <v>126</v>
      </c>
      <c r="K5529" t="str">
        <f t="shared" si="86"/>
        <v>Jun</v>
      </c>
      <c r="L5529" t="s">
        <v>224</v>
      </c>
      <c r="M5529" t="s">
        <v>118</v>
      </c>
    </row>
    <row r="5530" spans="1:13">
      <c r="A5530" t="s">
        <v>15915</v>
      </c>
      <c r="B5530" t="s">
        <v>1245</v>
      </c>
      <c r="C5530" t="s">
        <v>432</v>
      </c>
      <c r="D5530" s="176">
        <v>39394</v>
      </c>
      <c r="E5530" t="s">
        <v>122</v>
      </c>
      <c r="F5530" t="s">
        <v>123</v>
      </c>
      <c r="G5530" t="s">
        <v>124</v>
      </c>
      <c r="H5530" t="s">
        <v>15916</v>
      </c>
      <c r="I5530" t="s">
        <v>157</v>
      </c>
      <c r="J5530" t="s">
        <v>38</v>
      </c>
      <c r="K5530" t="str">
        <f t="shared" si="86"/>
        <v>Ben</v>
      </c>
      <c r="L5530" t="s">
        <v>664</v>
      </c>
      <c r="M5530" t="s">
        <v>118</v>
      </c>
    </row>
    <row r="5531" spans="1:13">
      <c r="A5531" t="s">
        <v>15917</v>
      </c>
      <c r="B5531" t="s">
        <v>15013</v>
      </c>
      <c r="C5531" t="s">
        <v>432</v>
      </c>
      <c r="D5531" s="176">
        <v>41126</v>
      </c>
      <c r="E5531" t="s">
        <v>122</v>
      </c>
      <c r="F5531" t="s">
        <v>123</v>
      </c>
      <c r="G5531" t="s">
        <v>124</v>
      </c>
      <c r="H5531" t="s">
        <v>15918</v>
      </c>
      <c r="I5531" t="s">
        <v>188</v>
      </c>
      <c r="J5531" t="s">
        <v>38</v>
      </c>
      <c r="K5531" t="str">
        <f t="shared" si="86"/>
        <v>Pou</v>
      </c>
      <c r="L5531" t="s">
        <v>1192</v>
      </c>
      <c r="M5531" t="s">
        <v>118</v>
      </c>
    </row>
    <row r="5532" spans="1:13">
      <c r="A5532" t="s">
        <v>15919</v>
      </c>
      <c r="B5532" t="s">
        <v>6429</v>
      </c>
      <c r="C5532" t="s">
        <v>558</v>
      </c>
      <c r="D5532" s="176">
        <v>38877</v>
      </c>
      <c r="E5532" t="s">
        <v>122</v>
      </c>
      <c r="F5532" t="s">
        <v>123</v>
      </c>
      <c r="G5532" t="s">
        <v>124</v>
      </c>
      <c r="H5532" t="s">
        <v>15920</v>
      </c>
      <c r="I5532" t="s">
        <v>283</v>
      </c>
      <c r="J5532" t="s">
        <v>38</v>
      </c>
      <c r="K5532" t="str">
        <f t="shared" si="86"/>
        <v>Min</v>
      </c>
      <c r="L5532" t="s">
        <v>1345</v>
      </c>
      <c r="M5532" t="s">
        <v>118</v>
      </c>
    </row>
    <row r="5533" spans="1:13">
      <c r="A5533" t="s">
        <v>15921</v>
      </c>
      <c r="B5533" t="s">
        <v>9575</v>
      </c>
      <c r="C5533" t="s">
        <v>853</v>
      </c>
      <c r="D5533" s="176">
        <v>23411</v>
      </c>
      <c r="E5533" t="s">
        <v>122</v>
      </c>
      <c r="F5533" t="s">
        <v>123</v>
      </c>
      <c r="G5533" t="s">
        <v>124</v>
      </c>
      <c r="H5533" t="s">
        <v>15922</v>
      </c>
      <c r="I5533" t="s">
        <v>132</v>
      </c>
      <c r="J5533" t="s">
        <v>133</v>
      </c>
      <c r="K5533" t="str">
        <f t="shared" si="86"/>
        <v>D4</v>
      </c>
      <c r="L5533" t="s">
        <v>439</v>
      </c>
      <c r="M5533" t="s">
        <v>118</v>
      </c>
    </row>
    <row r="5534" spans="1:13">
      <c r="A5534" t="s">
        <v>15923</v>
      </c>
      <c r="B5534" t="s">
        <v>2401</v>
      </c>
      <c r="C5534" t="s">
        <v>222</v>
      </c>
      <c r="D5534" s="176">
        <v>36355</v>
      </c>
      <c r="E5534" t="s">
        <v>122</v>
      </c>
      <c r="F5534" t="s">
        <v>123</v>
      </c>
      <c r="G5534" t="s">
        <v>124</v>
      </c>
      <c r="H5534" t="s">
        <v>15924</v>
      </c>
      <c r="I5534" t="s">
        <v>307</v>
      </c>
      <c r="J5534" t="s">
        <v>194</v>
      </c>
      <c r="K5534" t="str">
        <f t="shared" si="86"/>
        <v>Pas</v>
      </c>
      <c r="L5534" t="s">
        <v>530</v>
      </c>
      <c r="M5534" t="s">
        <v>118</v>
      </c>
    </row>
    <row r="5535" spans="1:13">
      <c r="A5535" t="s">
        <v>15925</v>
      </c>
      <c r="B5535" t="s">
        <v>4863</v>
      </c>
      <c r="C5535" t="s">
        <v>5755</v>
      </c>
      <c r="D5535" s="176">
        <v>41081</v>
      </c>
      <c r="E5535" t="s">
        <v>122</v>
      </c>
      <c r="F5535" t="s">
        <v>123</v>
      </c>
      <c r="G5535" t="s">
        <v>124</v>
      </c>
      <c r="H5535" t="s">
        <v>15926</v>
      </c>
      <c r="I5535" t="s">
        <v>188</v>
      </c>
      <c r="J5535" t="s">
        <v>38</v>
      </c>
      <c r="K5535" t="str">
        <f t="shared" si="86"/>
        <v>Pou</v>
      </c>
      <c r="L5535" t="s">
        <v>805</v>
      </c>
      <c r="M5535" t="s">
        <v>118</v>
      </c>
    </row>
    <row r="5536" spans="1:13">
      <c r="A5536" t="s">
        <v>15927</v>
      </c>
      <c r="B5536" t="s">
        <v>15928</v>
      </c>
      <c r="C5536" t="s">
        <v>14007</v>
      </c>
      <c r="D5536" s="176">
        <v>19538</v>
      </c>
      <c r="E5536" t="s">
        <v>122</v>
      </c>
      <c r="F5536" t="s">
        <v>123</v>
      </c>
      <c r="G5536" t="s">
        <v>124</v>
      </c>
      <c r="H5536" t="s">
        <v>15929</v>
      </c>
      <c r="I5536" t="s">
        <v>145</v>
      </c>
      <c r="J5536" t="s">
        <v>38</v>
      </c>
      <c r="K5536" t="str">
        <f t="shared" si="86"/>
        <v>Pas</v>
      </c>
      <c r="L5536" t="s">
        <v>1144</v>
      </c>
      <c r="M5536" t="s">
        <v>118</v>
      </c>
    </row>
    <row r="5537" spans="1:13">
      <c r="A5537" t="s">
        <v>15930</v>
      </c>
      <c r="B5537" t="s">
        <v>889</v>
      </c>
      <c r="C5537" t="s">
        <v>437</v>
      </c>
      <c r="D5537" s="176">
        <v>35262</v>
      </c>
      <c r="E5537" t="s">
        <v>122</v>
      </c>
      <c r="F5537" t="s">
        <v>123</v>
      </c>
      <c r="G5537" t="s">
        <v>124</v>
      </c>
      <c r="H5537" t="s">
        <v>15931</v>
      </c>
      <c r="I5537" t="s">
        <v>307</v>
      </c>
      <c r="J5537" t="s">
        <v>194</v>
      </c>
      <c r="K5537" t="str">
        <f t="shared" si="86"/>
        <v>Pas</v>
      </c>
      <c r="L5537" t="s">
        <v>794</v>
      </c>
      <c r="M5537" t="s">
        <v>118</v>
      </c>
    </row>
    <row r="5538" spans="1:13">
      <c r="A5538" t="s">
        <v>15932</v>
      </c>
      <c r="B5538" t="s">
        <v>15933</v>
      </c>
      <c r="C5538" t="s">
        <v>15934</v>
      </c>
      <c r="D5538" s="176">
        <v>38005</v>
      </c>
      <c r="E5538" t="s">
        <v>122</v>
      </c>
      <c r="F5538" t="s">
        <v>123</v>
      </c>
      <c r="G5538" t="s">
        <v>124</v>
      </c>
      <c r="H5538" t="s">
        <v>15935</v>
      </c>
      <c r="I5538" t="s">
        <v>174</v>
      </c>
      <c r="J5538" t="s">
        <v>38</v>
      </c>
      <c r="K5538" t="str">
        <f t="shared" si="86"/>
        <v>Cad</v>
      </c>
      <c r="L5538" t="s">
        <v>302</v>
      </c>
      <c r="M5538" t="s">
        <v>118</v>
      </c>
    </row>
    <row r="5539" spans="1:13">
      <c r="A5539" t="s">
        <v>15936</v>
      </c>
      <c r="B5539" t="s">
        <v>15937</v>
      </c>
      <c r="C5539" t="s">
        <v>15938</v>
      </c>
      <c r="D5539" s="176">
        <v>19381</v>
      </c>
      <c r="E5539" t="s">
        <v>122</v>
      </c>
      <c r="F5539" t="s">
        <v>123</v>
      </c>
      <c r="G5539" t="s">
        <v>124</v>
      </c>
      <c r="H5539" t="s">
        <v>15939</v>
      </c>
      <c r="I5539" t="s">
        <v>685</v>
      </c>
      <c r="J5539" t="s">
        <v>38</v>
      </c>
      <c r="K5539" t="str">
        <f t="shared" si="86"/>
        <v>Sym</v>
      </c>
      <c r="L5539" t="s">
        <v>805</v>
      </c>
      <c r="M5539" t="s">
        <v>118</v>
      </c>
    </row>
    <row r="5540" spans="1:13">
      <c r="A5540" t="s">
        <v>15940</v>
      </c>
      <c r="B5540" t="s">
        <v>15941</v>
      </c>
      <c r="C5540" t="s">
        <v>350</v>
      </c>
      <c r="D5540" s="176">
        <v>20954</v>
      </c>
      <c r="E5540" t="s">
        <v>122</v>
      </c>
      <c r="F5540" t="s">
        <v>123</v>
      </c>
      <c r="G5540" t="s">
        <v>124</v>
      </c>
      <c r="H5540" t="s">
        <v>15942</v>
      </c>
      <c r="I5540" t="s">
        <v>264</v>
      </c>
      <c r="J5540" t="s">
        <v>38</v>
      </c>
      <c r="K5540" t="str">
        <f t="shared" si="86"/>
        <v>Arb</v>
      </c>
      <c r="L5540" t="s">
        <v>541</v>
      </c>
      <c r="M5540" t="s">
        <v>118</v>
      </c>
    </row>
    <row r="5541" spans="1:13">
      <c r="A5541" t="s">
        <v>15943</v>
      </c>
      <c r="B5541" t="s">
        <v>15944</v>
      </c>
      <c r="C5541" t="s">
        <v>350</v>
      </c>
      <c r="D5541" s="176">
        <v>19179</v>
      </c>
      <c r="E5541" t="s">
        <v>122</v>
      </c>
      <c r="F5541" t="s">
        <v>123</v>
      </c>
      <c r="G5541" t="s">
        <v>124</v>
      </c>
      <c r="H5541" t="s">
        <v>15945</v>
      </c>
      <c r="I5541" t="s">
        <v>181</v>
      </c>
      <c r="J5541" t="s">
        <v>182</v>
      </c>
      <c r="K5541" t="str">
        <f t="shared" si="86"/>
        <v>Enc</v>
      </c>
      <c r="L5541" t="s">
        <v>985</v>
      </c>
      <c r="M5541" t="s">
        <v>118</v>
      </c>
    </row>
    <row r="5542" spans="1:13">
      <c r="A5542" t="s">
        <v>15946</v>
      </c>
      <c r="B5542" t="s">
        <v>15947</v>
      </c>
      <c r="C5542" t="s">
        <v>4179</v>
      </c>
      <c r="D5542" s="176">
        <v>21887</v>
      </c>
      <c r="E5542" t="s">
        <v>122</v>
      </c>
      <c r="F5542" t="s">
        <v>123</v>
      </c>
      <c r="G5542" t="s">
        <v>124</v>
      </c>
      <c r="H5542" t="s">
        <v>15948</v>
      </c>
      <c r="I5542" t="s">
        <v>132</v>
      </c>
      <c r="J5542" t="s">
        <v>133</v>
      </c>
      <c r="K5542" t="str">
        <f t="shared" si="86"/>
        <v>D4</v>
      </c>
      <c r="L5542" t="s">
        <v>548</v>
      </c>
      <c r="M5542" t="s">
        <v>118</v>
      </c>
    </row>
    <row r="5543" spans="1:13">
      <c r="A5543" t="s">
        <v>15949</v>
      </c>
      <c r="B5543" t="s">
        <v>1772</v>
      </c>
      <c r="C5543" t="s">
        <v>1154</v>
      </c>
      <c r="D5543" s="176">
        <v>27022</v>
      </c>
      <c r="E5543" t="s">
        <v>122</v>
      </c>
      <c r="F5543" t="s">
        <v>123</v>
      </c>
      <c r="G5543" t="s">
        <v>124</v>
      </c>
      <c r="H5543" t="s">
        <v>15950</v>
      </c>
      <c r="I5543" t="s">
        <v>132</v>
      </c>
      <c r="J5543" t="s">
        <v>194</v>
      </c>
      <c r="K5543" t="str">
        <f t="shared" si="86"/>
        <v>D1</v>
      </c>
      <c r="L5543" t="s">
        <v>922</v>
      </c>
      <c r="M5543" t="s">
        <v>118</v>
      </c>
    </row>
    <row r="5544" spans="1:13">
      <c r="A5544" t="s">
        <v>15951</v>
      </c>
      <c r="B5544" t="s">
        <v>3790</v>
      </c>
      <c r="C5544" t="s">
        <v>1943</v>
      </c>
      <c r="D5544" s="176">
        <v>40645</v>
      </c>
      <c r="E5544" t="s">
        <v>122</v>
      </c>
      <c r="F5544" t="s">
        <v>123</v>
      </c>
      <c r="G5544" t="s">
        <v>124</v>
      </c>
      <c r="H5544" t="s">
        <v>15952</v>
      </c>
      <c r="I5544" t="s">
        <v>188</v>
      </c>
      <c r="J5544" t="s">
        <v>38</v>
      </c>
      <c r="K5544" t="str">
        <f t="shared" si="86"/>
        <v>Pou</v>
      </c>
      <c r="L5544" t="s">
        <v>536</v>
      </c>
      <c r="M5544" t="s">
        <v>118</v>
      </c>
    </row>
    <row r="5545" spans="1:13">
      <c r="A5545" t="s">
        <v>15953</v>
      </c>
      <c r="B5545" t="s">
        <v>9227</v>
      </c>
      <c r="C5545" t="s">
        <v>15954</v>
      </c>
      <c r="D5545" s="176">
        <v>23448</v>
      </c>
      <c r="E5545" t="s">
        <v>179</v>
      </c>
      <c r="F5545" t="s">
        <v>123</v>
      </c>
      <c r="G5545" t="s">
        <v>124</v>
      </c>
      <c r="H5545" t="s">
        <v>15955</v>
      </c>
      <c r="I5545" t="s">
        <v>132</v>
      </c>
      <c r="J5545" t="s">
        <v>133</v>
      </c>
      <c r="K5545" t="str">
        <f t="shared" si="86"/>
        <v>D4</v>
      </c>
      <c r="L5545" t="s">
        <v>215</v>
      </c>
      <c r="M5545" t="s">
        <v>118</v>
      </c>
    </row>
    <row r="5546" spans="1:13">
      <c r="A5546" t="s">
        <v>15956</v>
      </c>
      <c r="B5546" t="s">
        <v>15957</v>
      </c>
      <c r="C5546" t="s">
        <v>1629</v>
      </c>
      <c r="D5546" s="176">
        <v>22973</v>
      </c>
      <c r="E5546" t="s">
        <v>122</v>
      </c>
      <c r="F5546" t="s">
        <v>123</v>
      </c>
      <c r="G5546" t="s">
        <v>124</v>
      </c>
      <c r="H5546" t="s">
        <v>15958</v>
      </c>
      <c r="I5546" t="s">
        <v>132</v>
      </c>
      <c r="J5546" t="s">
        <v>234</v>
      </c>
      <c r="K5546" t="str">
        <f t="shared" si="86"/>
        <v>D3</v>
      </c>
      <c r="L5546" t="s">
        <v>784</v>
      </c>
      <c r="M5546" t="s">
        <v>118</v>
      </c>
    </row>
    <row r="5547" spans="1:13">
      <c r="A5547" t="s">
        <v>15959</v>
      </c>
      <c r="B5547" t="s">
        <v>8512</v>
      </c>
      <c r="C5547" t="s">
        <v>257</v>
      </c>
      <c r="D5547" s="176">
        <v>28157</v>
      </c>
      <c r="E5547" t="s">
        <v>122</v>
      </c>
      <c r="F5547" t="s">
        <v>123</v>
      </c>
      <c r="G5547" t="s">
        <v>124</v>
      </c>
      <c r="H5547" t="s">
        <v>15960</v>
      </c>
      <c r="I5547" t="s">
        <v>132</v>
      </c>
      <c r="J5547" t="s">
        <v>234</v>
      </c>
      <c r="K5547" t="str">
        <f t="shared" si="86"/>
        <v>D3</v>
      </c>
      <c r="L5547" t="s">
        <v>331</v>
      </c>
      <c r="M5547" t="s">
        <v>118</v>
      </c>
    </row>
    <row r="5548" spans="1:13">
      <c r="A5548" t="s">
        <v>15961</v>
      </c>
      <c r="B5548" t="s">
        <v>13527</v>
      </c>
      <c r="C5548" t="s">
        <v>737</v>
      </c>
      <c r="D5548" s="176">
        <v>38958</v>
      </c>
      <c r="E5548" t="s">
        <v>122</v>
      </c>
      <c r="F5548" t="s">
        <v>123</v>
      </c>
      <c r="G5548" t="s">
        <v>124</v>
      </c>
      <c r="H5548" t="s">
        <v>15962</v>
      </c>
      <c r="I5548" t="s">
        <v>283</v>
      </c>
      <c r="J5548" t="s">
        <v>38</v>
      </c>
      <c r="K5548" t="str">
        <f t="shared" si="86"/>
        <v>Min</v>
      </c>
      <c r="L5548" t="s">
        <v>415</v>
      </c>
      <c r="M5548" t="s">
        <v>118</v>
      </c>
    </row>
    <row r="5549" spans="1:13">
      <c r="A5549" t="s">
        <v>15963</v>
      </c>
      <c r="B5549" t="s">
        <v>15964</v>
      </c>
      <c r="C5549" t="s">
        <v>1577</v>
      </c>
      <c r="D5549" s="176">
        <v>20595</v>
      </c>
      <c r="E5549" t="s">
        <v>122</v>
      </c>
      <c r="F5549" t="s">
        <v>123</v>
      </c>
      <c r="G5549" t="s">
        <v>124</v>
      </c>
      <c r="H5549" t="s">
        <v>15965</v>
      </c>
      <c r="I5549" t="s">
        <v>181</v>
      </c>
      <c r="J5549" t="s">
        <v>182</v>
      </c>
      <c r="K5549" t="str">
        <f t="shared" si="86"/>
        <v>Enc</v>
      </c>
      <c r="L5549" t="s">
        <v>686</v>
      </c>
      <c r="M5549" t="s">
        <v>118</v>
      </c>
    </row>
    <row r="5550" spans="1:13">
      <c r="A5550" t="s">
        <v>15966</v>
      </c>
      <c r="B5550" t="s">
        <v>10774</v>
      </c>
      <c r="C5550" t="s">
        <v>4450</v>
      </c>
      <c r="D5550" s="176">
        <v>22191</v>
      </c>
      <c r="E5550" t="s">
        <v>179</v>
      </c>
      <c r="F5550" t="s">
        <v>123</v>
      </c>
      <c r="G5550" t="s">
        <v>124</v>
      </c>
      <c r="H5550" t="s">
        <v>15967</v>
      </c>
      <c r="I5550" t="s">
        <v>181</v>
      </c>
      <c r="J5550" t="s">
        <v>182</v>
      </c>
      <c r="K5550" t="str">
        <f t="shared" si="86"/>
        <v>Enc</v>
      </c>
      <c r="L5550" t="s">
        <v>966</v>
      </c>
      <c r="M5550" t="s">
        <v>118</v>
      </c>
    </row>
    <row r="5551" spans="1:13">
      <c r="A5551" t="s">
        <v>15968</v>
      </c>
      <c r="B5551" t="s">
        <v>15969</v>
      </c>
      <c r="C5551" t="s">
        <v>4645</v>
      </c>
      <c r="D5551" s="176">
        <v>37986</v>
      </c>
      <c r="E5551" t="s">
        <v>122</v>
      </c>
      <c r="F5551" t="s">
        <v>123</v>
      </c>
      <c r="G5551" t="s">
        <v>124</v>
      </c>
      <c r="H5551" t="s">
        <v>15970</v>
      </c>
      <c r="I5551" t="s">
        <v>174</v>
      </c>
      <c r="J5551" t="s">
        <v>38</v>
      </c>
      <c r="K5551" t="str">
        <f t="shared" si="86"/>
        <v>Cad</v>
      </c>
      <c r="L5551" t="s">
        <v>244</v>
      </c>
      <c r="M5551" t="s">
        <v>118</v>
      </c>
    </row>
    <row r="5552" spans="1:13">
      <c r="A5552" t="s">
        <v>15971</v>
      </c>
      <c r="B5552" t="s">
        <v>8721</v>
      </c>
      <c r="C5552" t="s">
        <v>1419</v>
      </c>
      <c r="D5552" s="176">
        <v>38051</v>
      </c>
      <c r="E5552" t="s">
        <v>122</v>
      </c>
      <c r="F5552" t="s">
        <v>123</v>
      </c>
      <c r="G5552" t="s">
        <v>124</v>
      </c>
      <c r="H5552" t="s">
        <v>15972</v>
      </c>
      <c r="I5552" t="s">
        <v>174</v>
      </c>
      <c r="J5552" t="s">
        <v>38</v>
      </c>
      <c r="K5552" t="str">
        <f t="shared" si="86"/>
        <v>Cad</v>
      </c>
      <c r="L5552" t="s">
        <v>302</v>
      </c>
      <c r="M5552" t="s">
        <v>118</v>
      </c>
    </row>
    <row r="5553" spans="1:13">
      <c r="A5553" t="s">
        <v>15973</v>
      </c>
      <c r="B5553" t="s">
        <v>2657</v>
      </c>
      <c r="C5553" t="s">
        <v>1154</v>
      </c>
      <c r="D5553" s="176">
        <v>27153</v>
      </c>
      <c r="E5553" t="s">
        <v>122</v>
      </c>
      <c r="F5553" t="s">
        <v>123</v>
      </c>
      <c r="G5553" t="s">
        <v>124</v>
      </c>
      <c r="H5553" t="s">
        <v>15974</v>
      </c>
      <c r="I5553" t="s">
        <v>145</v>
      </c>
      <c r="J5553" t="s">
        <v>38</v>
      </c>
      <c r="K5553" t="str">
        <f t="shared" si="86"/>
        <v>Pas</v>
      </c>
      <c r="L5553" t="s">
        <v>302</v>
      </c>
      <c r="M5553" t="s">
        <v>118</v>
      </c>
    </row>
    <row r="5554" spans="1:13">
      <c r="A5554" t="s">
        <v>15975</v>
      </c>
      <c r="B5554" t="s">
        <v>3775</v>
      </c>
      <c r="C5554" t="s">
        <v>592</v>
      </c>
      <c r="D5554" s="176">
        <v>22813</v>
      </c>
      <c r="E5554" t="s">
        <v>122</v>
      </c>
      <c r="F5554" t="s">
        <v>123</v>
      </c>
      <c r="G5554" t="s">
        <v>124</v>
      </c>
      <c r="H5554" t="s">
        <v>15976</v>
      </c>
      <c r="I5554" t="s">
        <v>181</v>
      </c>
      <c r="J5554" t="s">
        <v>182</v>
      </c>
      <c r="K5554" t="str">
        <f t="shared" si="86"/>
        <v>Enc</v>
      </c>
      <c r="L5554" t="s">
        <v>2002</v>
      </c>
      <c r="M5554" t="s">
        <v>118</v>
      </c>
    </row>
    <row r="5555" spans="1:13">
      <c r="A5555" t="s">
        <v>15977</v>
      </c>
      <c r="B5555" t="s">
        <v>15978</v>
      </c>
      <c r="C5555" t="s">
        <v>398</v>
      </c>
      <c r="D5555" s="176">
        <v>37489</v>
      </c>
      <c r="E5555" t="s">
        <v>122</v>
      </c>
      <c r="F5555" t="s">
        <v>123</v>
      </c>
      <c r="G5555" t="s">
        <v>124</v>
      </c>
      <c r="H5555" t="s">
        <v>15979</v>
      </c>
      <c r="I5555" t="s">
        <v>126</v>
      </c>
      <c r="J5555" t="s">
        <v>469</v>
      </c>
      <c r="K5555" t="str">
        <f t="shared" si="86"/>
        <v>Jun</v>
      </c>
      <c r="L5555" t="s">
        <v>189</v>
      </c>
      <c r="M5555" t="s">
        <v>118</v>
      </c>
    </row>
    <row r="5556" spans="1:13">
      <c r="A5556" t="s">
        <v>15980</v>
      </c>
      <c r="B5556" t="s">
        <v>15981</v>
      </c>
      <c r="C5556" t="s">
        <v>1451</v>
      </c>
      <c r="D5556" s="176">
        <v>25307</v>
      </c>
      <c r="E5556" t="s">
        <v>122</v>
      </c>
      <c r="F5556" t="s">
        <v>123</v>
      </c>
      <c r="G5556" t="s">
        <v>124</v>
      </c>
      <c r="H5556" t="s">
        <v>15982</v>
      </c>
      <c r="I5556" t="s">
        <v>132</v>
      </c>
      <c r="J5556" t="s">
        <v>234</v>
      </c>
      <c r="K5556" t="str">
        <f t="shared" si="86"/>
        <v>D3</v>
      </c>
      <c r="L5556" t="s">
        <v>434</v>
      </c>
      <c r="M5556" t="s">
        <v>118</v>
      </c>
    </row>
    <row r="5557" spans="1:13">
      <c r="A5557" t="s">
        <v>15983</v>
      </c>
      <c r="B5557" t="s">
        <v>15984</v>
      </c>
      <c r="C5557" t="s">
        <v>3604</v>
      </c>
      <c r="D5557" s="176">
        <v>39056</v>
      </c>
      <c r="E5557" t="s">
        <v>122</v>
      </c>
      <c r="F5557" t="s">
        <v>123</v>
      </c>
      <c r="G5557" t="s">
        <v>124</v>
      </c>
      <c r="H5557" t="s">
        <v>15985</v>
      </c>
      <c r="I5557" t="s">
        <v>283</v>
      </c>
      <c r="J5557" t="s">
        <v>38</v>
      </c>
      <c r="K5557" t="str">
        <f t="shared" si="86"/>
        <v>Min</v>
      </c>
      <c r="L5557" t="s">
        <v>302</v>
      </c>
      <c r="M5557" t="s">
        <v>118</v>
      </c>
    </row>
    <row r="5558" spans="1:13">
      <c r="A5558" t="s">
        <v>15986</v>
      </c>
      <c r="B5558" t="s">
        <v>15987</v>
      </c>
      <c r="C5558" t="s">
        <v>3328</v>
      </c>
      <c r="D5558" s="176">
        <v>34879</v>
      </c>
      <c r="E5558" t="s">
        <v>122</v>
      </c>
      <c r="F5558" t="s">
        <v>123</v>
      </c>
      <c r="G5558" t="s">
        <v>124</v>
      </c>
      <c r="H5558" t="s">
        <v>15988</v>
      </c>
      <c r="I5558" t="s">
        <v>181</v>
      </c>
      <c r="J5558" t="s">
        <v>182</v>
      </c>
      <c r="K5558" t="str">
        <f t="shared" si="86"/>
        <v>Enc</v>
      </c>
      <c r="L5558" t="s">
        <v>5471</v>
      </c>
      <c r="M5558" t="s">
        <v>118</v>
      </c>
    </row>
    <row r="5559" spans="1:13">
      <c r="A5559" t="s">
        <v>15989</v>
      </c>
      <c r="B5559" t="s">
        <v>903</v>
      </c>
      <c r="C5559" t="s">
        <v>758</v>
      </c>
      <c r="D5559" s="176">
        <v>34263</v>
      </c>
      <c r="E5559" t="s">
        <v>122</v>
      </c>
      <c r="F5559" t="s">
        <v>123</v>
      </c>
      <c r="G5559" t="s">
        <v>124</v>
      </c>
      <c r="H5559" t="s">
        <v>15990</v>
      </c>
      <c r="I5559" t="s">
        <v>132</v>
      </c>
      <c r="J5559" t="s">
        <v>194</v>
      </c>
      <c r="K5559" t="str">
        <f t="shared" si="86"/>
        <v>D1</v>
      </c>
      <c r="L5559" t="s">
        <v>140</v>
      </c>
      <c r="M5559" t="s">
        <v>118</v>
      </c>
    </row>
    <row r="5560" spans="1:13">
      <c r="A5560" t="s">
        <v>15991</v>
      </c>
      <c r="B5560" t="s">
        <v>15992</v>
      </c>
      <c r="C5560" t="s">
        <v>6358</v>
      </c>
      <c r="D5560" s="176">
        <v>37414</v>
      </c>
      <c r="E5560" t="s">
        <v>122</v>
      </c>
      <c r="F5560" t="s">
        <v>123</v>
      </c>
      <c r="G5560" t="s">
        <v>124</v>
      </c>
      <c r="H5560" t="s">
        <v>15993</v>
      </c>
      <c r="I5560" t="s">
        <v>145</v>
      </c>
      <c r="J5560" t="s">
        <v>38</v>
      </c>
      <c r="K5560" t="str">
        <f t="shared" si="86"/>
        <v>Pas</v>
      </c>
      <c r="L5560" t="s">
        <v>1299</v>
      </c>
      <c r="M5560" t="s">
        <v>118</v>
      </c>
    </row>
    <row r="5561" spans="1:13">
      <c r="A5561" t="s">
        <v>15994</v>
      </c>
      <c r="B5561" t="s">
        <v>9139</v>
      </c>
      <c r="C5561" t="s">
        <v>896</v>
      </c>
      <c r="D5561" s="176">
        <v>27990</v>
      </c>
      <c r="E5561" t="s">
        <v>122</v>
      </c>
      <c r="F5561" t="s">
        <v>123</v>
      </c>
      <c r="G5561" t="s">
        <v>124</v>
      </c>
      <c r="H5561" t="s">
        <v>15995</v>
      </c>
      <c r="I5561" t="s">
        <v>264</v>
      </c>
      <c r="J5561" t="s">
        <v>38</v>
      </c>
      <c r="K5561" t="str">
        <f t="shared" si="86"/>
        <v>Arb</v>
      </c>
      <c r="L5561" t="s">
        <v>183</v>
      </c>
      <c r="M5561" t="s">
        <v>118</v>
      </c>
    </row>
    <row r="5562" spans="1:13">
      <c r="A5562" t="s">
        <v>15996</v>
      </c>
      <c r="B5562" t="s">
        <v>1568</v>
      </c>
      <c r="C5562" t="s">
        <v>1271</v>
      </c>
      <c r="D5562" s="176">
        <v>28387</v>
      </c>
      <c r="E5562" t="s">
        <v>122</v>
      </c>
      <c r="F5562" t="s">
        <v>123</v>
      </c>
      <c r="G5562" t="s">
        <v>124</v>
      </c>
      <c r="H5562" t="s">
        <v>15997</v>
      </c>
      <c r="I5562" t="s">
        <v>132</v>
      </c>
      <c r="J5562" t="s">
        <v>234</v>
      </c>
      <c r="K5562" t="str">
        <f t="shared" si="86"/>
        <v>D3</v>
      </c>
      <c r="L5562" t="s">
        <v>501</v>
      </c>
      <c r="M5562" t="s">
        <v>118</v>
      </c>
    </row>
    <row r="5563" spans="1:13">
      <c r="A5563" t="s">
        <v>15998</v>
      </c>
      <c r="B5563" t="s">
        <v>12515</v>
      </c>
      <c r="C5563" t="s">
        <v>13696</v>
      </c>
      <c r="D5563" s="176">
        <v>40751</v>
      </c>
      <c r="E5563" t="s">
        <v>122</v>
      </c>
      <c r="F5563" t="s">
        <v>123</v>
      </c>
      <c r="G5563" t="s">
        <v>124</v>
      </c>
      <c r="H5563" t="s">
        <v>15999</v>
      </c>
      <c r="I5563" t="s">
        <v>188</v>
      </c>
      <c r="J5563" t="s">
        <v>38</v>
      </c>
      <c r="K5563" t="str">
        <f t="shared" si="86"/>
        <v>Pou</v>
      </c>
      <c r="L5563" t="s">
        <v>457</v>
      </c>
      <c r="M5563" t="s">
        <v>118</v>
      </c>
    </row>
    <row r="5564" spans="1:13">
      <c r="A5564" t="s">
        <v>16000</v>
      </c>
      <c r="B5564" t="s">
        <v>16001</v>
      </c>
      <c r="C5564" t="s">
        <v>8242</v>
      </c>
      <c r="D5564" s="176">
        <v>41166</v>
      </c>
      <c r="E5564" t="s">
        <v>122</v>
      </c>
      <c r="F5564" t="s">
        <v>123</v>
      </c>
      <c r="G5564" t="s">
        <v>124</v>
      </c>
      <c r="H5564" t="s">
        <v>16002</v>
      </c>
      <c r="I5564" t="s">
        <v>188</v>
      </c>
      <c r="J5564" t="s">
        <v>38</v>
      </c>
      <c r="K5564" t="str">
        <f t="shared" si="86"/>
        <v>Pou</v>
      </c>
      <c r="L5564" t="s">
        <v>175</v>
      </c>
      <c r="M5564" t="s">
        <v>118</v>
      </c>
    </row>
    <row r="5565" spans="1:13">
      <c r="A5565" t="s">
        <v>16003</v>
      </c>
      <c r="B5565" t="s">
        <v>7652</v>
      </c>
      <c r="C5565" t="s">
        <v>1792</v>
      </c>
      <c r="D5565" s="176">
        <v>25774</v>
      </c>
      <c r="E5565" t="s">
        <v>179</v>
      </c>
      <c r="F5565" t="s">
        <v>123</v>
      </c>
      <c r="G5565" t="s">
        <v>124</v>
      </c>
      <c r="H5565" t="s">
        <v>16004</v>
      </c>
      <c r="I5565" t="s">
        <v>132</v>
      </c>
      <c r="J5565" t="s">
        <v>234</v>
      </c>
      <c r="K5565" t="str">
        <f t="shared" si="86"/>
        <v>D3</v>
      </c>
      <c r="L5565" t="s">
        <v>276</v>
      </c>
      <c r="M5565" t="s">
        <v>118</v>
      </c>
    </row>
    <row r="5566" spans="1:13">
      <c r="A5566" t="s">
        <v>16005</v>
      </c>
      <c r="B5566" t="s">
        <v>9316</v>
      </c>
      <c r="C5566" t="s">
        <v>130</v>
      </c>
      <c r="D5566" s="176">
        <v>18518</v>
      </c>
      <c r="E5566" t="s">
        <v>122</v>
      </c>
      <c r="F5566" t="s">
        <v>123</v>
      </c>
      <c r="G5566" t="s">
        <v>124</v>
      </c>
      <c r="H5566" t="s">
        <v>16006</v>
      </c>
      <c r="I5566" t="s">
        <v>2834</v>
      </c>
      <c r="J5566" t="s">
        <v>16007</v>
      </c>
      <c r="K5566" t="str">
        <f t="shared" si="86"/>
        <v>Enc</v>
      </c>
      <c r="L5566" t="s">
        <v>215</v>
      </c>
      <c r="M5566" t="s">
        <v>118</v>
      </c>
    </row>
    <row r="5567" spans="1:13">
      <c r="A5567" t="s">
        <v>16008</v>
      </c>
      <c r="B5567" t="s">
        <v>11435</v>
      </c>
      <c r="C5567" t="s">
        <v>896</v>
      </c>
      <c r="D5567" s="176">
        <v>27312</v>
      </c>
      <c r="E5567" t="s">
        <v>122</v>
      </c>
      <c r="F5567" t="s">
        <v>123</v>
      </c>
      <c r="G5567" t="s">
        <v>124</v>
      </c>
      <c r="H5567" t="s">
        <v>16009</v>
      </c>
      <c r="I5567" t="s">
        <v>145</v>
      </c>
      <c r="J5567" t="s">
        <v>38</v>
      </c>
      <c r="K5567" t="str">
        <f t="shared" si="86"/>
        <v>Pas</v>
      </c>
      <c r="L5567" t="s">
        <v>152</v>
      </c>
      <c r="M5567" t="s">
        <v>118</v>
      </c>
    </row>
    <row r="5568" spans="1:13">
      <c r="A5568" t="s">
        <v>16010</v>
      </c>
      <c r="B5568" t="s">
        <v>3908</v>
      </c>
      <c r="C5568" t="s">
        <v>592</v>
      </c>
      <c r="D5568" s="176">
        <v>17583</v>
      </c>
      <c r="E5568" t="s">
        <v>122</v>
      </c>
      <c r="F5568" t="s">
        <v>123</v>
      </c>
      <c r="G5568" t="s">
        <v>124</v>
      </c>
      <c r="H5568" t="s">
        <v>16011</v>
      </c>
      <c r="I5568" t="s">
        <v>209</v>
      </c>
      <c r="J5568" t="s">
        <v>38</v>
      </c>
      <c r="K5568" t="str">
        <f t="shared" si="86"/>
        <v>Pas</v>
      </c>
      <c r="L5568" t="s">
        <v>215</v>
      </c>
      <c r="M5568" t="s">
        <v>118</v>
      </c>
    </row>
    <row r="5569" spans="1:13">
      <c r="A5569" t="s">
        <v>16012</v>
      </c>
      <c r="B5569" t="s">
        <v>16013</v>
      </c>
      <c r="C5569" t="s">
        <v>1983</v>
      </c>
      <c r="D5569" s="176">
        <v>40801</v>
      </c>
      <c r="E5569" t="s">
        <v>122</v>
      </c>
      <c r="F5569" t="s">
        <v>123</v>
      </c>
      <c r="G5569" t="s">
        <v>124</v>
      </c>
      <c r="H5569" t="s">
        <v>16014</v>
      </c>
      <c r="I5569" t="s">
        <v>188</v>
      </c>
      <c r="J5569" t="s">
        <v>38</v>
      </c>
      <c r="K5569" t="str">
        <f t="shared" si="86"/>
        <v>Pou</v>
      </c>
      <c r="L5569" t="s">
        <v>169</v>
      </c>
      <c r="M5569" t="s">
        <v>118</v>
      </c>
    </row>
    <row r="5570" spans="1:13">
      <c r="A5570" t="s">
        <v>16015</v>
      </c>
      <c r="B5570" t="s">
        <v>10326</v>
      </c>
      <c r="C5570" t="s">
        <v>512</v>
      </c>
      <c r="D5570" s="176">
        <v>24792</v>
      </c>
      <c r="E5570" t="s">
        <v>122</v>
      </c>
      <c r="F5570" t="s">
        <v>123</v>
      </c>
      <c r="G5570" t="s">
        <v>124</v>
      </c>
      <c r="H5570" t="s">
        <v>16016</v>
      </c>
      <c r="I5570" t="s">
        <v>275</v>
      </c>
      <c r="J5570" t="s">
        <v>38</v>
      </c>
      <c r="K5570" t="str">
        <f t="shared" si="86"/>
        <v>Mot</v>
      </c>
      <c r="L5570" t="s">
        <v>501</v>
      </c>
      <c r="M5570" t="s">
        <v>118</v>
      </c>
    </row>
    <row r="5571" spans="1:13">
      <c r="A5571" t="s">
        <v>16017</v>
      </c>
      <c r="B5571" t="s">
        <v>13002</v>
      </c>
      <c r="C5571" t="s">
        <v>1692</v>
      </c>
      <c r="D5571" s="176">
        <v>17279</v>
      </c>
      <c r="E5571" t="s">
        <v>122</v>
      </c>
      <c r="F5571" t="s">
        <v>123</v>
      </c>
      <c r="G5571" t="s">
        <v>124</v>
      </c>
      <c r="H5571" t="s">
        <v>16018</v>
      </c>
      <c r="I5571" t="s">
        <v>139</v>
      </c>
      <c r="J5571" t="s">
        <v>38</v>
      </c>
      <c r="K5571" t="str">
        <f t="shared" ref="K5571:K5634" si="87">IF(I5571="pass'cyclisme",J5571,LEFT(I5571,3))</f>
        <v>Sig</v>
      </c>
      <c r="L5571" t="s">
        <v>260</v>
      </c>
      <c r="M5571" t="s">
        <v>118</v>
      </c>
    </row>
    <row r="5572" spans="1:13">
      <c r="A5572" t="s">
        <v>16019</v>
      </c>
      <c r="B5572" t="s">
        <v>1133</v>
      </c>
      <c r="C5572" t="s">
        <v>273</v>
      </c>
      <c r="D5572" s="176">
        <v>19731</v>
      </c>
      <c r="E5572" t="s">
        <v>122</v>
      </c>
      <c r="F5572" t="s">
        <v>123</v>
      </c>
      <c r="G5572" t="s">
        <v>124</v>
      </c>
      <c r="H5572" t="s">
        <v>16020</v>
      </c>
      <c r="I5572" t="s">
        <v>139</v>
      </c>
      <c r="J5572" t="s">
        <v>38</v>
      </c>
      <c r="K5572" t="str">
        <f t="shared" si="87"/>
        <v>Sig</v>
      </c>
      <c r="L5572" t="s">
        <v>1211</v>
      </c>
      <c r="M5572" t="s">
        <v>118</v>
      </c>
    </row>
    <row r="5573" spans="1:13">
      <c r="A5573" t="s">
        <v>16021</v>
      </c>
      <c r="B5573" t="s">
        <v>16022</v>
      </c>
      <c r="C5573" t="s">
        <v>268</v>
      </c>
      <c r="D5573" s="176">
        <v>38551</v>
      </c>
      <c r="E5573" t="s">
        <v>122</v>
      </c>
      <c r="F5573" t="s">
        <v>123</v>
      </c>
      <c r="G5573" t="s">
        <v>124</v>
      </c>
      <c r="H5573" t="s">
        <v>16023</v>
      </c>
      <c r="I5573" t="s">
        <v>283</v>
      </c>
      <c r="J5573" t="s">
        <v>38</v>
      </c>
      <c r="K5573" t="str">
        <f t="shared" si="87"/>
        <v>Min</v>
      </c>
      <c r="L5573" t="s">
        <v>4363</v>
      </c>
      <c r="M5573" t="s">
        <v>118</v>
      </c>
    </row>
    <row r="5574" spans="1:13">
      <c r="A5574" t="s">
        <v>16024</v>
      </c>
      <c r="B5574" t="s">
        <v>5862</v>
      </c>
      <c r="C5574" t="s">
        <v>2011</v>
      </c>
      <c r="D5574" s="176">
        <v>39757</v>
      </c>
      <c r="E5574" t="s">
        <v>122</v>
      </c>
      <c r="F5574" t="s">
        <v>123</v>
      </c>
      <c r="G5574" t="s">
        <v>124</v>
      </c>
      <c r="H5574" t="s">
        <v>16025</v>
      </c>
      <c r="I5574" t="s">
        <v>157</v>
      </c>
      <c r="J5574" t="s">
        <v>38</v>
      </c>
      <c r="K5574" t="str">
        <f t="shared" si="87"/>
        <v>Ben</v>
      </c>
      <c r="L5574" t="s">
        <v>434</v>
      </c>
      <c r="M5574" t="s">
        <v>118</v>
      </c>
    </row>
    <row r="5575" spans="1:13">
      <c r="A5575" t="s">
        <v>16026</v>
      </c>
      <c r="B5575" t="s">
        <v>16027</v>
      </c>
      <c r="C5575" t="s">
        <v>143</v>
      </c>
      <c r="D5575" s="176">
        <v>39319</v>
      </c>
      <c r="E5575" t="s">
        <v>122</v>
      </c>
      <c r="F5575" t="s">
        <v>123</v>
      </c>
      <c r="G5575" t="s">
        <v>124</v>
      </c>
      <c r="H5575" t="s">
        <v>16028</v>
      </c>
      <c r="I5575" t="s">
        <v>157</v>
      </c>
      <c r="J5575" t="s">
        <v>38</v>
      </c>
      <c r="K5575" t="str">
        <f t="shared" si="87"/>
        <v>Ben</v>
      </c>
      <c r="L5575" t="s">
        <v>127</v>
      </c>
      <c r="M5575" t="s">
        <v>118</v>
      </c>
    </row>
    <row r="5576" spans="1:13">
      <c r="A5576" t="s">
        <v>16029</v>
      </c>
      <c r="B5576" t="s">
        <v>13879</v>
      </c>
      <c r="C5576" t="s">
        <v>257</v>
      </c>
      <c r="D5576" s="176">
        <v>28199</v>
      </c>
      <c r="E5576" t="s">
        <v>122</v>
      </c>
      <c r="F5576" t="s">
        <v>123</v>
      </c>
      <c r="G5576" t="s">
        <v>124</v>
      </c>
      <c r="H5576" t="s">
        <v>16030</v>
      </c>
      <c r="I5576" t="s">
        <v>307</v>
      </c>
      <c r="J5576" t="s">
        <v>194</v>
      </c>
      <c r="K5576" t="str">
        <f t="shared" si="87"/>
        <v>Pas</v>
      </c>
      <c r="L5576" t="s">
        <v>3553</v>
      </c>
      <c r="M5576" t="s">
        <v>118</v>
      </c>
    </row>
    <row r="5577" spans="1:13">
      <c r="A5577" t="s">
        <v>16031</v>
      </c>
      <c r="B5577" t="s">
        <v>2891</v>
      </c>
      <c r="C5577" t="s">
        <v>394</v>
      </c>
      <c r="D5577" s="176">
        <v>22183</v>
      </c>
      <c r="E5577" t="s">
        <v>122</v>
      </c>
      <c r="F5577" t="s">
        <v>123</v>
      </c>
      <c r="G5577" t="s">
        <v>124</v>
      </c>
      <c r="H5577" t="s">
        <v>16032</v>
      </c>
      <c r="I5577" t="s">
        <v>181</v>
      </c>
      <c r="J5577" t="s">
        <v>1238</v>
      </c>
      <c r="K5577" t="str">
        <f t="shared" si="87"/>
        <v>Enc</v>
      </c>
      <c r="L5577" t="s">
        <v>1055</v>
      </c>
      <c r="M5577" t="s">
        <v>118</v>
      </c>
    </row>
    <row r="5578" spans="1:13">
      <c r="A5578" t="s">
        <v>16033</v>
      </c>
      <c r="B5578" t="s">
        <v>16034</v>
      </c>
      <c r="C5578" t="s">
        <v>2645</v>
      </c>
      <c r="D5578" s="176">
        <v>37942</v>
      </c>
      <c r="E5578" t="s">
        <v>122</v>
      </c>
      <c r="F5578" t="s">
        <v>123</v>
      </c>
      <c r="G5578" t="s">
        <v>124</v>
      </c>
      <c r="H5578" t="s">
        <v>16035</v>
      </c>
      <c r="I5578" t="s">
        <v>174</v>
      </c>
      <c r="J5578" t="s">
        <v>38</v>
      </c>
      <c r="K5578" t="str">
        <f t="shared" si="87"/>
        <v>Cad</v>
      </c>
      <c r="L5578" t="s">
        <v>680</v>
      </c>
      <c r="M5578" t="s">
        <v>118</v>
      </c>
    </row>
    <row r="5579" spans="1:13">
      <c r="A5579" t="s">
        <v>16036</v>
      </c>
      <c r="B5579" t="s">
        <v>16037</v>
      </c>
      <c r="C5579" t="s">
        <v>16038</v>
      </c>
      <c r="D5579" s="176">
        <v>37749</v>
      </c>
      <c r="E5579" t="s">
        <v>122</v>
      </c>
      <c r="F5579" t="s">
        <v>2790</v>
      </c>
      <c r="G5579" t="s">
        <v>2791</v>
      </c>
      <c r="H5579" t="s">
        <v>16039</v>
      </c>
      <c r="I5579" t="s">
        <v>174</v>
      </c>
      <c r="J5579" t="s">
        <v>38</v>
      </c>
      <c r="K5579" t="str">
        <f t="shared" si="87"/>
        <v>Cad</v>
      </c>
      <c r="L5579" t="s">
        <v>391</v>
      </c>
      <c r="M5579" t="s">
        <v>118</v>
      </c>
    </row>
    <row r="5580" spans="1:13">
      <c r="A5580" t="s">
        <v>16040</v>
      </c>
      <c r="B5580" t="s">
        <v>3802</v>
      </c>
      <c r="C5580" t="s">
        <v>198</v>
      </c>
      <c r="D5580" s="176">
        <v>39354</v>
      </c>
      <c r="E5580" t="s">
        <v>122</v>
      </c>
      <c r="F5580" t="s">
        <v>123</v>
      </c>
      <c r="G5580" t="s">
        <v>124</v>
      </c>
      <c r="H5580" t="s">
        <v>16041</v>
      </c>
      <c r="I5580" t="s">
        <v>157</v>
      </c>
      <c r="J5580" t="s">
        <v>38</v>
      </c>
      <c r="K5580" t="str">
        <f t="shared" si="87"/>
        <v>Ben</v>
      </c>
      <c r="L5580" t="s">
        <v>1345</v>
      </c>
      <c r="M5580" t="s">
        <v>118</v>
      </c>
    </row>
    <row r="5581" spans="1:13">
      <c r="A5581" t="s">
        <v>16042</v>
      </c>
      <c r="B5581" t="s">
        <v>16043</v>
      </c>
      <c r="C5581" t="s">
        <v>896</v>
      </c>
      <c r="D5581" s="176">
        <v>22395</v>
      </c>
      <c r="E5581" t="s">
        <v>122</v>
      </c>
      <c r="F5581" t="s">
        <v>123</v>
      </c>
      <c r="G5581" t="s">
        <v>124</v>
      </c>
      <c r="H5581" t="s">
        <v>16044</v>
      </c>
      <c r="I5581" t="s">
        <v>275</v>
      </c>
      <c r="J5581" t="s">
        <v>38</v>
      </c>
      <c r="K5581" t="str">
        <f t="shared" si="87"/>
        <v>Mot</v>
      </c>
      <c r="L5581" t="s">
        <v>598</v>
      </c>
      <c r="M5581" t="s">
        <v>118</v>
      </c>
    </row>
    <row r="5582" spans="1:13">
      <c r="A5582" t="s">
        <v>16045</v>
      </c>
      <c r="B5582" t="s">
        <v>5331</v>
      </c>
      <c r="C5582" t="s">
        <v>192</v>
      </c>
      <c r="D5582" s="176">
        <v>31825</v>
      </c>
      <c r="E5582" t="s">
        <v>122</v>
      </c>
      <c r="F5582" t="s">
        <v>123</v>
      </c>
      <c r="G5582" t="s">
        <v>124</v>
      </c>
      <c r="H5582" t="s">
        <v>16046</v>
      </c>
      <c r="I5582" t="s">
        <v>307</v>
      </c>
      <c r="J5582" t="s">
        <v>194</v>
      </c>
      <c r="K5582" t="str">
        <f t="shared" si="87"/>
        <v>Pas</v>
      </c>
      <c r="L5582" t="s">
        <v>478</v>
      </c>
      <c r="M5582" t="s">
        <v>118</v>
      </c>
    </row>
    <row r="5583" spans="1:13">
      <c r="A5583" t="s">
        <v>16047</v>
      </c>
      <c r="B5583" t="s">
        <v>16048</v>
      </c>
      <c r="C5583" t="s">
        <v>7187</v>
      </c>
      <c r="D5583" s="176">
        <v>36658</v>
      </c>
      <c r="E5583" t="s">
        <v>179</v>
      </c>
      <c r="F5583" t="s">
        <v>123</v>
      </c>
      <c r="G5583" t="s">
        <v>124</v>
      </c>
      <c r="H5583" t="s">
        <v>16049</v>
      </c>
      <c r="I5583" t="s">
        <v>243</v>
      </c>
      <c r="J5583" t="s">
        <v>38</v>
      </c>
      <c r="K5583" t="str">
        <f t="shared" si="87"/>
        <v>3èm</v>
      </c>
      <c r="L5583" t="s">
        <v>439</v>
      </c>
      <c r="M5583" t="s">
        <v>118</v>
      </c>
    </row>
    <row r="5584" spans="1:13">
      <c r="A5584" t="s">
        <v>16050</v>
      </c>
      <c r="B5584" t="s">
        <v>16051</v>
      </c>
      <c r="C5584" t="s">
        <v>741</v>
      </c>
      <c r="D5584" s="176">
        <v>25005</v>
      </c>
      <c r="E5584" t="s">
        <v>179</v>
      </c>
      <c r="F5584" t="s">
        <v>123</v>
      </c>
      <c r="G5584" t="s">
        <v>124</v>
      </c>
      <c r="H5584" t="s">
        <v>16052</v>
      </c>
      <c r="I5584" t="s">
        <v>685</v>
      </c>
      <c r="J5584" t="s">
        <v>38</v>
      </c>
      <c r="K5584" t="str">
        <f t="shared" si="87"/>
        <v>Sym</v>
      </c>
      <c r="L5584" t="s">
        <v>326</v>
      </c>
      <c r="M5584" t="s">
        <v>118</v>
      </c>
    </row>
    <row r="5585" spans="1:13">
      <c r="A5585" t="s">
        <v>16053</v>
      </c>
      <c r="B5585" t="s">
        <v>5912</v>
      </c>
      <c r="C5585" t="s">
        <v>394</v>
      </c>
      <c r="D5585" s="176">
        <v>24055</v>
      </c>
      <c r="E5585" t="s">
        <v>122</v>
      </c>
      <c r="F5585" t="s">
        <v>123</v>
      </c>
      <c r="G5585" t="s">
        <v>124</v>
      </c>
      <c r="H5585" t="s">
        <v>16054</v>
      </c>
      <c r="I5585" t="s">
        <v>275</v>
      </c>
      <c r="J5585" t="s">
        <v>38</v>
      </c>
      <c r="K5585" t="str">
        <f t="shared" si="87"/>
        <v>Mot</v>
      </c>
      <c r="L5585" t="s">
        <v>104</v>
      </c>
      <c r="M5585" t="s">
        <v>118</v>
      </c>
    </row>
    <row r="5586" spans="1:13">
      <c r="A5586" t="s">
        <v>16055</v>
      </c>
      <c r="B5586" t="s">
        <v>7575</v>
      </c>
      <c r="C5586" t="s">
        <v>2178</v>
      </c>
      <c r="D5586" s="176">
        <v>39517</v>
      </c>
      <c r="E5586" t="s">
        <v>122</v>
      </c>
      <c r="F5586" t="s">
        <v>123</v>
      </c>
      <c r="G5586" t="s">
        <v>124</v>
      </c>
      <c r="H5586" t="s">
        <v>16056</v>
      </c>
      <c r="I5586" t="s">
        <v>157</v>
      </c>
      <c r="J5586" t="s">
        <v>38</v>
      </c>
      <c r="K5586" t="str">
        <f t="shared" si="87"/>
        <v>Ben</v>
      </c>
      <c r="L5586" t="s">
        <v>169</v>
      </c>
      <c r="M5586" t="s">
        <v>118</v>
      </c>
    </row>
    <row r="5587" spans="1:13">
      <c r="A5587" t="s">
        <v>16057</v>
      </c>
      <c r="B5587" t="s">
        <v>10923</v>
      </c>
      <c r="C5587" t="s">
        <v>9256</v>
      </c>
      <c r="D5587" s="176">
        <v>41113</v>
      </c>
      <c r="E5587" t="s">
        <v>122</v>
      </c>
      <c r="F5587" t="s">
        <v>123</v>
      </c>
      <c r="G5587" t="s">
        <v>124</v>
      </c>
      <c r="H5587" t="s">
        <v>16058</v>
      </c>
      <c r="I5587" t="s">
        <v>188</v>
      </c>
      <c r="J5587" t="s">
        <v>38</v>
      </c>
      <c r="K5587" t="str">
        <f t="shared" si="87"/>
        <v>Pou</v>
      </c>
      <c r="L5587" t="s">
        <v>794</v>
      </c>
      <c r="M5587" t="s">
        <v>118</v>
      </c>
    </row>
    <row r="5588" spans="1:13">
      <c r="A5588" t="s">
        <v>16059</v>
      </c>
      <c r="B5588" t="s">
        <v>5856</v>
      </c>
      <c r="C5588" t="s">
        <v>137</v>
      </c>
      <c r="D5588" s="176">
        <v>26004</v>
      </c>
      <c r="E5588" t="s">
        <v>122</v>
      </c>
      <c r="F5588" t="s">
        <v>123</v>
      </c>
      <c r="G5588" t="s">
        <v>124</v>
      </c>
      <c r="H5588" t="s">
        <v>16060</v>
      </c>
      <c r="I5588" t="s">
        <v>132</v>
      </c>
      <c r="J5588" t="s">
        <v>234</v>
      </c>
      <c r="K5588" t="str">
        <f t="shared" si="87"/>
        <v>D3</v>
      </c>
      <c r="L5588" t="s">
        <v>244</v>
      </c>
      <c r="M5588" t="s">
        <v>118</v>
      </c>
    </row>
    <row r="5589" spans="1:13">
      <c r="A5589" t="s">
        <v>16061</v>
      </c>
      <c r="B5589" t="s">
        <v>16062</v>
      </c>
      <c r="C5589" t="s">
        <v>232</v>
      </c>
      <c r="D5589" s="176">
        <v>26516</v>
      </c>
      <c r="E5589" t="s">
        <v>122</v>
      </c>
      <c r="F5589" t="s">
        <v>123</v>
      </c>
      <c r="G5589" t="s">
        <v>124</v>
      </c>
      <c r="H5589" t="s">
        <v>16063</v>
      </c>
      <c r="I5589" t="s">
        <v>132</v>
      </c>
      <c r="J5589" t="s">
        <v>234</v>
      </c>
      <c r="K5589" t="str">
        <f t="shared" si="87"/>
        <v>D3</v>
      </c>
      <c r="L5589" t="s">
        <v>407</v>
      </c>
      <c r="M5589" t="s">
        <v>118</v>
      </c>
    </row>
    <row r="5590" spans="1:13">
      <c r="A5590" t="s">
        <v>16064</v>
      </c>
      <c r="B5590" t="s">
        <v>8191</v>
      </c>
      <c r="C5590" t="s">
        <v>1130</v>
      </c>
      <c r="D5590" s="176">
        <v>28021</v>
      </c>
      <c r="E5590" t="s">
        <v>179</v>
      </c>
      <c r="F5590" t="s">
        <v>123</v>
      </c>
      <c r="G5590" t="s">
        <v>124</v>
      </c>
      <c r="H5590" t="s">
        <v>16065</v>
      </c>
      <c r="I5590" t="s">
        <v>181</v>
      </c>
      <c r="J5590" t="s">
        <v>182</v>
      </c>
      <c r="K5590" t="str">
        <f t="shared" si="87"/>
        <v>Enc</v>
      </c>
      <c r="L5590" t="s">
        <v>1345</v>
      </c>
      <c r="M5590" t="s">
        <v>118</v>
      </c>
    </row>
    <row r="5591" spans="1:13">
      <c r="A5591" t="s">
        <v>16066</v>
      </c>
      <c r="B5591" t="s">
        <v>1951</v>
      </c>
      <c r="C5591" t="s">
        <v>437</v>
      </c>
      <c r="D5591" s="176">
        <v>38166</v>
      </c>
      <c r="E5591" t="s">
        <v>122</v>
      </c>
      <c r="F5591" t="s">
        <v>123</v>
      </c>
      <c r="G5591" t="s">
        <v>124</v>
      </c>
      <c r="H5591" t="s">
        <v>16067</v>
      </c>
      <c r="I5591" t="s">
        <v>174</v>
      </c>
      <c r="J5591" t="s">
        <v>38</v>
      </c>
      <c r="K5591" t="str">
        <f t="shared" si="87"/>
        <v>Cad</v>
      </c>
      <c r="L5591" t="s">
        <v>1192</v>
      </c>
      <c r="M5591" t="s">
        <v>118</v>
      </c>
    </row>
    <row r="5592" spans="1:13">
      <c r="A5592" t="s">
        <v>16068</v>
      </c>
      <c r="B5592" t="s">
        <v>3819</v>
      </c>
      <c r="C5592" t="s">
        <v>3129</v>
      </c>
      <c r="D5592" s="176">
        <v>40622</v>
      </c>
      <c r="E5592" t="s">
        <v>122</v>
      </c>
      <c r="F5592" t="s">
        <v>123</v>
      </c>
      <c r="G5592" t="s">
        <v>124</v>
      </c>
      <c r="H5592" t="s">
        <v>16069</v>
      </c>
      <c r="I5592" t="s">
        <v>188</v>
      </c>
      <c r="J5592" t="s">
        <v>38</v>
      </c>
      <c r="K5592" t="str">
        <f t="shared" si="87"/>
        <v>Pou</v>
      </c>
      <c r="L5592" t="s">
        <v>760</v>
      </c>
      <c r="M5592" t="s">
        <v>118</v>
      </c>
    </row>
    <row r="5593" spans="1:13">
      <c r="A5593" t="s">
        <v>16070</v>
      </c>
      <c r="B5593" t="s">
        <v>16071</v>
      </c>
      <c r="C5593" t="s">
        <v>15819</v>
      </c>
      <c r="D5593" s="176">
        <v>41146</v>
      </c>
      <c r="E5593" t="s">
        <v>122</v>
      </c>
      <c r="F5593" t="s">
        <v>123</v>
      </c>
      <c r="G5593" t="s">
        <v>124</v>
      </c>
      <c r="H5593" t="s">
        <v>16072</v>
      </c>
      <c r="I5593" t="s">
        <v>188</v>
      </c>
      <c r="J5593" t="s">
        <v>38</v>
      </c>
      <c r="K5593" t="str">
        <f t="shared" si="87"/>
        <v>Pou</v>
      </c>
      <c r="L5593" t="s">
        <v>1575</v>
      </c>
      <c r="M5593" t="s">
        <v>118</v>
      </c>
    </row>
    <row r="5594" spans="1:13">
      <c r="A5594" t="s">
        <v>16073</v>
      </c>
      <c r="B5594" t="s">
        <v>16074</v>
      </c>
      <c r="C5594" t="s">
        <v>746</v>
      </c>
      <c r="D5594" s="176">
        <v>20912</v>
      </c>
      <c r="E5594" t="s">
        <v>122</v>
      </c>
      <c r="F5594" t="s">
        <v>123</v>
      </c>
      <c r="G5594" t="s">
        <v>124</v>
      </c>
      <c r="H5594" t="s">
        <v>16075</v>
      </c>
      <c r="I5594" t="s">
        <v>132</v>
      </c>
      <c r="J5594" t="s">
        <v>133</v>
      </c>
      <c r="K5594" t="str">
        <f t="shared" si="87"/>
        <v>D4</v>
      </c>
      <c r="L5594" t="s">
        <v>506</v>
      </c>
      <c r="M5594" t="s">
        <v>118</v>
      </c>
    </row>
    <row r="5595" spans="1:13">
      <c r="A5595" t="s">
        <v>16076</v>
      </c>
      <c r="B5595" t="s">
        <v>16077</v>
      </c>
      <c r="C5595" t="s">
        <v>398</v>
      </c>
      <c r="D5595" s="176">
        <v>20273</v>
      </c>
      <c r="E5595" t="s">
        <v>122</v>
      </c>
      <c r="F5595" t="s">
        <v>123</v>
      </c>
      <c r="G5595" t="s">
        <v>124</v>
      </c>
      <c r="H5595" t="s">
        <v>16078</v>
      </c>
      <c r="I5595" t="s">
        <v>145</v>
      </c>
      <c r="J5595" t="s">
        <v>38</v>
      </c>
      <c r="K5595" t="str">
        <f t="shared" si="87"/>
        <v>Pas</v>
      </c>
      <c r="L5595" t="s">
        <v>331</v>
      </c>
      <c r="M5595" t="s">
        <v>118</v>
      </c>
    </row>
    <row r="5596" spans="1:13">
      <c r="A5596" t="s">
        <v>16079</v>
      </c>
      <c r="B5596" t="s">
        <v>16080</v>
      </c>
      <c r="C5596" t="s">
        <v>4050</v>
      </c>
      <c r="D5596" s="176">
        <v>35932</v>
      </c>
      <c r="E5596" t="s">
        <v>179</v>
      </c>
      <c r="F5596" t="s">
        <v>123</v>
      </c>
      <c r="G5596" t="s">
        <v>124</v>
      </c>
      <c r="H5596" t="s">
        <v>16081</v>
      </c>
      <c r="I5596" t="s">
        <v>243</v>
      </c>
      <c r="J5596" t="s">
        <v>38</v>
      </c>
      <c r="K5596" t="str">
        <f t="shared" si="87"/>
        <v>3èm</v>
      </c>
      <c r="L5596" t="s">
        <v>439</v>
      </c>
      <c r="M5596" t="s">
        <v>118</v>
      </c>
    </row>
    <row r="5597" spans="1:13">
      <c r="A5597" t="s">
        <v>16082</v>
      </c>
      <c r="B5597" t="s">
        <v>2235</v>
      </c>
      <c r="C5597" t="s">
        <v>504</v>
      </c>
      <c r="D5597" s="176">
        <v>38637</v>
      </c>
      <c r="E5597" t="s">
        <v>122</v>
      </c>
      <c r="F5597" t="s">
        <v>123</v>
      </c>
      <c r="G5597" t="s">
        <v>124</v>
      </c>
      <c r="H5597" t="s">
        <v>16083</v>
      </c>
      <c r="I5597" t="s">
        <v>283</v>
      </c>
      <c r="J5597" t="s">
        <v>38</v>
      </c>
      <c r="K5597" t="str">
        <f t="shared" si="87"/>
        <v>Min</v>
      </c>
      <c r="L5597" t="s">
        <v>2238</v>
      </c>
      <c r="M5597" t="s">
        <v>118</v>
      </c>
    </row>
    <row r="5598" spans="1:13">
      <c r="A5598" t="s">
        <v>16084</v>
      </c>
      <c r="B5598" t="s">
        <v>16085</v>
      </c>
      <c r="C5598" t="s">
        <v>1384</v>
      </c>
      <c r="D5598" s="176">
        <v>24652</v>
      </c>
      <c r="E5598" t="s">
        <v>122</v>
      </c>
      <c r="F5598" t="s">
        <v>123</v>
      </c>
      <c r="G5598" t="s">
        <v>124</v>
      </c>
      <c r="H5598" t="s">
        <v>16086</v>
      </c>
      <c r="I5598" t="s">
        <v>132</v>
      </c>
      <c r="J5598" t="s">
        <v>133</v>
      </c>
      <c r="K5598" t="str">
        <f t="shared" si="87"/>
        <v>D4</v>
      </c>
      <c r="L5598" t="s">
        <v>794</v>
      </c>
      <c r="M5598" t="s">
        <v>118</v>
      </c>
    </row>
    <row r="5599" spans="1:13">
      <c r="A5599" t="s">
        <v>16087</v>
      </c>
      <c r="B5599" t="s">
        <v>9519</v>
      </c>
      <c r="C5599" t="s">
        <v>1688</v>
      </c>
      <c r="D5599" s="176">
        <v>37014</v>
      </c>
      <c r="E5599" t="s">
        <v>122</v>
      </c>
      <c r="F5599" t="s">
        <v>123</v>
      </c>
      <c r="G5599" t="s">
        <v>124</v>
      </c>
      <c r="H5599" t="s">
        <v>16088</v>
      </c>
      <c r="I5599" t="s">
        <v>126</v>
      </c>
      <c r="J5599" t="s">
        <v>126</v>
      </c>
      <c r="K5599" t="str">
        <f t="shared" si="87"/>
        <v>Jun</v>
      </c>
      <c r="L5599" t="s">
        <v>215</v>
      </c>
      <c r="M5599" t="s">
        <v>118</v>
      </c>
    </row>
    <row r="5600" spans="1:13">
      <c r="A5600" t="s">
        <v>16089</v>
      </c>
      <c r="B5600" t="s">
        <v>16090</v>
      </c>
      <c r="C5600" t="s">
        <v>777</v>
      </c>
      <c r="D5600" s="176">
        <v>33491</v>
      </c>
      <c r="E5600" t="s">
        <v>122</v>
      </c>
      <c r="F5600" t="s">
        <v>123</v>
      </c>
      <c r="G5600" t="s">
        <v>124</v>
      </c>
      <c r="H5600" t="s">
        <v>16091</v>
      </c>
      <c r="I5600" t="s">
        <v>243</v>
      </c>
      <c r="J5600" t="s">
        <v>38</v>
      </c>
      <c r="K5600" t="str">
        <f t="shared" si="87"/>
        <v>3èm</v>
      </c>
      <c r="L5600" t="s">
        <v>985</v>
      </c>
      <c r="M5600" t="s">
        <v>118</v>
      </c>
    </row>
    <row r="5601" spans="1:13">
      <c r="A5601" t="s">
        <v>16092</v>
      </c>
      <c r="B5601" t="s">
        <v>14997</v>
      </c>
      <c r="C5601" t="s">
        <v>2089</v>
      </c>
      <c r="D5601" s="176">
        <v>16505</v>
      </c>
      <c r="E5601" t="s">
        <v>122</v>
      </c>
      <c r="F5601" t="s">
        <v>123</v>
      </c>
      <c r="G5601" t="s">
        <v>124</v>
      </c>
      <c r="H5601" t="s">
        <v>16093</v>
      </c>
      <c r="I5601" t="s">
        <v>181</v>
      </c>
      <c r="J5601" t="s">
        <v>182</v>
      </c>
      <c r="K5601" t="str">
        <f t="shared" si="87"/>
        <v>Enc</v>
      </c>
      <c r="L5601" t="s">
        <v>103</v>
      </c>
      <c r="M5601" t="s">
        <v>118</v>
      </c>
    </row>
    <row r="5602" spans="1:13">
      <c r="A5602" t="s">
        <v>16094</v>
      </c>
      <c r="B5602" t="s">
        <v>16095</v>
      </c>
      <c r="C5602" t="s">
        <v>907</v>
      </c>
      <c r="D5602" s="176">
        <v>41824</v>
      </c>
      <c r="E5602" t="s">
        <v>122</v>
      </c>
      <c r="F5602" t="s">
        <v>123</v>
      </c>
      <c r="G5602" t="s">
        <v>124</v>
      </c>
      <c r="H5602" t="s">
        <v>16096</v>
      </c>
      <c r="I5602" t="s">
        <v>909</v>
      </c>
      <c r="J5602" t="s">
        <v>38</v>
      </c>
      <c r="K5602" t="str">
        <f t="shared" si="87"/>
        <v>Pré</v>
      </c>
      <c r="L5602" t="s">
        <v>175</v>
      </c>
      <c r="M5602" t="s">
        <v>118</v>
      </c>
    </row>
    <row r="5603" spans="1:13">
      <c r="A5603" t="s">
        <v>16097</v>
      </c>
      <c r="B5603" t="s">
        <v>1561</v>
      </c>
      <c r="C5603" t="s">
        <v>13232</v>
      </c>
      <c r="D5603" s="176">
        <v>39360</v>
      </c>
      <c r="E5603" t="s">
        <v>179</v>
      </c>
      <c r="F5603" t="s">
        <v>123</v>
      </c>
      <c r="G5603" t="s">
        <v>124</v>
      </c>
      <c r="H5603" t="s">
        <v>16098</v>
      </c>
      <c r="I5603" t="s">
        <v>157</v>
      </c>
      <c r="J5603" t="s">
        <v>38</v>
      </c>
      <c r="K5603" t="str">
        <f t="shared" si="87"/>
        <v>Ben</v>
      </c>
      <c r="L5603" t="s">
        <v>1144</v>
      </c>
      <c r="M5603" t="s">
        <v>118</v>
      </c>
    </row>
    <row r="5604" spans="1:13">
      <c r="A5604" t="s">
        <v>16099</v>
      </c>
      <c r="B5604" t="s">
        <v>16100</v>
      </c>
      <c r="C5604" t="s">
        <v>5109</v>
      </c>
      <c r="D5604" s="176">
        <v>38338</v>
      </c>
      <c r="E5604" t="s">
        <v>122</v>
      </c>
      <c r="F5604" t="s">
        <v>123</v>
      </c>
      <c r="G5604" t="s">
        <v>124</v>
      </c>
      <c r="H5604" t="s">
        <v>16101</v>
      </c>
      <c r="I5604" t="s">
        <v>174</v>
      </c>
      <c r="J5604" t="s">
        <v>38</v>
      </c>
      <c r="K5604" t="str">
        <f t="shared" si="87"/>
        <v>Cad</v>
      </c>
      <c r="L5604" t="s">
        <v>686</v>
      </c>
      <c r="M5604" t="s">
        <v>118</v>
      </c>
    </row>
    <row r="5605" spans="1:13">
      <c r="A5605" t="s">
        <v>16102</v>
      </c>
      <c r="B5605" t="s">
        <v>16103</v>
      </c>
      <c r="C5605" t="s">
        <v>750</v>
      </c>
      <c r="D5605" s="176">
        <v>41939</v>
      </c>
      <c r="E5605" t="s">
        <v>122</v>
      </c>
      <c r="F5605" t="s">
        <v>123</v>
      </c>
      <c r="G5605" t="s">
        <v>124</v>
      </c>
      <c r="H5605" t="s">
        <v>16104</v>
      </c>
      <c r="I5605" t="s">
        <v>909</v>
      </c>
      <c r="J5605" t="s">
        <v>38</v>
      </c>
      <c r="K5605" t="str">
        <f t="shared" si="87"/>
        <v>Pré</v>
      </c>
      <c r="L5605" t="s">
        <v>152</v>
      </c>
      <c r="M5605" t="s">
        <v>118</v>
      </c>
    </row>
    <row r="5606" spans="1:13">
      <c r="A5606" t="s">
        <v>16105</v>
      </c>
      <c r="B5606" t="s">
        <v>267</v>
      </c>
      <c r="C5606" t="s">
        <v>130</v>
      </c>
      <c r="D5606" s="176">
        <v>21062</v>
      </c>
      <c r="E5606" t="s">
        <v>122</v>
      </c>
      <c r="F5606" t="s">
        <v>123</v>
      </c>
      <c r="G5606" t="s">
        <v>124</v>
      </c>
      <c r="H5606" t="s">
        <v>16106</v>
      </c>
      <c r="I5606" t="s">
        <v>132</v>
      </c>
      <c r="J5606" t="s">
        <v>234</v>
      </c>
      <c r="K5606" t="str">
        <f t="shared" si="87"/>
        <v>D3</v>
      </c>
      <c r="L5606" t="s">
        <v>210</v>
      </c>
      <c r="M5606" t="s">
        <v>118</v>
      </c>
    </row>
    <row r="5607" spans="1:13">
      <c r="A5607" t="s">
        <v>16107</v>
      </c>
      <c r="B5607" t="s">
        <v>16108</v>
      </c>
      <c r="C5607" t="s">
        <v>1395</v>
      </c>
      <c r="D5607" s="176">
        <v>20163</v>
      </c>
      <c r="E5607" t="s">
        <v>122</v>
      </c>
      <c r="F5607" t="s">
        <v>123</v>
      </c>
      <c r="G5607" t="s">
        <v>124</v>
      </c>
      <c r="H5607" t="s">
        <v>16109</v>
      </c>
      <c r="I5607" t="s">
        <v>145</v>
      </c>
      <c r="J5607" t="s">
        <v>38</v>
      </c>
      <c r="K5607" t="str">
        <f t="shared" si="87"/>
        <v>Pas</v>
      </c>
      <c r="L5607" t="s">
        <v>415</v>
      </c>
      <c r="M5607" t="s">
        <v>118</v>
      </c>
    </row>
    <row r="5608" spans="1:13">
      <c r="A5608" t="s">
        <v>16110</v>
      </c>
      <c r="B5608" t="s">
        <v>12308</v>
      </c>
      <c r="C5608" t="s">
        <v>3787</v>
      </c>
      <c r="D5608" s="176">
        <v>22142</v>
      </c>
      <c r="E5608" t="s">
        <v>122</v>
      </c>
      <c r="F5608" t="s">
        <v>123</v>
      </c>
      <c r="G5608" t="s">
        <v>124</v>
      </c>
      <c r="H5608" t="s">
        <v>16111</v>
      </c>
      <c r="I5608" t="s">
        <v>132</v>
      </c>
      <c r="J5608" t="s">
        <v>234</v>
      </c>
      <c r="K5608" t="str">
        <f t="shared" si="87"/>
        <v>D3</v>
      </c>
      <c r="L5608" t="s">
        <v>814</v>
      </c>
      <c r="M5608" t="s">
        <v>118</v>
      </c>
    </row>
    <row r="5609" spans="1:13">
      <c r="A5609" t="s">
        <v>16112</v>
      </c>
      <c r="B5609" t="s">
        <v>14929</v>
      </c>
      <c r="C5609" t="s">
        <v>1966</v>
      </c>
      <c r="D5609" s="176">
        <v>40734</v>
      </c>
      <c r="E5609" t="s">
        <v>122</v>
      </c>
      <c r="F5609" t="s">
        <v>123</v>
      </c>
      <c r="G5609" t="s">
        <v>124</v>
      </c>
      <c r="H5609" t="s">
        <v>16113</v>
      </c>
      <c r="I5609" t="s">
        <v>188</v>
      </c>
      <c r="J5609" t="s">
        <v>38</v>
      </c>
      <c r="K5609" t="str">
        <f t="shared" si="87"/>
        <v>Pou</v>
      </c>
      <c r="L5609" t="s">
        <v>447</v>
      </c>
      <c r="M5609" t="s">
        <v>118</v>
      </c>
    </row>
    <row r="5610" spans="1:13">
      <c r="A5610" t="s">
        <v>16114</v>
      </c>
      <c r="B5610" t="s">
        <v>6775</v>
      </c>
      <c r="C5610" t="s">
        <v>991</v>
      </c>
      <c r="D5610" s="176">
        <v>31427</v>
      </c>
      <c r="E5610" t="s">
        <v>122</v>
      </c>
      <c r="F5610" t="s">
        <v>123</v>
      </c>
      <c r="G5610" t="s">
        <v>124</v>
      </c>
      <c r="H5610" t="s">
        <v>16115</v>
      </c>
      <c r="I5610" t="s">
        <v>132</v>
      </c>
      <c r="J5610" t="s">
        <v>396</v>
      </c>
      <c r="K5610" t="str">
        <f t="shared" si="87"/>
        <v>D2</v>
      </c>
      <c r="L5610" t="s">
        <v>163</v>
      </c>
      <c r="M5610" t="s">
        <v>118</v>
      </c>
    </row>
    <row r="5611" spans="1:13">
      <c r="A5611" t="s">
        <v>16116</v>
      </c>
      <c r="B5611" t="s">
        <v>5813</v>
      </c>
      <c r="C5611" t="s">
        <v>4786</v>
      </c>
      <c r="D5611" s="176">
        <v>38313</v>
      </c>
      <c r="E5611" t="s">
        <v>122</v>
      </c>
      <c r="F5611" t="s">
        <v>123</v>
      </c>
      <c r="G5611" t="s">
        <v>124</v>
      </c>
      <c r="H5611" t="s">
        <v>16117</v>
      </c>
      <c r="I5611" t="s">
        <v>174</v>
      </c>
      <c r="J5611" t="s">
        <v>38</v>
      </c>
      <c r="K5611" t="str">
        <f t="shared" si="87"/>
        <v>Cad</v>
      </c>
      <c r="L5611" t="s">
        <v>215</v>
      </c>
      <c r="M5611" t="s">
        <v>118</v>
      </c>
    </row>
    <row r="5612" spans="1:13">
      <c r="A5612" t="s">
        <v>16118</v>
      </c>
      <c r="B5612" t="s">
        <v>7619</v>
      </c>
      <c r="C5612" t="s">
        <v>329</v>
      </c>
      <c r="D5612" s="176">
        <v>38490</v>
      </c>
      <c r="E5612" t="s">
        <v>179</v>
      </c>
      <c r="F5612" t="s">
        <v>123</v>
      </c>
      <c r="G5612" t="s">
        <v>124</v>
      </c>
      <c r="H5612" t="s">
        <v>16119</v>
      </c>
      <c r="I5612" t="s">
        <v>283</v>
      </c>
      <c r="J5612" t="s">
        <v>38</v>
      </c>
      <c r="K5612" t="str">
        <f t="shared" si="87"/>
        <v>Min</v>
      </c>
      <c r="L5612" t="s">
        <v>302</v>
      </c>
      <c r="M5612" t="s">
        <v>118</v>
      </c>
    </row>
    <row r="5613" spans="1:13">
      <c r="A5613" t="s">
        <v>16120</v>
      </c>
      <c r="B5613" t="s">
        <v>14155</v>
      </c>
      <c r="C5613" t="s">
        <v>268</v>
      </c>
      <c r="D5613" s="176">
        <v>37348</v>
      </c>
      <c r="E5613" t="s">
        <v>122</v>
      </c>
      <c r="F5613" t="s">
        <v>123</v>
      </c>
      <c r="G5613" t="s">
        <v>124</v>
      </c>
      <c r="H5613" t="s">
        <v>16121</v>
      </c>
      <c r="I5613" t="s">
        <v>126</v>
      </c>
      <c r="J5613" t="s">
        <v>126</v>
      </c>
      <c r="K5613" t="str">
        <f t="shared" si="87"/>
        <v>Jun</v>
      </c>
      <c r="L5613" t="s">
        <v>104</v>
      </c>
      <c r="M5613" t="s">
        <v>118</v>
      </c>
    </row>
    <row r="5614" spans="1:13">
      <c r="A5614" t="s">
        <v>16122</v>
      </c>
      <c r="B5614" t="s">
        <v>16123</v>
      </c>
      <c r="C5614" t="s">
        <v>346</v>
      </c>
      <c r="D5614" s="176">
        <v>42060</v>
      </c>
      <c r="E5614" t="s">
        <v>122</v>
      </c>
      <c r="F5614" t="s">
        <v>123</v>
      </c>
      <c r="G5614" t="s">
        <v>124</v>
      </c>
      <c r="H5614" t="s">
        <v>38</v>
      </c>
      <c r="I5614" t="s">
        <v>456</v>
      </c>
      <c r="J5614" t="s">
        <v>38</v>
      </c>
      <c r="K5614" t="str">
        <f t="shared" si="87"/>
        <v>Bab</v>
      </c>
      <c r="L5614" t="s">
        <v>1315</v>
      </c>
      <c r="M5614" t="s">
        <v>118</v>
      </c>
    </row>
    <row r="5615" spans="1:13">
      <c r="A5615" t="s">
        <v>16124</v>
      </c>
      <c r="B5615" t="s">
        <v>16125</v>
      </c>
      <c r="C5615" t="s">
        <v>398</v>
      </c>
      <c r="D5615" s="176">
        <v>22217</v>
      </c>
      <c r="E5615" t="s">
        <v>122</v>
      </c>
      <c r="F5615" t="s">
        <v>123</v>
      </c>
      <c r="G5615" t="s">
        <v>124</v>
      </c>
      <c r="H5615" t="s">
        <v>16126</v>
      </c>
      <c r="I5615" t="s">
        <v>243</v>
      </c>
      <c r="J5615" t="s">
        <v>38</v>
      </c>
      <c r="K5615" t="str">
        <f t="shared" si="87"/>
        <v>3èm</v>
      </c>
      <c r="L5615" t="s">
        <v>326</v>
      </c>
      <c r="M5615" t="s">
        <v>118</v>
      </c>
    </row>
    <row r="5616" spans="1:13">
      <c r="A5616" t="s">
        <v>16127</v>
      </c>
      <c r="B5616" t="s">
        <v>6808</v>
      </c>
      <c r="C5616" t="s">
        <v>9516</v>
      </c>
      <c r="D5616" s="176">
        <v>28226</v>
      </c>
      <c r="E5616" t="s">
        <v>122</v>
      </c>
      <c r="F5616" t="s">
        <v>123</v>
      </c>
      <c r="G5616" t="s">
        <v>124</v>
      </c>
      <c r="H5616" t="s">
        <v>16128</v>
      </c>
      <c r="I5616" t="s">
        <v>132</v>
      </c>
      <c r="J5616" t="s">
        <v>194</v>
      </c>
      <c r="K5616" t="str">
        <f t="shared" si="87"/>
        <v>D1</v>
      </c>
      <c r="L5616" t="s">
        <v>101</v>
      </c>
      <c r="M5616" t="s">
        <v>118</v>
      </c>
    </row>
    <row r="5617" spans="1:13">
      <c r="A5617" t="s">
        <v>16129</v>
      </c>
      <c r="B5617" t="s">
        <v>1918</v>
      </c>
      <c r="C5617" t="s">
        <v>896</v>
      </c>
      <c r="D5617" s="176">
        <v>25188</v>
      </c>
      <c r="E5617" t="s">
        <v>122</v>
      </c>
      <c r="F5617" t="s">
        <v>123</v>
      </c>
      <c r="G5617" t="s">
        <v>124</v>
      </c>
      <c r="H5617" t="s">
        <v>16130</v>
      </c>
      <c r="I5617" t="s">
        <v>209</v>
      </c>
      <c r="J5617" t="s">
        <v>38</v>
      </c>
      <c r="K5617" t="str">
        <f t="shared" si="87"/>
        <v>Pas</v>
      </c>
      <c r="L5617" t="s">
        <v>195</v>
      </c>
      <c r="M5617" t="s">
        <v>118</v>
      </c>
    </row>
    <row r="5618" spans="1:13">
      <c r="A5618" t="s">
        <v>16131</v>
      </c>
      <c r="B5618" t="s">
        <v>13680</v>
      </c>
      <c r="C5618" t="s">
        <v>432</v>
      </c>
      <c r="D5618" s="176">
        <v>41029</v>
      </c>
      <c r="E5618" t="s">
        <v>122</v>
      </c>
      <c r="F5618" t="s">
        <v>123</v>
      </c>
      <c r="G5618" t="s">
        <v>124</v>
      </c>
      <c r="H5618" t="s">
        <v>16132</v>
      </c>
      <c r="I5618" t="s">
        <v>188</v>
      </c>
      <c r="J5618" t="s">
        <v>38</v>
      </c>
      <c r="K5618" t="str">
        <f t="shared" si="87"/>
        <v>Pou</v>
      </c>
      <c r="L5618" t="s">
        <v>794</v>
      </c>
      <c r="M5618" t="s">
        <v>118</v>
      </c>
    </row>
    <row r="5619" spans="1:13">
      <c r="A5619" t="s">
        <v>16133</v>
      </c>
      <c r="B5619" t="s">
        <v>3496</v>
      </c>
      <c r="C5619" t="s">
        <v>1116</v>
      </c>
      <c r="D5619" s="176">
        <v>31146</v>
      </c>
      <c r="E5619" t="s">
        <v>122</v>
      </c>
      <c r="F5619" t="s">
        <v>123</v>
      </c>
      <c r="G5619" t="s">
        <v>124</v>
      </c>
      <c r="H5619" t="s">
        <v>16134</v>
      </c>
      <c r="I5619" t="s">
        <v>243</v>
      </c>
      <c r="J5619" t="s">
        <v>38</v>
      </c>
      <c r="K5619" t="str">
        <f t="shared" si="87"/>
        <v>3èm</v>
      </c>
      <c r="L5619" t="s">
        <v>623</v>
      </c>
      <c r="M5619" t="s">
        <v>118</v>
      </c>
    </row>
    <row r="5620" spans="1:13">
      <c r="A5620" t="s">
        <v>16135</v>
      </c>
      <c r="B5620" t="s">
        <v>16136</v>
      </c>
      <c r="C5620" t="s">
        <v>394</v>
      </c>
      <c r="D5620" s="176">
        <v>25600</v>
      </c>
      <c r="E5620" t="s">
        <v>122</v>
      </c>
      <c r="F5620" t="s">
        <v>123</v>
      </c>
      <c r="G5620" t="s">
        <v>124</v>
      </c>
      <c r="H5620" t="s">
        <v>16137</v>
      </c>
      <c r="I5620" t="s">
        <v>181</v>
      </c>
      <c r="J5620" t="s">
        <v>182</v>
      </c>
      <c r="K5620" t="str">
        <f t="shared" si="87"/>
        <v>Enc</v>
      </c>
      <c r="L5620" t="s">
        <v>760</v>
      </c>
      <c r="M5620" t="s">
        <v>118</v>
      </c>
    </row>
    <row r="5621" spans="1:13">
      <c r="A5621" t="s">
        <v>16138</v>
      </c>
      <c r="B5621" t="s">
        <v>226</v>
      </c>
      <c r="C5621" t="s">
        <v>907</v>
      </c>
      <c r="D5621" s="176">
        <v>39073</v>
      </c>
      <c r="E5621" t="s">
        <v>122</v>
      </c>
      <c r="F5621" t="s">
        <v>123</v>
      </c>
      <c r="G5621" t="s">
        <v>124</v>
      </c>
      <c r="H5621" t="s">
        <v>16139</v>
      </c>
      <c r="I5621" t="s">
        <v>283</v>
      </c>
      <c r="J5621" t="s">
        <v>38</v>
      </c>
      <c r="K5621" t="str">
        <f t="shared" si="87"/>
        <v>Min</v>
      </c>
      <c r="L5621" t="s">
        <v>355</v>
      </c>
      <c r="M5621" t="s">
        <v>118</v>
      </c>
    </row>
    <row r="5622" spans="1:13">
      <c r="A5622" t="s">
        <v>16140</v>
      </c>
      <c r="B5622" t="s">
        <v>5486</v>
      </c>
      <c r="C5622" t="s">
        <v>1806</v>
      </c>
      <c r="D5622" s="176">
        <v>40423</v>
      </c>
      <c r="E5622" t="s">
        <v>122</v>
      </c>
      <c r="F5622" t="s">
        <v>123</v>
      </c>
      <c r="G5622" t="s">
        <v>124</v>
      </c>
      <c r="H5622" t="s">
        <v>16141</v>
      </c>
      <c r="I5622" t="s">
        <v>151</v>
      </c>
      <c r="J5622" t="s">
        <v>38</v>
      </c>
      <c r="K5622" t="str">
        <f t="shared" si="87"/>
        <v>Pup</v>
      </c>
      <c r="L5622" t="s">
        <v>265</v>
      </c>
      <c r="M5622" t="s">
        <v>118</v>
      </c>
    </row>
    <row r="5623" spans="1:13">
      <c r="A5623" t="s">
        <v>16142</v>
      </c>
      <c r="B5623" t="s">
        <v>7215</v>
      </c>
      <c r="C5623" t="s">
        <v>3209</v>
      </c>
      <c r="D5623" s="176">
        <v>37705</v>
      </c>
      <c r="E5623" t="s">
        <v>122</v>
      </c>
      <c r="F5623" t="s">
        <v>123</v>
      </c>
      <c r="G5623" t="s">
        <v>124</v>
      </c>
      <c r="H5623" t="s">
        <v>16143</v>
      </c>
      <c r="I5623" t="s">
        <v>174</v>
      </c>
      <c r="J5623" t="s">
        <v>38</v>
      </c>
      <c r="K5623" t="str">
        <f t="shared" si="87"/>
        <v>Cad</v>
      </c>
      <c r="L5623" t="s">
        <v>127</v>
      </c>
      <c r="M5623" t="s">
        <v>118</v>
      </c>
    </row>
    <row r="5624" spans="1:13">
      <c r="A5624" t="s">
        <v>16144</v>
      </c>
      <c r="B5624" t="s">
        <v>1921</v>
      </c>
      <c r="C5624" t="s">
        <v>296</v>
      </c>
      <c r="D5624" s="176">
        <v>36795</v>
      </c>
      <c r="E5624" t="s">
        <v>122</v>
      </c>
      <c r="F5624" t="s">
        <v>123</v>
      </c>
      <c r="G5624" t="s">
        <v>124</v>
      </c>
      <c r="H5624" t="s">
        <v>16145</v>
      </c>
      <c r="I5624" t="s">
        <v>259</v>
      </c>
      <c r="J5624" t="s">
        <v>38</v>
      </c>
      <c r="K5624" t="str">
        <f t="shared" si="87"/>
        <v>Pas</v>
      </c>
      <c r="L5624" t="s">
        <v>238</v>
      </c>
      <c r="M5624" t="s">
        <v>118</v>
      </c>
    </row>
    <row r="5625" spans="1:13">
      <c r="A5625" t="s">
        <v>16146</v>
      </c>
      <c r="B5625" t="s">
        <v>8618</v>
      </c>
      <c r="C5625" t="s">
        <v>6905</v>
      </c>
      <c r="D5625" s="176">
        <v>27122</v>
      </c>
      <c r="E5625" t="s">
        <v>179</v>
      </c>
      <c r="F5625" t="s">
        <v>123</v>
      </c>
      <c r="G5625" t="s">
        <v>124</v>
      </c>
      <c r="H5625" t="s">
        <v>16147</v>
      </c>
      <c r="I5625" t="s">
        <v>132</v>
      </c>
      <c r="J5625" t="s">
        <v>234</v>
      </c>
      <c r="K5625" t="str">
        <f t="shared" si="87"/>
        <v>D3</v>
      </c>
      <c r="L5625" t="s">
        <v>140</v>
      </c>
      <c r="M5625" t="s">
        <v>118</v>
      </c>
    </row>
    <row r="5626" spans="1:13">
      <c r="A5626" t="s">
        <v>16148</v>
      </c>
      <c r="B5626" t="s">
        <v>6787</v>
      </c>
      <c r="C5626" t="s">
        <v>149</v>
      </c>
      <c r="D5626" s="176">
        <v>30722</v>
      </c>
      <c r="E5626" t="s">
        <v>122</v>
      </c>
      <c r="F5626" t="s">
        <v>123</v>
      </c>
      <c r="G5626" t="s">
        <v>124</v>
      </c>
      <c r="H5626" t="s">
        <v>16149</v>
      </c>
      <c r="I5626" t="s">
        <v>132</v>
      </c>
      <c r="J5626" t="s">
        <v>396</v>
      </c>
      <c r="K5626" t="str">
        <f t="shared" si="87"/>
        <v>D2</v>
      </c>
      <c r="L5626" t="s">
        <v>322</v>
      </c>
      <c r="M5626" t="s">
        <v>118</v>
      </c>
    </row>
    <row r="5627" spans="1:13">
      <c r="A5627" t="s">
        <v>16150</v>
      </c>
      <c r="B5627" t="s">
        <v>8348</v>
      </c>
      <c r="C5627" t="s">
        <v>5671</v>
      </c>
      <c r="D5627" s="176">
        <v>37062</v>
      </c>
      <c r="E5627" t="s">
        <v>179</v>
      </c>
      <c r="F5627" t="s">
        <v>123</v>
      </c>
      <c r="G5627" t="s">
        <v>124</v>
      </c>
      <c r="H5627" t="s">
        <v>16151</v>
      </c>
      <c r="I5627" t="s">
        <v>126</v>
      </c>
      <c r="J5627" t="s">
        <v>126</v>
      </c>
      <c r="K5627" t="str">
        <f t="shared" si="87"/>
        <v>Jun</v>
      </c>
      <c r="L5627" t="s">
        <v>447</v>
      </c>
      <c r="M5627" t="s">
        <v>118</v>
      </c>
    </row>
    <row r="5628" spans="1:13">
      <c r="A5628" t="s">
        <v>16152</v>
      </c>
      <c r="B5628" t="s">
        <v>16153</v>
      </c>
      <c r="C5628" t="s">
        <v>291</v>
      </c>
      <c r="D5628" s="176">
        <v>26624</v>
      </c>
      <c r="E5628" t="s">
        <v>122</v>
      </c>
      <c r="F5628" t="s">
        <v>123</v>
      </c>
      <c r="G5628" t="s">
        <v>124</v>
      </c>
      <c r="H5628" t="s">
        <v>16154</v>
      </c>
      <c r="I5628" t="s">
        <v>132</v>
      </c>
      <c r="J5628" t="s">
        <v>234</v>
      </c>
      <c r="K5628" t="str">
        <f t="shared" si="87"/>
        <v>D3</v>
      </c>
      <c r="L5628" t="s">
        <v>1200</v>
      </c>
      <c r="M5628" t="s">
        <v>118</v>
      </c>
    </row>
    <row r="5629" spans="1:13">
      <c r="A5629" t="s">
        <v>16155</v>
      </c>
      <c r="B5629" t="s">
        <v>5572</v>
      </c>
      <c r="C5629" t="s">
        <v>1959</v>
      </c>
      <c r="D5629" s="176">
        <v>39645</v>
      </c>
      <c r="E5629" t="s">
        <v>122</v>
      </c>
      <c r="F5629" t="s">
        <v>123</v>
      </c>
      <c r="G5629" t="s">
        <v>124</v>
      </c>
      <c r="H5629" t="s">
        <v>16156</v>
      </c>
      <c r="I5629" t="s">
        <v>157</v>
      </c>
      <c r="J5629" t="s">
        <v>38</v>
      </c>
      <c r="K5629" t="str">
        <f t="shared" si="87"/>
        <v>Ben</v>
      </c>
      <c r="L5629" t="s">
        <v>1575</v>
      </c>
      <c r="M5629" t="s">
        <v>118</v>
      </c>
    </row>
    <row r="5630" spans="1:13">
      <c r="A5630" t="s">
        <v>16157</v>
      </c>
      <c r="B5630" t="s">
        <v>4572</v>
      </c>
      <c r="C5630" t="s">
        <v>310</v>
      </c>
      <c r="D5630" s="176">
        <v>38006</v>
      </c>
      <c r="E5630" t="s">
        <v>122</v>
      </c>
      <c r="F5630" t="s">
        <v>123</v>
      </c>
      <c r="G5630" t="s">
        <v>124</v>
      </c>
      <c r="H5630" t="s">
        <v>16158</v>
      </c>
      <c r="I5630" t="s">
        <v>174</v>
      </c>
      <c r="J5630" t="s">
        <v>38</v>
      </c>
      <c r="K5630" t="str">
        <f t="shared" si="87"/>
        <v>Cad</v>
      </c>
      <c r="L5630" t="s">
        <v>169</v>
      </c>
      <c r="M5630" t="s">
        <v>118</v>
      </c>
    </row>
    <row r="5631" spans="1:13">
      <c r="A5631" t="s">
        <v>16159</v>
      </c>
      <c r="B5631" t="s">
        <v>16160</v>
      </c>
      <c r="C5631" t="s">
        <v>2547</v>
      </c>
      <c r="D5631" s="176">
        <v>40804</v>
      </c>
      <c r="E5631" t="s">
        <v>122</v>
      </c>
      <c r="F5631" t="s">
        <v>123</v>
      </c>
      <c r="G5631" t="s">
        <v>124</v>
      </c>
      <c r="H5631" t="s">
        <v>16161</v>
      </c>
      <c r="I5631" t="s">
        <v>188</v>
      </c>
      <c r="J5631" t="s">
        <v>38</v>
      </c>
      <c r="K5631" t="str">
        <f t="shared" si="87"/>
        <v>Pou</v>
      </c>
      <c r="L5631" t="s">
        <v>447</v>
      </c>
      <c r="M5631" t="s">
        <v>118</v>
      </c>
    </row>
    <row r="5632" spans="1:13">
      <c r="A5632" t="s">
        <v>16162</v>
      </c>
      <c r="B5632" t="s">
        <v>16163</v>
      </c>
      <c r="C5632" t="s">
        <v>1236</v>
      </c>
      <c r="D5632" s="176">
        <v>37230</v>
      </c>
      <c r="E5632" t="s">
        <v>122</v>
      </c>
      <c r="F5632" t="s">
        <v>123</v>
      </c>
      <c r="G5632" t="s">
        <v>124</v>
      </c>
      <c r="H5632" t="s">
        <v>16164</v>
      </c>
      <c r="I5632" t="s">
        <v>126</v>
      </c>
      <c r="J5632" t="s">
        <v>469</v>
      </c>
      <c r="K5632" t="str">
        <f t="shared" si="87"/>
        <v>Jun</v>
      </c>
      <c r="L5632" t="s">
        <v>548</v>
      </c>
      <c r="M5632" t="s">
        <v>118</v>
      </c>
    </row>
    <row r="5633" spans="1:13">
      <c r="A5633" t="s">
        <v>16165</v>
      </c>
      <c r="B5633" t="s">
        <v>16166</v>
      </c>
      <c r="C5633" t="s">
        <v>2282</v>
      </c>
      <c r="D5633" s="176">
        <v>18013</v>
      </c>
      <c r="E5633" t="s">
        <v>122</v>
      </c>
      <c r="F5633" t="s">
        <v>123</v>
      </c>
      <c r="G5633" t="s">
        <v>124</v>
      </c>
      <c r="H5633" t="s">
        <v>16167</v>
      </c>
      <c r="I5633" t="s">
        <v>275</v>
      </c>
      <c r="J5633" t="s">
        <v>38</v>
      </c>
      <c r="K5633" t="str">
        <f t="shared" si="87"/>
        <v>Mot</v>
      </c>
      <c r="L5633" t="s">
        <v>563</v>
      </c>
      <c r="M5633" t="s">
        <v>118</v>
      </c>
    </row>
    <row r="5634" spans="1:13">
      <c r="A5634" t="s">
        <v>16168</v>
      </c>
      <c r="B5634" t="s">
        <v>1129</v>
      </c>
      <c r="C5634" t="s">
        <v>155</v>
      </c>
      <c r="D5634" s="176">
        <v>37143</v>
      </c>
      <c r="E5634" t="s">
        <v>122</v>
      </c>
      <c r="F5634" t="s">
        <v>123</v>
      </c>
      <c r="G5634" t="s">
        <v>124</v>
      </c>
      <c r="H5634" t="s">
        <v>16169</v>
      </c>
      <c r="I5634" t="s">
        <v>126</v>
      </c>
      <c r="J5634" t="s">
        <v>126</v>
      </c>
      <c r="K5634" t="str">
        <f t="shared" si="87"/>
        <v>Jun</v>
      </c>
      <c r="L5634" t="s">
        <v>623</v>
      </c>
      <c r="M5634" t="s">
        <v>118</v>
      </c>
    </row>
    <row r="5635" spans="1:13">
      <c r="A5635" t="s">
        <v>16170</v>
      </c>
      <c r="B5635" t="s">
        <v>7306</v>
      </c>
      <c r="C5635" t="s">
        <v>337</v>
      </c>
      <c r="D5635" s="176">
        <v>27831</v>
      </c>
      <c r="E5635" t="s">
        <v>122</v>
      </c>
      <c r="F5635" t="s">
        <v>123</v>
      </c>
      <c r="G5635" t="s">
        <v>124</v>
      </c>
      <c r="H5635" t="s">
        <v>16171</v>
      </c>
      <c r="I5635" t="s">
        <v>145</v>
      </c>
      <c r="J5635" t="s">
        <v>38</v>
      </c>
      <c r="K5635" t="str">
        <f t="shared" ref="K5635:K5698" si="88">IF(I5635="pass'cyclisme",J5635,LEFT(I5635,3))</f>
        <v>Pas</v>
      </c>
      <c r="L5635" t="s">
        <v>102</v>
      </c>
      <c r="M5635" t="s">
        <v>118</v>
      </c>
    </row>
    <row r="5636" spans="1:13">
      <c r="A5636" t="s">
        <v>16172</v>
      </c>
      <c r="B5636" t="s">
        <v>16173</v>
      </c>
      <c r="C5636" t="s">
        <v>991</v>
      </c>
      <c r="D5636" s="176">
        <v>36755</v>
      </c>
      <c r="E5636" t="s">
        <v>122</v>
      </c>
      <c r="F5636" t="s">
        <v>123</v>
      </c>
      <c r="G5636" t="s">
        <v>124</v>
      </c>
      <c r="H5636" t="s">
        <v>16174</v>
      </c>
      <c r="I5636" t="s">
        <v>145</v>
      </c>
      <c r="J5636" t="s">
        <v>38</v>
      </c>
      <c r="K5636" t="str">
        <f t="shared" si="88"/>
        <v>Pas</v>
      </c>
      <c r="L5636" t="s">
        <v>518</v>
      </c>
      <c r="M5636" t="s">
        <v>118</v>
      </c>
    </row>
    <row r="5637" spans="1:13">
      <c r="A5637" t="s">
        <v>16175</v>
      </c>
      <c r="B5637" t="s">
        <v>16176</v>
      </c>
      <c r="C5637" t="s">
        <v>1236</v>
      </c>
      <c r="D5637" s="176">
        <v>37036</v>
      </c>
      <c r="E5637" t="s">
        <v>122</v>
      </c>
      <c r="F5637" t="s">
        <v>123</v>
      </c>
      <c r="G5637" t="s">
        <v>124</v>
      </c>
      <c r="H5637" t="s">
        <v>16177</v>
      </c>
      <c r="I5637" t="s">
        <v>126</v>
      </c>
      <c r="J5637" t="s">
        <v>126</v>
      </c>
      <c r="K5637" t="str">
        <f t="shared" si="88"/>
        <v>Jun</v>
      </c>
      <c r="L5637" t="s">
        <v>276</v>
      </c>
      <c r="M5637" t="s">
        <v>118</v>
      </c>
    </row>
    <row r="5638" spans="1:13">
      <c r="A5638" t="s">
        <v>16178</v>
      </c>
      <c r="B5638" t="s">
        <v>8050</v>
      </c>
      <c r="C5638" t="s">
        <v>1716</v>
      </c>
      <c r="D5638" s="176">
        <v>38583</v>
      </c>
      <c r="E5638" t="s">
        <v>122</v>
      </c>
      <c r="F5638" t="s">
        <v>123</v>
      </c>
      <c r="G5638" t="s">
        <v>124</v>
      </c>
      <c r="H5638" t="s">
        <v>16179</v>
      </c>
      <c r="I5638" t="s">
        <v>283</v>
      </c>
      <c r="J5638" t="s">
        <v>38</v>
      </c>
      <c r="K5638" t="str">
        <f t="shared" si="88"/>
        <v>Min</v>
      </c>
      <c r="L5638" t="s">
        <v>175</v>
      </c>
      <c r="M5638" t="s">
        <v>118</v>
      </c>
    </row>
    <row r="5639" spans="1:13">
      <c r="A5639" t="s">
        <v>16180</v>
      </c>
      <c r="B5639" t="s">
        <v>6399</v>
      </c>
      <c r="C5639" t="s">
        <v>16181</v>
      </c>
      <c r="D5639" s="176">
        <v>27491</v>
      </c>
      <c r="E5639" t="s">
        <v>122</v>
      </c>
      <c r="F5639" t="s">
        <v>123</v>
      </c>
      <c r="G5639" t="s">
        <v>124</v>
      </c>
      <c r="H5639" t="s">
        <v>16182</v>
      </c>
      <c r="I5639" t="s">
        <v>264</v>
      </c>
      <c r="J5639" t="s">
        <v>38</v>
      </c>
      <c r="K5639" t="str">
        <f t="shared" si="88"/>
        <v>Arb</v>
      </c>
      <c r="L5639" t="s">
        <v>794</v>
      </c>
      <c r="M5639" t="s">
        <v>118</v>
      </c>
    </row>
    <row r="5640" spans="1:13">
      <c r="A5640" t="s">
        <v>16183</v>
      </c>
      <c r="B5640" t="s">
        <v>16184</v>
      </c>
      <c r="C5640" t="s">
        <v>16185</v>
      </c>
      <c r="D5640" s="176">
        <v>37708</v>
      </c>
      <c r="E5640" t="s">
        <v>122</v>
      </c>
      <c r="F5640" t="s">
        <v>123</v>
      </c>
      <c r="G5640" t="s">
        <v>124</v>
      </c>
      <c r="H5640" t="s">
        <v>16186</v>
      </c>
      <c r="I5640" t="s">
        <v>174</v>
      </c>
      <c r="J5640" t="s">
        <v>38</v>
      </c>
      <c r="K5640" t="str">
        <f t="shared" si="88"/>
        <v>Cad</v>
      </c>
      <c r="L5640" t="s">
        <v>127</v>
      </c>
      <c r="M5640" t="s">
        <v>118</v>
      </c>
    </row>
    <row r="5641" spans="1:13">
      <c r="A5641" t="s">
        <v>16187</v>
      </c>
      <c r="B5641" t="s">
        <v>16188</v>
      </c>
      <c r="C5641" t="s">
        <v>10205</v>
      </c>
      <c r="D5641" s="176">
        <v>39033</v>
      </c>
      <c r="E5641" t="s">
        <v>122</v>
      </c>
      <c r="F5641" t="s">
        <v>123</v>
      </c>
      <c r="G5641" t="s">
        <v>124</v>
      </c>
      <c r="H5641" t="s">
        <v>16189</v>
      </c>
      <c r="I5641" t="s">
        <v>283</v>
      </c>
      <c r="J5641" t="s">
        <v>38</v>
      </c>
      <c r="K5641" t="str">
        <f t="shared" si="88"/>
        <v>Min</v>
      </c>
      <c r="L5641" t="s">
        <v>760</v>
      </c>
      <c r="M5641" t="s">
        <v>118</v>
      </c>
    </row>
    <row r="5642" spans="1:13">
      <c r="A5642" t="s">
        <v>16190</v>
      </c>
      <c r="B5642" t="s">
        <v>3058</v>
      </c>
      <c r="C5642" t="s">
        <v>512</v>
      </c>
      <c r="D5642" s="176">
        <v>22653</v>
      </c>
      <c r="E5642" t="s">
        <v>122</v>
      </c>
      <c r="F5642" t="s">
        <v>123</v>
      </c>
      <c r="G5642" t="s">
        <v>124</v>
      </c>
      <c r="H5642" t="s">
        <v>16191</v>
      </c>
      <c r="I5642" t="s">
        <v>181</v>
      </c>
      <c r="J5642" t="s">
        <v>182</v>
      </c>
      <c r="K5642" t="str">
        <f t="shared" si="88"/>
        <v>Enc</v>
      </c>
      <c r="L5642" t="s">
        <v>1144</v>
      </c>
      <c r="M5642" t="s">
        <v>118</v>
      </c>
    </row>
    <row r="5643" spans="1:13">
      <c r="A5643" t="s">
        <v>16192</v>
      </c>
      <c r="B5643" t="s">
        <v>14425</v>
      </c>
      <c r="C5643" t="s">
        <v>2451</v>
      </c>
      <c r="D5643" s="176">
        <v>39368</v>
      </c>
      <c r="E5643" t="s">
        <v>122</v>
      </c>
      <c r="F5643" t="s">
        <v>123</v>
      </c>
      <c r="G5643" t="s">
        <v>124</v>
      </c>
      <c r="H5643" t="s">
        <v>16193</v>
      </c>
      <c r="I5643" t="s">
        <v>157</v>
      </c>
      <c r="J5643" t="s">
        <v>38</v>
      </c>
      <c r="K5643" t="str">
        <f t="shared" si="88"/>
        <v>Ben</v>
      </c>
      <c r="L5643" t="s">
        <v>680</v>
      </c>
      <c r="M5643" t="s">
        <v>118</v>
      </c>
    </row>
    <row r="5644" spans="1:13">
      <c r="A5644" t="s">
        <v>16194</v>
      </c>
      <c r="B5644" t="s">
        <v>16195</v>
      </c>
      <c r="C5644" t="s">
        <v>2178</v>
      </c>
      <c r="D5644" s="176">
        <v>33760</v>
      </c>
      <c r="E5644" t="s">
        <v>122</v>
      </c>
      <c r="F5644" t="s">
        <v>123</v>
      </c>
      <c r="G5644" t="s">
        <v>124</v>
      </c>
      <c r="H5644" t="s">
        <v>16196</v>
      </c>
      <c r="I5644" t="s">
        <v>132</v>
      </c>
      <c r="J5644" t="s">
        <v>396</v>
      </c>
      <c r="K5644" t="str">
        <f t="shared" si="88"/>
        <v>D2</v>
      </c>
      <c r="L5644" t="s">
        <v>265</v>
      </c>
      <c r="M5644" t="s">
        <v>118</v>
      </c>
    </row>
    <row r="5645" spans="1:13">
      <c r="A5645" t="s">
        <v>16197</v>
      </c>
      <c r="B5645" t="s">
        <v>16198</v>
      </c>
      <c r="C5645" t="s">
        <v>342</v>
      </c>
      <c r="D5645" s="176">
        <v>39578</v>
      </c>
      <c r="E5645" t="s">
        <v>122</v>
      </c>
      <c r="F5645" t="s">
        <v>123</v>
      </c>
      <c r="G5645" t="s">
        <v>124</v>
      </c>
      <c r="H5645" t="s">
        <v>16199</v>
      </c>
      <c r="I5645" t="s">
        <v>157</v>
      </c>
      <c r="J5645" t="s">
        <v>38</v>
      </c>
      <c r="K5645" t="str">
        <f t="shared" si="88"/>
        <v>Ben</v>
      </c>
      <c r="L5645" t="s">
        <v>447</v>
      </c>
      <c r="M5645" t="s">
        <v>118</v>
      </c>
    </row>
    <row r="5646" spans="1:13">
      <c r="A5646" t="s">
        <v>16200</v>
      </c>
      <c r="B5646" t="s">
        <v>6163</v>
      </c>
      <c r="C5646" t="s">
        <v>6315</v>
      </c>
      <c r="D5646" s="176">
        <v>26869</v>
      </c>
      <c r="E5646" t="s">
        <v>179</v>
      </c>
      <c r="F5646" t="s">
        <v>123</v>
      </c>
      <c r="G5646" t="s">
        <v>124</v>
      </c>
      <c r="H5646" t="s">
        <v>16201</v>
      </c>
      <c r="I5646" t="s">
        <v>145</v>
      </c>
      <c r="J5646" t="s">
        <v>38</v>
      </c>
      <c r="K5646" t="str">
        <f t="shared" si="88"/>
        <v>Pas</v>
      </c>
      <c r="L5646" t="s">
        <v>3615</v>
      </c>
      <c r="M5646" t="s">
        <v>118</v>
      </c>
    </row>
    <row r="5647" spans="1:13">
      <c r="A5647" t="s">
        <v>16202</v>
      </c>
      <c r="B5647" t="s">
        <v>16203</v>
      </c>
      <c r="C5647" t="s">
        <v>4833</v>
      </c>
      <c r="D5647" s="176">
        <v>37538</v>
      </c>
      <c r="E5647" t="s">
        <v>122</v>
      </c>
      <c r="F5647" t="s">
        <v>123</v>
      </c>
      <c r="G5647" t="s">
        <v>124</v>
      </c>
      <c r="H5647" t="s">
        <v>16204</v>
      </c>
      <c r="I5647" t="s">
        <v>126</v>
      </c>
      <c r="J5647" t="s">
        <v>126</v>
      </c>
      <c r="K5647" t="str">
        <f t="shared" si="88"/>
        <v>Jun</v>
      </c>
      <c r="L5647" t="s">
        <v>260</v>
      </c>
      <c r="M5647" t="s">
        <v>118</v>
      </c>
    </row>
    <row r="5648" spans="1:13">
      <c r="A5648" t="s">
        <v>16205</v>
      </c>
      <c r="B5648" t="s">
        <v>1017</v>
      </c>
      <c r="C5648" t="s">
        <v>4493</v>
      </c>
      <c r="D5648" s="176">
        <v>39510</v>
      </c>
      <c r="E5648" t="s">
        <v>122</v>
      </c>
      <c r="F5648" t="s">
        <v>123</v>
      </c>
      <c r="G5648" t="s">
        <v>124</v>
      </c>
      <c r="H5648" t="s">
        <v>16206</v>
      </c>
      <c r="I5648" t="s">
        <v>157</v>
      </c>
      <c r="J5648" t="s">
        <v>38</v>
      </c>
      <c r="K5648" t="str">
        <f t="shared" si="88"/>
        <v>Ben</v>
      </c>
      <c r="L5648" t="s">
        <v>163</v>
      </c>
      <c r="M5648" t="s">
        <v>118</v>
      </c>
    </row>
    <row r="5649" spans="1:13">
      <c r="A5649" t="s">
        <v>16207</v>
      </c>
      <c r="B5649" t="s">
        <v>13061</v>
      </c>
      <c r="C5649" t="s">
        <v>16208</v>
      </c>
      <c r="D5649" s="176">
        <v>38699</v>
      </c>
      <c r="E5649" t="s">
        <v>122</v>
      </c>
      <c r="F5649" t="s">
        <v>123</v>
      </c>
      <c r="G5649" t="s">
        <v>124</v>
      </c>
      <c r="H5649" t="s">
        <v>16209</v>
      </c>
      <c r="I5649" t="s">
        <v>283</v>
      </c>
      <c r="J5649" t="s">
        <v>38</v>
      </c>
      <c r="K5649" t="str">
        <f t="shared" si="88"/>
        <v>Min</v>
      </c>
      <c r="L5649" t="s">
        <v>302</v>
      </c>
      <c r="M5649" t="s">
        <v>118</v>
      </c>
    </row>
    <row r="5650" spans="1:13">
      <c r="A5650" t="s">
        <v>16210</v>
      </c>
      <c r="B5650" t="s">
        <v>14099</v>
      </c>
      <c r="C5650" t="s">
        <v>394</v>
      </c>
      <c r="D5650" s="176">
        <v>21161</v>
      </c>
      <c r="E5650" t="s">
        <v>122</v>
      </c>
      <c r="F5650" t="s">
        <v>123</v>
      </c>
      <c r="G5650" t="s">
        <v>124</v>
      </c>
      <c r="H5650" t="s">
        <v>16211</v>
      </c>
      <c r="I5650" t="s">
        <v>145</v>
      </c>
      <c r="J5650" t="s">
        <v>38</v>
      </c>
      <c r="K5650" t="str">
        <f t="shared" si="88"/>
        <v>Pas</v>
      </c>
      <c r="L5650" t="s">
        <v>4363</v>
      </c>
      <c r="M5650" t="s">
        <v>118</v>
      </c>
    </row>
    <row r="5651" spans="1:13">
      <c r="A5651" t="s">
        <v>16212</v>
      </c>
      <c r="B5651" t="s">
        <v>2207</v>
      </c>
      <c r="C5651" t="s">
        <v>1577</v>
      </c>
      <c r="D5651" s="176">
        <v>24901</v>
      </c>
      <c r="E5651" t="s">
        <v>122</v>
      </c>
      <c r="F5651" t="s">
        <v>123</v>
      </c>
      <c r="G5651" t="s">
        <v>124</v>
      </c>
      <c r="H5651" t="s">
        <v>16213</v>
      </c>
      <c r="I5651" t="s">
        <v>243</v>
      </c>
      <c r="J5651" t="s">
        <v>38</v>
      </c>
      <c r="K5651" t="str">
        <f t="shared" si="88"/>
        <v>3èm</v>
      </c>
      <c r="L5651" t="s">
        <v>200</v>
      </c>
      <c r="M5651" t="s">
        <v>118</v>
      </c>
    </row>
    <row r="5652" spans="1:13">
      <c r="A5652" t="s">
        <v>16214</v>
      </c>
      <c r="B5652" t="s">
        <v>6336</v>
      </c>
      <c r="C5652" t="s">
        <v>3322</v>
      </c>
      <c r="D5652" s="176">
        <v>38819</v>
      </c>
      <c r="E5652" t="s">
        <v>179</v>
      </c>
      <c r="F5652" t="s">
        <v>123</v>
      </c>
      <c r="G5652" t="s">
        <v>124</v>
      </c>
      <c r="H5652" t="s">
        <v>16215</v>
      </c>
      <c r="I5652" t="s">
        <v>283</v>
      </c>
      <c r="J5652" t="s">
        <v>38</v>
      </c>
      <c r="K5652" t="str">
        <f t="shared" si="88"/>
        <v>Min</v>
      </c>
      <c r="L5652" t="s">
        <v>548</v>
      </c>
      <c r="M5652" t="s">
        <v>118</v>
      </c>
    </row>
    <row r="5653" spans="1:13">
      <c r="A5653" t="s">
        <v>16216</v>
      </c>
      <c r="B5653" t="s">
        <v>1935</v>
      </c>
      <c r="C5653" t="s">
        <v>3917</v>
      </c>
      <c r="D5653" s="176">
        <v>36022</v>
      </c>
      <c r="E5653" t="s">
        <v>122</v>
      </c>
      <c r="F5653" t="s">
        <v>123</v>
      </c>
      <c r="G5653" t="s">
        <v>124</v>
      </c>
      <c r="H5653" t="s">
        <v>16217</v>
      </c>
      <c r="I5653" t="s">
        <v>145</v>
      </c>
      <c r="J5653" t="s">
        <v>38</v>
      </c>
      <c r="K5653" t="str">
        <f t="shared" si="88"/>
        <v>Pas</v>
      </c>
      <c r="L5653" t="s">
        <v>434</v>
      </c>
      <c r="M5653" t="s">
        <v>118</v>
      </c>
    </row>
    <row r="5654" spans="1:13">
      <c r="A5654" t="s">
        <v>16218</v>
      </c>
      <c r="B5654" t="s">
        <v>16219</v>
      </c>
      <c r="C5654" t="s">
        <v>1271</v>
      </c>
      <c r="D5654" s="176">
        <v>37191</v>
      </c>
      <c r="E5654" t="s">
        <v>122</v>
      </c>
      <c r="F5654" t="s">
        <v>123</v>
      </c>
      <c r="G5654" t="s">
        <v>124</v>
      </c>
      <c r="H5654" t="s">
        <v>16220</v>
      </c>
      <c r="I5654" t="s">
        <v>126</v>
      </c>
      <c r="J5654" t="s">
        <v>126</v>
      </c>
      <c r="K5654" t="str">
        <f t="shared" si="88"/>
        <v>Jun</v>
      </c>
      <c r="L5654" t="s">
        <v>415</v>
      </c>
      <c r="M5654" t="s">
        <v>118</v>
      </c>
    </row>
    <row r="5655" spans="1:13">
      <c r="A5655" t="s">
        <v>16221</v>
      </c>
      <c r="B5655" t="s">
        <v>7544</v>
      </c>
      <c r="C5655" t="s">
        <v>121</v>
      </c>
      <c r="D5655" s="176">
        <v>15214</v>
      </c>
      <c r="E5655" t="s">
        <v>122</v>
      </c>
      <c r="F5655" t="s">
        <v>123</v>
      </c>
      <c r="G5655" t="s">
        <v>124</v>
      </c>
      <c r="H5655" t="s">
        <v>16222</v>
      </c>
      <c r="I5655" t="s">
        <v>145</v>
      </c>
      <c r="J5655" t="s">
        <v>38</v>
      </c>
      <c r="K5655" t="str">
        <f t="shared" si="88"/>
        <v>Pas</v>
      </c>
      <c r="L5655" t="s">
        <v>585</v>
      </c>
      <c r="M5655" t="s">
        <v>118</v>
      </c>
    </row>
    <row r="5656" spans="1:13">
      <c r="A5656" t="s">
        <v>16223</v>
      </c>
      <c r="B5656" t="s">
        <v>16224</v>
      </c>
      <c r="C5656" t="s">
        <v>821</v>
      </c>
      <c r="D5656" s="176">
        <v>34381</v>
      </c>
      <c r="E5656" t="s">
        <v>122</v>
      </c>
      <c r="F5656" t="s">
        <v>123</v>
      </c>
      <c r="G5656" t="s">
        <v>124</v>
      </c>
      <c r="H5656" t="s">
        <v>16225</v>
      </c>
      <c r="I5656" t="s">
        <v>132</v>
      </c>
      <c r="J5656" t="s">
        <v>396</v>
      </c>
      <c r="K5656" t="str">
        <f t="shared" si="88"/>
        <v>D2</v>
      </c>
      <c r="L5656" t="s">
        <v>1258</v>
      </c>
      <c r="M5656" t="s">
        <v>118</v>
      </c>
    </row>
    <row r="5657" spans="1:13">
      <c r="A5657" t="s">
        <v>16226</v>
      </c>
      <c r="B5657" t="s">
        <v>16227</v>
      </c>
      <c r="C5657" t="s">
        <v>291</v>
      </c>
      <c r="D5657" s="176">
        <v>26964</v>
      </c>
      <c r="E5657" t="s">
        <v>122</v>
      </c>
      <c r="F5657" t="s">
        <v>123</v>
      </c>
      <c r="G5657" t="s">
        <v>124</v>
      </c>
      <c r="H5657" t="s">
        <v>16228</v>
      </c>
      <c r="I5657" t="s">
        <v>132</v>
      </c>
      <c r="J5657" t="s">
        <v>234</v>
      </c>
      <c r="K5657" t="str">
        <f t="shared" si="88"/>
        <v>D3</v>
      </c>
      <c r="L5657" t="s">
        <v>959</v>
      </c>
      <c r="M5657" t="s">
        <v>118</v>
      </c>
    </row>
    <row r="5658" spans="1:13">
      <c r="A5658" t="s">
        <v>16229</v>
      </c>
      <c r="B5658" t="s">
        <v>16230</v>
      </c>
      <c r="C5658" t="s">
        <v>1116</v>
      </c>
      <c r="D5658" s="176">
        <v>29755</v>
      </c>
      <c r="E5658" t="s">
        <v>122</v>
      </c>
      <c r="F5658" t="s">
        <v>123</v>
      </c>
      <c r="G5658" t="s">
        <v>124</v>
      </c>
      <c r="H5658" t="s">
        <v>16231</v>
      </c>
      <c r="I5658" t="s">
        <v>243</v>
      </c>
      <c r="J5658" t="s">
        <v>38</v>
      </c>
      <c r="K5658" t="str">
        <f t="shared" si="88"/>
        <v>3èm</v>
      </c>
      <c r="L5658" t="s">
        <v>429</v>
      </c>
      <c r="M5658" t="s">
        <v>118</v>
      </c>
    </row>
    <row r="5659" spans="1:13">
      <c r="A5659" t="s">
        <v>16232</v>
      </c>
      <c r="B5659" t="s">
        <v>4157</v>
      </c>
      <c r="C5659" t="s">
        <v>16233</v>
      </c>
      <c r="D5659" s="176">
        <v>15404</v>
      </c>
      <c r="E5659" t="s">
        <v>179</v>
      </c>
      <c r="F5659" t="s">
        <v>123</v>
      </c>
      <c r="G5659" t="s">
        <v>124</v>
      </c>
      <c r="H5659" t="s">
        <v>16234</v>
      </c>
      <c r="I5659" t="s">
        <v>181</v>
      </c>
      <c r="J5659" t="s">
        <v>182</v>
      </c>
      <c r="K5659" t="str">
        <f t="shared" si="88"/>
        <v>Enc</v>
      </c>
      <c r="L5659" t="s">
        <v>775</v>
      </c>
      <c r="M5659" t="s">
        <v>118</v>
      </c>
    </row>
    <row r="5660" spans="1:13">
      <c r="A5660" t="s">
        <v>16235</v>
      </c>
      <c r="B5660" t="s">
        <v>16236</v>
      </c>
      <c r="C5660" t="s">
        <v>7050</v>
      </c>
      <c r="D5660" s="176">
        <v>35129</v>
      </c>
      <c r="E5660" t="s">
        <v>179</v>
      </c>
      <c r="F5660" t="s">
        <v>123</v>
      </c>
      <c r="G5660" t="s">
        <v>124</v>
      </c>
      <c r="H5660" t="s">
        <v>16237</v>
      </c>
      <c r="I5660" t="s">
        <v>243</v>
      </c>
      <c r="J5660" t="s">
        <v>38</v>
      </c>
      <c r="K5660" t="str">
        <f t="shared" si="88"/>
        <v>3èm</v>
      </c>
      <c r="L5660" t="s">
        <v>270</v>
      </c>
      <c r="M5660" t="s">
        <v>118</v>
      </c>
    </row>
    <row r="5661" spans="1:13">
      <c r="A5661" t="s">
        <v>16238</v>
      </c>
      <c r="B5661" t="s">
        <v>2530</v>
      </c>
      <c r="C5661" t="s">
        <v>198</v>
      </c>
      <c r="D5661" s="176">
        <v>36515</v>
      </c>
      <c r="E5661" t="s">
        <v>122</v>
      </c>
      <c r="F5661" t="s">
        <v>123</v>
      </c>
      <c r="G5661" t="s">
        <v>124</v>
      </c>
      <c r="H5661" t="s">
        <v>16239</v>
      </c>
      <c r="I5661" t="s">
        <v>307</v>
      </c>
      <c r="J5661" t="s">
        <v>194</v>
      </c>
      <c r="K5661" t="str">
        <f t="shared" si="88"/>
        <v>Pas</v>
      </c>
      <c r="L5661" t="s">
        <v>439</v>
      </c>
      <c r="M5661" t="s">
        <v>118</v>
      </c>
    </row>
    <row r="5662" spans="1:13">
      <c r="A5662" t="s">
        <v>16240</v>
      </c>
      <c r="B5662" t="s">
        <v>6249</v>
      </c>
      <c r="C5662" t="s">
        <v>1203</v>
      </c>
      <c r="D5662" s="176">
        <v>40493</v>
      </c>
      <c r="E5662" t="s">
        <v>122</v>
      </c>
      <c r="F5662" t="s">
        <v>123</v>
      </c>
      <c r="G5662" t="s">
        <v>124</v>
      </c>
      <c r="H5662" t="s">
        <v>16241</v>
      </c>
      <c r="I5662" t="s">
        <v>151</v>
      </c>
      <c r="J5662" t="s">
        <v>38</v>
      </c>
      <c r="K5662" t="str">
        <f t="shared" si="88"/>
        <v>Pup</v>
      </c>
      <c r="L5662" t="s">
        <v>585</v>
      </c>
      <c r="M5662" t="s">
        <v>118</v>
      </c>
    </row>
    <row r="5663" spans="1:13">
      <c r="A5663" t="s">
        <v>16242</v>
      </c>
      <c r="B5663" t="s">
        <v>3520</v>
      </c>
      <c r="C5663" t="s">
        <v>394</v>
      </c>
      <c r="D5663" s="176">
        <v>25580</v>
      </c>
      <c r="E5663" t="s">
        <v>122</v>
      </c>
      <c r="F5663" t="s">
        <v>123</v>
      </c>
      <c r="G5663" t="s">
        <v>124</v>
      </c>
      <c r="H5663" t="s">
        <v>16243</v>
      </c>
      <c r="I5663" t="s">
        <v>264</v>
      </c>
      <c r="J5663" t="s">
        <v>38</v>
      </c>
      <c r="K5663" t="str">
        <f t="shared" si="88"/>
        <v>Arb</v>
      </c>
      <c r="L5663" t="s">
        <v>175</v>
      </c>
      <c r="M5663" t="s">
        <v>118</v>
      </c>
    </row>
    <row r="5664" spans="1:13">
      <c r="A5664" t="s">
        <v>16244</v>
      </c>
      <c r="B5664" t="s">
        <v>6393</v>
      </c>
      <c r="C5664" t="s">
        <v>2282</v>
      </c>
      <c r="D5664" s="176">
        <v>18077</v>
      </c>
      <c r="E5664" t="s">
        <v>122</v>
      </c>
      <c r="F5664" t="s">
        <v>123</v>
      </c>
      <c r="G5664" t="s">
        <v>124</v>
      </c>
      <c r="H5664" t="s">
        <v>16245</v>
      </c>
      <c r="I5664" t="s">
        <v>181</v>
      </c>
      <c r="J5664" t="s">
        <v>182</v>
      </c>
      <c r="K5664" t="str">
        <f t="shared" si="88"/>
        <v>Enc</v>
      </c>
      <c r="L5664" t="s">
        <v>215</v>
      </c>
      <c r="M5664" t="s">
        <v>118</v>
      </c>
    </row>
    <row r="5665" spans="1:13">
      <c r="A5665" t="s">
        <v>16246</v>
      </c>
      <c r="B5665" t="s">
        <v>7291</v>
      </c>
      <c r="C5665" t="s">
        <v>528</v>
      </c>
      <c r="D5665" s="176">
        <v>33863</v>
      </c>
      <c r="E5665" t="s">
        <v>122</v>
      </c>
      <c r="F5665" t="s">
        <v>123</v>
      </c>
      <c r="G5665" t="s">
        <v>124</v>
      </c>
      <c r="H5665" t="s">
        <v>16247</v>
      </c>
      <c r="I5665" t="s">
        <v>307</v>
      </c>
      <c r="J5665" t="s">
        <v>194</v>
      </c>
      <c r="K5665" t="str">
        <f t="shared" si="88"/>
        <v>Pas</v>
      </c>
      <c r="L5665" t="s">
        <v>623</v>
      </c>
      <c r="M5665" t="s">
        <v>118</v>
      </c>
    </row>
    <row r="5666" spans="1:13">
      <c r="A5666" t="s">
        <v>16248</v>
      </c>
      <c r="B5666" t="s">
        <v>892</v>
      </c>
      <c r="C5666" t="s">
        <v>358</v>
      </c>
      <c r="D5666" s="176">
        <v>26538</v>
      </c>
      <c r="E5666" t="s">
        <v>122</v>
      </c>
      <c r="F5666" t="s">
        <v>123</v>
      </c>
      <c r="G5666" t="s">
        <v>124</v>
      </c>
      <c r="H5666" t="s">
        <v>16249</v>
      </c>
      <c r="I5666" t="s">
        <v>132</v>
      </c>
      <c r="J5666" t="s">
        <v>234</v>
      </c>
      <c r="K5666" t="str">
        <f t="shared" si="88"/>
        <v>D3</v>
      </c>
      <c r="L5666" t="s">
        <v>1192</v>
      </c>
      <c r="M5666" t="s">
        <v>118</v>
      </c>
    </row>
    <row r="5667" spans="1:13">
      <c r="A5667" t="s">
        <v>16250</v>
      </c>
      <c r="B5667" t="s">
        <v>313</v>
      </c>
      <c r="C5667" t="s">
        <v>16251</v>
      </c>
      <c r="D5667" s="176">
        <v>35070</v>
      </c>
      <c r="E5667" t="s">
        <v>179</v>
      </c>
      <c r="F5667" t="s">
        <v>123</v>
      </c>
      <c r="G5667" t="s">
        <v>124</v>
      </c>
      <c r="H5667" t="s">
        <v>16252</v>
      </c>
      <c r="I5667" t="s">
        <v>181</v>
      </c>
      <c r="J5667" t="s">
        <v>182</v>
      </c>
      <c r="K5667" t="str">
        <f t="shared" si="88"/>
        <v>Enc</v>
      </c>
      <c r="L5667" t="s">
        <v>103</v>
      </c>
      <c r="M5667" t="s">
        <v>118</v>
      </c>
    </row>
    <row r="5668" spans="1:13">
      <c r="A5668" t="s">
        <v>16253</v>
      </c>
      <c r="B5668" t="s">
        <v>5140</v>
      </c>
      <c r="C5668" t="s">
        <v>6315</v>
      </c>
      <c r="D5668" s="176">
        <v>27828</v>
      </c>
      <c r="E5668" t="s">
        <v>179</v>
      </c>
      <c r="F5668" t="s">
        <v>123</v>
      </c>
      <c r="G5668" t="s">
        <v>124</v>
      </c>
      <c r="H5668" t="s">
        <v>16254</v>
      </c>
      <c r="I5668" t="s">
        <v>132</v>
      </c>
      <c r="J5668" t="s">
        <v>234</v>
      </c>
      <c r="K5668" t="str">
        <f t="shared" si="88"/>
        <v>D3</v>
      </c>
      <c r="L5668" t="s">
        <v>270</v>
      </c>
      <c r="M5668" t="s">
        <v>118</v>
      </c>
    </row>
    <row r="5669" spans="1:13">
      <c r="A5669" t="s">
        <v>16255</v>
      </c>
      <c r="B5669" t="s">
        <v>1820</v>
      </c>
      <c r="C5669" t="s">
        <v>11496</v>
      </c>
      <c r="D5669" s="176">
        <v>40971</v>
      </c>
      <c r="E5669" t="s">
        <v>122</v>
      </c>
      <c r="F5669" t="s">
        <v>123</v>
      </c>
      <c r="G5669" t="s">
        <v>124</v>
      </c>
      <c r="H5669" t="s">
        <v>16256</v>
      </c>
      <c r="I5669" t="s">
        <v>188</v>
      </c>
      <c r="J5669" t="s">
        <v>38</v>
      </c>
      <c r="K5669" t="str">
        <f t="shared" si="88"/>
        <v>Pou</v>
      </c>
      <c r="L5669" t="s">
        <v>175</v>
      </c>
      <c r="M5669" t="s">
        <v>118</v>
      </c>
    </row>
    <row r="5670" spans="1:13">
      <c r="A5670" t="s">
        <v>16257</v>
      </c>
      <c r="B5670" t="s">
        <v>1772</v>
      </c>
      <c r="C5670" t="s">
        <v>787</v>
      </c>
      <c r="D5670" s="176">
        <v>28568</v>
      </c>
      <c r="E5670" t="s">
        <v>122</v>
      </c>
      <c r="F5670" t="s">
        <v>123</v>
      </c>
      <c r="G5670" t="s">
        <v>124</v>
      </c>
      <c r="H5670" t="s">
        <v>16258</v>
      </c>
      <c r="I5670" t="s">
        <v>132</v>
      </c>
      <c r="J5670" t="s">
        <v>396</v>
      </c>
      <c r="K5670" t="str">
        <f t="shared" si="88"/>
        <v>D2</v>
      </c>
      <c r="L5670" t="s">
        <v>101</v>
      </c>
      <c r="M5670" t="s">
        <v>118</v>
      </c>
    </row>
    <row r="5671" spans="1:13">
      <c r="A5671" t="s">
        <v>16259</v>
      </c>
      <c r="B5671" t="s">
        <v>16260</v>
      </c>
      <c r="C5671" t="s">
        <v>3914</v>
      </c>
      <c r="D5671" s="176">
        <v>28323</v>
      </c>
      <c r="E5671" t="s">
        <v>122</v>
      </c>
      <c r="F5671" t="s">
        <v>123</v>
      </c>
      <c r="G5671" t="s">
        <v>124</v>
      </c>
      <c r="H5671" t="s">
        <v>16261</v>
      </c>
      <c r="I5671" t="s">
        <v>243</v>
      </c>
      <c r="J5671" t="s">
        <v>38</v>
      </c>
      <c r="K5671" t="str">
        <f t="shared" si="88"/>
        <v>3èm</v>
      </c>
      <c r="L5671" t="s">
        <v>146</v>
      </c>
      <c r="M5671" t="s">
        <v>118</v>
      </c>
    </row>
    <row r="5672" spans="1:13">
      <c r="A5672" t="s">
        <v>16262</v>
      </c>
      <c r="B5672" t="s">
        <v>3574</v>
      </c>
      <c r="C5672" t="s">
        <v>2547</v>
      </c>
      <c r="D5672" s="176">
        <v>42305</v>
      </c>
      <c r="E5672" t="s">
        <v>122</v>
      </c>
      <c r="F5672" t="s">
        <v>123</v>
      </c>
      <c r="G5672" t="s">
        <v>124</v>
      </c>
      <c r="H5672" t="s">
        <v>16263</v>
      </c>
      <c r="I5672" t="s">
        <v>456</v>
      </c>
      <c r="J5672" t="s">
        <v>38</v>
      </c>
      <c r="K5672" t="str">
        <f t="shared" si="88"/>
        <v>Bab</v>
      </c>
      <c r="L5672" t="s">
        <v>175</v>
      </c>
      <c r="M5672" t="s">
        <v>118</v>
      </c>
    </row>
    <row r="5673" spans="1:13">
      <c r="A5673" t="s">
        <v>16264</v>
      </c>
      <c r="B5673" t="s">
        <v>341</v>
      </c>
      <c r="C5673" t="s">
        <v>296</v>
      </c>
      <c r="D5673" s="176">
        <v>37515</v>
      </c>
      <c r="E5673" t="s">
        <v>122</v>
      </c>
      <c r="F5673" t="s">
        <v>123</v>
      </c>
      <c r="G5673" t="s">
        <v>124</v>
      </c>
      <c r="H5673" t="s">
        <v>16265</v>
      </c>
      <c r="I5673" t="s">
        <v>126</v>
      </c>
      <c r="J5673" t="s">
        <v>126</v>
      </c>
      <c r="K5673" t="str">
        <f t="shared" si="88"/>
        <v>Jun</v>
      </c>
      <c r="L5673" t="s">
        <v>215</v>
      </c>
      <c r="M5673" t="s">
        <v>118</v>
      </c>
    </row>
    <row r="5674" spans="1:13">
      <c r="A5674" t="s">
        <v>16266</v>
      </c>
      <c r="B5674" t="s">
        <v>2416</v>
      </c>
      <c r="C5674" t="s">
        <v>3799</v>
      </c>
      <c r="D5674" s="176">
        <v>25952</v>
      </c>
      <c r="E5674" t="s">
        <v>122</v>
      </c>
      <c r="F5674" t="s">
        <v>123</v>
      </c>
      <c r="G5674" t="s">
        <v>124</v>
      </c>
      <c r="H5674" t="s">
        <v>16267</v>
      </c>
      <c r="I5674" t="s">
        <v>132</v>
      </c>
      <c r="J5674" t="s">
        <v>133</v>
      </c>
      <c r="K5674" t="str">
        <f t="shared" si="88"/>
        <v>D4</v>
      </c>
      <c r="L5674" t="s">
        <v>355</v>
      </c>
      <c r="M5674" t="s">
        <v>118</v>
      </c>
    </row>
    <row r="5675" spans="1:13">
      <c r="A5675" t="s">
        <v>16268</v>
      </c>
      <c r="B5675" t="s">
        <v>3007</v>
      </c>
      <c r="C5675" t="s">
        <v>647</v>
      </c>
      <c r="D5675" s="176">
        <v>28958</v>
      </c>
      <c r="E5675" t="s">
        <v>122</v>
      </c>
      <c r="F5675" t="s">
        <v>123</v>
      </c>
      <c r="G5675" t="s">
        <v>124</v>
      </c>
      <c r="H5675" t="s">
        <v>16269</v>
      </c>
      <c r="I5675" t="s">
        <v>685</v>
      </c>
      <c r="J5675" t="s">
        <v>38</v>
      </c>
      <c r="K5675" t="str">
        <f t="shared" si="88"/>
        <v>Sym</v>
      </c>
      <c r="L5675" t="s">
        <v>1192</v>
      </c>
      <c r="M5675" t="s">
        <v>118</v>
      </c>
    </row>
    <row r="5676" spans="1:13">
      <c r="A5676" t="s">
        <v>16270</v>
      </c>
      <c r="B5676" t="s">
        <v>16271</v>
      </c>
      <c r="C5676" t="s">
        <v>3023</v>
      </c>
      <c r="D5676" s="176">
        <v>40321</v>
      </c>
      <c r="E5676" t="s">
        <v>122</v>
      </c>
      <c r="F5676" t="s">
        <v>123</v>
      </c>
      <c r="G5676" t="s">
        <v>124</v>
      </c>
      <c r="H5676" t="s">
        <v>16272</v>
      </c>
      <c r="I5676" t="s">
        <v>151</v>
      </c>
      <c r="J5676" t="s">
        <v>38</v>
      </c>
      <c r="K5676" t="str">
        <f t="shared" si="88"/>
        <v>Pup</v>
      </c>
      <c r="L5676" t="s">
        <v>103</v>
      </c>
      <c r="M5676" t="s">
        <v>118</v>
      </c>
    </row>
    <row r="5677" spans="1:13">
      <c r="A5677" t="s">
        <v>16273</v>
      </c>
      <c r="B5677" t="s">
        <v>1942</v>
      </c>
      <c r="C5677" t="s">
        <v>524</v>
      </c>
      <c r="D5677" s="176">
        <v>41487</v>
      </c>
      <c r="E5677" t="s">
        <v>122</v>
      </c>
      <c r="F5677" t="s">
        <v>123</v>
      </c>
      <c r="G5677" t="s">
        <v>124</v>
      </c>
      <c r="H5677" t="s">
        <v>16274</v>
      </c>
      <c r="I5677" t="s">
        <v>909</v>
      </c>
      <c r="J5677" t="s">
        <v>38</v>
      </c>
      <c r="K5677" t="str">
        <f t="shared" si="88"/>
        <v>Pré</v>
      </c>
      <c r="L5677" t="s">
        <v>447</v>
      </c>
      <c r="M5677" t="s">
        <v>118</v>
      </c>
    </row>
    <row r="5678" spans="1:13">
      <c r="A5678" t="s">
        <v>16275</v>
      </c>
      <c r="B5678" t="s">
        <v>16276</v>
      </c>
      <c r="C5678" t="s">
        <v>5667</v>
      </c>
      <c r="D5678" s="176">
        <v>35946</v>
      </c>
      <c r="E5678" t="s">
        <v>122</v>
      </c>
      <c r="F5678" t="s">
        <v>123</v>
      </c>
      <c r="G5678" t="s">
        <v>124</v>
      </c>
      <c r="H5678" t="s">
        <v>16277</v>
      </c>
      <c r="I5678" t="s">
        <v>307</v>
      </c>
      <c r="J5678" t="s">
        <v>194</v>
      </c>
      <c r="K5678" t="str">
        <f t="shared" si="88"/>
        <v>Pas</v>
      </c>
      <c r="L5678" t="s">
        <v>104</v>
      </c>
      <c r="M5678" t="s">
        <v>118</v>
      </c>
    </row>
    <row r="5679" spans="1:13">
      <c r="A5679" t="s">
        <v>16278</v>
      </c>
      <c r="B5679" t="s">
        <v>16279</v>
      </c>
      <c r="C5679" t="s">
        <v>398</v>
      </c>
      <c r="D5679" s="176">
        <v>34732</v>
      </c>
      <c r="E5679" t="s">
        <v>122</v>
      </c>
      <c r="F5679" t="s">
        <v>123</v>
      </c>
      <c r="G5679" t="s">
        <v>124</v>
      </c>
      <c r="H5679" t="s">
        <v>16280</v>
      </c>
      <c r="I5679" t="s">
        <v>145</v>
      </c>
      <c r="J5679" t="s">
        <v>38</v>
      </c>
      <c r="K5679" t="str">
        <f t="shared" si="88"/>
        <v>Pas</v>
      </c>
      <c r="L5679" t="s">
        <v>152</v>
      </c>
      <c r="M5679" t="s">
        <v>118</v>
      </c>
    </row>
    <row r="5680" spans="1:13">
      <c r="A5680" t="s">
        <v>16281</v>
      </c>
      <c r="B5680" t="s">
        <v>16282</v>
      </c>
      <c r="C5680" t="s">
        <v>1894</v>
      </c>
      <c r="D5680" s="176">
        <v>30273</v>
      </c>
      <c r="E5680" t="s">
        <v>122</v>
      </c>
      <c r="F5680" t="s">
        <v>123</v>
      </c>
      <c r="G5680" t="s">
        <v>124</v>
      </c>
      <c r="H5680" t="s">
        <v>16283</v>
      </c>
      <c r="I5680" t="s">
        <v>243</v>
      </c>
      <c r="J5680" t="s">
        <v>38</v>
      </c>
      <c r="K5680" t="str">
        <f t="shared" si="88"/>
        <v>3èm</v>
      </c>
      <c r="L5680" t="s">
        <v>302</v>
      </c>
      <c r="M5680" t="s">
        <v>118</v>
      </c>
    </row>
    <row r="5681" spans="1:13">
      <c r="A5681" t="s">
        <v>16284</v>
      </c>
      <c r="B5681" t="s">
        <v>4911</v>
      </c>
      <c r="C5681" t="s">
        <v>1154</v>
      </c>
      <c r="D5681" s="176">
        <v>29602</v>
      </c>
      <c r="E5681" t="s">
        <v>122</v>
      </c>
      <c r="F5681" t="s">
        <v>123</v>
      </c>
      <c r="G5681" t="s">
        <v>124</v>
      </c>
      <c r="H5681" t="s">
        <v>16285</v>
      </c>
      <c r="I5681" t="s">
        <v>132</v>
      </c>
      <c r="J5681" t="s">
        <v>396</v>
      </c>
      <c r="K5681" t="str">
        <f t="shared" si="88"/>
        <v>D2</v>
      </c>
      <c r="L5681" t="s">
        <v>163</v>
      </c>
      <c r="M5681" t="s">
        <v>118</v>
      </c>
    </row>
    <row r="5682" spans="1:13">
      <c r="A5682" t="s">
        <v>16286</v>
      </c>
      <c r="B5682" t="s">
        <v>16287</v>
      </c>
      <c r="C5682" t="s">
        <v>655</v>
      </c>
      <c r="D5682" s="176">
        <v>22663</v>
      </c>
      <c r="E5682" t="s">
        <v>122</v>
      </c>
      <c r="F5682" t="s">
        <v>123</v>
      </c>
      <c r="G5682" t="s">
        <v>124</v>
      </c>
      <c r="H5682" t="s">
        <v>16288</v>
      </c>
      <c r="I5682" t="s">
        <v>132</v>
      </c>
      <c r="J5682" t="s">
        <v>133</v>
      </c>
      <c r="K5682" t="str">
        <f t="shared" si="88"/>
        <v>D4</v>
      </c>
      <c r="L5682" t="s">
        <v>276</v>
      </c>
      <c r="M5682" t="s">
        <v>118</v>
      </c>
    </row>
    <row r="5683" spans="1:13">
      <c r="A5683" t="s">
        <v>16289</v>
      </c>
      <c r="B5683" t="s">
        <v>3829</v>
      </c>
      <c r="C5683" t="s">
        <v>143</v>
      </c>
      <c r="D5683" s="176">
        <v>39357</v>
      </c>
      <c r="E5683" t="s">
        <v>122</v>
      </c>
      <c r="F5683" t="s">
        <v>123</v>
      </c>
      <c r="G5683" t="s">
        <v>124</v>
      </c>
      <c r="H5683" t="s">
        <v>16290</v>
      </c>
      <c r="I5683" t="s">
        <v>157</v>
      </c>
      <c r="J5683" t="s">
        <v>38</v>
      </c>
      <c r="K5683" t="str">
        <f t="shared" si="88"/>
        <v>Ben</v>
      </c>
      <c r="L5683" t="s">
        <v>146</v>
      </c>
      <c r="M5683" t="s">
        <v>118</v>
      </c>
    </row>
    <row r="5684" spans="1:13">
      <c r="A5684" t="s">
        <v>16291</v>
      </c>
      <c r="B5684" t="s">
        <v>13325</v>
      </c>
      <c r="C5684" t="s">
        <v>729</v>
      </c>
      <c r="D5684" s="176">
        <v>24270</v>
      </c>
      <c r="E5684" t="s">
        <v>122</v>
      </c>
      <c r="F5684" t="s">
        <v>123</v>
      </c>
      <c r="G5684" t="s">
        <v>124</v>
      </c>
      <c r="H5684" t="s">
        <v>16292</v>
      </c>
      <c r="I5684" t="s">
        <v>132</v>
      </c>
      <c r="J5684" t="s">
        <v>133</v>
      </c>
      <c r="K5684" t="str">
        <f t="shared" si="88"/>
        <v>D4</v>
      </c>
      <c r="L5684" t="s">
        <v>293</v>
      </c>
      <c r="M5684" t="s">
        <v>118</v>
      </c>
    </row>
    <row r="5685" spans="1:13">
      <c r="A5685" t="s">
        <v>16293</v>
      </c>
      <c r="B5685" t="s">
        <v>16294</v>
      </c>
      <c r="C5685" t="s">
        <v>346</v>
      </c>
      <c r="D5685" s="176">
        <v>36782</v>
      </c>
      <c r="E5685" t="s">
        <v>122</v>
      </c>
      <c r="F5685" t="s">
        <v>123</v>
      </c>
      <c r="G5685" t="s">
        <v>124</v>
      </c>
      <c r="H5685" t="s">
        <v>16295</v>
      </c>
      <c r="I5685" t="s">
        <v>132</v>
      </c>
      <c r="J5685" t="s">
        <v>194</v>
      </c>
      <c r="K5685" t="str">
        <f t="shared" si="88"/>
        <v>D1</v>
      </c>
      <c r="L5685" t="s">
        <v>618</v>
      </c>
      <c r="M5685" t="s">
        <v>118</v>
      </c>
    </row>
    <row r="5686" spans="1:13">
      <c r="A5686" t="s">
        <v>16296</v>
      </c>
      <c r="B5686" t="s">
        <v>7313</v>
      </c>
      <c r="C5686" t="s">
        <v>232</v>
      </c>
      <c r="D5686" s="176">
        <v>31867</v>
      </c>
      <c r="E5686" t="s">
        <v>122</v>
      </c>
      <c r="F5686" t="s">
        <v>123</v>
      </c>
      <c r="G5686" t="s">
        <v>124</v>
      </c>
      <c r="H5686" t="s">
        <v>16297</v>
      </c>
      <c r="I5686" t="s">
        <v>132</v>
      </c>
      <c r="J5686" t="s">
        <v>396</v>
      </c>
      <c r="K5686" t="str">
        <f t="shared" si="88"/>
        <v>D2</v>
      </c>
      <c r="L5686" t="s">
        <v>1559</v>
      </c>
      <c r="M5686" t="s">
        <v>118</v>
      </c>
    </row>
    <row r="5687" spans="1:13">
      <c r="A5687" t="s">
        <v>16298</v>
      </c>
      <c r="B5687" t="s">
        <v>4446</v>
      </c>
      <c r="C5687" t="s">
        <v>2228</v>
      </c>
      <c r="D5687" s="176">
        <v>37735</v>
      </c>
      <c r="E5687" t="s">
        <v>122</v>
      </c>
      <c r="F5687" t="s">
        <v>123</v>
      </c>
      <c r="G5687" t="s">
        <v>124</v>
      </c>
      <c r="H5687" t="s">
        <v>16299</v>
      </c>
      <c r="I5687" t="s">
        <v>174</v>
      </c>
      <c r="J5687" t="s">
        <v>38</v>
      </c>
      <c r="K5687" t="str">
        <f t="shared" si="88"/>
        <v>Cad</v>
      </c>
      <c r="L5687" t="s">
        <v>364</v>
      </c>
      <c r="M5687" t="s">
        <v>118</v>
      </c>
    </row>
    <row r="5688" spans="1:13">
      <c r="A5688" t="s">
        <v>16300</v>
      </c>
      <c r="B5688" t="s">
        <v>2104</v>
      </c>
      <c r="C5688" t="s">
        <v>367</v>
      </c>
      <c r="D5688" s="176">
        <v>28419</v>
      </c>
      <c r="E5688" t="s">
        <v>122</v>
      </c>
      <c r="F5688" t="s">
        <v>123</v>
      </c>
      <c r="G5688" t="s">
        <v>124</v>
      </c>
      <c r="H5688" t="s">
        <v>16301</v>
      </c>
      <c r="I5688" t="s">
        <v>307</v>
      </c>
      <c r="J5688" t="s">
        <v>194</v>
      </c>
      <c r="K5688" t="str">
        <f t="shared" si="88"/>
        <v>Pas</v>
      </c>
      <c r="L5688" t="s">
        <v>628</v>
      </c>
      <c r="M5688" t="s">
        <v>118</v>
      </c>
    </row>
    <row r="5689" spans="1:13">
      <c r="A5689" t="s">
        <v>16302</v>
      </c>
      <c r="B5689" t="s">
        <v>7086</v>
      </c>
      <c r="C5689" t="s">
        <v>2776</v>
      </c>
      <c r="D5689" s="176">
        <v>27949</v>
      </c>
      <c r="E5689" t="s">
        <v>122</v>
      </c>
      <c r="F5689" t="s">
        <v>123</v>
      </c>
      <c r="G5689" t="s">
        <v>124</v>
      </c>
      <c r="H5689" t="s">
        <v>16303</v>
      </c>
      <c r="I5689" t="s">
        <v>132</v>
      </c>
      <c r="J5689" t="s">
        <v>234</v>
      </c>
      <c r="K5689" t="str">
        <f t="shared" si="88"/>
        <v>D3</v>
      </c>
      <c r="L5689" t="s">
        <v>4306</v>
      </c>
      <c r="M5689" t="s">
        <v>118</v>
      </c>
    </row>
    <row r="5690" spans="1:13">
      <c r="A5690" t="s">
        <v>16304</v>
      </c>
      <c r="B5690" t="s">
        <v>4115</v>
      </c>
      <c r="C5690" t="s">
        <v>16305</v>
      </c>
      <c r="D5690" s="176">
        <v>29399</v>
      </c>
      <c r="E5690" t="s">
        <v>122</v>
      </c>
      <c r="F5690" t="s">
        <v>123</v>
      </c>
      <c r="G5690" t="s">
        <v>124</v>
      </c>
      <c r="H5690" t="s">
        <v>16306</v>
      </c>
      <c r="I5690" t="s">
        <v>145</v>
      </c>
      <c r="J5690" t="s">
        <v>38</v>
      </c>
      <c r="K5690" t="str">
        <f t="shared" si="88"/>
        <v>Pas</v>
      </c>
      <c r="L5690" t="s">
        <v>183</v>
      </c>
      <c r="M5690" t="s">
        <v>118</v>
      </c>
    </row>
    <row r="5691" spans="1:13">
      <c r="A5691" t="s">
        <v>16307</v>
      </c>
      <c r="B5691" t="s">
        <v>15268</v>
      </c>
      <c r="C5691" t="s">
        <v>2028</v>
      </c>
      <c r="D5691" s="176">
        <v>37843</v>
      </c>
      <c r="E5691" t="s">
        <v>122</v>
      </c>
      <c r="F5691" t="s">
        <v>123</v>
      </c>
      <c r="G5691" t="s">
        <v>124</v>
      </c>
      <c r="H5691" t="s">
        <v>16308</v>
      </c>
      <c r="I5691" t="s">
        <v>174</v>
      </c>
      <c r="J5691" t="s">
        <v>38</v>
      </c>
      <c r="K5691" t="str">
        <f t="shared" si="88"/>
        <v>Cad</v>
      </c>
      <c r="L5691" t="s">
        <v>127</v>
      </c>
      <c r="M5691" t="s">
        <v>118</v>
      </c>
    </row>
    <row r="5692" spans="1:13">
      <c r="A5692" t="s">
        <v>16309</v>
      </c>
      <c r="B5692" t="s">
        <v>16310</v>
      </c>
      <c r="C5692" t="s">
        <v>528</v>
      </c>
      <c r="D5692" s="176">
        <v>37909</v>
      </c>
      <c r="E5692" t="s">
        <v>122</v>
      </c>
      <c r="F5692" t="s">
        <v>123</v>
      </c>
      <c r="G5692" t="s">
        <v>124</v>
      </c>
      <c r="H5692" t="s">
        <v>16311</v>
      </c>
      <c r="I5692" t="s">
        <v>174</v>
      </c>
      <c r="J5692" t="s">
        <v>38</v>
      </c>
      <c r="K5692" t="str">
        <f t="shared" si="88"/>
        <v>Cad</v>
      </c>
      <c r="L5692" t="s">
        <v>814</v>
      </c>
      <c r="M5692" t="s">
        <v>118</v>
      </c>
    </row>
    <row r="5693" spans="1:13">
      <c r="A5693" t="s">
        <v>16312</v>
      </c>
      <c r="B5693" t="s">
        <v>16313</v>
      </c>
      <c r="C5693" t="s">
        <v>149</v>
      </c>
      <c r="D5693" s="176">
        <v>40292</v>
      </c>
      <c r="E5693" t="s">
        <v>122</v>
      </c>
      <c r="F5693" t="s">
        <v>123</v>
      </c>
      <c r="G5693" t="s">
        <v>124</v>
      </c>
      <c r="H5693" t="s">
        <v>16314</v>
      </c>
      <c r="I5693" t="s">
        <v>151</v>
      </c>
      <c r="J5693" t="s">
        <v>38</v>
      </c>
      <c r="K5693" t="str">
        <f t="shared" si="88"/>
        <v>Pup</v>
      </c>
      <c r="L5693" t="s">
        <v>152</v>
      </c>
      <c r="M5693" t="s">
        <v>118</v>
      </c>
    </row>
    <row r="5694" spans="1:13">
      <c r="A5694" t="s">
        <v>16315</v>
      </c>
      <c r="B5694" t="s">
        <v>12735</v>
      </c>
      <c r="C5694" t="s">
        <v>16316</v>
      </c>
      <c r="D5694" s="176">
        <v>38362</v>
      </c>
      <c r="E5694" t="s">
        <v>122</v>
      </c>
      <c r="F5694" t="s">
        <v>123</v>
      </c>
      <c r="G5694" t="s">
        <v>124</v>
      </c>
      <c r="H5694" t="s">
        <v>16317</v>
      </c>
      <c r="I5694" t="s">
        <v>283</v>
      </c>
      <c r="J5694" t="s">
        <v>38</v>
      </c>
      <c r="K5694" t="str">
        <f t="shared" si="88"/>
        <v>Min</v>
      </c>
      <c r="L5694" t="s">
        <v>530</v>
      </c>
      <c r="M5694" t="s">
        <v>118</v>
      </c>
    </row>
    <row r="5695" spans="1:13">
      <c r="A5695" t="s">
        <v>16318</v>
      </c>
      <c r="B5695" t="s">
        <v>9603</v>
      </c>
      <c r="C5695" t="s">
        <v>232</v>
      </c>
      <c r="D5695" s="176">
        <v>27189</v>
      </c>
      <c r="E5695" t="s">
        <v>122</v>
      </c>
      <c r="F5695" t="s">
        <v>123</v>
      </c>
      <c r="G5695" t="s">
        <v>124</v>
      </c>
      <c r="H5695" t="s">
        <v>16319</v>
      </c>
      <c r="I5695" t="s">
        <v>132</v>
      </c>
      <c r="J5695" t="s">
        <v>234</v>
      </c>
      <c r="K5695" t="str">
        <f t="shared" si="88"/>
        <v>D3</v>
      </c>
      <c r="L5695" t="s">
        <v>331</v>
      </c>
      <c r="M5695" t="s">
        <v>118</v>
      </c>
    </row>
    <row r="5696" spans="1:13">
      <c r="A5696" t="s">
        <v>16320</v>
      </c>
      <c r="B5696" t="s">
        <v>16321</v>
      </c>
      <c r="C5696" t="s">
        <v>279</v>
      </c>
      <c r="D5696" s="176">
        <v>38001</v>
      </c>
      <c r="E5696" t="s">
        <v>122</v>
      </c>
      <c r="F5696" t="s">
        <v>123</v>
      </c>
      <c r="G5696" t="s">
        <v>124</v>
      </c>
      <c r="H5696" t="s">
        <v>16322</v>
      </c>
      <c r="I5696" t="s">
        <v>174</v>
      </c>
      <c r="J5696" t="s">
        <v>38</v>
      </c>
      <c r="K5696" t="str">
        <f t="shared" si="88"/>
        <v>Cad</v>
      </c>
      <c r="L5696" t="s">
        <v>623</v>
      </c>
      <c r="M5696" t="s">
        <v>118</v>
      </c>
    </row>
    <row r="5697" spans="1:13">
      <c r="A5697" t="s">
        <v>16323</v>
      </c>
      <c r="B5697" t="s">
        <v>3465</v>
      </c>
      <c r="C5697" t="s">
        <v>512</v>
      </c>
      <c r="D5697" s="176">
        <v>25092</v>
      </c>
      <c r="E5697" t="s">
        <v>122</v>
      </c>
      <c r="F5697" t="s">
        <v>123</v>
      </c>
      <c r="G5697" t="s">
        <v>124</v>
      </c>
      <c r="H5697" t="s">
        <v>16324</v>
      </c>
      <c r="I5697" t="s">
        <v>132</v>
      </c>
      <c r="J5697" t="s">
        <v>133</v>
      </c>
      <c r="K5697" t="str">
        <f t="shared" si="88"/>
        <v>D4</v>
      </c>
      <c r="L5697" t="s">
        <v>7395</v>
      </c>
      <c r="M5697" t="s">
        <v>118</v>
      </c>
    </row>
    <row r="5698" spans="1:13">
      <c r="A5698" t="s">
        <v>16325</v>
      </c>
      <c r="B5698" t="s">
        <v>6877</v>
      </c>
      <c r="C5698" t="s">
        <v>2501</v>
      </c>
      <c r="D5698" s="176">
        <v>27107</v>
      </c>
      <c r="E5698" t="s">
        <v>122</v>
      </c>
      <c r="F5698" t="s">
        <v>123</v>
      </c>
      <c r="G5698" t="s">
        <v>124</v>
      </c>
      <c r="H5698" t="s">
        <v>16326</v>
      </c>
      <c r="I5698" t="s">
        <v>243</v>
      </c>
      <c r="J5698" t="s">
        <v>38</v>
      </c>
      <c r="K5698" t="str">
        <f t="shared" si="88"/>
        <v>3èm</v>
      </c>
      <c r="L5698" t="s">
        <v>102</v>
      </c>
      <c r="M5698" t="s">
        <v>118</v>
      </c>
    </row>
    <row r="5699" spans="1:13">
      <c r="A5699" t="s">
        <v>16327</v>
      </c>
      <c r="B5699" t="s">
        <v>16328</v>
      </c>
      <c r="C5699" t="s">
        <v>16329</v>
      </c>
      <c r="D5699" s="176">
        <v>29893</v>
      </c>
      <c r="E5699" t="s">
        <v>122</v>
      </c>
      <c r="F5699" t="s">
        <v>123</v>
      </c>
      <c r="G5699" t="s">
        <v>124</v>
      </c>
      <c r="H5699" t="s">
        <v>16330</v>
      </c>
      <c r="I5699" t="s">
        <v>132</v>
      </c>
      <c r="J5699" t="s">
        <v>396</v>
      </c>
      <c r="K5699" t="str">
        <f t="shared" ref="K5699:K5762" si="89">IF(I5699="pass'cyclisme",J5699,LEFT(I5699,3))</f>
        <v>D2</v>
      </c>
      <c r="L5699" t="s">
        <v>38</v>
      </c>
      <c r="M5699" t="s">
        <v>118</v>
      </c>
    </row>
    <row r="5700" spans="1:13">
      <c r="A5700" t="s">
        <v>16331</v>
      </c>
      <c r="B5700" t="s">
        <v>4609</v>
      </c>
      <c r="C5700" t="s">
        <v>2587</v>
      </c>
      <c r="D5700" s="176">
        <v>25248</v>
      </c>
      <c r="E5700" t="s">
        <v>122</v>
      </c>
      <c r="F5700" t="s">
        <v>123</v>
      </c>
      <c r="G5700" t="s">
        <v>124</v>
      </c>
      <c r="H5700" t="s">
        <v>16332</v>
      </c>
      <c r="I5700" t="s">
        <v>132</v>
      </c>
      <c r="J5700" t="s">
        <v>234</v>
      </c>
      <c r="K5700" t="str">
        <f t="shared" si="89"/>
        <v>D3</v>
      </c>
      <c r="L5700" t="s">
        <v>760</v>
      </c>
      <c r="M5700" t="s">
        <v>118</v>
      </c>
    </row>
    <row r="5701" spans="1:13">
      <c r="A5701" t="s">
        <v>16333</v>
      </c>
      <c r="B5701" t="s">
        <v>16334</v>
      </c>
      <c r="C5701" t="s">
        <v>817</v>
      </c>
      <c r="D5701" s="176">
        <v>42478</v>
      </c>
      <c r="E5701" t="s">
        <v>122</v>
      </c>
      <c r="F5701" t="s">
        <v>123</v>
      </c>
      <c r="G5701" t="s">
        <v>124</v>
      </c>
      <c r="H5701" t="s">
        <v>16335</v>
      </c>
      <c r="I5701" t="s">
        <v>456</v>
      </c>
      <c r="J5701" t="s">
        <v>38</v>
      </c>
      <c r="K5701" t="str">
        <f t="shared" si="89"/>
        <v>Bab</v>
      </c>
      <c r="L5701" t="s">
        <v>152</v>
      </c>
      <c r="M5701" t="s">
        <v>118</v>
      </c>
    </row>
    <row r="5702" spans="1:13">
      <c r="A5702" t="s">
        <v>16336</v>
      </c>
      <c r="B5702" t="s">
        <v>2518</v>
      </c>
      <c r="C5702" t="s">
        <v>2476</v>
      </c>
      <c r="D5702" s="176">
        <v>39710</v>
      </c>
      <c r="E5702" t="s">
        <v>179</v>
      </c>
      <c r="F5702" t="s">
        <v>123</v>
      </c>
      <c r="G5702" t="s">
        <v>124</v>
      </c>
      <c r="H5702" t="s">
        <v>16337</v>
      </c>
      <c r="I5702" t="s">
        <v>157</v>
      </c>
      <c r="J5702" t="s">
        <v>38</v>
      </c>
      <c r="K5702" t="str">
        <f t="shared" si="89"/>
        <v>Ben</v>
      </c>
      <c r="L5702" t="s">
        <v>169</v>
      </c>
      <c r="M5702" t="s">
        <v>118</v>
      </c>
    </row>
    <row r="5703" spans="1:13">
      <c r="A5703" t="s">
        <v>16338</v>
      </c>
      <c r="B5703" t="s">
        <v>827</v>
      </c>
      <c r="C5703" t="s">
        <v>143</v>
      </c>
      <c r="D5703" s="176">
        <v>34936</v>
      </c>
      <c r="E5703" t="s">
        <v>122</v>
      </c>
      <c r="F5703" t="s">
        <v>123</v>
      </c>
      <c r="G5703" t="s">
        <v>124</v>
      </c>
      <c r="H5703" t="s">
        <v>16339</v>
      </c>
      <c r="I5703" t="s">
        <v>168</v>
      </c>
      <c r="J5703" t="s">
        <v>38</v>
      </c>
      <c r="K5703" t="str">
        <f t="shared" si="89"/>
        <v>2èm</v>
      </c>
      <c r="L5703" t="s">
        <v>169</v>
      </c>
      <c r="M5703" t="s">
        <v>118</v>
      </c>
    </row>
    <row r="5704" spans="1:13">
      <c r="A5704" t="s">
        <v>16340</v>
      </c>
      <c r="B5704" t="s">
        <v>6504</v>
      </c>
      <c r="C5704" t="s">
        <v>1936</v>
      </c>
      <c r="D5704" s="176">
        <v>38380</v>
      </c>
      <c r="E5704" t="s">
        <v>122</v>
      </c>
      <c r="F5704" t="s">
        <v>123</v>
      </c>
      <c r="G5704" t="s">
        <v>124</v>
      </c>
      <c r="H5704" t="s">
        <v>16341</v>
      </c>
      <c r="I5704" t="s">
        <v>283</v>
      </c>
      <c r="J5704" t="s">
        <v>38</v>
      </c>
      <c r="K5704" t="str">
        <f t="shared" si="89"/>
        <v>Min</v>
      </c>
      <c r="L5704" t="s">
        <v>585</v>
      </c>
      <c r="M5704" t="s">
        <v>118</v>
      </c>
    </row>
    <row r="5705" spans="1:13">
      <c r="A5705" t="s">
        <v>16342</v>
      </c>
      <c r="B5705" t="s">
        <v>5190</v>
      </c>
      <c r="C5705" t="s">
        <v>849</v>
      </c>
      <c r="D5705" s="176">
        <v>31406</v>
      </c>
      <c r="E5705" t="s">
        <v>122</v>
      </c>
      <c r="F5705" t="s">
        <v>123</v>
      </c>
      <c r="G5705" t="s">
        <v>124</v>
      </c>
      <c r="H5705" t="s">
        <v>16343</v>
      </c>
      <c r="I5705" t="s">
        <v>339</v>
      </c>
      <c r="J5705" t="s">
        <v>38</v>
      </c>
      <c r="K5705" t="str">
        <f t="shared" si="89"/>
        <v>1èr</v>
      </c>
      <c r="L5705" t="s">
        <v>215</v>
      </c>
      <c r="M5705" t="s">
        <v>118</v>
      </c>
    </row>
    <row r="5706" spans="1:13">
      <c r="A5706" t="s">
        <v>16344</v>
      </c>
      <c r="B5706" t="s">
        <v>16345</v>
      </c>
      <c r="C5706" t="s">
        <v>4045</v>
      </c>
      <c r="D5706" s="176">
        <v>22331</v>
      </c>
      <c r="E5706" t="s">
        <v>179</v>
      </c>
      <c r="F5706" t="s">
        <v>123</v>
      </c>
      <c r="G5706" t="s">
        <v>124</v>
      </c>
      <c r="H5706" t="s">
        <v>16346</v>
      </c>
      <c r="I5706" t="s">
        <v>139</v>
      </c>
      <c r="J5706" t="s">
        <v>38</v>
      </c>
      <c r="K5706" t="str">
        <f t="shared" si="89"/>
        <v>Sig</v>
      </c>
      <c r="L5706" t="s">
        <v>169</v>
      </c>
      <c r="M5706" t="s">
        <v>118</v>
      </c>
    </row>
    <row r="5707" spans="1:13">
      <c r="A5707" t="s">
        <v>16347</v>
      </c>
      <c r="B5707" t="s">
        <v>16348</v>
      </c>
      <c r="C5707" t="s">
        <v>2220</v>
      </c>
      <c r="D5707" s="176">
        <v>38038</v>
      </c>
      <c r="E5707" t="s">
        <v>122</v>
      </c>
      <c r="F5707" t="s">
        <v>123</v>
      </c>
      <c r="G5707" t="s">
        <v>124</v>
      </c>
      <c r="H5707" t="s">
        <v>16349</v>
      </c>
      <c r="I5707" t="s">
        <v>174</v>
      </c>
      <c r="J5707" t="s">
        <v>38</v>
      </c>
      <c r="K5707" t="str">
        <f t="shared" si="89"/>
        <v>Cad</v>
      </c>
      <c r="L5707" t="s">
        <v>628</v>
      </c>
      <c r="M5707" t="s">
        <v>118</v>
      </c>
    </row>
    <row r="5708" spans="1:13">
      <c r="A5708" t="s">
        <v>16350</v>
      </c>
      <c r="B5708" t="s">
        <v>6259</v>
      </c>
      <c r="C5708" t="s">
        <v>1395</v>
      </c>
      <c r="D5708" s="176">
        <v>18152</v>
      </c>
      <c r="E5708" t="s">
        <v>122</v>
      </c>
      <c r="F5708" t="s">
        <v>123</v>
      </c>
      <c r="G5708" t="s">
        <v>124</v>
      </c>
      <c r="H5708" t="s">
        <v>16351</v>
      </c>
      <c r="I5708" t="s">
        <v>139</v>
      </c>
      <c r="J5708" t="s">
        <v>38</v>
      </c>
      <c r="K5708" t="str">
        <f t="shared" si="89"/>
        <v>Sig</v>
      </c>
      <c r="L5708" t="s">
        <v>169</v>
      </c>
      <c r="M5708" t="s">
        <v>118</v>
      </c>
    </row>
    <row r="5709" spans="1:13">
      <c r="A5709" t="s">
        <v>16352</v>
      </c>
      <c r="B5709" t="s">
        <v>16353</v>
      </c>
      <c r="C5709" t="s">
        <v>16354</v>
      </c>
      <c r="D5709" s="176">
        <v>41048</v>
      </c>
      <c r="E5709" t="s">
        <v>122</v>
      </c>
      <c r="F5709" t="s">
        <v>123</v>
      </c>
      <c r="G5709" t="s">
        <v>124</v>
      </c>
      <c r="H5709" t="s">
        <v>16355</v>
      </c>
      <c r="I5709" t="s">
        <v>188</v>
      </c>
      <c r="J5709" t="s">
        <v>38</v>
      </c>
      <c r="K5709" t="str">
        <f t="shared" si="89"/>
        <v>Pou</v>
      </c>
      <c r="L5709" t="s">
        <v>439</v>
      </c>
      <c r="M5709" t="s">
        <v>118</v>
      </c>
    </row>
    <row r="5710" spans="1:13">
      <c r="A5710" t="s">
        <v>16356</v>
      </c>
      <c r="B5710" t="s">
        <v>142</v>
      </c>
      <c r="C5710" t="s">
        <v>12990</v>
      </c>
      <c r="D5710" s="176">
        <v>29307</v>
      </c>
      <c r="E5710" t="s">
        <v>179</v>
      </c>
      <c r="F5710" t="s">
        <v>123</v>
      </c>
      <c r="G5710" t="s">
        <v>124</v>
      </c>
      <c r="H5710" t="s">
        <v>16357</v>
      </c>
      <c r="I5710" t="s">
        <v>145</v>
      </c>
      <c r="J5710" t="s">
        <v>38</v>
      </c>
      <c r="K5710" t="str">
        <f t="shared" si="89"/>
        <v>Pas</v>
      </c>
      <c r="L5710" t="s">
        <v>302</v>
      </c>
      <c r="M5710" t="s">
        <v>118</v>
      </c>
    </row>
    <row r="5711" spans="1:13">
      <c r="A5711" t="s">
        <v>16358</v>
      </c>
      <c r="B5711" t="s">
        <v>16359</v>
      </c>
      <c r="C5711" t="s">
        <v>1865</v>
      </c>
      <c r="D5711" s="176">
        <v>38151</v>
      </c>
      <c r="E5711" t="s">
        <v>122</v>
      </c>
      <c r="F5711" t="s">
        <v>123</v>
      </c>
      <c r="G5711" t="s">
        <v>124</v>
      </c>
      <c r="H5711" t="s">
        <v>16360</v>
      </c>
      <c r="I5711" t="s">
        <v>174</v>
      </c>
      <c r="J5711" t="s">
        <v>38</v>
      </c>
      <c r="K5711" t="str">
        <f t="shared" si="89"/>
        <v>Cad</v>
      </c>
      <c r="L5711" t="s">
        <v>224</v>
      </c>
      <c r="M5711" t="s">
        <v>118</v>
      </c>
    </row>
    <row r="5712" spans="1:13">
      <c r="A5712" t="s">
        <v>16361</v>
      </c>
      <c r="B5712" t="s">
        <v>1462</v>
      </c>
      <c r="C5712" t="s">
        <v>1688</v>
      </c>
      <c r="D5712" s="176">
        <v>41067</v>
      </c>
      <c r="E5712" t="s">
        <v>122</v>
      </c>
      <c r="F5712" t="s">
        <v>123</v>
      </c>
      <c r="G5712" t="s">
        <v>124</v>
      </c>
      <c r="H5712" t="s">
        <v>16362</v>
      </c>
      <c r="I5712" t="s">
        <v>188</v>
      </c>
      <c r="J5712" t="s">
        <v>38</v>
      </c>
      <c r="K5712" t="str">
        <f t="shared" si="89"/>
        <v>Pou</v>
      </c>
      <c r="L5712" t="s">
        <v>169</v>
      </c>
      <c r="M5712" t="s">
        <v>118</v>
      </c>
    </row>
    <row r="5713" spans="1:13">
      <c r="A5713" t="s">
        <v>16363</v>
      </c>
      <c r="B5713" t="s">
        <v>16364</v>
      </c>
      <c r="C5713" t="s">
        <v>1991</v>
      </c>
      <c r="D5713" s="176">
        <v>40240</v>
      </c>
      <c r="E5713" t="s">
        <v>122</v>
      </c>
      <c r="F5713" t="s">
        <v>123</v>
      </c>
      <c r="G5713" t="s">
        <v>124</v>
      </c>
      <c r="H5713" t="s">
        <v>16365</v>
      </c>
      <c r="I5713" t="s">
        <v>151</v>
      </c>
      <c r="J5713" t="s">
        <v>38</v>
      </c>
      <c r="K5713" t="str">
        <f t="shared" si="89"/>
        <v>Pup</v>
      </c>
      <c r="L5713" t="s">
        <v>447</v>
      </c>
      <c r="M5713" t="s">
        <v>118</v>
      </c>
    </row>
    <row r="5714" spans="1:13">
      <c r="A5714" t="s">
        <v>16366</v>
      </c>
      <c r="B5714" t="s">
        <v>1017</v>
      </c>
      <c r="C5714" t="s">
        <v>2461</v>
      </c>
      <c r="D5714" s="176">
        <v>29123</v>
      </c>
      <c r="E5714" t="s">
        <v>179</v>
      </c>
      <c r="F5714" t="s">
        <v>123</v>
      </c>
      <c r="G5714" t="s">
        <v>124</v>
      </c>
      <c r="H5714" t="s">
        <v>16367</v>
      </c>
      <c r="I5714" t="s">
        <v>145</v>
      </c>
      <c r="J5714" t="s">
        <v>38</v>
      </c>
      <c r="K5714" t="str">
        <f t="shared" si="89"/>
        <v>Pas</v>
      </c>
      <c r="L5714" t="s">
        <v>1575</v>
      </c>
      <c r="M5714" t="s">
        <v>118</v>
      </c>
    </row>
    <row r="5715" spans="1:13">
      <c r="A5715" t="s">
        <v>16368</v>
      </c>
      <c r="B5715" t="s">
        <v>16369</v>
      </c>
      <c r="C5715" t="s">
        <v>1643</v>
      </c>
      <c r="D5715" s="176">
        <v>26311</v>
      </c>
      <c r="E5715" t="s">
        <v>122</v>
      </c>
      <c r="F5715" t="s">
        <v>123</v>
      </c>
      <c r="G5715" t="s">
        <v>124</v>
      </c>
      <c r="H5715" t="s">
        <v>16370</v>
      </c>
      <c r="I5715" t="s">
        <v>132</v>
      </c>
      <c r="J5715" t="s">
        <v>234</v>
      </c>
      <c r="K5715" t="str">
        <f t="shared" si="89"/>
        <v>D3</v>
      </c>
      <c r="L5715" t="s">
        <v>331</v>
      </c>
      <c r="M5715" t="s">
        <v>118</v>
      </c>
    </row>
    <row r="5716" spans="1:13">
      <c r="A5716" t="s">
        <v>16371</v>
      </c>
      <c r="B5716" t="s">
        <v>16372</v>
      </c>
      <c r="C5716" t="s">
        <v>651</v>
      </c>
      <c r="D5716" s="176">
        <v>37981</v>
      </c>
      <c r="E5716" t="s">
        <v>122</v>
      </c>
      <c r="F5716" t="s">
        <v>123</v>
      </c>
      <c r="G5716" t="s">
        <v>124</v>
      </c>
      <c r="H5716" t="s">
        <v>16373</v>
      </c>
      <c r="I5716" t="s">
        <v>174</v>
      </c>
      <c r="J5716" t="s">
        <v>38</v>
      </c>
      <c r="K5716" t="str">
        <f t="shared" si="89"/>
        <v>Cad</v>
      </c>
      <c r="L5716" t="s">
        <v>439</v>
      </c>
      <c r="M5716" t="s">
        <v>118</v>
      </c>
    </row>
    <row r="5717" spans="1:13">
      <c r="A5717" t="s">
        <v>16374</v>
      </c>
      <c r="B5717" t="s">
        <v>1038</v>
      </c>
      <c r="C5717" t="s">
        <v>853</v>
      </c>
      <c r="D5717" s="176">
        <v>20734</v>
      </c>
      <c r="E5717" t="s">
        <v>122</v>
      </c>
      <c r="F5717" t="s">
        <v>123</v>
      </c>
      <c r="G5717" t="s">
        <v>124</v>
      </c>
      <c r="H5717" t="s">
        <v>16375</v>
      </c>
      <c r="I5717" t="s">
        <v>181</v>
      </c>
      <c r="J5717" t="s">
        <v>182</v>
      </c>
      <c r="K5717" t="str">
        <f t="shared" si="89"/>
        <v>Enc</v>
      </c>
      <c r="L5717" t="s">
        <v>805</v>
      </c>
      <c r="M5717" t="s">
        <v>118</v>
      </c>
    </row>
    <row r="5718" spans="1:13">
      <c r="A5718" t="s">
        <v>16376</v>
      </c>
      <c r="B5718" t="s">
        <v>16377</v>
      </c>
      <c r="C5718" t="s">
        <v>512</v>
      </c>
      <c r="D5718" s="176">
        <v>25790</v>
      </c>
      <c r="E5718" t="s">
        <v>122</v>
      </c>
      <c r="F5718" t="s">
        <v>123</v>
      </c>
      <c r="G5718" t="s">
        <v>124</v>
      </c>
      <c r="H5718" t="s">
        <v>16378</v>
      </c>
      <c r="I5718" t="s">
        <v>275</v>
      </c>
      <c r="J5718" t="s">
        <v>38</v>
      </c>
      <c r="K5718" t="str">
        <f t="shared" si="89"/>
        <v>Mot</v>
      </c>
      <c r="L5718" t="s">
        <v>104</v>
      </c>
      <c r="M5718" t="s">
        <v>118</v>
      </c>
    </row>
    <row r="5719" spans="1:13">
      <c r="A5719" t="s">
        <v>16379</v>
      </c>
      <c r="B5719" t="s">
        <v>8880</v>
      </c>
      <c r="C5719" t="s">
        <v>1943</v>
      </c>
      <c r="D5719" s="176">
        <v>37311</v>
      </c>
      <c r="E5719" t="s">
        <v>179</v>
      </c>
      <c r="F5719" t="s">
        <v>123</v>
      </c>
      <c r="G5719" t="s">
        <v>124</v>
      </c>
      <c r="H5719" t="s">
        <v>16380</v>
      </c>
      <c r="I5719" t="s">
        <v>126</v>
      </c>
      <c r="J5719" t="s">
        <v>126</v>
      </c>
      <c r="K5719" t="str">
        <f t="shared" si="89"/>
        <v>Jun</v>
      </c>
      <c r="L5719" t="s">
        <v>585</v>
      </c>
      <c r="M5719" t="s">
        <v>118</v>
      </c>
    </row>
    <row r="5720" spans="1:13">
      <c r="A5720" t="s">
        <v>16381</v>
      </c>
      <c r="B5720" t="s">
        <v>16382</v>
      </c>
      <c r="C5720" t="s">
        <v>631</v>
      </c>
      <c r="D5720" s="176">
        <v>40479</v>
      </c>
      <c r="E5720" t="s">
        <v>122</v>
      </c>
      <c r="F5720" t="s">
        <v>123</v>
      </c>
      <c r="G5720" t="s">
        <v>124</v>
      </c>
      <c r="H5720" t="s">
        <v>16383</v>
      </c>
      <c r="I5720" t="s">
        <v>151</v>
      </c>
      <c r="J5720" t="s">
        <v>38</v>
      </c>
      <c r="K5720" t="str">
        <f t="shared" si="89"/>
        <v>Pup</v>
      </c>
      <c r="L5720" t="s">
        <v>680</v>
      </c>
      <c r="M5720" t="s">
        <v>118</v>
      </c>
    </row>
    <row r="5721" spans="1:13">
      <c r="A5721" t="s">
        <v>16384</v>
      </c>
      <c r="B5721" t="s">
        <v>5089</v>
      </c>
      <c r="C5721" t="s">
        <v>1069</v>
      </c>
      <c r="D5721" s="176">
        <v>38610</v>
      </c>
      <c r="E5721" t="s">
        <v>122</v>
      </c>
      <c r="F5721" t="s">
        <v>123</v>
      </c>
      <c r="G5721" t="s">
        <v>124</v>
      </c>
      <c r="H5721" t="s">
        <v>16385</v>
      </c>
      <c r="I5721" t="s">
        <v>283</v>
      </c>
      <c r="J5721" t="s">
        <v>38</v>
      </c>
      <c r="K5721" t="str">
        <f t="shared" si="89"/>
        <v>Min</v>
      </c>
      <c r="L5721" t="s">
        <v>175</v>
      </c>
      <c r="M5721" t="s">
        <v>118</v>
      </c>
    </row>
    <row r="5722" spans="1:13">
      <c r="A5722" t="s">
        <v>16386</v>
      </c>
      <c r="B5722" t="s">
        <v>16387</v>
      </c>
      <c r="C5722" t="s">
        <v>16388</v>
      </c>
      <c r="D5722" s="176">
        <v>41041</v>
      </c>
      <c r="E5722" t="s">
        <v>122</v>
      </c>
      <c r="F5722" t="s">
        <v>123</v>
      </c>
      <c r="G5722" t="s">
        <v>124</v>
      </c>
      <c r="H5722" t="s">
        <v>16389</v>
      </c>
      <c r="I5722" t="s">
        <v>188</v>
      </c>
      <c r="J5722" t="s">
        <v>38</v>
      </c>
      <c r="K5722" t="str">
        <f t="shared" si="89"/>
        <v>Pou</v>
      </c>
      <c r="L5722" t="s">
        <v>183</v>
      </c>
      <c r="M5722" t="s">
        <v>118</v>
      </c>
    </row>
    <row r="5723" spans="1:13">
      <c r="A5723" t="s">
        <v>16390</v>
      </c>
      <c r="B5723" t="s">
        <v>14245</v>
      </c>
      <c r="C5723" t="s">
        <v>121</v>
      </c>
      <c r="D5723" s="176">
        <v>20696</v>
      </c>
      <c r="E5723" t="s">
        <v>122</v>
      </c>
      <c r="F5723" t="s">
        <v>123</v>
      </c>
      <c r="G5723" t="s">
        <v>124</v>
      </c>
      <c r="H5723" t="s">
        <v>16391</v>
      </c>
      <c r="I5723" t="s">
        <v>145</v>
      </c>
      <c r="J5723" t="s">
        <v>38</v>
      </c>
      <c r="K5723" t="str">
        <f t="shared" si="89"/>
        <v>Pas</v>
      </c>
      <c r="L5723" t="s">
        <v>541</v>
      </c>
      <c r="M5723" t="s">
        <v>118</v>
      </c>
    </row>
    <row r="5724" spans="1:13">
      <c r="A5724" t="s">
        <v>16392</v>
      </c>
      <c r="B5724" t="s">
        <v>16393</v>
      </c>
      <c r="C5724" t="s">
        <v>454</v>
      </c>
      <c r="D5724" s="176">
        <v>40602</v>
      </c>
      <c r="E5724" t="s">
        <v>122</v>
      </c>
      <c r="F5724" t="s">
        <v>123</v>
      </c>
      <c r="G5724" t="s">
        <v>124</v>
      </c>
      <c r="H5724" t="s">
        <v>16394</v>
      </c>
      <c r="I5724" t="s">
        <v>188</v>
      </c>
      <c r="J5724" t="s">
        <v>38</v>
      </c>
      <c r="K5724" t="str">
        <f t="shared" si="89"/>
        <v>Pou</v>
      </c>
      <c r="L5724" t="s">
        <v>680</v>
      </c>
      <c r="M5724" t="s">
        <v>118</v>
      </c>
    </row>
    <row r="5725" spans="1:13">
      <c r="A5725" t="s">
        <v>16395</v>
      </c>
      <c r="B5725" t="s">
        <v>16396</v>
      </c>
      <c r="C5725" t="s">
        <v>10926</v>
      </c>
      <c r="D5725" s="176">
        <v>23397</v>
      </c>
      <c r="E5725" t="s">
        <v>179</v>
      </c>
      <c r="F5725" t="s">
        <v>123</v>
      </c>
      <c r="G5725" t="s">
        <v>124</v>
      </c>
      <c r="H5725" t="s">
        <v>16397</v>
      </c>
      <c r="I5725" t="s">
        <v>132</v>
      </c>
      <c r="J5725" t="s">
        <v>234</v>
      </c>
      <c r="K5725" t="str">
        <f t="shared" si="89"/>
        <v>D3</v>
      </c>
      <c r="L5725" t="s">
        <v>1392</v>
      </c>
      <c r="M5725" t="s">
        <v>118</v>
      </c>
    </row>
    <row r="5726" spans="1:13">
      <c r="A5726" t="s">
        <v>16398</v>
      </c>
      <c r="B5726" t="s">
        <v>14659</v>
      </c>
      <c r="C5726" t="s">
        <v>613</v>
      </c>
      <c r="D5726" s="176">
        <v>41297</v>
      </c>
      <c r="E5726" t="s">
        <v>122</v>
      </c>
      <c r="F5726" t="s">
        <v>123</v>
      </c>
      <c r="G5726" t="s">
        <v>124</v>
      </c>
      <c r="H5726" t="s">
        <v>16399</v>
      </c>
      <c r="I5726" t="s">
        <v>909</v>
      </c>
      <c r="J5726" t="s">
        <v>38</v>
      </c>
      <c r="K5726" t="str">
        <f t="shared" si="89"/>
        <v>Pré</v>
      </c>
      <c r="L5726" t="s">
        <v>680</v>
      </c>
      <c r="M5726" t="s">
        <v>118</v>
      </c>
    </row>
    <row r="5727" spans="1:13">
      <c r="A5727" t="s">
        <v>16400</v>
      </c>
      <c r="B5727" t="s">
        <v>16401</v>
      </c>
      <c r="C5727" t="s">
        <v>1271</v>
      </c>
      <c r="D5727" s="176">
        <v>25494</v>
      </c>
      <c r="E5727" t="s">
        <v>122</v>
      </c>
      <c r="F5727" t="s">
        <v>123</v>
      </c>
      <c r="G5727" t="s">
        <v>124</v>
      </c>
      <c r="H5727" t="s">
        <v>16402</v>
      </c>
      <c r="I5727" t="s">
        <v>145</v>
      </c>
      <c r="J5727" t="s">
        <v>38</v>
      </c>
      <c r="K5727" t="str">
        <f t="shared" si="89"/>
        <v>Pas</v>
      </c>
      <c r="L5727" t="s">
        <v>146</v>
      </c>
      <c r="M5727" t="s">
        <v>118</v>
      </c>
    </row>
    <row r="5728" spans="1:13">
      <c r="A5728" t="s">
        <v>16403</v>
      </c>
      <c r="B5728" t="s">
        <v>16404</v>
      </c>
      <c r="C5728" t="s">
        <v>1222</v>
      </c>
      <c r="D5728" s="176">
        <v>36346</v>
      </c>
      <c r="E5728" t="s">
        <v>179</v>
      </c>
      <c r="F5728" t="s">
        <v>123</v>
      </c>
      <c r="G5728" t="s">
        <v>124</v>
      </c>
      <c r="H5728" t="s">
        <v>16405</v>
      </c>
      <c r="I5728" t="s">
        <v>168</v>
      </c>
      <c r="J5728" t="s">
        <v>38</v>
      </c>
      <c r="K5728" t="str">
        <f t="shared" si="89"/>
        <v>2èm</v>
      </c>
      <c r="L5728" t="s">
        <v>447</v>
      </c>
      <c r="M5728" t="s">
        <v>118</v>
      </c>
    </row>
    <row r="5729" spans="1:13">
      <c r="A5729" t="s">
        <v>16406</v>
      </c>
      <c r="B5729" t="s">
        <v>16407</v>
      </c>
      <c r="C5729" t="s">
        <v>16408</v>
      </c>
      <c r="D5729" s="176">
        <v>42474</v>
      </c>
      <c r="E5729" t="s">
        <v>122</v>
      </c>
      <c r="F5729" t="s">
        <v>123</v>
      </c>
      <c r="G5729" t="s">
        <v>124</v>
      </c>
      <c r="H5729" t="s">
        <v>16409</v>
      </c>
      <c r="I5729" t="s">
        <v>456</v>
      </c>
      <c r="J5729" t="s">
        <v>38</v>
      </c>
      <c r="K5729" t="str">
        <f t="shared" si="89"/>
        <v>Bab</v>
      </c>
      <c r="L5729" t="s">
        <v>152</v>
      </c>
      <c r="M5729" t="s">
        <v>118</v>
      </c>
    </row>
    <row r="5730" spans="1:13">
      <c r="A5730" t="s">
        <v>16410</v>
      </c>
      <c r="B5730" t="s">
        <v>1181</v>
      </c>
      <c r="C5730" t="s">
        <v>16411</v>
      </c>
      <c r="D5730" s="176">
        <v>37306</v>
      </c>
      <c r="E5730" t="s">
        <v>122</v>
      </c>
      <c r="F5730" t="s">
        <v>123</v>
      </c>
      <c r="G5730" t="s">
        <v>124</v>
      </c>
      <c r="H5730" t="s">
        <v>16412</v>
      </c>
      <c r="I5730" t="s">
        <v>126</v>
      </c>
      <c r="J5730" t="s">
        <v>126</v>
      </c>
      <c r="K5730" t="str">
        <f t="shared" si="89"/>
        <v>Jun</v>
      </c>
      <c r="L5730" t="s">
        <v>215</v>
      </c>
      <c r="M5730" t="s">
        <v>118</v>
      </c>
    </row>
    <row r="5731" spans="1:13">
      <c r="A5731" t="s">
        <v>16413</v>
      </c>
      <c r="B5731" t="s">
        <v>3389</v>
      </c>
      <c r="C5731" t="s">
        <v>896</v>
      </c>
      <c r="D5731" s="176">
        <v>25997</v>
      </c>
      <c r="E5731" t="s">
        <v>122</v>
      </c>
      <c r="F5731" t="s">
        <v>123</v>
      </c>
      <c r="G5731" t="s">
        <v>124</v>
      </c>
      <c r="H5731" t="s">
        <v>16414</v>
      </c>
      <c r="I5731" t="s">
        <v>132</v>
      </c>
      <c r="J5731" t="s">
        <v>234</v>
      </c>
      <c r="K5731" t="str">
        <f t="shared" si="89"/>
        <v>D3</v>
      </c>
      <c r="L5731" t="s">
        <v>814</v>
      </c>
      <c r="M5731" t="s">
        <v>118</v>
      </c>
    </row>
    <row r="5732" spans="1:13">
      <c r="A5732" t="s">
        <v>16415</v>
      </c>
      <c r="B5732" t="s">
        <v>16401</v>
      </c>
      <c r="C5732" t="s">
        <v>6928</v>
      </c>
      <c r="D5732" s="176">
        <v>39846</v>
      </c>
      <c r="E5732" t="s">
        <v>179</v>
      </c>
      <c r="F5732" t="s">
        <v>123</v>
      </c>
      <c r="G5732" t="s">
        <v>124</v>
      </c>
      <c r="H5732" t="s">
        <v>16416</v>
      </c>
      <c r="I5732" t="s">
        <v>151</v>
      </c>
      <c r="J5732" t="s">
        <v>38</v>
      </c>
      <c r="K5732" t="str">
        <f t="shared" si="89"/>
        <v>Pup</v>
      </c>
      <c r="L5732" t="s">
        <v>146</v>
      </c>
      <c r="M5732" t="s">
        <v>118</v>
      </c>
    </row>
    <row r="5733" spans="1:13">
      <c r="A5733" t="s">
        <v>16417</v>
      </c>
      <c r="B5733" t="s">
        <v>4160</v>
      </c>
      <c r="C5733" t="s">
        <v>432</v>
      </c>
      <c r="D5733" s="176">
        <v>38072</v>
      </c>
      <c r="E5733" t="s">
        <v>122</v>
      </c>
      <c r="F5733" t="s">
        <v>123</v>
      </c>
      <c r="G5733" t="s">
        <v>124</v>
      </c>
      <c r="H5733" t="s">
        <v>16418</v>
      </c>
      <c r="I5733" t="s">
        <v>174</v>
      </c>
      <c r="J5733" t="s">
        <v>38</v>
      </c>
      <c r="K5733" t="str">
        <f t="shared" si="89"/>
        <v>Cad</v>
      </c>
      <c r="L5733" t="s">
        <v>585</v>
      </c>
      <c r="M5733" t="s">
        <v>118</v>
      </c>
    </row>
    <row r="5734" spans="1:13">
      <c r="A5734" t="s">
        <v>16419</v>
      </c>
      <c r="B5734" t="s">
        <v>16420</v>
      </c>
      <c r="C5734" t="s">
        <v>1643</v>
      </c>
      <c r="D5734" s="176">
        <v>31952</v>
      </c>
      <c r="E5734" t="s">
        <v>122</v>
      </c>
      <c r="F5734" t="s">
        <v>123</v>
      </c>
      <c r="G5734" t="s">
        <v>124</v>
      </c>
      <c r="H5734" t="s">
        <v>16421</v>
      </c>
      <c r="I5734" t="s">
        <v>132</v>
      </c>
      <c r="J5734" t="s">
        <v>396</v>
      </c>
      <c r="K5734" t="str">
        <f t="shared" si="89"/>
        <v>D2</v>
      </c>
      <c r="L5734" t="s">
        <v>482</v>
      </c>
      <c r="M5734" t="s">
        <v>118</v>
      </c>
    </row>
    <row r="5735" spans="1:13">
      <c r="A5735" t="s">
        <v>16422</v>
      </c>
      <c r="B5735" t="s">
        <v>7593</v>
      </c>
      <c r="C5735" t="s">
        <v>16423</v>
      </c>
      <c r="D5735" s="176">
        <v>40811</v>
      </c>
      <c r="E5735" t="s">
        <v>122</v>
      </c>
      <c r="F5735" t="s">
        <v>123</v>
      </c>
      <c r="G5735" t="s">
        <v>124</v>
      </c>
      <c r="H5735" t="s">
        <v>16424</v>
      </c>
      <c r="I5735" t="s">
        <v>188</v>
      </c>
      <c r="J5735" t="s">
        <v>38</v>
      </c>
      <c r="K5735" t="str">
        <f t="shared" si="89"/>
        <v>Pou</v>
      </c>
      <c r="L5735" t="s">
        <v>163</v>
      </c>
      <c r="M5735" t="s">
        <v>118</v>
      </c>
    </row>
    <row r="5736" spans="1:13">
      <c r="A5736" t="s">
        <v>16425</v>
      </c>
      <c r="B5736" t="s">
        <v>503</v>
      </c>
      <c r="C5736" t="s">
        <v>1922</v>
      </c>
      <c r="D5736" s="176">
        <v>29641</v>
      </c>
      <c r="E5736" t="s">
        <v>122</v>
      </c>
      <c r="F5736" t="s">
        <v>123</v>
      </c>
      <c r="G5736" t="s">
        <v>124</v>
      </c>
      <c r="H5736" t="s">
        <v>16426</v>
      </c>
      <c r="I5736" t="s">
        <v>243</v>
      </c>
      <c r="J5736" t="s">
        <v>38</v>
      </c>
      <c r="K5736" t="str">
        <f t="shared" si="89"/>
        <v>3èm</v>
      </c>
      <c r="L5736" t="s">
        <v>439</v>
      </c>
      <c r="M5736" t="s">
        <v>118</v>
      </c>
    </row>
    <row r="5737" spans="1:13">
      <c r="A5737" t="s">
        <v>16427</v>
      </c>
      <c r="B5737" t="s">
        <v>16428</v>
      </c>
      <c r="C5737" t="s">
        <v>454</v>
      </c>
      <c r="D5737" s="176">
        <v>38695</v>
      </c>
      <c r="E5737" t="s">
        <v>122</v>
      </c>
      <c r="F5737" t="s">
        <v>123</v>
      </c>
      <c r="G5737" t="s">
        <v>124</v>
      </c>
      <c r="H5737" t="s">
        <v>16429</v>
      </c>
      <c r="I5737" t="s">
        <v>283</v>
      </c>
      <c r="J5737" t="s">
        <v>38</v>
      </c>
      <c r="K5737" t="str">
        <f t="shared" si="89"/>
        <v>Min</v>
      </c>
      <c r="L5737" t="s">
        <v>215</v>
      </c>
      <c r="M5737" t="s">
        <v>118</v>
      </c>
    </row>
    <row r="5738" spans="1:13">
      <c r="A5738" t="s">
        <v>16430</v>
      </c>
      <c r="B5738" t="s">
        <v>11926</v>
      </c>
      <c r="C5738" t="s">
        <v>512</v>
      </c>
      <c r="D5738" s="176">
        <v>22854</v>
      </c>
      <c r="E5738" t="s">
        <v>122</v>
      </c>
      <c r="F5738" t="s">
        <v>123</v>
      </c>
      <c r="G5738" t="s">
        <v>124</v>
      </c>
      <c r="H5738" t="s">
        <v>16431</v>
      </c>
      <c r="I5738" t="s">
        <v>275</v>
      </c>
      <c r="J5738" t="s">
        <v>38</v>
      </c>
      <c r="K5738" t="str">
        <f t="shared" si="89"/>
        <v>Mot</v>
      </c>
      <c r="L5738" t="s">
        <v>439</v>
      </c>
      <c r="M5738" t="s">
        <v>118</v>
      </c>
    </row>
    <row r="5739" spans="1:13">
      <c r="A5739" t="s">
        <v>16432</v>
      </c>
      <c r="B5739" t="s">
        <v>3523</v>
      </c>
      <c r="C5739" t="s">
        <v>1271</v>
      </c>
      <c r="D5739" s="176">
        <v>31166</v>
      </c>
      <c r="E5739" t="s">
        <v>122</v>
      </c>
      <c r="F5739" t="s">
        <v>123</v>
      </c>
      <c r="G5739" t="s">
        <v>124</v>
      </c>
      <c r="H5739" t="s">
        <v>16433</v>
      </c>
      <c r="I5739" t="s">
        <v>898</v>
      </c>
      <c r="J5739" t="s">
        <v>38</v>
      </c>
      <c r="K5739" t="str">
        <f t="shared" si="89"/>
        <v>Cha</v>
      </c>
      <c r="L5739" t="s">
        <v>215</v>
      </c>
      <c r="M5739" t="s">
        <v>118</v>
      </c>
    </row>
    <row r="5740" spans="1:13">
      <c r="A5740" t="s">
        <v>16434</v>
      </c>
      <c r="B5740" t="s">
        <v>16435</v>
      </c>
      <c r="C5740" t="s">
        <v>1861</v>
      </c>
      <c r="D5740" s="176">
        <v>33846</v>
      </c>
      <c r="E5740" t="s">
        <v>122</v>
      </c>
      <c r="F5740" t="s">
        <v>123</v>
      </c>
      <c r="G5740" t="s">
        <v>124</v>
      </c>
      <c r="H5740" t="s">
        <v>16436</v>
      </c>
      <c r="I5740" t="s">
        <v>132</v>
      </c>
      <c r="J5740" t="s">
        <v>194</v>
      </c>
      <c r="K5740" t="str">
        <f t="shared" si="89"/>
        <v>D1</v>
      </c>
      <c r="L5740" t="s">
        <v>2506</v>
      </c>
      <c r="M5740" t="s">
        <v>118</v>
      </c>
    </row>
    <row r="5741" spans="1:13">
      <c r="A5741" t="s">
        <v>16437</v>
      </c>
      <c r="B5741" t="s">
        <v>16438</v>
      </c>
      <c r="C5741" t="s">
        <v>16439</v>
      </c>
      <c r="D5741" s="176">
        <v>38085</v>
      </c>
      <c r="E5741" t="s">
        <v>122</v>
      </c>
      <c r="F5741" t="s">
        <v>123</v>
      </c>
      <c r="G5741" t="s">
        <v>124</v>
      </c>
      <c r="H5741" t="s">
        <v>16440</v>
      </c>
      <c r="I5741" t="s">
        <v>174</v>
      </c>
      <c r="J5741" t="s">
        <v>38</v>
      </c>
      <c r="K5741" t="str">
        <f t="shared" si="89"/>
        <v>Cad</v>
      </c>
      <c r="L5741" t="s">
        <v>238</v>
      </c>
      <c r="M5741" t="s">
        <v>118</v>
      </c>
    </row>
    <row r="5742" spans="1:13">
      <c r="A5742" t="s">
        <v>16441</v>
      </c>
      <c r="B5742" t="s">
        <v>16442</v>
      </c>
      <c r="C5742" t="s">
        <v>842</v>
      </c>
      <c r="D5742" s="176">
        <v>36097</v>
      </c>
      <c r="E5742" t="s">
        <v>122</v>
      </c>
      <c r="F5742" t="s">
        <v>123</v>
      </c>
      <c r="G5742" t="s">
        <v>124</v>
      </c>
      <c r="H5742" t="s">
        <v>16443</v>
      </c>
      <c r="I5742" t="s">
        <v>168</v>
      </c>
      <c r="J5742" t="s">
        <v>38</v>
      </c>
      <c r="K5742" t="str">
        <f t="shared" si="89"/>
        <v>2èm</v>
      </c>
      <c r="L5742" t="s">
        <v>215</v>
      </c>
      <c r="M5742" t="s">
        <v>118</v>
      </c>
    </row>
    <row r="5743" spans="1:13">
      <c r="A5743" t="s">
        <v>16444</v>
      </c>
      <c r="B5743" t="s">
        <v>16445</v>
      </c>
      <c r="C5743" t="s">
        <v>16446</v>
      </c>
      <c r="D5743" s="176">
        <v>41420</v>
      </c>
      <c r="E5743" t="s">
        <v>179</v>
      </c>
      <c r="F5743" t="s">
        <v>123</v>
      </c>
      <c r="G5743" t="s">
        <v>124</v>
      </c>
      <c r="H5743" t="s">
        <v>16447</v>
      </c>
      <c r="I5743" t="s">
        <v>909</v>
      </c>
      <c r="J5743" t="s">
        <v>38</v>
      </c>
      <c r="K5743" t="str">
        <f t="shared" si="89"/>
        <v>Pré</v>
      </c>
      <c r="L5743" t="s">
        <v>447</v>
      </c>
      <c r="M5743" t="s">
        <v>118</v>
      </c>
    </row>
    <row r="5744" spans="1:13">
      <c r="A5744" t="s">
        <v>16448</v>
      </c>
      <c r="B5744" t="s">
        <v>5802</v>
      </c>
      <c r="C5744" t="s">
        <v>6133</v>
      </c>
      <c r="D5744" s="176">
        <v>36499</v>
      </c>
      <c r="E5744" t="s">
        <v>122</v>
      </c>
      <c r="F5744" t="s">
        <v>123</v>
      </c>
      <c r="G5744" t="s">
        <v>124</v>
      </c>
      <c r="H5744" t="s">
        <v>16449</v>
      </c>
      <c r="I5744" t="s">
        <v>181</v>
      </c>
      <c r="J5744" t="s">
        <v>535</v>
      </c>
      <c r="K5744" t="str">
        <f t="shared" si="89"/>
        <v>Enc</v>
      </c>
      <c r="L5744" t="s">
        <v>104</v>
      </c>
      <c r="M5744" t="s">
        <v>118</v>
      </c>
    </row>
    <row r="5745" spans="1:13">
      <c r="A5745" t="s">
        <v>16450</v>
      </c>
      <c r="B5745" t="s">
        <v>8119</v>
      </c>
      <c r="C5745" t="s">
        <v>16451</v>
      </c>
      <c r="D5745" s="176">
        <v>41881</v>
      </c>
      <c r="E5745" t="s">
        <v>179</v>
      </c>
      <c r="F5745" t="s">
        <v>123</v>
      </c>
      <c r="G5745" t="s">
        <v>124</v>
      </c>
      <c r="H5745" t="s">
        <v>16452</v>
      </c>
      <c r="I5745" t="s">
        <v>909</v>
      </c>
      <c r="J5745" t="s">
        <v>38</v>
      </c>
      <c r="K5745" t="str">
        <f t="shared" si="89"/>
        <v>Pré</v>
      </c>
      <c r="L5745" t="s">
        <v>104</v>
      </c>
      <c r="M5745" t="s">
        <v>118</v>
      </c>
    </row>
    <row r="5746" spans="1:13">
      <c r="A5746" t="s">
        <v>16453</v>
      </c>
      <c r="B5746" t="s">
        <v>16454</v>
      </c>
      <c r="C5746" t="s">
        <v>1991</v>
      </c>
      <c r="D5746" s="176">
        <v>31467</v>
      </c>
      <c r="E5746" t="s">
        <v>122</v>
      </c>
      <c r="F5746" t="s">
        <v>123</v>
      </c>
      <c r="G5746" t="s">
        <v>124</v>
      </c>
      <c r="H5746" t="s">
        <v>16455</v>
      </c>
      <c r="I5746" t="s">
        <v>243</v>
      </c>
      <c r="J5746" t="s">
        <v>38</v>
      </c>
      <c r="K5746" t="str">
        <f t="shared" si="89"/>
        <v>3èm</v>
      </c>
      <c r="L5746" t="s">
        <v>101</v>
      </c>
      <c r="M5746" t="s">
        <v>118</v>
      </c>
    </row>
    <row r="5747" spans="1:13">
      <c r="A5747" t="s">
        <v>16456</v>
      </c>
      <c r="B5747" t="s">
        <v>16457</v>
      </c>
      <c r="C5747" t="s">
        <v>405</v>
      </c>
      <c r="D5747" s="176">
        <v>32570</v>
      </c>
      <c r="E5747" t="s">
        <v>122</v>
      </c>
      <c r="F5747" t="s">
        <v>123</v>
      </c>
      <c r="G5747" t="s">
        <v>124</v>
      </c>
      <c r="H5747" t="s">
        <v>16458</v>
      </c>
      <c r="I5747" t="s">
        <v>132</v>
      </c>
      <c r="J5747" t="s">
        <v>194</v>
      </c>
      <c r="K5747" t="str">
        <f t="shared" si="89"/>
        <v>D1</v>
      </c>
      <c r="L5747" t="s">
        <v>391</v>
      </c>
      <c r="M5747" t="s">
        <v>118</v>
      </c>
    </row>
    <row r="5748" spans="1:13">
      <c r="A5748" t="s">
        <v>16459</v>
      </c>
      <c r="B5748" t="s">
        <v>8927</v>
      </c>
      <c r="C5748" t="s">
        <v>16460</v>
      </c>
      <c r="D5748" s="176">
        <v>38014</v>
      </c>
      <c r="E5748" t="s">
        <v>122</v>
      </c>
      <c r="F5748" t="s">
        <v>123</v>
      </c>
      <c r="G5748" t="s">
        <v>124</v>
      </c>
      <c r="H5748" t="s">
        <v>16461</v>
      </c>
      <c r="I5748" t="s">
        <v>174</v>
      </c>
      <c r="J5748" t="s">
        <v>38</v>
      </c>
      <c r="K5748" t="str">
        <f t="shared" si="89"/>
        <v>Cad</v>
      </c>
      <c r="L5748" t="s">
        <v>493</v>
      </c>
      <c r="M5748" t="s">
        <v>118</v>
      </c>
    </row>
    <row r="5749" spans="1:13">
      <c r="A5749" t="s">
        <v>16462</v>
      </c>
      <c r="B5749" t="s">
        <v>2416</v>
      </c>
      <c r="C5749" t="s">
        <v>2608</v>
      </c>
      <c r="D5749" s="176">
        <v>28033</v>
      </c>
      <c r="E5749" t="s">
        <v>122</v>
      </c>
      <c r="F5749" t="s">
        <v>123</v>
      </c>
      <c r="G5749" t="s">
        <v>124</v>
      </c>
      <c r="H5749" t="s">
        <v>16463</v>
      </c>
      <c r="I5749" t="s">
        <v>259</v>
      </c>
      <c r="J5749" t="s">
        <v>38</v>
      </c>
      <c r="K5749" t="str">
        <f t="shared" si="89"/>
        <v>Pas</v>
      </c>
      <c r="L5749" t="s">
        <v>355</v>
      </c>
      <c r="M5749" t="s">
        <v>118</v>
      </c>
    </row>
    <row r="5750" spans="1:13">
      <c r="A5750" t="s">
        <v>16464</v>
      </c>
      <c r="B5750" t="s">
        <v>2125</v>
      </c>
      <c r="C5750" t="s">
        <v>1440</v>
      </c>
      <c r="D5750" s="176">
        <v>25059</v>
      </c>
      <c r="E5750" t="s">
        <v>122</v>
      </c>
      <c r="F5750" t="s">
        <v>123</v>
      </c>
      <c r="G5750" t="s">
        <v>124</v>
      </c>
      <c r="H5750" t="s">
        <v>16465</v>
      </c>
      <c r="I5750" t="s">
        <v>132</v>
      </c>
      <c r="J5750" t="s">
        <v>234</v>
      </c>
      <c r="K5750" t="str">
        <f t="shared" si="89"/>
        <v>D3</v>
      </c>
      <c r="L5750" t="s">
        <v>331</v>
      </c>
      <c r="M5750" t="s">
        <v>118</v>
      </c>
    </row>
    <row r="5751" spans="1:13">
      <c r="A5751" t="s">
        <v>16466</v>
      </c>
      <c r="B5751" t="s">
        <v>16467</v>
      </c>
      <c r="C5751" t="s">
        <v>3596</v>
      </c>
      <c r="D5751" s="176">
        <v>20581</v>
      </c>
      <c r="E5751" t="s">
        <v>122</v>
      </c>
      <c r="F5751" t="s">
        <v>123</v>
      </c>
      <c r="G5751" t="s">
        <v>124</v>
      </c>
      <c r="H5751" t="s">
        <v>16468</v>
      </c>
      <c r="I5751" t="s">
        <v>145</v>
      </c>
      <c r="J5751" t="s">
        <v>38</v>
      </c>
      <c r="K5751" t="str">
        <f t="shared" si="89"/>
        <v>Pas</v>
      </c>
      <c r="L5751" t="s">
        <v>331</v>
      </c>
      <c r="M5751" t="s">
        <v>118</v>
      </c>
    </row>
    <row r="5752" spans="1:13">
      <c r="A5752" t="s">
        <v>16469</v>
      </c>
      <c r="B5752" t="s">
        <v>4211</v>
      </c>
      <c r="C5752" t="s">
        <v>358</v>
      </c>
      <c r="D5752" s="176">
        <v>26728</v>
      </c>
      <c r="E5752" t="s">
        <v>122</v>
      </c>
      <c r="F5752" t="s">
        <v>123</v>
      </c>
      <c r="G5752" t="s">
        <v>124</v>
      </c>
      <c r="H5752" t="s">
        <v>16470</v>
      </c>
      <c r="I5752" t="s">
        <v>307</v>
      </c>
      <c r="J5752" t="s">
        <v>194</v>
      </c>
      <c r="K5752" t="str">
        <f t="shared" si="89"/>
        <v>Pas</v>
      </c>
      <c r="L5752" t="s">
        <v>189</v>
      </c>
      <c r="M5752" t="s">
        <v>118</v>
      </c>
    </row>
    <row r="5753" spans="1:13">
      <c r="A5753" t="s">
        <v>16471</v>
      </c>
      <c r="B5753" t="s">
        <v>2863</v>
      </c>
      <c r="C5753" t="s">
        <v>741</v>
      </c>
      <c r="D5753" s="176">
        <v>17811</v>
      </c>
      <c r="E5753" t="s">
        <v>179</v>
      </c>
      <c r="F5753" t="s">
        <v>123</v>
      </c>
      <c r="G5753" t="s">
        <v>124</v>
      </c>
      <c r="H5753" t="s">
        <v>16472</v>
      </c>
      <c r="I5753" t="s">
        <v>181</v>
      </c>
      <c r="J5753" t="s">
        <v>182</v>
      </c>
      <c r="K5753" t="str">
        <f t="shared" si="89"/>
        <v>Enc</v>
      </c>
      <c r="L5753" t="s">
        <v>2865</v>
      </c>
      <c r="M5753" t="s">
        <v>118</v>
      </c>
    </row>
    <row r="5754" spans="1:13">
      <c r="A5754" t="s">
        <v>16473</v>
      </c>
      <c r="B5754" t="s">
        <v>16474</v>
      </c>
      <c r="C5754" t="s">
        <v>149</v>
      </c>
      <c r="D5754" s="176">
        <v>32647</v>
      </c>
      <c r="E5754" t="s">
        <v>122</v>
      </c>
      <c r="F5754" t="s">
        <v>123</v>
      </c>
      <c r="G5754" t="s">
        <v>124</v>
      </c>
      <c r="H5754" t="s">
        <v>16475</v>
      </c>
      <c r="I5754" t="s">
        <v>132</v>
      </c>
      <c r="J5754" t="s">
        <v>396</v>
      </c>
      <c r="K5754" t="str">
        <f t="shared" si="89"/>
        <v>D2</v>
      </c>
      <c r="L5754" t="s">
        <v>215</v>
      </c>
      <c r="M5754" t="s">
        <v>118</v>
      </c>
    </row>
    <row r="5755" spans="1:13">
      <c r="A5755" t="s">
        <v>16476</v>
      </c>
      <c r="B5755" t="s">
        <v>4634</v>
      </c>
      <c r="C5755" t="s">
        <v>1716</v>
      </c>
      <c r="D5755" s="176">
        <v>39401</v>
      </c>
      <c r="E5755" t="s">
        <v>122</v>
      </c>
      <c r="F5755" t="s">
        <v>123</v>
      </c>
      <c r="G5755" t="s">
        <v>124</v>
      </c>
      <c r="H5755" t="s">
        <v>16477</v>
      </c>
      <c r="I5755" t="s">
        <v>157</v>
      </c>
      <c r="J5755" t="s">
        <v>38</v>
      </c>
      <c r="K5755" t="str">
        <f t="shared" si="89"/>
        <v>Ben</v>
      </c>
      <c r="L5755" t="s">
        <v>585</v>
      </c>
      <c r="M5755" t="s">
        <v>118</v>
      </c>
    </row>
    <row r="5756" spans="1:13">
      <c r="A5756" t="s">
        <v>16478</v>
      </c>
      <c r="B5756" t="s">
        <v>16479</v>
      </c>
      <c r="C5756" t="s">
        <v>667</v>
      </c>
      <c r="D5756" s="176">
        <v>40942</v>
      </c>
      <c r="E5756" t="s">
        <v>122</v>
      </c>
      <c r="F5756" t="s">
        <v>123</v>
      </c>
      <c r="G5756" t="s">
        <v>124</v>
      </c>
      <c r="H5756" t="s">
        <v>16480</v>
      </c>
      <c r="I5756" t="s">
        <v>188</v>
      </c>
      <c r="J5756" t="s">
        <v>38</v>
      </c>
      <c r="K5756" t="str">
        <f t="shared" si="89"/>
        <v>Pou</v>
      </c>
      <c r="L5756" t="s">
        <v>1192</v>
      </c>
      <c r="M5756" t="s">
        <v>118</v>
      </c>
    </row>
    <row r="5757" spans="1:13">
      <c r="A5757" t="s">
        <v>16481</v>
      </c>
      <c r="B5757" t="s">
        <v>16482</v>
      </c>
      <c r="C5757" t="s">
        <v>16483</v>
      </c>
      <c r="D5757" s="176">
        <v>36585</v>
      </c>
      <c r="E5757" t="s">
        <v>122</v>
      </c>
      <c r="F5757" t="s">
        <v>4770</v>
      </c>
      <c r="G5757" t="s">
        <v>4771</v>
      </c>
      <c r="H5757" t="s">
        <v>16484</v>
      </c>
      <c r="I5757" t="s">
        <v>339</v>
      </c>
      <c r="J5757" t="s">
        <v>38</v>
      </c>
      <c r="K5757" t="str">
        <f t="shared" si="89"/>
        <v>1èr</v>
      </c>
      <c r="L5757" t="s">
        <v>1055</v>
      </c>
      <c r="M5757" t="s">
        <v>118</v>
      </c>
    </row>
    <row r="5758" spans="1:13">
      <c r="A5758" t="s">
        <v>16485</v>
      </c>
      <c r="B5758" t="s">
        <v>16486</v>
      </c>
      <c r="C5758" t="s">
        <v>4821</v>
      </c>
      <c r="D5758" s="176">
        <v>29640</v>
      </c>
      <c r="E5758" t="s">
        <v>122</v>
      </c>
      <c r="F5758" t="s">
        <v>123</v>
      </c>
      <c r="G5758" t="s">
        <v>124</v>
      </c>
      <c r="H5758" t="s">
        <v>16487</v>
      </c>
      <c r="I5758" t="s">
        <v>132</v>
      </c>
      <c r="J5758" t="s">
        <v>396</v>
      </c>
      <c r="K5758" t="str">
        <f t="shared" si="89"/>
        <v>D2</v>
      </c>
      <c r="L5758" t="s">
        <v>2865</v>
      </c>
      <c r="M5758" t="s">
        <v>118</v>
      </c>
    </row>
    <row r="5759" spans="1:13">
      <c r="A5759" t="s">
        <v>16488</v>
      </c>
      <c r="B5759" t="s">
        <v>8615</v>
      </c>
      <c r="C5759" t="s">
        <v>16489</v>
      </c>
      <c r="D5759" s="176">
        <v>38992</v>
      </c>
      <c r="E5759" t="s">
        <v>179</v>
      </c>
      <c r="F5759" t="s">
        <v>123</v>
      </c>
      <c r="G5759" t="s">
        <v>124</v>
      </c>
      <c r="H5759" t="s">
        <v>16490</v>
      </c>
      <c r="I5759" t="s">
        <v>283</v>
      </c>
      <c r="J5759" t="s">
        <v>38</v>
      </c>
      <c r="K5759" t="str">
        <f t="shared" si="89"/>
        <v>Min</v>
      </c>
      <c r="L5759" t="s">
        <v>163</v>
      </c>
      <c r="M5759" t="s">
        <v>118</v>
      </c>
    </row>
    <row r="5760" spans="1:13">
      <c r="A5760" t="s">
        <v>16491</v>
      </c>
      <c r="B5760" t="s">
        <v>4966</v>
      </c>
      <c r="C5760" t="s">
        <v>375</v>
      </c>
      <c r="D5760" s="176">
        <v>37018</v>
      </c>
      <c r="E5760" t="s">
        <v>122</v>
      </c>
      <c r="F5760" t="s">
        <v>123</v>
      </c>
      <c r="G5760" t="s">
        <v>124</v>
      </c>
      <c r="H5760" t="s">
        <v>16492</v>
      </c>
      <c r="I5760" t="s">
        <v>126</v>
      </c>
      <c r="J5760" t="s">
        <v>469</v>
      </c>
      <c r="K5760" t="str">
        <f t="shared" si="89"/>
        <v>Jun</v>
      </c>
      <c r="L5760" t="s">
        <v>249</v>
      </c>
      <c r="M5760" t="s">
        <v>118</v>
      </c>
    </row>
    <row r="5761" spans="1:13">
      <c r="A5761" t="s">
        <v>16493</v>
      </c>
      <c r="B5761" t="s">
        <v>16494</v>
      </c>
      <c r="C5761" t="s">
        <v>121</v>
      </c>
      <c r="D5761" s="176">
        <v>12784</v>
      </c>
      <c r="E5761" t="s">
        <v>122</v>
      </c>
      <c r="F5761" t="s">
        <v>123</v>
      </c>
      <c r="G5761" t="s">
        <v>124</v>
      </c>
      <c r="H5761" t="s">
        <v>16495</v>
      </c>
      <c r="I5761" t="s">
        <v>139</v>
      </c>
      <c r="J5761" t="s">
        <v>38</v>
      </c>
      <c r="K5761" t="str">
        <f t="shared" si="89"/>
        <v>Sig</v>
      </c>
      <c r="L5761" t="s">
        <v>1211</v>
      </c>
      <c r="M5761" t="s">
        <v>118</v>
      </c>
    </row>
    <row r="5762" spans="1:13">
      <c r="A5762" t="s">
        <v>16496</v>
      </c>
      <c r="B5762" t="s">
        <v>1209</v>
      </c>
      <c r="C5762" t="s">
        <v>718</v>
      </c>
      <c r="D5762" s="176">
        <v>28755</v>
      </c>
      <c r="E5762" t="s">
        <v>122</v>
      </c>
      <c r="F5762" t="s">
        <v>123</v>
      </c>
      <c r="G5762" t="s">
        <v>124</v>
      </c>
      <c r="H5762" t="s">
        <v>16497</v>
      </c>
      <c r="I5762" t="s">
        <v>132</v>
      </c>
      <c r="J5762" t="s">
        <v>234</v>
      </c>
      <c r="K5762" t="str">
        <f t="shared" si="89"/>
        <v>D3</v>
      </c>
      <c r="L5762" t="s">
        <v>322</v>
      </c>
      <c r="M5762" t="s">
        <v>118</v>
      </c>
    </row>
    <row r="5763" spans="1:13">
      <c r="A5763" t="s">
        <v>16498</v>
      </c>
      <c r="B5763" t="s">
        <v>16499</v>
      </c>
      <c r="C5763" t="s">
        <v>437</v>
      </c>
      <c r="D5763" s="176">
        <v>40976</v>
      </c>
      <c r="E5763" t="s">
        <v>122</v>
      </c>
      <c r="F5763" t="s">
        <v>123</v>
      </c>
      <c r="G5763" t="s">
        <v>124</v>
      </c>
      <c r="H5763" t="s">
        <v>16500</v>
      </c>
      <c r="I5763" t="s">
        <v>188</v>
      </c>
      <c r="J5763" t="s">
        <v>38</v>
      </c>
      <c r="K5763" t="str">
        <f t="shared" ref="K5763:K5826" si="90">IF(I5763="pass'cyclisme",J5763,LEFT(I5763,3))</f>
        <v>Pou</v>
      </c>
      <c r="L5763" t="s">
        <v>805</v>
      </c>
      <c r="M5763" t="s">
        <v>118</v>
      </c>
    </row>
    <row r="5764" spans="1:13">
      <c r="A5764" t="s">
        <v>16501</v>
      </c>
      <c r="B5764" t="s">
        <v>10908</v>
      </c>
      <c r="C5764" t="s">
        <v>16502</v>
      </c>
      <c r="D5764" s="176">
        <v>37885</v>
      </c>
      <c r="E5764" t="s">
        <v>122</v>
      </c>
      <c r="F5764" t="s">
        <v>123</v>
      </c>
      <c r="G5764" t="s">
        <v>124</v>
      </c>
      <c r="H5764" t="s">
        <v>16503</v>
      </c>
      <c r="I5764" t="s">
        <v>174</v>
      </c>
      <c r="J5764" t="s">
        <v>38</v>
      </c>
      <c r="K5764" t="str">
        <f t="shared" si="90"/>
        <v>Cad</v>
      </c>
      <c r="L5764" t="s">
        <v>265</v>
      </c>
      <c r="M5764" t="s">
        <v>118</v>
      </c>
    </row>
    <row r="5765" spans="1:13">
      <c r="A5765" t="s">
        <v>16504</v>
      </c>
      <c r="B5765" t="s">
        <v>8958</v>
      </c>
      <c r="C5765" t="s">
        <v>2011</v>
      </c>
      <c r="D5765" s="176">
        <v>39971</v>
      </c>
      <c r="E5765" t="s">
        <v>122</v>
      </c>
      <c r="F5765" t="s">
        <v>123</v>
      </c>
      <c r="G5765" t="s">
        <v>124</v>
      </c>
      <c r="H5765" t="s">
        <v>16505</v>
      </c>
      <c r="I5765" t="s">
        <v>151</v>
      </c>
      <c r="J5765" t="s">
        <v>38</v>
      </c>
      <c r="K5765" t="str">
        <f t="shared" si="90"/>
        <v>Pup</v>
      </c>
      <c r="L5765" t="s">
        <v>104</v>
      </c>
      <c r="M5765" t="s">
        <v>118</v>
      </c>
    </row>
    <row r="5766" spans="1:13">
      <c r="A5766" t="s">
        <v>16506</v>
      </c>
      <c r="B5766" t="s">
        <v>3365</v>
      </c>
      <c r="C5766" t="s">
        <v>512</v>
      </c>
      <c r="D5766" s="176">
        <v>20619</v>
      </c>
      <c r="E5766" t="s">
        <v>122</v>
      </c>
      <c r="F5766" t="s">
        <v>123</v>
      </c>
      <c r="G5766" t="s">
        <v>124</v>
      </c>
      <c r="H5766" t="s">
        <v>16507</v>
      </c>
      <c r="I5766" t="s">
        <v>132</v>
      </c>
      <c r="J5766" t="s">
        <v>133</v>
      </c>
      <c r="K5766" t="str">
        <f t="shared" si="90"/>
        <v>D4</v>
      </c>
      <c r="L5766" t="s">
        <v>606</v>
      </c>
      <c r="M5766" t="s">
        <v>118</v>
      </c>
    </row>
    <row r="5767" spans="1:13">
      <c r="A5767" t="s">
        <v>16508</v>
      </c>
      <c r="B5767" t="s">
        <v>16509</v>
      </c>
      <c r="C5767" t="s">
        <v>933</v>
      </c>
      <c r="D5767" s="176">
        <v>19433</v>
      </c>
      <c r="E5767" t="s">
        <v>122</v>
      </c>
      <c r="F5767" t="s">
        <v>123</v>
      </c>
      <c r="G5767" t="s">
        <v>124</v>
      </c>
      <c r="H5767" t="s">
        <v>16510</v>
      </c>
      <c r="I5767" t="s">
        <v>132</v>
      </c>
      <c r="J5767" t="s">
        <v>133</v>
      </c>
      <c r="K5767" t="str">
        <f t="shared" si="90"/>
        <v>D4</v>
      </c>
      <c r="L5767" t="s">
        <v>331</v>
      </c>
      <c r="M5767" t="s">
        <v>118</v>
      </c>
    </row>
    <row r="5768" spans="1:13">
      <c r="A5768" t="s">
        <v>16511</v>
      </c>
      <c r="B5768" t="s">
        <v>6259</v>
      </c>
      <c r="C5768" t="s">
        <v>16512</v>
      </c>
      <c r="D5768" s="176">
        <v>29097</v>
      </c>
      <c r="E5768" t="s">
        <v>122</v>
      </c>
      <c r="F5768" t="s">
        <v>123</v>
      </c>
      <c r="G5768" t="s">
        <v>124</v>
      </c>
      <c r="H5768" t="s">
        <v>16513</v>
      </c>
      <c r="I5768" t="s">
        <v>132</v>
      </c>
      <c r="J5768" t="s">
        <v>396</v>
      </c>
      <c r="K5768" t="str">
        <f t="shared" si="90"/>
        <v>D2</v>
      </c>
      <c r="L5768" t="s">
        <v>169</v>
      </c>
      <c r="M5768" t="s">
        <v>118</v>
      </c>
    </row>
    <row r="5769" spans="1:13">
      <c r="A5769" t="s">
        <v>16514</v>
      </c>
      <c r="B5769" t="s">
        <v>16515</v>
      </c>
      <c r="C5769" t="s">
        <v>279</v>
      </c>
      <c r="D5769" s="176">
        <v>38570</v>
      </c>
      <c r="E5769" t="s">
        <v>122</v>
      </c>
      <c r="F5769" t="s">
        <v>123</v>
      </c>
      <c r="G5769" t="s">
        <v>124</v>
      </c>
      <c r="H5769" t="s">
        <v>16516</v>
      </c>
      <c r="I5769" t="s">
        <v>283</v>
      </c>
      <c r="J5769" t="s">
        <v>38</v>
      </c>
      <c r="K5769" t="str">
        <f t="shared" si="90"/>
        <v>Min</v>
      </c>
      <c r="L5769" t="s">
        <v>415</v>
      </c>
      <c r="M5769" t="s">
        <v>118</v>
      </c>
    </row>
    <row r="5770" spans="1:13">
      <c r="A5770" t="s">
        <v>16517</v>
      </c>
      <c r="B5770" t="s">
        <v>14306</v>
      </c>
      <c r="C5770" t="s">
        <v>4058</v>
      </c>
      <c r="D5770" s="176">
        <v>28527</v>
      </c>
      <c r="E5770" t="s">
        <v>179</v>
      </c>
      <c r="F5770" t="s">
        <v>123</v>
      </c>
      <c r="G5770" t="s">
        <v>124</v>
      </c>
      <c r="H5770" t="s">
        <v>16518</v>
      </c>
      <c r="I5770" t="s">
        <v>145</v>
      </c>
      <c r="J5770" t="s">
        <v>38</v>
      </c>
      <c r="K5770" t="str">
        <f t="shared" si="90"/>
        <v>Pas</v>
      </c>
      <c r="L5770" t="s">
        <v>152</v>
      </c>
      <c r="M5770" t="s">
        <v>118</v>
      </c>
    </row>
    <row r="5771" spans="1:13">
      <c r="A5771" t="s">
        <v>16519</v>
      </c>
      <c r="B5771" t="s">
        <v>16520</v>
      </c>
      <c r="C5771" t="s">
        <v>849</v>
      </c>
      <c r="D5771" s="176">
        <v>38183</v>
      </c>
      <c r="E5771" t="s">
        <v>122</v>
      </c>
      <c r="F5771" t="s">
        <v>123</v>
      </c>
      <c r="G5771" t="s">
        <v>124</v>
      </c>
      <c r="H5771" t="s">
        <v>16521</v>
      </c>
      <c r="I5771" t="s">
        <v>174</v>
      </c>
      <c r="J5771" t="s">
        <v>38</v>
      </c>
      <c r="K5771" t="str">
        <f t="shared" si="90"/>
        <v>Cad</v>
      </c>
      <c r="L5771" t="s">
        <v>103</v>
      </c>
      <c r="M5771" t="s">
        <v>118</v>
      </c>
    </row>
    <row r="5772" spans="1:13">
      <c r="A5772" t="s">
        <v>16522</v>
      </c>
      <c r="B5772" t="s">
        <v>16523</v>
      </c>
      <c r="C5772" t="s">
        <v>149</v>
      </c>
      <c r="D5772" s="176">
        <v>40624</v>
      </c>
      <c r="E5772" t="s">
        <v>122</v>
      </c>
      <c r="F5772" t="s">
        <v>123</v>
      </c>
      <c r="G5772" t="s">
        <v>124</v>
      </c>
      <c r="H5772" t="s">
        <v>16524</v>
      </c>
      <c r="I5772" t="s">
        <v>188</v>
      </c>
      <c r="J5772" t="s">
        <v>38</v>
      </c>
      <c r="K5772" t="str">
        <f t="shared" si="90"/>
        <v>Pou</v>
      </c>
      <c r="L5772" t="s">
        <v>391</v>
      </c>
      <c r="M5772" t="s">
        <v>118</v>
      </c>
    </row>
    <row r="5773" spans="1:13">
      <c r="A5773" t="s">
        <v>16525</v>
      </c>
      <c r="B5773" t="s">
        <v>3007</v>
      </c>
      <c r="C5773" t="s">
        <v>991</v>
      </c>
      <c r="D5773" s="176">
        <v>31300</v>
      </c>
      <c r="E5773" t="s">
        <v>122</v>
      </c>
      <c r="F5773" t="s">
        <v>123</v>
      </c>
      <c r="G5773" t="s">
        <v>124</v>
      </c>
      <c r="H5773" t="s">
        <v>16526</v>
      </c>
      <c r="I5773" t="s">
        <v>209</v>
      </c>
      <c r="J5773" t="s">
        <v>38</v>
      </c>
      <c r="K5773" t="str">
        <f t="shared" si="90"/>
        <v>Pas</v>
      </c>
      <c r="L5773" t="s">
        <v>322</v>
      </c>
      <c r="M5773" t="s">
        <v>118</v>
      </c>
    </row>
    <row r="5774" spans="1:13">
      <c r="A5774" t="s">
        <v>16527</v>
      </c>
      <c r="B5774" t="s">
        <v>9624</v>
      </c>
      <c r="C5774" t="s">
        <v>16528</v>
      </c>
      <c r="D5774" s="176">
        <v>39377</v>
      </c>
      <c r="E5774" t="s">
        <v>122</v>
      </c>
      <c r="F5774" t="s">
        <v>123</v>
      </c>
      <c r="G5774" t="s">
        <v>124</v>
      </c>
      <c r="H5774" t="s">
        <v>16529</v>
      </c>
      <c r="I5774" t="s">
        <v>157</v>
      </c>
      <c r="J5774" t="s">
        <v>38</v>
      </c>
      <c r="K5774" t="str">
        <f t="shared" si="90"/>
        <v>Ben</v>
      </c>
      <c r="L5774" t="s">
        <v>618</v>
      </c>
      <c r="M5774" t="s">
        <v>118</v>
      </c>
    </row>
    <row r="5775" spans="1:13">
      <c r="A5775" t="s">
        <v>16530</v>
      </c>
      <c r="B5775" t="s">
        <v>16531</v>
      </c>
      <c r="C5775" t="s">
        <v>1643</v>
      </c>
      <c r="D5775" s="176">
        <v>25997</v>
      </c>
      <c r="E5775" t="s">
        <v>122</v>
      </c>
      <c r="F5775" t="s">
        <v>123</v>
      </c>
      <c r="G5775" t="s">
        <v>124</v>
      </c>
      <c r="H5775" t="s">
        <v>16532</v>
      </c>
      <c r="I5775" t="s">
        <v>132</v>
      </c>
      <c r="J5775" t="s">
        <v>234</v>
      </c>
      <c r="K5775" t="str">
        <f t="shared" si="90"/>
        <v>D3</v>
      </c>
      <c r="L5775" t="s">
        <v>809</v>
      </c>
      <c r="M5775" t="s">
        <v>118</v>
      </c>
    </row>
    <row r="5776" spans="1:13">
      <c r="A5776" t="s">
        <v>16533</v>
      </c>
      <c r="B5776" t="s">
        <v>2424</v>
      </c>
      <c r="C5776" t="s">
        <v>512</v>
      </c>
      <c r="D5776" s="176">
        <v>26279</v>
      </c>
      <c r="E5776" t="s">
        <v>122</v>
      </c>
      <c r="F5776" t="s">
        <v>123</v>
      </c>
      <c r="G5776" t="s">
        <v>124</v>
      </c>
      <c r="H5776" t="s">
        <v>16534</v>
      </c>
      <c r="I5776" t="s">
        <v>145</v>
      </c>
      <c r="J5776" t="s">
        <v>38</v>
      </c>
      <c r="K5776" t="str">
        <f t="shared" si="90"/>
        <v>Pas</v>
      </c>
      <c r="L5776" t="s">
        <v>229</v>
      </c>
      <c r="M5776" t="s">
        <v>118</v>
      </c>
    </row>
    <row r="5777" spans="1:13">
      <c r="A5777" t="s">
        <v>16535</v>
      </c>
      <c r="B5777" t="s">
        <v>9968</v>
      </c>
      <c r="C5777" t="s">
        <v>8982</v>
      </c>
      <c r="D5777" s="176">
        <v>33551</v>
      </c>
      <c r="E5777" t="s">
        <v>122</v>
      </c>
      <c r="F5777" t="s">
        <v>123</v>
      </c>
      <c r="G5777" t="s">
        <v>124</v>
      </c>
      <c r="H5777" t="s">
        <v>16536</v>
      </c>
      <c r="I5777" t="s">
        <v>243</v>
      </c>
      <c r="J5777" t="s">
        <v>38</v>
      </c>
      <c r="K5777" t="str">
        <f t="shared" si="90"/>
        <v>3èm</v>
      </c>
      <c r="L5777" t="s">
        <v>101</v>
      </c>
      <c r="M5777" t="s">
        <v>118</v>
      </c>
    </row>
    <row r="5778" spans="1:13">
      <c r="A5778" t="s">
        <v>16537</v>
      </c>
      <c r="B5778" t="s">
        <v>246</v>
      </c>
      <c r="C5778" t="s">
        <v>398</v>
      </c>
      <c r="D5778" s="176">
        <v>37291</v>
      </c>
      <c r="E5778" t="s">
        <v>122</v>
      </c>
      <c r="F5778" t="s">
        <v>123</v>
      </c>
      <c r="G5778" t="s">
        <v>124</v>
      </c>
      <c r="H5778" t="s">
        <v>16538</v>
      </c>
      <c r="I5778" t="s">
        <v>126</v>
      </c>
      <c r="J5778" t="s">
        <v>469</v>
      </c>
      <c r="K5778" t="str">
        <f t="shared" si="90"/>
        <v>Jun</v>
      </c>
      <c r="L5778" t="s">
        <v>249</v>
      </c>
      <c r="M5778" t="s">
        <v>118</v>
      </c>
    </row>
    <row r="5779" spans="1:13">
      <c r="A5779" t="s">
        <v>16539</v>
      </c>
      <c r="B5779" t="s">
        <v>12126</v>
      </c>
      <c r="C5779" t="s">
        <v>750</v>
      </c>
      <c r="D5779" s="176">
        <v>34822</v>
      </c>
      <c r="E5779" t="s">
        <v>122</v>
      </c>
      <c r="F5779" t="s">
        <v>123</v>
      </c>
      <c r="G5779" t="s">
        <v>124</v>
      </c>
      <c r="H5779" t="s">
        <v>16540</v>
      </c>
      <c r="I5779" t="s">
        <v>181</v>
      </c>
      <c r="J5779" t="s">
        <v>182</v>
      </c>
      <c r="K5779" t="str">
        <f t="shared" si="90"/>
        <v>Enc</v>
      </c>
      <c r="L5779" t="s">
        <v>5471</v>
      </c>
      <c r="M5779" t="s">
        <v>118</v>
      </c>
    </row>
    <row r="5780" spans="1:13">
      <c r="A5780" t="s">
        <v>16541</v>
      </c>
      <c r="B5780" t="s">
        <v>10886</v>
      </c>
      <c r="C5780" t="s">
        <v>291</v>
      </c>
      <c r="D5780" s="176">
        <v>27027</v>
      </c>
      <c r="E5780" t="s">
        <v>122</v>
      </c>
      <c r="F5780" t="s">
        <v>123</v>
      </c>
      <c r="G5780" t="s">
        <v>124</v>
      </c>
      <c r="H5780" t="s">
        <v>16542</v>
      </c>
      <c r="I5780" t="s">
        <v>132</v>
      </c>
      <c r="J5780" t="s">
        <v>234</v>
      </c>
      <c r="K5780" t="str">
        <f t="shared" si="90"/>
        <v>D3</v>
      </c>
      <c r="L5780" t="s">
        <v>104</v>
      </c>
      <c r="M5780" t="s">
        <v>118</v>
      </c>
    </row>
    <row r="5781" spans="1:13">
      <c r="A5781" t="s">
        <v>16543</v>
      </c>
      <c r="B5781" t="s">
        <v>16544</v>
      </c>
      <c r="C5781" t="s">
        <v>711</v>
      </c>
      <c r="D5781" s="176">
        <v>37516</v>
      </c>
      <c r="E5781" t="s">
        <v>122</v>
      </c>
      <c r="F5781" t="s">
        <v>123</v>
      </c>
      <c r="G5781" t="s">
        <v>124</v>
      </c>
      <c r="H5781" t="s">
        <v>16545</v>
      </c>
      <c r="I5781" t="s">
        <v>126</v>
      </c>
      <c r="J5781" t="s">
        <v>126</v>
      </c>
      <c r="K5781" t="str">
        <f t="shared" si="90"/>
        <v>Jun</v>
      </c>
      <c r="L5781" t="s">
        <v>215</v>
      </c>
      <c r="M5781" t="s">
        <v>118</v>
      </c>
    </row>
    <row r="5782" spans="1:13">
      <c r="A5782" t="s">
        <v>16546</v>
      </c>
      <c r="B5782" t="s">
        <v>15439</v>
      </c>
      <c r="C5782" t="s">
        <v>1643</v>
      </c>
      <c r="D5782" s="176">
        <v>26803</v>
      </c>
      <c r="E5782" t="s">
        <v>122</v>
      </c>
      <c r="F5782" t="s">
        <v>123</v>
      </c>
      <c r="G5782" t="s">
        <v>124</v>
      </c>
      <c r="H5782" t="s">
        <v>16547</v>
      </c>
      <c r="I5782" t="s">
        <v>132</v>
      </c>
      <c r="J5782" t="s">
        <v>396</v>
      </c>
      <c r="K5782" t="str">
        <f t="shared" si="90"/>
        <v>D2</v>
      </c>
      <c r="L5782" t="s">
        <v>391</v>
      </c>
      <c r="M5782" t="s">
        <v>118</v>
      </c>
    </row>
    <row r="5783" spans="1:13">
      <c r="A5783" t="s">
        <v>16548</v>
      </c>
      <c r="B5783" t="s">
        <v>16549</v>
      </c>
      <c r="C5783" t="s">
        <v>1271</v>
      </c>
      <c r="D5783" s="176">
        <v>27449</v>
      </c>
      <c r="E5783" t="s">
        <v>122</v>
      </c>
      <c r="F5783" t="s">
        <v>123</v>
      </c>
      <c r="G5783" t="s">
        <v>124</v>
      </c>
      <c r="H5783" t="s">
        <v>16550</v>
      </c>
      <c r="I5783" t="s">
        <v>181</v>
      </c>
      <c r="J5783" t="s">
        <v>2196</v>
      </c>
      <c r="K5783" t="str">
        <f t="shared" si="90"/>
        <v>Enc</v>
      </c>
      <c r="L5783" t="s">
        <v>1239</v>
      </c>
      <c r="M5783" t="s">
        <v>118</v>
      </c>
    </row>
    <row r="5784" spans="1:13">
      <c r="A5784" t="s">
        <v>16551</v>
      </c>
      <c r="B5784" t="s">
        <v>16552</v>
      </c>
      <c r="C5784" t="s">
        <v>842</v>
      </c>
      <c r="D5784" s="176">
        <v>39577</v>
      </c>
      <c r="E5784" t="s">
        <v>122</v>
      </c>
      <c r="F5784" t="s">
        <v>123</v>
      </c>
      <c r="G5784" t="s">
        <v>124</v>
      </c>
      <c r="H5784" t="s">
        <v>16553</v>
      </c>
      <c r="I5784" t="s">
        <v>157</v>
      </c>
      <c r="J5784" t="s">
        <v>38</v>
      </c>
      <c r="K5784" t="str">
        <f t="shared" si="90"/>
        <v>Ben</v>
      </c>
      <c r="L5784" t="s">
        <v>215</v>
      </c>
      <c r="M5784" t="s">
        <v>118</v>
      </c>
    </row>
    <row r="5785" spans="1:13">
      <c r="A5785" t="s">
        <v>16554</v>
      </c>
      <c r="B5785" t="s">
        <v>16555</v>
      </c>
      <c r="C5785" t="s">
        <v>232</v>
      </c>
      <c r="D5785" s="176">
        <v>28399</v>
      </c>
      <c r="E5785" t="s">
        <v>122</v>
      </c>
      <c r="F5785" t="s">
        <v>123</v>
      </c>
      <c r="G5785" t="s">
        <v>124</v>
      </c>
      <c r="H5785" t="s">
        <v>16556</v>
      </c>
      <c r="I5785" t="s">
        <v>132</v>
      </c>
      <c r="J5785" t="s">
        <v>234</v>
      </c>
      <c r="K5785" t="str">
        <f t="shared" si="90"/>
        <v>D3</v>
      </c>
      <c r="L5785" t="s">
        <v>493</v>
      </c>
      <c r="M5785" t="s">
        <v>118</v>
      </c>
    </row>
    <row r="5786" spans="1:13">
      <c r="A5786" t="s">
        <v>16557</v>
      </c>
      <c r="B5786" t="s">
        <v>16558</v>
      </c>
      <c r="C5786" t="s">
        <v>405</v>
      </c>
      <c r="D5786" s="176">
        <v>19614</v>
      </c>
      <c r="E5786" t="s">
        <v>122</v>
      </c>
      <c r="F5786" t="s">
        <v>123</v>
      </c>
      <c r="G5786" t="s">
        <v>124</v>
      </c>
      <c r="H5786" t="s">
        <v>16559</v>
      </c>
      <c r="I5786" t="s">
        <v>145</v>
      </c>
      <c r="J5786" t="s">
        <v>38</v>
      </c>
      <c r="K5786" t="str">
        <f t="shared" si="90"/>
        <v>Pas</v>
      </c>
      <c r="L5786" t="s">
        <v>7395</v>
      </c>
      <c r="M5786" t="s">
        <v>118</v>
      </c>
    </row>
    <row r="5787" spans="1:13">
      <c r="A5787" t="s">
        <v>16560</v>
      </c>
      <c r="B5787" t="s">
        <v>1962</v>
      </c>
      <c r="C5787" t="s">
        <v>972</v>
      </c>
      <c r="D5787" s="176">
        <v>25861</v>
      </c>
      <c r="E5787" t="s">
        <v>122</v>
      </c>
      <c r="F5787" t="s">
        <v>123</v>
      </c>
      <c r="G5787" t="s">
        <v>124</v>
      </c>
      <c r="H5787" t="s">
        <v>16561</v>
      </c>
      <c r="I5787" t="s">
        <v>132</v>
      </c>
      <c r="J5787" t="s">
        <v>234</v>
      </c>
      <c r="K5787" t="str">
        <f t="shared" si="90"/>
        <v>D3</v>
      </c>
      <c r="L5787" t="s">
        <v>809</v>
      </c>
      <c r="M5787" t="s">
        <v>118</v>
      </c>
    </row>
    <row r="5788" spans="1:13">
      <c r="A5788" t="s">
        <v>16562</v>
      </c>
      <c r="B5788" t="s">
        <v>16563</v>
      </c>
      <c r="C5788" t="s">
        <v>350</v>
      </c>
      <c r="D5788" s="176">
        <v>26256</v>
      </c>
      <c r="E5788" t="s">
        <v>122</v>
      </c>
      <c r="F5788" t="s">
        <v>123</v>
      </c>
      <c r="G5788" t="s">
        <v>124</v>
      </c>
      <c r="H5788" t="s">
        <v>16564</v>
      </c>
      <c r="I5788" t="s">
        <v>132</v>
      </c>
      <c r="J5788" t="s">
        <v>234</v>
      </c>
      <c r="K5788" t="str">
        <f t="shared" si="90"/>
        <v>D3</v>
      </c>
      <c r="L5788" t="s">
        <v>809</v>
      </c>
      <c r="M5788" t="s">
        <v>118</v>
      </c>
    </row>
    <row r="5789" spans="1:13">
      <c r="A5789" t="s">
        <v>16565</v>
      </c>
      <c r="B5789" t="s">
        <v>290</v>
      </c>
      <c r="C5789" t="s">
        <v>976</v>
      </c>
      <c r="D5789" s="176">
        <v>38394</v>
      </c>
      <c r="E5789" t="s">
        <v>122</v>
      </c>
      <c r="F5789" t="s">
        <v>123</v>
      </c>
      <c r="G5789" t="s">
        <v>124</v>
      </c>
      <c r="H5789" t="s">
        <v>16566</v>
      </c>
      <c r="I5789" t="s">
        <v>283</v>
      </c>
      <c r="J5789" t="s">
        <v>38</v>
      </c>
      <c r="K5789" t="str">
        <f t="shared" si="90"/>
        <v>Min</v>
      </c>
      <c r="L5789" t="s">
        <v>548</v>
      </c>
      <c r="M5789" t="s">
        <v>118</v>
      </c>
    </row>
    <row r="5790" spans="1:13">
      <c r="A5790" t="s">
        <v>16567</v>
      </c>
      <c r="B5790" t="s">
        <v>8812</v>
      </c>
      <c r="C5790" t="s">
        <v>1065</v>
      </c>
      <c r="D5790" s="176">
        <v>37308</v>
      </c>
      <c r="E5790" t="s">
        <v>122</v>
      </c>
      <c r="F5790" t="s">
        <v>123</v>
      </c>
      <c r="G5790" t="s">
        <v>124</v>
      </c>
      <c r="H5790" t="s">
        <v>16568</v>
      </c>
      <c r="I5790" t="s">
        <v>126</v>
      </c>
      <c r="J5790" t="s">
        <v>126</v>
      </c>
      <c r="K5790" t="str">
        <f t="shared" si="90"/>
        <v>Jun</v>
      </c>
      <c r="L5790" t="s">
        <v>183</v>
      </c>
      <c r="M5790" t="s">
        <v>118</v>
      </c>
    </row>
    <row r="5791" spans="1:13">
      <c r="A5791" t="s">
        <v>16569</v>
      </c>
      <c r="B5791" t="s">
        <v>16570</v>
      </c>
      <c r="C5791" t="s">
        <v>7187</v>
      </c>
      <c r="D5791" s="176">
        <v>38624</v>
      </c>
      <c r="E5791" t="s">
        <v>179</v>
      </c>
      <c r="F5791" t="s">
        <v>123</v>
      </c>
      <c r="G5791" t="s">
        <v>124</v>
      </c>
      <c r="H5791" t="s">
        <v>16571</v>
      </c>
      <c r="I5791" t="s">
        <v>283</v>
      </c>
      <c r="J5791" t="s">
        <v>38</v>
      </c>
      <c r="K5791" t="str">
        <f t="shared" si="90"/>
        <v>Min</v>
      </c>
      <c r="L5791" t="s">
        <v>175</v>
      </c>
      <c r="M5791" t="s">
        <v>118</v>
      </c>
    </row>
    <row r="5792" spans="1:13">
      <c r="A5792" t="s">
        <v>16572</v>
      </c>
      <c r="B5792" t="s">
        <v>1837</v>
      </c>
      <c r="C5792" t="s">
        <v>437</v>
      </c>
      <c r="D5792" s="176">
        <v>40251</v>
      </c>
      <c r="E5792" t="s">
        <v>122</v>
      </c>
      <c r="F5792" t="s">
        <v>123</v>
      </c>
      <c r="G5792" t="s">
        <v>124</v>
      </c>
      <c r="H5792" t="s">
        <v>16573</v>
      </c>
      <c r="I5792" t="s">
        <v>151</v>
      </c>
      <c r="J5792" t="s">
        <v>38</v>
      </c>
      <c r="K5792" t="str">
        <f t="shared" si="90"/>
        <v>Pup</v>
      </c>
      <c r="L5792" t="s">
        <v>302</v>
      </c>
      <c r="M5792" t="s">
        <v>118</v>
      </c>
    </row>
    <row r="5793" spans="1:13">
      <c r="A5793" t="s">
        <v>16574</v>
      </c>
      <c r="B5793" t="s">
        <v>5940</v>
      </c>
      <c r="C5793" t="s">
        <v>4912</v>
      </c>
      <c r="D5793" s="176">
        <v>22689</v>
      </c>
      <c r="E5793" t="s">
        <v>122</v>
      </c>
      <c r="F5793" t="s">
        <v>123</v>
      </c>
      <c r="G5793" t="s">
        <v>124</v>
      </c>
      <c r="H5793" t="s">
        <v>16575</v>
      </c>
      <c r="I5793" t="s">
        <v>132</v>
      </c>
      <c r="J5793" t="s">
        <v>234</v>
      </c>
      <c r="K5793" t="str">
        <f t="shared" si="90"/>
        <v>D3</v>
      </c>
      <c r="L5793" t="s">
        <v>2691</v>
      </c>
      <c r="M5793" t="s">
        <v>118</v>
      </c>
    </row>
    <row r="5794" spans="1:13">
      <c r="A5794" t="s">
        <v>16576</v>
      </c>
      <c r="B5794" t="s">
        <v>10091</v>
      </c>
      <c r="C5794" t="s">
        <v>1203</v>
      </c>
      <c r="D5794" s="176">
        <v>41124</v>
      </c>
      <c r="E5794" t="s">
        <v>122</v>
      </c>
      <c r="F5794" t="s">
        <v>123</v>
      </c>
      <c r="G5794" t="s">
        <v>124</v>
      </c>
      <c r="H5794" t="s">
        <v>16577</v>
      </c>
      <c r="I5794" t="s">
        <v>188</v>
      </c>
      <c r="J5794" t="s">
        <v>38</v>
      </c>
      <c r="K5794" t="str">
        <f t="shared" si="90"/>
        <v>Pou</v>
      </c>
      <c r="L5794" t="s">
        <v>169</v>
      </c>
      <c r="M5794" t="s">
        <v>118</v>
      </c>
    </row>
    <row r="5795" spans="1:13">
      <c r="A5795" t="s">
        <v>16578</v>
      </c>
      <c r="B5795" t="s">
        <v>10565</v>
      </c>
      <c r="C5795" t="s">
        <v>1008</v>
      </c>
      <c r="D5795" s="176">
        <v>27580</v>
      </c>
      <c r="E5795" t="s">
        <v>122</v>
      </c>
      <c r="F5795" t="s">
        <v>123</v>
      </c>
      <c r="G5795" t="s">
        <v>124</v>
      </c>
      <c r="H5795" t="s">
        <v>16579</v>
      </c>
      <c r="I5795" t="s">
        <v>132</v>
      </c>
      <c r="J5795" t="s">
        <v>396</v>
      </c>
      <c r="K5795" t="str">
        <f t="shared" si="90"/>
        <v>D2</v>
      </c>
      <c r="L5795" t="s">
        <v>809</v>
      </c>
      <c r="M5795" t="s">
        <v>118</v>
      </c>
    </row>
    <row r="5796" spans="1:13">
      <c r="A5796" t="s">
        <v>16580</v>
      </c>
      <c r="B5796" t="s">
        <v>3483</v>
      </c>
      <c r="C5796" t="s">
        <v>1236</v>
      </c>
      <c r="D5796" s="176">
        <v>29113</v>
      </c>
      <c r="E5796" t="s">
        <v>122</v>
      </c>
      <c r="F5796" t="s">
        <v>123</v>
      </c>
      <c r="G5796" t="s">
        <v>124</v>
      </c>
      <c r="H5796" t="s">
        <v>16581</v>
      </c>
      <c r="I5796" t="s">
        <v>132</v>
      </c>
      <c r="J5796" t="s">
        <v>194</v>
      </c>
      <c r="K5796" t="str">
        <f t="shared" si="90"/>
        <v>D1</v>
      </c>
      <c r="L5796" t="s">
        <v>959</v>
      </c>
      <c r="M5796" t="s">
        <v>118</v>
      </c>
    </row>
    <row r="5797" spans="1:13">
      <c r="A5797" t="s">
        <v>16582</v>
      </c>
      <c r="B5797" t="s">
        <v>16583</v>
      </c>
      <c r="C5797" t="s">
        <v>558</v>
      </c>
      <c r="D5797" s="176">
        <v>37891</v>
      </c>
      <c r="E5797" t="s">
        <v>122</v>
      </c>
      <c r="F5797" t="s">
        <v>123</v>
      </c>
      <c r="G5797" t="s">
        <v>124</v>
      </c>
      <c r="H5797" t="s">
        <v>16584</v>
      </c>
      <c r="I5797" t="s">
        <v>174</v>
      </c>
      <c r="J5797" t="s">
        <v>38</v>
      </c>
      <c r="K5797" t="str">
        <f t="shared" si="90"/>
        <v>Cad</v>
      </c>
      <c r="L5797" t="s">
        <v>536</v>
      </c>
      <c r="M5797" t="s">
        <v>118</v>
      </c>
    </row>
    <row r="5798" spans="1:13">
      <c r="A5798" t="s">
        <v>16585</v>
      </c>
      <c r="B5798" t="s">
        <v>3483</v>
      </c>
      <c r="C5798" t="s">
        <v>4248</v>
      </c>
      <c r="D5798" s="176">
        <v>29434</v>
      </c>
      <c r="E5798" t="s">
        <v>179</v>
      </c>
      <c r="F5798" t="s">
        <v>123</v>
      </c>
      <c r="G5798" t="s">
        <v>124</v>
      </c>
      <c r="H5798" t="s">
        <v>16586</v>
      </c>
      <c r="I5798" t="s">
        <v>474</v>
      </c>
      <c r="J5798" t="s">
        <v>38</v>
      </c>
      <c r="K5798" t="str">
        <f t="shared" si="90"/>
        <v>Arb</v>
      </c>
      <c r="L5798" t="s">
        <v>101</v>
      </c>
      <c r="M5798" t="s">
        <v>118</v>
      </c>
    </row>
    <row r="5799" spans="1:13">
      <c r="A5799" t="s">
        <v>16587</v>
      </c>
      <c r="B5799" t="s">
        <v>4383</v>
      </c>
      <c r="C5799" t="s">
        <v>342</v>
      </c>
      <c r="D5799" s="176">
        <v>37608</v>
      </c>
      <c r="E5799" t="s">
        <v>122</v>
      </c>
      <c r="F5799" t="s">
        <v>123</v>
      </c>
      <c r="G5799" t="s">
        <v>124</v>
      </c>
      <c r="H5799" t="s">
        <v>16588</v>
      </c>
      <c r="I5799" t="s">
        <v>126</v>
      </c>
      <c r="J5799" t="s">
        <v>126</v>
      </c>
      <c r="K5799" t="str">
        <f t="shared" si="90"/>
        <v>Jun</v>
      </c>
      <c r="L5799" t="s">
        <v>364</v>
      </c>
      <c r="M5799" t="s">
        <v>118</v>
      </c>
    </row>
    <row r="5800" spans="1:13">
      <c r="A5800" t="s">
        <v>16589</v>
      </c>
      <c r="B5800" t="s">
        <v>7920</v>
      </c>
      <c r="C5800" t="s">
        <v>16590</v>
      </c>
      <c r="D5800" s="176">
        <v>38491</v>
      </c>
      <c r="E5800" t="s">
        <v>122</v>
      </c>
      <c r="F5800" t="s">
        <v>123</v>
      </c>
      <c r="G5800" t="s">
        <v>124</v>
      </c>
      <c r="H5800" t="s">
        <v>16591</v>
      </c>
      <c r="I5800" t="s">
        <v>283</v>
      </c>
      <c r="J5800" t="s">
        <v>38</v>
      </c>
      <c r="K5800" t="str">
        <f t="shared" si="90"/>
        <v>Min</v>
      </c>
      <c r="L5800" t="s">
        <v>447</v>
      </c>
      <c r="M5800" t="s">
        <v>118</v>
      </c>
    </row>
    <row r="5801" spans="1:13">
      <c r="A5801" t="s">
        <v>16592</v>
      </c>
      <c r="B5801" t="s">
        <v>5089</v>
      </c>
      <c r="C5801" t="s">
        <v>2776</v>
      </c>
      <c r="D5801" s="176">
        <v>21476</v>
      </c>
      <c r="E5801" t="s">
        <v>122</v>
      </c>
      <c r="F5801" t="s">
        <v>123</v>
      </c>
      <c r="G5801" t="s">
        <v>124</v>
      </c>
      <c r="H5801" t="s">
        <v>16593</v>
      </c>
      <c r="I5801" t="s">
        <v>145</v>
      </c>
      <c r="J5801" t="s">
        <v>38</v>
      </c>
      <c r="K5801" t="str">
        <f t="shared" si="90"/>
        <v>Pas</v>
      </c>
      <c r="L5801" t="s">
        <v>175</v>
      </c>
      <c r="M5801" t="s">
        <v>118</v>
      </c>
    </row>
    <row r="5802" spans="1:13">
      <c r="A5802" t="s">
        <v>16594</v>
      </c>
      <c r="B5802" t="s">
        <v>16595</v>
      </c>
      <c r="C5802" t="s">
        <v>2244</v>
      </c>
      <c r="D5802" s="176">
        <v>28918</v>
      </c>
      <c r="E5802" t="s">
        <v>122</v>
      </c>
      <c r="F5802" t="s">
        <v>123</v>
      </c>
      <c r="G5802" t="s">
        <v>124</v>
      </c>
      <c r="H5802" t="s">
        <v>16596</v>
      </c>
      <c r="I5802" t="s">
        <v>132</v>
      </c>
      <c r="J5802" t="s">
        <v>234</v>
      </c>
      <c r="K5802" t="str">
        <f t="shared" si="90"/>
        <v>D3</v>
      </c>
      <c r="L5802" t="s">
        <v>229</v>
      </c>
      <c r="M5802" t="s">
        <v>118</v>
      </c>
    </row>
    <row r="5803" spans="1:13">
      <c r="A5803" t="s">
        <v>16597</v>
      </c>
      <c r="B5803" t="s">
        <v>3298</v>
      </c>
      <c r="C5803" t="s">
        <v>16598</v>
      </c>
      <c r="D5803" s="176">
        <v>37610</v>
      </c>
      <c r="E5803" t="s">
        <v>179</v>
      </c>
      <c r="F5803" t="s">
        <v>123</v>
      </c>
      <c r="G5803" t="s">
        <v>124</v>
      </c>
      <c r="H5803" t="s">
        <v>16599</v>
      </c>
      <c r="I5803" t="s">
        <v>126</v>
      </c>
      <c r="J5803" t="s">
        <v>126</v>
      </c>
      <c r="K5803" t="str">
        <f t="shared" si="90"/>
        <v>Jun</v>
      </c>
      <c r="L5803" t="s">
        <v>2002</v>
      </c>
      <c r="M5803" t="s">
        <v>118</v>
      </c>
    </row>
    <row r="5804" spans="1:13">
      <c r="A5804" t="s">
        <v>16600</v>
      </c>
      <c r="B5804" t="s">
        <v>3790</v>
      </c>
      <c r="C5804" t="s">
        <v>358</v>
      </c>
      <c r="D5804" s="176">
        <v>27685</v>
      </c>
      <c r="E5804" t="s">
        <v>122</v>
      </c>
      <c r="F5804" t="s">
        <v>123</v>
      </c>
      <c r="G5804" t="s">
        <v>124</v>
      </c>
      <c r="H5804" t="s">
        <v>16601</v>
      </c>
      <c r="I5804" t="s">
        <v>898</v>
      </c>
      <c r="J5804" t="s">
        <v>38</v>
      </c>
      <c r="K5804" t="str">
        <f t="shared" si="90"/>
        <v>Cha</v>
      </c>
      <c r="L5804" t="s">
        <v>104</v>
      </c>
      <c r="M5804" t="s">
        <v>118</v>
      </c>
    </row>
    <row r="5805" spans="1:13">
      <c r="A5805" t="s">
        <v>16602</v>
      </c>
      <c r="B5805" t="s">
        <v>12089</v>
      </c>
      <c r="C5805" t="s">
        <v>558</v>
      </c>
      <c r="D5805" s="176">
        <v>38985</v>
      </c>
      <c r="E5805" t="s">
        <v>122</v>
      </c>
      <c r="F5805" t="s">
        <v>123</v>
      </c>
      <c r="G5805" t="s">
        <v>124</v>
      </c>
      <c r="H5805" t="s">
        <v>16603</v>
      </c>
      <c r="I5805" t="s">
        <v>283</v>
      </c>
      <c r="J5805" t="s">
        <v>38</v>
      </c>
      <c r="K5805" t="str">
        <f t="shared" si="90"/>
        <v>Min</v>
      </c>
      <c r="L5805" t="s">
        <v>249</v>
      </c>
      <c r="M5805" t="s">
        <v>118</v>
      </c>
    </row>
    <row r="5806" spans="1:13">
      <c r="A5806" t="s">
        <v>16604</v>
      </c>
      <c r="B5806" t="s">
        <v>6163</v>
      </c>
      <c r="C5806" t="s">
        <v>257</v>
      </c>
      <c r="D5806" s="176">
        <v>29517</v>
      </c>
      <c r="E5806" t="s">
        <v>122</v>
      </c>
      <c r="F5806" t="s">
        <v>123</v>
      </c>
      <c r="G5806" t="s">
        <v>124</v>
      </c>
      <c r="H5806" t="s">
        <v>16605</v>
      </c>
      <c r="I5806" t="s">
        <v>243</v>
      </c>
      <c r="J5806" t="s">
        <v>38</v>
      </c>
      <c r="K5806" t="str">
        <f t="shared" si="90"/>
        <v>3èm</v>
      </c>
      <c r="L5806" t="s">
        <v>686</v>
      </c>
      <c r="M5806" t="s">
        <v>118</v>
      </c>
    </row>
    <row r="5807" spans="1:13">
      <c r="A5807" t="s">
        <v>16606</v>
      </c>
      <c r="B5807" t="s">
        <v>267</v>
      </c>
      <c r="C5807" t="s">
        <v>358</v>
      </c>
      <c r="D5807" s="176">
        <v>30858</v>
      </c>
      <c r="E5807" t="s">
        <v>122</v>
      </c>
      <c r="F5807" t="s">
        <v>123</v>
      </c>
      <c r="G5807" t="s">
        <v>124</v>
      </c>
      <c r="H5807" t="s">
        <v>16607</v>
      </c>
      <c r="I5807" t="s">
        <v>275</v>
      </c>
      <c r="J5807" t="s">
        <v>38</v>
      </c>
      <c r="K5807" t="str">
        <f t="shared" si="90"/>
        <v>Mot</v>
      </c>
      <c r="L5807" t="s">
        <v>104</v>
      </c>
      <c r="M5807" t="s">
        <v>118</v>
      </c>
    </row>
    <row r="5808" spans="1:13">
      <c r="A5808" t="s">
        <v>16608</v>
      </c>
      <c r="B5808" t="s">
        <v>267</v>
      </c>
      <c r="C5808" t="s">
        <v>711</v>
      </c>
      <c r="D5808" s="176">
        <v>39034</v>
      </c>
      <c r="E5808" t="s">
        <v>122</v>
      </c>
      <c r="F5808" t="s">
        <v>123</v>
      </c>
      <c r="G5808" t="s">
        <v>124</v>
      </c>
      <c r="H5808" t="s">
        <v>16609</v>
      </c>
      <c r="I5808" t="s">
        <v>283</v>
      </c>
      <c r="J5808" t="s">
        <v>38</v>
      </c>
      <c r="K5808" t="str">
        <f t="shared" si="90"/>
        <v>Min</v>
      </c>
      <c r="L5808" t="s">
        <v>457</v>
      </c>
      <c r="M5808" t="s">
        <v>118</v>
      </c>
    </row>
    <row r="5809" spans="1:13">
      <c r="A5809" t="s">
        <v>16610</v>
      </c>
      <c r="B5809" t="s">
        <v>5754</v>
      </c>
      <c r="C5809" t="s">
        <v>803</v>
      </c>
      <c r="D5809" s="176">
        <v>19763</v>
      </c>
      <c r="E5809" t="s">
        <v>122</v>
      </c>
      <c r="F5809" t="s">
        <v>123</v>
      </c>
      <c r="G5809" t="s">
        <v>124</v>
      </c>
      <c r="H5809" t="s">
        <v>16611</v>
      </c>
      <c r="I5809" t="s">
        <v>685</v>
      </c>
      <c r="J5809" t="s">
        <v>38</v>
      </c>
      <c r="K5809" t="str">
        <f t="shared" si="90"/>
        <v>Sym</v>
      </c>
      <c r="L5809" t="s">
        <v>548</v>
      </c>
      <c r="M5809" t="s">
        <v>118</v>
      </c>
    </row>
    <row r="5810" spans="1:13">
      <c r="A5810" t="s">
        <v>16612</v>
      </c>
      <c r="B5810" t="s">
        <v>16613</v>
      </c>
      <c r="C5810" t="s">
        <v>305</v>
      </c>
      <c r="D5810" s="176">
        <v>28666</v>
      </c>
      <c r="E5810" t="s">
        <v>122</v>
      </c>
      <c r="F5810" t="s">
        <v>123</v>
      </c>
      <c r="G5810" t="s">
        <v>124</v>
      </c>
      <c r="H5810" t="s">
        <v>16614</v>
      </c>
      <c r="I5810" t="s">
        <v>132</v>
      </c>
      <c r="J5810" t="s">
        <v>234</v>
      </c>
      <c r="K5810" t="str">
        <f t="shared" si="90"/>
        <v>D3</v>
      </c>
      <c r="L5810" t="s">
        <v>1144</v>
      </c>
      <c r="M5810" t="s">
        <v>118</v>
      </c>
    </row>
    <row r="5811" spans="1:13">
      <c r="A5811" t="s">
        <v>16615</v>
      </c>
      <c r="B5811" t="s">
        <v>16616</v>
      </c>
      <c r="C5811" t="s">
        <v>3517</v>
      </c>
      <c r="D5811" s="176">
        <v>17026</v>
      </c>
      <c r="E5811" t="s">
        <v>122</v>
      </c>
      <c r="F5811" t="s">
        <v>123</v>
      </c>
      <c r="G5811" t="s">
        <v>124</v>
      </c>
      <c r="H5811" t="s">
        <v>16617</v>
      </c>
      <c r="I5811" t="s">
        <v>898</v>
      </c>
      <c r="J5811" t="s">
        <v>38</v>
      </c>
      <c r="K5811" t="str">
        <f t="shared" si="90"/>
        <v>Cha</v>
      </c>
      <c r="L5811" t="s">
        <v>7395</v>
      </c>
      <c r="M5811" t="s">
        <v>118</v>
      </c>
    </row>
    <row r="5812" spans="1:13">
      <c r="A5812" t="s">
        <v>16618</v>
      </c>
      <c r="B5812" t="s">
        <v>608</v>
      </c>
      <c r="C5812" t="s">
        <v>16619</v>
      </c>
      <c r="D5812" s="176">
        <v>27733</v>
      </c>
      <c r="E5812" t="s">
        <v>122</v>
      </c>
      <c r="F5812" t="s">
        <v>123</v>
      </c>
      <c r="G5812" t="s">
        <v>124</v>
      </c>
      <c r="H5812" t="s">
        <v>16620</v>
      </c>
      <c r="I5812" t="s">
        <v>145</v>
      </c>
      <c r="J5812" t="s">
        <v>38</v>
      </c>
      <c r="K5812" t="str">
        <f t="shared" si="90"/>
        <v>Pas</v>
      </c>
      <c r="L5812" t="s">
        <v>152</v>
      </c>
      <c r="M5812" t="s">
        <v>118</v>
      </c>
    </row>
    <row r="5813" spans="1:13">
      <c r="A5813" t="s">
        <v>16621</v>
      </c>
      <c r="B5813" t="s">
        <v>6256</v>
      </c>
      <c r="C5813" t="s">
        <v>711</v>
      </c>
      <c r="D5813" s="176">
        <v>38761</v>
      </c>
      <c r="E5813" t="s">
        <v>122</v>
      </c>
      <c r="F5813" t="s">
        <v>123</v>
      </c>
      <c r="G5813" t="s">
        <v>124</v>
      </c>
      <c r="H5813" t="s">
        <v>16622</v>
      </c>
      <c r="I5813" t="s">
        <v>283</v>
      </c>
      <c r="J5813" t="s">
        <v>38</v>
      </c>
      <c r="K5813" t="str">
        <f t="shared" si="90"/>
        <v>Min</v>
      </c>
      <c r="L5813" t="s">
        <v>548</v>
      </c>
      <c r="M5813" t="s">
        <v>118</v>
      </c>
    </row>
    <row r="5814" spans="1:13">
      <c r="A5814" t="s">
        <v>16623</v>
      </c>
      <c r="B5814" t="s">
        <v>9035</v>
      </c>
      <c r="C5814" t="s">
        <v>4821</v>
      </c>
      <c r="D5814" s="176">
        <v>30652</v>
      </c>
      <c r="E5814" t="s">
        <v>122</v>
      </c>
      <c r="F5814" t="s">
        <v>123</v>
      </c>
      <c r="G5814" t="s">
        <v>124</v>
      </c>
      <c r="H5814" t="s">
        <v>16624</v>
      </c>
      <c r="I5814" t="s">
        <v>132</v>
      </c>
      <c r="J5814" t="s">
        <v>396</v>
      </c>
      <c r="K5814" t="str">
        <f t="shared" si="90"/>
        <v>D2</v>
      </c>
      <c r="L5814" t="s">
        <v>501</v>
      </c>
      <c r="M5814" t="s">
        <v>118</v>
      </c>
    </row>
    <row r="5815" spans="1:13">
      <c r="A5815" t="s">
        <v>16625</v>
      </c>
      <c r="B5815" t="s">
        <v>2244</v>
      </c>
      <c r="C5815" t="s">
        <v>5026</v>
      </c>
      <c r="D5815" s="176">
        <v>20580</v>
      </c>
      <c r="E5815" t="s">
        <v>179</v>
      </c>
      <c r="F5815" t="s">
        <v>123</v>
      </c>
      <c r="G5815" t="s">
        <v>124</v>
      </c>
      <c r="H5815" t="s">
        <v>16626</v>
      </c>
      <c r="I5815" t="s">
        <v>145</v>
      </c>
      <c r="J5815" t="s">
        <v>38</v>
      </c>
      <c r="K5815" t="str">
        <f t="shared" si="90"/>
        <v>Pas</v>
      </c>
      <c r="L5815" t="s">
        <v>501</v>
      </c>
      <c r="M5815" t="s">
        <v>118</v>
      </c>
    </row>
    <row r="5816" spans="1:13">
      <c r="A5816" t="s">
        <v>16627</v>
      </c>
      <c r="B5816" t="s">
        <v>267</v>
      </c>
      <c r="C5816" t="s">
        <v>5181</v>
      </c>
      <c r="D5816" s="176">
        <v>28859</v>
      </c>
      <c r="E5816" t="s">
        <v>122</v>
      </c>
      <c r="F5816" t="s">
        <v>123</v>
      </c>
      <c r="G5816" t="s">
        <v>124</v>
      </c>
      <c r="H5816" t="s">
        <v>16628</v>
      </c>
      <c r="I5816" t="s">
        <v>145</v>
      </c>
      <c r="J5816" t="s">
        <v>38</v>
      </c>
      <c r="K5816" t="str">
        <f t="shared" si="90"/>
        <v>Pas</v>
      </c>
      <c r="L5816" t="s">
        <v>541</v>
      </c>
      <c r="M5816" t="s">
        <v>118</v>
      </c>
    </row>
    <row r="5817" spans="1:13">
      <c r="A5817" t="s">
        <v>16629</v>
      </c>
      <c r="B5817" t="s">
        <v>246</v>
      </c>
      <c r="C5817" t="s">
        <v>16630</v>
      </c>
      <c r="D5817" s="176">
        <v>39462</v>
      </c>
      <c r="E5817" t="s">
        <v>179</v>
      </c>
      <c r="F5817" t="s">
        <v>123</v>
      </c>
      <c r="G5817" t="s">
        <v>124</v>
      </c>
      <c r="H5817" t="s">
        <v>16631</v>
      </c>
      <c r="I5817" t="s">
        <v>157</v>
      </c>
      <c r="J5817" t="s">
        <v>38</v>
      </c>
      <c r="K5817" t="str">
        <f t="shared" si="90"/>
        <v>Ben</v>
      </c>
      <c r="L5817" t="s">
        <v>249</v>
      </c>
      <c r="M5817" t="s">
        <v>118</v>
      </c>
    </row>
    <row r="5818" spans="1:13">
      <c r="A5818" t="s">
        <v>16632</v>
      </c>
      <c r="B5818" t="s">
        <v>16633</v>
      </c>
      <c r="C5818" t="s">
        <v>222</v>
      </c>
      <c r="D5818" s="176">
        <v>33338</v>
      </c>
      <c r="E5818" t="s">
        <v>122</v>
      </c>
      <c r="F5818" t="s">
        <v>123</v>
      </c>
      <c r="G5818" t="s">
        <v>124</v>
      </c>
      <c r="H5818" t="s">
        <v>16634</v>
      </c>
      <c r="I5818" t="s">
        <v>898</v>
      </c>
      <c r="J5818" t="s">
        <v>38</v>
      </c>
      <c r="K5818" t="str">
        <f t="shared" si="90"/>
        <v>Cha</v>
      </c>
      <c r="L5818" t="s">
        <v>215</v>
      </c>
      <c r="M5818" t="s">
        <v>118</v>
      </c>
    </row>
    <row r="5819" spans="1:13">
      <c r="A5819" t="s">
        <v>16635</v>
      </c>
      <c r="B5819" t="s">
        <v>16636</v>
      </c>
      <c r="C5819" t="s">
        <v>16637</v>
      </c>
      <c r="D5819" s="176">
        <v>39772</v>
      </c>
      <c r="E5819" t="s">
        <v>122</v>
      </c>
      <c r="F5819" t="s">
        <v>123</v>
      </c>
      <c r="G5819" t="s">
        <v>124</v>
      </c>
      <c r="H5819" t="s">
        <v>16638</v>
      </c>
      <c r="I5819" t="s">
        <v>157</v>
      </c>
      <c r="J5819" t="s">
        <v>38</v>
      </c>
      <c r="K5819" t="str">
        <f t="shared" si="90"/>
        <v>Ben</v>
      </c>
      <c r="L5819" t="s">
        <v>457</v>
      </c>
      <c r="M5819" t="s">
        <v>118</v>
      </c>
    </row>
    <row r="5820" spans="1:13">
      <c r="A5820" t="s">
        <v>16639</v>
      </c>
      <c r="B5820" t="s">
        <v>16640</v>
      </c>
      <c r="C5820" t="s">
        <v>643</v>
      </c>
      <c r="D5820" s="176">
        <v>17778</v>
      </c>
      <c r="E5820" t="s">
        <v>122</v>
      </c>
      <c r="F5820" t="s">
        <v>123</v>
      </c>
      <c r="G5820" t="s">
        <v>124</v>
      </c>
      <c r="H5820" t="s">
        <v>16641</v>
      </c>
      <c r="I5820" t="s">
        <v>132</v>
      </c>
      <c r="J5820" t="s">
        <v>133</v>
      </c>
      <c r="K5820" t="str">
        <f t="shared" si="90"/>
        <v>D4</v>
      </c>
      <c r="L5820" t="s">
        <v>260</v>
      </c>
      <c r="M5820" t="s">
        <v>118</v>
      </c>
    </row>
    <row r="5821" spans="1:13">
      <c r="A5821" t="s">
        <v>16642</v>
      </c>
      <c r="B5821" t="s">
        <v>8035</v>
      </c>
      <c r="C5821" t="s">
        <v>252</v>
      </c>
      <c r="D5821" s="176">
        <v>22448</v>
      </c>
      <c r="E5821" t="s">
        <v>122</v>
      </c>
      <c r="F5821" t="s">
        <v>123</v>
      </c>
      <c r="G5821" t="s">
        <v>124</v>
      </c>
      <c r="H5821" t="s">
        <v>16643</v>
      </c>
      <c r="I5821" t="s">
        <v>209</v>
      </c>
      <c r="J5821" t="s">
        <v>38</v>
      </c>
      <c r="K5821" t="str">
        <f t="shared" si="90"/>
        <v>Pas</v>
      </c>
      <c r="L5821" t="s">
        <v>563</v>
      </c>
      <c r="M5821" t="s">
        <v>118</v>
      </c>
    </row>
    <row r="5822" spans="1:13">
      <c r="A5822" t="s">
        <v>16644</v>
      </c>
      <c r="B5822" t="s">
        <v>2607</v>
      </c>
      <c r="C5822" t="s">
        <v>257</v>
      </c>
      <c r="D5822" s="176">
        <v>27921</v>
      </c>
      <c r="E5822" t="s">
        <v>122</v>
      </c>
      <c r="F5822" t="s">
        <v>123</v>
      </c>
      <c r="G5822" t="s">
        <v>124</v>
      </c>
      <c r="H5822" t="s">
        <v>16645</v>
      </c>
      <c r="I5822" t="s">
        <v>7827</v>
      </c>
      <c r="J5822" t="s">
        <v>38</v>
      </c>
      <c r="K5822" t="str">
        <f t="shared" si="90"/>
        <v>Arb</v>
      </c>
      <c r="L5822" t="s">
        <v>1239</v>
      </c>
      <c r="M5822" t="s">
        <v>118</v>
      </c>
    </row>
    <row r="5823" spans="1:13">
      <c r="A5823" t="s">
        <v>16646</v>
      </c>
      <c r="B5823" t="s">
        <v>6645</v>
      </c>
      <c r="C5823" t="s">
        <v>2178</v>
      </c>
      <c r="D5823" s="176">
        <v>29405</v>
      </c>
      <c r="E5823" t="s">
        <v>122</v>
      </c>
      <c r="F5823" t="s">
        <v>123</v>
      </c>
      <c r="G5823" t="s">
        <v>124</v>
      </c>
      <c r="H5823" t="s">
        <v>16647</v>
      </c>
      <c r="I5823" t="s">
        <v>132</v>
      </c>
      <c r="J5823" t="s">
        <v>396</v>
      </c>
      <c r="K5823" t="str">
        <f t="shared" si="90"/>
        <v>D2</v>
      </c>
      <c r="L5823" t="s">
        <v>530</v>
      </c>
      <c r="M5823" t="s">
        <v>118</v>
      </c>
    </row>
    <row r="5824" spans="1:13">
      <c r="A5824" t="s">
        <v>16648</v>
      </c>
      <c r="B5824" t="s">
        <v>16649</v>
      </c>
      <c r="C5824" t="s">
        <v>675</v>
      </c>
      <c r="D5824" s="176">
        <v>26361</v>
      </c>
      <c r="E5824" t="s">
        <v>122</v>
      </c>
      <c r="F5824" t="s">
        <v>123</v>
      </c>
      <c r="G5824" t="s">
        <v>124</v>
      </c>
      <c r="H5824" t="s">
        <v>16650</v>
      </c>
      <c r="I5824" t="s">
        <v>132</v>
      </c>
      <c r="J5824" t="s">
        <v>234</v>
      </c>
      <c r="K5824" t="str">
        <f t="shared" si="90"/>
        <v>D3</v>
      </c>
      <c r="L5824" t="s">
        <v>2506</v>
      </c>
      <c r="M5824" t="s">
        <v>118</v>
      </c>
    </row>
    <row r="5825" spans="1:13">
      <c r="A5825" t="s">
        <v>16651</v>
      </c>
      <c r="B5825" t="s">
        <v>1583</v>
      </c>
      <c r="C5825" t="s">
        <v>257</v>
      </c>
      <c r="D5825" s="176">
        <v>37891</v>
      </c>
      <c r="E5825" t="s">
        <v>122</v>
      </c>
      <c r="F5825" t="s">
        <v>123</v>
      </c>
      <c r="G5825" t="s">
        <v>124</v>
      </c>
      <c r="H5825" t="s">
        <v>16652</v>
      </c>
      <c r="I5825" t="s">
        <v>174</v>
      </c>
      <c r="J5825" t="s">
        <v>38</v>
      </c>
      <c r="K5825" t="str">
        <f t="shared" si="90"/>
        <v>Cad</v>
      </c>
      <c r="L5825" t="s">
        <v>628</v>
      </c>
      <c r="M5825" t="s">
        <v>118</v>
      </c>
    </row>
    <row r="5826" spans="1:13">
      <c r="A5826" t="s">
        <v>16653</v>
      </c>
      <c r="B5826" t="s">
        <v>16654</v>
      </c>
      <c r="C5826" t="s">
        <v>1676</v>
      </c>
      <c r="D5826" s="176">
        <v>20691</v>
      </c>
      <c r="E5826" t="s">
        <v>122</v>
      </c>
      <c r="F5826" t="s">
        <v>123</v>
      </c>
      <c r="G5826" t="s">
        <v>124</v>
      </c>
      <c r="H5826" t="s">
        <v>16655</v>
      </c>
      <c r="I5826" t="s">
        <v>181</v>
      </c>
      <c r="J5826" t="s">
        <v>182</v>
      </c>
      <c r="K5826" t="str">
        <f t="shared" si="90"/>
        <v>Enc</v>
      </c>
      <c r="L5826" t="s">
        <v>664</v>
      </c>
      <c r="M5826" t="s">
        <v>118</v>
      </c>
    </row>
    <row r="5827" spans="1:13">
      <c r="A5827" t="s">
        <v>16656</v>
      </c>
      <c r="B5827" t="s">
        <v>16657</v>
      </c>
      <c r="C5827" t="s">
        <v>441</v>
      </c>
      <c r="D5827" s="176">
        <v>25910</v>
      </c>
      <c r="E5827" t="s">
        <v>122</v>
      </c>
      <c r="F5827" t="s">
        <v>123</v>
      </c>
      <c r="G5827" t="s">
        <v>124</v>
      </c>
      <c r="H5827" t="s">
        <v>16658</v>
      </c>
      <c r="I5827" t="s">
        <v>181</v>
      </c>
      <c r="J5827" t="s">
        <v>182</v>
      </c>
      <c r="K5827" t="str">
        <f t="shared" ref="K5827:K5890" si="91">IF(I5827="pass'cyclisme",J5827,LEFT(I5827,3))</f>
        <v>Enc</v>
      </c>
      <c r="L5827" t="s">
        <v>1055</v>
      </c>
      <c r="M5827" t="s">
        <v>118</v>
      </c>
    </row>
    <row r="5828" spans="1:13">
      <c r="A5828" t="s">
        <v>16659</v>
      </c>
      <c r="B5828" t="s">
        <v>16660</v>
      </c>
      <c r="C5828" t="s">
        <v>16661</v>
      </c>
      <c r="D5828" s="176">
        <v>36647</v>
      </c>
      <c r="E5828" t="s">
        <v>122</v>
      </c>
      <c r="F5828" t="s">
        <v>123</v>
      </c>
      <c r="G5828" t="s">
        <v>124</v>
      </c>
      <c r="H5828" t="s">
        <v>16662</v>
      </c>
      <c r="I5828" t="s">
        <v>243</v>
      </c>
      <c r="J5828" t="s">
        <v>38</v>
      </c>
      <c r="K5828" t="str">
        <f t="shared" si="91"/>
        <v>3èm</v>
      </c>
      <c r="L5828" t="s">
        <v>2865</v>
      </c>
      <c r="M5828" t="s">
        <v>118</v>
      </c>
    </row>
    <row r="5829" spans="1:13">
      <c r="A5829" t="s">
        <v>16663</v>
      </c>
      <c r="B5829" t="s">
        <v>13457</v>
      </c>
      <c r="C5829" t="s">
        <v>609</v>
      </c>
      <c r="D5829" s="176">
        <v>40090</v>
      </c>
      <c r="E5829" t="s">
        <v>122</v>
      </c>
      <c r="F5829" t="s">
        <v>123</v>
      </c>
      <c r="G5829" t="s">
        <v>124</v>
      </c>
      <c r="H5829" t="s">
        <v>16664</v>
      </c>
      <c r="I5829" t="s">
        <v>151</v>
      </c>
      <c r="J5829" t="s">
        <v>38</v>
      </c>
      <c r="K5829" t="str">
        <f t="shared" si="91"/>
        <v>Pup</v>
      </c>
      <c r="L5829" t="s">
        <v>169</v>
      </c>
      <c r="M5829" t="s">
        <v>118</v>
      </c>
    </row>
    <row r="5830" spans="1:13">
      <c r="A5830" t="s">
        <v>16665</v>
      </c>
      <c r="B5830" t="s">
        <v>642</v>
      </c>
      <c r="C5830" t="s">
        <v>1395</v>
      </c>
      <c r="D5830" s="176">
        <v>23965</v>
      </c>
      <c r="E5830" t="s">
        <v>122</v>
      </c>
      <c r="F5830" t="s">
        <v>123</v>
      </c>
      <c r="G5830" t="s">
        <v>124</v>
      </c>
      <c r="H5830" t="s">
        <v>16666</v>
      </c>
      <c r="I5830" t="s">
        <v>275</v>
      </c>
      <c r="J5830" t="s">
        <v>38</v>
      </c>
      <c r="K5830" t="str">
        <f t="shared" si="91"/>
        <v>Mot</v>
      </c>
      <c r="L5830" t="s">
        <v>429</v>
      </c>
      <c r="M5830" t="s">
        <v>118</v>
      </c>
    </row>
    <row r="5831" spans="1:13">
      <c r="A5831" t="s">
        <v>16667</v>
      </c>
      <c r="B5831" t="s">
        <v>16668</v>
      </c>
      <c r="C5831" t="s">
        <v>613</v>
      </c>
      <c r="D5831" s="176">
        <v>39416</v>
      </c>
      <c r="E5831" t="s">
        <v>122</v>
      </c>
      <c r="F5831" t="s">
        <v>123</v>
      </c>
      <c r="G5831" t="s">
        <v>124</v>
      </c>
      <c r="H5831" t="s">
        <v>16669</v>
      </c>
      <c r="I5831" t="s">
        <v>157</v>
      </c>
      <c r="J5831" t="s">
        <v>38</v>
      </c>
      <c r="K5831" t="str">
        <f t="shared" si="91"/>
        <v>Ben</v>
      </c>
      <c r="L5831" t="s">
        <v>680</v>
      </c>
      <c r="M5831" t="s">
        <v>118</v>
      </c>
    </row>
    <row r="5832" spans="1:13">
      <c r="A5832" t="s">
        <v>16670</v>
      </c>
      <c r="B5832" t="s">
        <v>2104</v>
      </c>
      <c r="C5832" t="s">
        <v>817</v>
      </c>
      <c r="D5832" s="176">
        <v>39794</v>
      </c>
      <c r="E5832" t="s">
        <v>122</v>
      </c>
      <c r="F5832" t="s">
        <v>123</v>
      </c>
      <c r="G5832" t="s">
        <v>124</v>
      </c>
      <c r="H5832" t="s">
        <v>16671</v>
      </c>
      <c r="I5832" t="s">
        <v>157</v>
      </c>
      <c r="J5832" t="s">
        <v>38</v>
      </c>
      <c r="K5832" t="str">
        <f t="shared" si="91"/>
        <v>Ben</v>
      </c>
      <c r="L5832" t="s">
        <v>183</v>
      </c>
      <c r="M5832" t="s">
        <v>118</v>
      </c>
    </row>
    <row r="5833" spans="1:13">
      <c r="A5833" t="s">
        <v>16672</v>
      </c>
      <c r="B5833" t="s">
        <v>9497</v>
      </c>
      <c r="C5833" t="s">
        <v>613</v>
      </c>
      <c r="D5833" s="176">
        <v>38091</v>
      </c>
      <c r="E5833" t="s">
        <v>122</v>
      </c>
      <c r="F5833" t="s">
        <v>123</v>
      </c>
      <c r="G5833" t="s">
        <v>124</v>
      </c>
      <c r="H5833" t="s">
        <v>16673</v>
      </c>
      <c r="I5833" t="s">
        <v>174</v>
      </c>
      <c r="J5833" t="s">
        <v>38</v>
      </c>
      <c r="K5833" t="str">
        <f t="shared" si="91"/>
        <v>Cad</v>
      </c>
      <c r="L5833" t="s">
        <v>183</v>
      </c>
      <c r="M5833" t="s">
        <v>118</v>
      </c>
    </row>
    <row r="5834" spans="1:13">
      <c r="A5834" t="s">
        <v>16674</v>
      </c>
      <c r="B5834" t="s">
        <v>2171</v>
      </c>
      <c r="C5834" t="s">
        <v>16675</v>
      </c>
      <c r="D5834" s="176">
        <v>31913</v>
      </c>
      <c r="E5834" t="s">
        <v>122</v>
      </c>
      <c r="F5834" t="s">
        <v>123</v>
      </c>
      <c r="G5834" t="s">
        <v>124</v>
      </c>
      <c r="H5834" t="s">
        <v>16676</v>
      </c>
      <c r="I5834" t="s">
        <v>243</v>
      </c>
      <c r="J5834" t="s">
        <v>38</v>
      </c>
      <c r="K5834" t="str">
        <f t="shared" si="91"/>
        <v>3èm</v>
      </c>
      <c r="L5834" t="s">
        <v>501</v>
      </c>
      <c r="M5834" t="s">
        <v>118</v>
      </c>
    </row>
    <row r="5835" spans="1:13">
      <c r="A5835" t="s">
        <v>16677</v>
      </c>
      <c r="B5835" t="s">
        <v>4469</v>
      </c>
      <c r="C5835" t="s">
        <v>6150</v>
      </c>
      <c r="D5835" s="176">
        <v>31100</v>
      </c>
      <c r="E5835" t="s">
        <v>179</v>
      </c>
      <c r="F5835" t="s">
        <v>123</v>
      </c>
      <c r="G5835" t="s">
        <v>124</v>
      </c>
      <c r="H5835" t="s">
        <v>16678</v>
      </c>
      <c r="I5835" t="s">
        <v>145</v>
      </c>
      <c r="J5835" t="s">
        <v>38</v>
      </c>
      <c r="K5835" t="str">
        <f t="shared" si="91"/>
        <v>Pas</v>
      </c>
      <c r="L5835" t="s">
        <v>169</v>
      </c>
      <c r="M5835" t="s">
        <v>118</v>
      </c>
    </row>
    <row r="5836" spans="1:13">
      <c r="A5836" t="s">
        <v>16679</v>
      </c>
      <c r="B5836" t="s">
        <v>4542</v>
      </c>
      <c r="C5836" t="s">
        <v>2547</v>
      </c>
      <c r="D5836" s="176">
        <v>37176</v>
      </c>
      <c r="E5836" t="s">
        <v>122</v>
      </c>
      <c r="F5836" t="s">
        <v>123</v>
      </c>
      <c r="G5836" t="s">
        <v>124</v>
      </c>
      <c r="H5836" t="s">
        <v>16680</v>
      </c>
      <c r="I5836" t="s">
        <v>126</v>
      </c>
      <c r="J5836" t="s">
        <v>126</v>
      </c>
      <c r="K5836" t="str">
        <f t="shared" si="91"/>
        <v>Jun</v>
      </c>
      <c r="L5836" t="s">
        <v>189</v>
      </c>
      <c r="M5836" t="s">
        <v>118</v>
      </c>
    </row>
    <row r="5837" spans="1:13">
      <c r="A5837" t="s">
        <v>16681</v>
      </c>
      <c r="B5837" t="s">
        <v>16682</v>
      </c>
      <c r="C5837" t="s">
        <v>143</v>
      </c>
      <c r="D5837" s="176">
        <v>36329</v>
      </c>
      <c r="E5837" t="s">
        <v>122</v>
      </c>
      <c r="F5837" t="s">
        <v>123</v>
      </c>
      <c r="G5837" t="s">
        <v>124</v>
      </c>
      <c r="H5837" t="s">
        <v>16683</v>
      </c>
      <c r="I5837" t="s">
        <v>243</v>
      </c>
      <c r="J5837" t="s">
        <v>38</v>
      </c>
      <c r="K5837" t="str">
        <f t="shared" si="91"/>
        <v>3èm</v>
      </c>
      <c r="L5837" t="s">
        <v>623</v>
      </c>
      <c r="M5837" t="s">
        <v>118</v>
      </c>
    </row>
    <row r="5838" spans="1:13">
      <c r="A5838" t="s">
        <v>16684</v>
      </c>
      <c r="B5838" t="s">
        <v>11590</v>
      </c>
      <c r="C5838" t="s">
        <v>10138</v>
      </c>
      <c r="D5838" s="176">
        <v>41131</v>
      </c>
      <c r="E5838" t="s">
        <v>122</v>
      </c>
      <c r="F5838" t="s">
        <v>123</v>
      </c>
      <c r="G5838" t="s">
        <v>124</v>
      </c>
      <c r="H5838" t="s">
        <v>16685</v>
      </c>
      <c r="I5838" t="s">
        <v>188</v>
      </c>
      <c r="J5838" t="s">
        <v>38</v>
      </c>
      <c r="K5838" t="str">
        <f t="shared" si="91"/>
        <v>Pou</v>
      </c>
      <c r="L5838" t="s">
        <v>195</v>
      </c>
      <c r="M5838" t="s">
        <v>118</v>
      </c>
    </row>
    <row r="5839" spans="1:13">
      <c r="A5839" t="s">
        <v>16686</v>
      </c>
      <c r="B5839" t="s">
        <v>16687</v>
      </c>
      <c r="C5839" t="s">
        <v>1395</v>
      </c>
      <c r="D5839" s="176">
        <v>19806</v>
      </c>
      <c r="E5839" t="s">
        <v>122</v>
      </c>
      <c r="F5839" t="s">
        <v>123</v>
      </c>
      <c r="G5839" t="s">
        <v>124</v>
      </c>
      <c r="H5839" t="s">
        <v>16688</v>
      </c>
      <c r="I5839" t="s">
        <v>145</v>
      </c>
      <c r="J5839" t="s">
        <v>38</v>
      </c>
      <c r="K5839" t="str">
        <f t="shared" si="91"/>
        <v>Pas</v>
      </c>
      <c r="L5839" t="s">
        <v>1357</v>
      </c>
      <c r="M5839" t="s">
        <v>118</v>
      </c>
    </row>
    <row r="5840" spans="1:13">
      <c r="A5840" t="s">
        <v>16689</v>
      </c>
      <c r="B5840" t="s">
        <v>16690</v>
      </c>
      <c r="C5840" t="s">
        <v>296</v>
      </c>
      <c r="D5840" s="176">
        <v>30471</v>
      </c>
      <c r="E5840" t="s">
        <v>122</v>
      </c>
      <c r="F5840" t="s">
        <v>123</v>
      </c>
      <c r="G5840" t="s">
        <v>124</v>
      </c>
      <c r="H5840" t="s">
        <v>16691</v>
      </c>
      <c r="I5840" t="s">
        <v>307</v>
      </c>
      <c r="J5840" t="s">
        <v>194</v>
      </c>
      <c r="K5840" t="str">
        <f t="shared" si="91"/>
        <v>Pas</v>
      </c>
      <c r="L5840" t="s">
        <v>195</v>
      </c>
      <c r="M5840" t="s">
        <v>118</v>
      </c>
    </row>
    <row r="5841" spans="1:13">
      <c r="A5841" t="s">
        <v>16692</v>
      </c>
      <c r="B5841" t="s">
        <v>3735</v>
      </c>
      <c r="C5841" t="s">
        <v>232</v>
      </c>
      <c r="D5841" s="176">
        <v>30663</v>
      </c>
      <c r="E5841" t="s">
        <v>122</v>
      </c>
      <c r="F5841" t="s">
        <v>123</v>
      </c>
      <c r="G5841" t="s">
        <v>124</v>
      </c>
      <c r="H5841" t="s">
        <v>16693</v>
      </c>
      <c r="I5841" t="s">
        <v>132</v>
      </c>
      <c r="J5841" t="s">
        <v>194</v>
      </c>
      <c r="K5841" t="str">
        <f t="shared" si="91"/>
        <v>D1</v>
      </c>
      <c r="L5841" t="s">
        <v>38</v>
      </c>
      <c r="M5841" t="s">
        <v>118</v>
      </c>
    </row>
    <row r="5842" spans="1:13">
      <c r="A5842" t="s">
        <v>16694</v>
      </c>
      <c r="B5842" t="s">
        <v>15702</v>
      </c>
      <c r="C5842" t="s">
        <v>4728</v>
      </c>
      <c r="D5842" s="176">
        <v>27479</v>
      </c>
      <c r="E5842" t="s">
        <v>179</v>
      </c>
      <c r="F5842" t="s">
        <v>123</v>
      </c>
      <c r="G5842" t="s">
        <v>124</v>
      </c>
      <c r="H5842" t="s">
        <v>16695</v>
      </c>
      <c r="I5842" t="s">
        <v>145</v>
      </c>
      <c r="J5842" t="s">
        <v>38</v>
      </c>
      <c r="K5842" t="str">
        <f t="shared" si="91"/>
        <v>Pas</v>
      </c>
      <c r="L5842" t="s">
        <v>2678</v>
      </c>
      <c r="M5842" t="s">
        <v>118</v>
      </c>
    </row>
    <row r="5843" spans="1:13">
      <c r="A5843" t="s">
        <v>16696</v>
      </c>
      <c r="B5843" t="s">
        <v>16697</v>
      </c>
      <c r="C5843" t="s">
        <v>367</v>
      </c>
      <c r="D5843" s="176">
        <v>28048</v>
      </c>
      <c r="E5843" t="s">
        <v>122</v>
      </c>
      <c r="F5843" t="s">
        <v>123</v>
      </c>
      <c r="G5843" t="s">
        <v>124</v>
      </c>
      <c r="H5843" t="s">
        <v>16698</v>
      </c>
      <c r="I5843" t="s">
        <v>168</v>
      </c>
      <c r="J5843" t="s">
        <v>38</v>
      </c>
      <c r="K5843" t="str">
        <f t="shared" si="91"/>
        <v>2èm</v>
      </c>
      <c r="L5843" t="s">
        <v>200</v>
      </c>
      <c r="M5843" t="s">
        <v>118</v>
      </c>
    </row>
    <row r="5844" spans="1:13">
      <c r="A5844" t="s">
        <v>16699</v>
      </c>
      <c r="B5844" t="s">
        <v>4488</v>
      </c>
      <c r="C5844" t="s">
        <v>273</v>
      </c>
      <c r="D5844" s="176">
        <v>30996</v>
      </c>
      <c r="E5844" t="s">
        <v>122</v>
      </c>
      <c r="F5844" t="s">
        <v>123</v>
      </c>
      <c r="G5844" t="s">
        <v>124</v>
      </c>
      <c r="H5844" t="s">
        <v>16700</v>
      </c>
      <c r="I5844" t="s">
        <v>132</v>
      </c>
      <c r="J5844" t="s">
        <v>194</v>
      </c>
      <c r="K5844" t="str">
        <f t="shared" si="91"/>
        <v>D1</v>
      </c>
      <c r="L5844" t="s">
        <v>794</v>
      </c>
      <c r="M5844" t="s">
        <v>118</v>
      </c>
    </row>
    <row r="5845" spans="1:13">
      <c r="A5845" t="s">
        <v>16701</v>
      </c>
      <c r="B5845" t="s">
        <v>14123</v>
      </c>
      <c r="C5845" t="s">
        <v>512</v>
      </c>
      <c r="D5845" s="176">
        <v>23910</v>
      </c>
      <c r="E5845" t="s">
        <v>122</v>
      </c>
      <c r="F5845" t="s">
        <v>123</v>
      </c>
      <c r="G5845" t="s">
        <v>124</v>
      </c>
      <c r="H5845" t="s">
        <v>16702</v>
      </c>
      <c r="I5845" t="s">
        <v>132</v>
      </c>
      <c r="J5845" t="s">
        <v>133</v>
      </c>
      <c r="K5845" t="str">
        <f t="shared" si="91"/>
        <v>D4</v>
      </c>
      <c r="L5845" t="s">
        <v>1211</v>
      </c>
      <c r="M5845" t="s">
        <v>118</v>
      </c>
    </row>
    <row r="5846" spans="1:13">
      <c r="A5846" t="s">
        <v>16703</v>
      </c>
      <c r="B5846" t="s">
        <v>16704</v>
      </c>
      <c r="C5846" t="s">
        <v>4419</v>
      </c>
      <c r="D5846" s="176">
        <v>38273</v>
      </c>
      <c r="E5846" t="s">
        <v>122</v>
      </c>
      <c r="F5846" t="s">
        <v>123</v>
      </c>
      <c r="G5846" t="s">
        <v>124</v>
      </c>
      <c r="H5846" t="s">
        <v>16705</v>
      </c>
      <c r="I5846" t="s">
        <v>174</v>
      </c>
      <c r="J5846" t="s">
        <v>38</v>
      </c>
      <c r="K5846" t="str">
        <f t="shared" si="91"/>
        <v>Cad</v>
      </c>
      <c r="L5846" t="s">
        <v>814</v>
      </c>
      <c r="M5846" t="s">
        <v>118</v>
      </c>
    </row>
    <row r="5847" spans="1:13">
      <c r="A5847" t="s">
        <v>16706</v>
      </c>
      <c r="B5847" t="s">
        <v>3058</v>
      </c>
      <c r="C5847" t="s">
        <v>279</v>
      </c>
      <c r="D5847" s="176">
        <v>33761</v>
      </c>
      <c r="E5847" t="s">
        <v>122</v>
      </c>
      <c r="F5847" t="s">
        <v>123</v>
      </c>
      <c r="G5847" t="s">
        <v>124</v>
      </c>
      <c r="H5847" t="s">
        <v>16707</v>
      </c>
      <c r="I5847" t="s">
        <v>243</v>
      </c>
      <c r="J5847" t="s">
        <v>38</v>
      </c>
      <c r="K5847" t="str">
        <f t="shared" si="91"/>
        <v>3èm</v>
      </c>
      <c r="L5847" t="s">
        <v>1144</v>
      </c>
      <c r="M5847" t="s">
        <v>118</v>
      </c>
    </row>
    <row r="5848" spans="1:13">
      <c r="A5848" t="s">
        <v>16708</v>
      </c>
      <c r="B5848" t="s">
        <v>3855</v>
      </c>
      <c r="C5848" t="s">
        <v>437</v>
      </c>
      <c r="D5848" s="176">
        <v>36656</v>
      </c>
      <c r="E5848" t="s">
        <v>122</v>
      </c>
      <c r="F5848" t="s">
        <v>123</v>
      </c>
      <c r="G5848" t="s">
        <v>124</v>
      </c>
      <c r="H5848" t="s">
        <v>16709</v>
      </c>
      <c r="I5848" t="s">
        <v>307</v>
      </c>
      <c r="J5848" t="s">
        <v>194</v>
      </c>
      <c r="K5848" t="str">
        <f t="shared" si="91"/>
        <v>Pas</v>
      </c>
      <c r="L5848" t="s">
        <v>215</v>
      </c>
      <c r="M5848" t="s">
        <v>118</v>
      </c>
    </row>
    <row r="5849" spans="1:13">
      <c r="A5849" t="s">
        <v>16710</v>
      </c>
      <c r="B5849" t="s">
        <v>8603</v>
      </c>
      <c r="C5849" t="s">
        <v>5026</v>
      </c>
      <c r="D5849" s="176">
        <v>21217</v>
      </c>
      <c r="E5849" t="s">
        <v>179</v>
      </c>
      <c r="F5849" t="s">
        <v>123</v>
      </c>
      <c r="G5849" t="s">
        <v>124</v>
      </c>
      <c r="H5849" t="s">
        <v>16711</v>
      </c>
      <c r="I5849" t="s">
        <v>181</v>
      </c>
      <c r="J5849" t="s">
        <v>182</v>
      </c>
      <c r="K5849" t="str">
        <f t="shared" si="91"/>
        <v>Enc</v>
      </c>
      <c r="L5849" t="s">
        <v>805</v>
      </c>
      <c r="M5849" t="s">
        <v>118</v>
      </c>
    </row>
    <row r="5850" spans="1:13">
      <c r="A5850" t="s">
        <v>16712</v>
      </c>
      <c r="B5850" t="s">
        <v>16713</v>
      </c>
      <c r="C5850" t="s">
        <v>16714</v>
      </c>
      <c r="D5850" s="176">
        <v>36667</v>
      </c>
      <c r="E5850" t="s">
        <v>122</v>
      </c>
      <c r="F5850" t="s">
        <v>123</v>
      </c>
      <c r="G5850" t="s">
        <v>124</v>
      </c>
      <c r="H5850" t="s">
        <v>16715</v>
      </c>
      <c r="I5850" t="s">
        <v>307</v>
      </c>
      <c r="J5850" t="s">
        <v>194</v>
      </c>
      <c r="K5850" t="str">
        <f t="shared" si="91"/>
        <v>Pas</v>
      </c>
      <c r="L5850" t="s">
        <v>623</v>
      </c>
      <c r="M5850" t="s">
        <v>118</v>
      </c>
    </row>
    <row r="5851" spans="1:13">
      <c r="A5851" t="s">
        <v>16716</v>
      </c>
      <c r="B5851" t="s">
        <v>2290</v>
      </c>
      <c r="C5851" t="s">
        <v>857</v>
      </c>
      <c r="D5851" s="176">
        <v>37388</v>
      </c>
      <c r="E5851" t="s">
        <v>122</v>
      </c>
      <c r="F5851" t="s">
        <v>123</v>
      </c>
      <c r="G5851" t="s">
        <v>124</v>
      </c>
      <c r="H5851" t="s">
        <v>16717</v>
      </c>
      <c r="I5851" t="s">
        <v>126</v>
      </c>
      <c r="J5851" t="s">
        <v>126</v>
      </c>
      <c r="K5851" t="str">
        <f t="shared" si="91"/>
        <v>Jun</v>
      </c>
      <c r="L5851" t="s">
        <v>229</v>
      </c>
      <c r="M5851" t="s">
        <v>118</v>
      </c>
    </row>
    <row r="5852" spans="1:13">
      <c r="A5852" t="s">
        <v>16718</v>
      </c>
      <c r="B5852" t="s">
        <v>16719</v>
      </c>
      <c r="C5852" t="s">
        <v>868</v>
      </c>
      <c r="D5852" s="176">
        <v>29877</v>
      </c>
      <c r="E5852" t="s">
        <v>122</v>
      </c>
      <c r="F5852" t="s">
        <v>123</v>
      </c>
      <c r="G5852" t="s">
        <v>124</v>
      </c>
      <c r="H5852" t="s">
        <v>16720</v>
      </c>
      <c r="I5852" t="s">
        <v>259</v>
      </c>
      <c r="J5852" t="s">
        <v>38</v>
      </c>
      <c r="K5852" t="str">
        <f t="shared" si="91"/>
        <v>Pas</v>
      </c>
      <c r="L5852" t="s">
        <v>38</v>
      </c>
      <c r="M5852" t="s">
        <v>118</v>
      </c>
    </row>
    <row r="5853" spans="1:13">
      <c r="A5853" t="s">
        <v>16721</v>
      </c>
      <c r="B5853" t="s">
        <v>16722</v>
      </c>
      <c r="C5853" t="s">
        <v>11400</v>
      </c>
      <c r="D5853" s="176">
        <v>37834</v>
      </c>
      <c r="E5853" t="s">
        <v>122</v>
      </c>
      <c r="F5853" t="s">
        <v>123</v>
      </c>
      <c r="G5853" t="s">
        <v>124</v>
      </c>
      <c r="H5853" t="s">
        <v>16723</v>
      </c>
      <c r="I5853" t="s">
        <v>174</v>
      </c>
      <c r="J5853" t="s">
        <v>38</v>
      </c>
      <c r="K5853" t="str">
        <f t="shared" si="91"/>
        <v>Cad</v>
      </c>
      <c r="L5853" t="s">
        <v>4363</v>
      </c>
      <c r="M5853" t="s">
        <v>118</v>
      </c>
    </row>
    <row r="5854" spans="1:13">
      <c r="A5854" t="s">
        <v>16724</v>
      </c>
      <c r="B5854" t="s">
        <v>16725</v>
      </c>
      <c r="C5854" t="s">
        <v>16726</v>
      </c>
      <c r="D5854" s="176">
        <v>38114</v>
      </c>
      <c r="E5854" t="s">
        <v>122</v>
      </c>
      <c r="F5854" t="s">
        <v>123</v>
      </c>
      <c r="G5854" t="s">
        <v>124</v>
      </c>
      <c r="H5854" t="s">
        <v>16727</v>
      </c>
      <c r="I5854" t="s">
        <v>174</v>
      </c>
      <c r="J5854" t="s">
        <v>38</v>
      </c>
      <c r="K5854" t="str">
        <f t="shared" si="91"/>
        <v>Cad</v>
      </c>
      <c r="L5854" t="s">
        <v>284</v>
      </c>
      <c r="M5854" t="s">
        <v>118</v>
      </c>
    </row>
    <row r="5855" spans="1:13">
      <c r="A5855" t="s">
        <v>16728</v>
      </c>
      <c r="B5855" t="s">
        <v>16729</v>
      </c>
      <c r="C5855" t="s">
        <v>16730</v>
      </c>
      <c r="D5855" s="176">
        <v>27079</v>
      </c>
      <c r="E5855" t="s">
        <v>179</v>
      </c>
      <c r="F5855" t="s">
        <v>123</v>
      </c>
      <c r="G5855" t="s">
        <v>124</v>
      </c>
      <c r="H5855" t="s">
        <v>16731</v>
      </c>
      <c r="I5855" t="s">
        <v>145</v>
      </c>
      <c r="J5855" t="s">
        <v>38</v>
      </c>
      <c r="K5855" t="str">
        <f t="shared" si="91"/>
        <v>Pas</v>
      </c>
      <c r="L5855" t="s">
        <v>585</v>
      </c>
      <c r="M5855" t="s">
        <v>118</v>
      </c>
    </row>
    <row r="5856" spans="1:13">
      <c r="A5856" t="s">
        <v>16732</v>
      </c>
      <c r="B5856" t="s">
        <v>1359</v>
      </c>
      <c r="C5856" t="s">
        <v>398</v>
      </c>
      <c r="D5856" s="176">
        <v>38787</v>
      </c>
      <c r="E5856" t="s">
        <v>122</v>
      </c>
      <c r="F5856" t="s">
        <v>123</v>
      </c>
      <c r="G5856" t="s">
        <v>124</v>
      </c>
      <c r="H5856" t="s">
        <v>16733</v>
      </c>
      <c r="I5856" t="s">
        <v>283</v>
      </c>
      <c r="J5856" t="s">
        <v>38</v>
      </c>
      <c r="K5856" t="str">
        <f t="shared" si="91"/>
        <v>Min</v>
      </c>
      <c r="L5856" t="s">
        <v>302</v>
      </c>
      <c r="M5856" t="s">
        <v>118</v>
      </c>
    </row>
    <row r="5857" spans="1:13">
      <c r="A5857" t="s">
        <v>16734</v>
      </c>
      <c r="B5857" t="s">
        <v>10715</v>
      </c>
      <c r="C5857" t="s">
        <v>143</v>
      </c>
      <c r="D5857" s="176">
        <v>39804</v>
      </c>
      <c r="E5857" t="s">
        <v>122</v>
      </c>
      <c r="F5857" t="s">
        <v>123</v>
      </c>
      <c r="G5857" t="s">
        <v>124</v>
      </c>
      <c r="H5857" t="s">
        <v>16735</v>
      </c>
      <c r="I5857" t="s">
        <v>157</v>
      </c>
      <c r="J5857" t="s">
        <v>38</v>
      </c>
      <c r="K5857" t="str">
        <f t="shared" si="91"/>
        <v>Ben</v>
      </c>
      <c r="L5857" t="s">
        <v>680</v>
      </c>
      <c r="M5857" t="s">
        <v>118</v>
      </c>
    </row>
    <row r="5858" spans="1:13">
      <c r="A5858" t="s">
        <v>16736</v>
      </c>
      <c r="B5858" t="s">
        <v>2770</v>
      </c>
      <c r="C5858" t="s">
        <v>711</v>
      </c>
      <c r="D5858" s="176">
        <v>37195</v>
      </c>
      <c r="E5858" t="s">
        <v>122</v>
      </c>
      <c r="F5858" t="s">
        <v>123</v>
      </c>
      <c r="G5858" t="s">
        <v>124</v>
      </c>
      <c r="H5858" t="s">
        <v>16737</v>
      </c>
      <c r="I5858" t="s">
        <v>126</v>
      </c>
      <c r="J5858" t="s">
        <v>126</v>
      </c>
      <c r="K5858" t="str">
        <f t="shared" si="91"/>
        <v>Jun</v>
      </c>
      <c r="L5858" t="s">
        <v>628</v>
      </c>
      <c r="M5858" t="s">
        <v>118</v>
      </c>
    </row>
    <row r="5859" spans="1:13">
      <c r="A5859" t="s">
        <v>16738</v>
      </c>
      <c r="B5859" t="s">
        <v>5802</v>
      </c>
      <c r="C5859" t="s">
        <v>2966</v>
      </c>
      <c r="D5859" s="176">
        <v>34090</v>
      </c>
      <c r="E5859" t="s">
        <v>122</v>
      </c>
      <c r="F5859" t="s">
        <v>123</v>
      </c>
      <c r="G5859" t="s">
        <v>124</v>
      </c>
      <c r="H5859" t="s">
        <v>16739</v>
      </c>
      <c r="I5859" t="s">
        <v>132</v>
      </c>
      <c r="J5859" t="s">
        <v>194</v>
      </c>
      <c r="K5859" t="str">
        <f t="shared" si="91"/>
        <v>D1</v>
      </c>
      <c r="L5859" t="s">
        <v>606</v>
      </c>
      <c r="M5859" t="s">
        <v>118</v>
      </c>
    </row>
    <row r="5860" spans="1:13">
      <c r="A5860" t="s">
        <v>16740</v>
      </c>
      <c r="B5860" t="s">
        <v>16741</v>
      </c>
      <c r="C5860" t="s">
        <v>16742</v>
      </c>
      <c r="D5860" s="176">
        <v>15403</v>
      </c>
      <c r="E5860" t="s">
        <v>122</v>
      </c>
      <c r="F5860" t="s">
        <v>123</v>
      </c>
      <c r="G5860" t="s">
        <v>124</v>
      </c>
      <c r="H5860" t="s">
        <v>16743</v>
      </c>
      <c r="I5860" t="s">
        <v>264</v>
      </c>
      <c r="J5860" t="s">
        <v>38</v>
      </c>
      <c r="K5860" t="str">
        <f t="shared" si="91"/>
        <v>Arb</v>
      </c>
      <c r="L5860" t="s">
        <v>195</v>
      </c>
      <c r="M5860" t="s">
        <v>118</v>
      </c>
    </row>
    <row r="5861" spans="1:13">
      <c r="A5861" t="s">
        <v>16744</v>
      </c>
      <c r="B5861" t="s">
        <v>12974</v>
      </c>
      <c r="C5861" t="s">
        <v>398</v>
      </c>
      <c r="D5861" s="176">
        <v>38429</v>
      </c>
      <c r="E5861" t="s">
        <v>122</v>
      </c>
      <c r="F5861" t="s">
        <v>123</v>
      </c>
      <c r="G5861" t="s">
        <v>124</v>
      </c>
      <c r="H5861" t="s">
        <v>16745</v>
      </c>
      <c r="I5861" t="s">
        <v>283</v>
      </c>
      <c r="J5861" t="s">
        <v>38</v>
      </c>
      <c r="K5861" t="str">
        <f t="shared" si="91"/>
        <v>Min</v>
      </c>
      <c r="L5861" t="s">
        <v>134</v>
      </c>
      <c r="M5861" t="s">
        <v>118</v>
      </c>
    </row>
    <row r="5862" spans="1:13">
      <c r="A5862" t="s">
        <v>16746</v>
      </c>
      <c r="B5862" t="s">
        <v>16747</v>
      </c>
      <c r="C5862" t="s">
        <v>2028</v>
      </c>
      <c r="D5862" s="176">
        <v>38180</v>
      </c>
      <c r="E5862" t="s">
        <v>122</v>
      </c>
      <c r="F5862" t="s">
        <v>123</v>
      </c>
      <c r="G5862" t="s">
        <v>124</v>
      </c>
      <c r="H5862" t="s">
        <v>16748</v>
      </c>
      <c r="I5862" t="s">
        <v>174</v>
      </c>
      <c r="J5862" t="s">
        <v>38</v>
      </c>
      <c r="K5862" t="str">
        <f t="shared" si="91"/>
        <v>Cad</v>
      </c>
      <c r="L5862" t="s">
        <v>439</v>
      </c>
      <c r="M5862" t="s">
        <v>118</v>
      </c>
    </row>
    <row r="5863" spans="1:13">
      <c r="A5863" t="s">
        <v>16749</v>
      </c>
      <c r="B5863" t="s">
        <v>721</v>
      </c>
      <c r="C5863" t="s">
        <v>609</v>
      </c>
      <c r="D5863" s="176">
        <v>39192</v>
      </c>
      <c r="E5863" t="s">
        <v>122</v>
      </c>
      <c r="F5863" t="s">
        <v>123</v>
      </c>
      <c r="G5863" t="s">
        <v>124</v>
      </c>
      <c r="H5863" t="s">
        <v>16750</v>
      </c>
      <c r="I5863" t="s">
        <v>157</v>
      </c>
      <c r="J5863" t="s">
        <v>38</v>
      </c>
      <c r="K5863" t="str">
        <f t="shared" si="91"/>
        <v>Ben</v>
      </c>
      <c r="L5863" t="s">
        <v>183</v>
      </c>
      <c r="M5863" t="s">
        <v>118</v>
      </c>
    </row>
    <row r="5864" spans="1:13">
      <c r="A5864" t="s">
        <v>16751</v>
      </c>
      <c r="B5864" t="s">
        <v>16752</v>
      </c>
      <c r="C5864" t="s">
        <v>5109</v>
      </c>
      <c r="D5864" s="176">
        <v>37895</v>
      </c>
      <c r="E5864" t="s">
        <v>122</v>
      </c>
      <c r="F5864" t="s">
        <v>123</v>
      </c>
      <c r="G5864" t="s">
        <v>124</v>
      </c>
      <c r="H5864" t="s">
        <v>16753</v>
      </c>
      <c r="I5864" t="s">
        <v>174</v>
      </c>
      <c r="J5864" t="s">
        <v>38</v>
      </c>
      <c r="K5864" t="str">
        <f t="shared" si="91"/>
        <v>Cad</v>
      </c>
      <c r="L5864" t="s">
        <v>548</v>
      </c>
      <c r="M5864" t="s">
        <v>118</v>
      </c>
    </row>
    <row r="5865" spans="1:13">
      <c r="A5865" t="s">
        <v>16754</v>
      </c>
      <c r="B5865" t="s">
        <v>1274</v>
      </c>
      <c r="C5865" t="s">
        <v>3347</v>
      </c>
      <c r="D5865" s="176">
        <v>41382</v>
      </c>
      <c r="E5865" t="s">
        <v>179</v>
      </c>
      <c r="F5865" t="s">
        <v>123</v>
      </c>
      <c r="G5865" t="s">
        <v>124</v>
      </c>
      <c r="H5865" t="s">
        <v>16755</v>
      </c>
      <c r="I5865" t="s">
        <v>909</v>
      </c>
      <c r="J5865" t="s">
        <v>38</v>
      </c>
      <c r="K5865" t="str">
        <f t="shared" si="91"/>
        <v>Pré</v>
      </c>
      <c r="L5865" t="s">
        <v>457</v>
      </c>
      <c r="M5865" t="s">
        <v>118</v>
      </c>
    </row>
    <row r="5866" spans="1:13">
      <c r="A5866" t="s">
        <v>16756</v>
      </c>
      <c r="B5866" t="s">
        <v>16757</v>
      </c>
      <c r="C5866" t="s">
        <v>6570</v>
      </c>
      <c r="D5866" s="176">
        <v>33184</v>
      </c>
      <c r="E5866" t="s">
        <v>179</v>
      </c>
      <c r="F5866" t="s">
        <v>123</v>
      </c>
      <c r="G5866" t="s">
        <v>124</v>
      </c>
      <c r="H5866" t="s">
        <v>16758</v>
      </c>
      <c r="I5866" t="s">
        <v>132</v>
      </c>
      <c r="J5866" t="s">
        <v>194</v>
      </c>
      <c r="K5866" t="str">
        <f t="shared" si="91"/>
        <v>D1</v>
      </c>
      <c r="L5866" t="s">
        <v>1144</v>
      </c>
      <c r="M5866" t="s">
        <v>118</v>
      </c>
    </row>
    <row r="5867" spans="1:13">
      <c r="A5867" t="s">
        <v>16759</v>
      </c>
      <c r="B5867" t="s">
        <v>16760</v>
      </c>
      <c r="C5867" t="s">
        <v>925</v>
      </c>
      <c r="D5867" s="176">
        <v>24668</v>
      </c>
      <c r="E5867" t="s">
        <v>122</v>
      </c>
      <c r="F5867" t="s">
        <v>123</v>
      </c>
      <c r="G5867" t="s">
        <v>124</v>
      </c>
      <c r="H5867" t="s">
        <v>16761</v>
      </c>
      <c r="I5867" t="s">
        <v>132</v>
      </c>
      <c r="J5867" t="s">
        <v>133</v>
      </c>
      <c r="K5867" t="str">
        <f t="shared" si="91"/>
        <v>D4</v>
      </c>
      <c r="L5867" t="s">
        <v>922</v>
      </c>
      <c r="M5867" t="s">
        <v>118</v>
      </c>
    </row>
    <row r="5868" spans="1:13">
      <c r="A5868" t="s">
        <v>16762</v>
      </c>
      <c r="B5868" t="s">
        <v>13069</v>
      </c>
      <c r="C5868" t="s">
        <v>729</v>
      </c>
      <c r="D5868" s="176">
        <v>20364</v>
      </c>
      <c r="E5868" t="s">
        <v>122</v>
      </c>
      <c r="F5868" t="s">
        <v>123</v>
      </c>
      <c r="G5868" t="s">
        <v>124</v>
      </c>
      <c r="H5868" t="s">
        <v>16763</v>
      </c>
      <c r="I5868" t="s">
        <v>145</v>
      </c>
      <c r="J5868" t="s">
        <v>38</v>
      </c>
      <c r="K5868" t="str">
        <f t="shared" si="91"/>
        <v>Pas</v>
      </c>
      <c r="L5868" t="s">
        <v>541</v>
      </c>
      <c r="M5868" t="s">
        <v>118</v>
      </c>
    </row>
    <row r="5869" spans="1:13">
      <c r="A5869" t="s">
        <v>16764</v>
      </c>
      <c r="B5869" t="s">
        <v>11749</v>
      </c>
      <c r="C5869" t="s">
        <v>445</v>
      </c>
      <c r="D5869" s="176">
        <v>38780</v>
      </c>
      <c r="E5869" t="s">
        <v>179</v>
      </c>
      <c r="F5869" t="s">
        <v>123</v>
      </c>
      <c r="G5869" t="s">
        <v>124</v>
      </c>
      <c r="H5869" t="s">
        <v>16765</v>
      </c>
      <c r="I5869" t="s">
        <v>283</v>
      </c>
      <c r="J5869" t="s">
        <v>38</v>
      </c>
      <c r="K5869" t="str">
        <f t="shared" si="91"/>
        <v>Min</v>
      </c>
      <c r="L5869" t="s">
        <v>734</v>
      </c>
      <c r="M5869" t="s">
        <v>118</v>
      </c>
    </row>
    <row r="5870" spans="1:13">
      <c r="A5870" t="s">
        <v>16766</v>
      </c>
      <c r="B5870" t="s">
        <v>3465</v>
      </c>
      <c r="C5870" t="s">
        <v>16767</v>
      </c>
      <c r="D5870" s="176">
        <v>40479</v>
      </c>
      <c r="E5870" t="s">
        <v>122</v>
      </c>
      <c r="F5870" t="s">
        <v>123</v>
      </c>
      <c r="G5870" t="s">
        <v>124</v>
      </c>
      <c r="H5870" t="s">
        <v>16768</v>
      </c>
      <c r="I5870" t="s">
        <v>151</v>
      </c>
      <c r="J5870" t="s">
        <v>38</v>
      </c>
      <c r="K5870" t="str">
        <f t="shared" si="91"/>
        <v>Pup</v>
      </c>
      <c r="L5870" t="s">
        <v>169</v>
      </c>
      <c r="M5870" t="s">
        <v>118</v>
      </c>
    </row>
    <row r="5871" spans="1:13">
      <c r="A5871" t="s">
        <v>16769</v>
      </c>
      <c r="B5871" t="s">
        <v>9235</v>
      </c>
      <c r="C5871" t="s">
        <v>437</v>
      </c>
      <c r="D5871" s="176">
        <v>38814</v>
      </c>
      <c r="E5871" t="s">
        <v>122</v>
      </c>
      <c r="F5871" t="s">
        <v>123</v>
      </c>
      <c r="G5871" t="s">
        <v>124</v>
      </c>
      <c r="H5871" t="s">
        <v>16770</v>
      </c>
      <c r="I5871" t="s">
        <v>283</v>
      </c>
      <c r="J5871" t="s">
        <v>38</v>
      </c>
      <c r="K5871" t="str">
        <f t="shared" si="91"/>
        <v>Min</v>
      </c>
      <c r="L5871" t="s">
        <v>457</v>
      </c>
      <c r="M5871" t="s">
        <v>118</v>
      </c>
    </row>
    <row r="5872" spans="1:13">
      <c r="A5872" t="s">
        <v>16771</v>
      </c>
      <c r="B5872" t="s">
        <v>16772</v>
      </c>
      <c r="C5872" t="s">
        <v>3752</v>
      </c>
      <c r="D5872" s="176">
        <v>18555</v>
      </c>
      <c r="E5872" t="s">
        <v>122</v>
      </c>
      <c r="F5872" t="s">
        <v>123</v>
      </c>
      <c r="G5872" t="s">
        <v>124</v>
      </c>
      <c r="H5872" t="s">
        <v>16773</v>
      </c>
      <c r="I5872" t="s">
        <v>145</v>
      </c>
      <c r="J5872" t="s">
        <v>38</v>
      </c>
      <c r="K5872" t="str">
        <f t="shared" si="91"/>
        <v>Pas</v>
      </c>
      <c r="L5872" t="s">
        <v>134</v>
      </c>
      <c r="M5872" t="s">
        <v>118</v>
      </c>
    </row>
    <row r="5873" spans="1:13">
      <c r="A5873" t="s">
        <v>16774</v>
      </c>
      <c r="B5873" t="s">
        <v>5161</v>
      </c>
      <c r="C5873" t="s">
        <v>16775</v>
      </c>
      <c r="D5873" s="176">
        <v>41325</v>
      </c>
      <c r="E5873" t="s">
        <v>122</v>
      </c>
      <c r="F5873" t="s">
        <v>123</v>
      </c>
      <c r="G5873" t="s">
        <v>124</v>
      </c>
      <c r="H5873" t="s">
        <v>16776</v>
      </c>
      <c r="I5873" t="s">
        <v>909</v>
      </c>
      <c r="J5873" t="s">
        <v>38</v>
      </c>
      <c r="K5873" t="str">
        <f t="shared" si="91"/>
        <v>Pré</v>
      </c>
      <c r="L5873" t="s">
        <v>302</v>
      </c>
      <c r="M5873" t="s">
        <v>118</v>
      </c>
    </row>
    <row r="5874" spans="1:13">
      <c r="A5874" t="s">
        <v>16777</v>
      </c>
      <c r="B5874" t="s">
        <v>16778</v>
      </c>
      <c r="C5874" t="s">
        <v>9153</v>
      </c>
      <c r="D5874" s="176">
        <v>39103</v>
      </c>
      <c r="E5874" t="s">
        <v>122</v>
      </c>
      <c r="F5874" t="s">
        <v>123</v>
      </c>
      <c r="G5874" t="s">
        <v>124</v>
      </c>
      <c r="H5874" t="s">
        <v>16779</v>
      </c>
      <c r="I5874" t="s">
        <v>157</v>
      </c>
      <c r="J5874" t="s">
        <v>38</v>
      </c>
      <c r="K5874" t="str">
        <f t="shared" si="91"/>
        <v>Ben</v>
      </c>
      <c r="L5874" t="s">
        <v>493</v>
      </c>
      <c r="M5874" t="s">
        <v>118</v>
      </c>
    </row>
    <row r="5875" spans="1:13">
      <c r="A5875" t="s">
        <v>16780</v>
      </c>
      <c r="B5875" t="s">
        <v>10170</v>
      </c>
      <c r="C5875" t="s">
        <v>2228</v>
      </c>
      <c r="D5875" s="176">
        <v>40228</v>
      </c>
      <c r="E5875" t="s">
        <v>122</v>
      </c>
      <c r="F5875" t="s">
        <v>123</v>
      </c>
      <c r="G5875" t="s">
        <v>124</v>
      </c>
      <c r="H5875" t="s">
        <v>16781</v>
      </c>
      <c r="I5875" t="s">
        <v>151</v>
      </c>
      <c r="J5875" t="s">
        <v>38</v>
      </c>
      <c r="K5875" t="str">
        <f t="shared" si="91"/>
        <v>Pup</v>
      </c>
      <c r="L5875" t="s">
        <v>140</v>
      </c>
      <c r="M5875" t="s">
        <v>118</v>
      </c>
    </row>
    <row r="5876" spans="1:13">
      <c r="A5876" t="s">
        <v>16782</v>
      </c>
      <c r="B5876" t="s">
        <v>16783</v>
      </c>
      <c r="C5876" t="s">
        <v>389</v>
      </c>
      <c r="D5876" s="176">
        <v>26950</v>
      </c>
      <c r="E5876" t="s">
        <v>122</v>
      </c>
      <c r="F5876" t="s">
        <v>123</v>
      </c>
      <c r="G5876" t="s">
        <v>124</v>
      </c>
      <c r="H5876" t="s">
        <v>16784</v>
      </c>
      <c r="I5876" t="s">
        <v>243</v>
      </c>
      <c r="J5876" t="s">
        <v>38</v>
      </c>
      <c r="K5876" t="str">
        <f t="shared" si="91"/>
        <v>3èm</v>
      </c>
      <c r="L5876" t="s">
        <v>482</v>
      </c>
      <c r="M5876" t="s">
        <v>118</v>
      </c>
    </row>
    <row r="5877" spans="1:13">
      <c r="A5877" t="s">
        <v>16785</v>
      </c>
      <c r="B5877" t="s">
        <v>8609</v>
      </c>
      <c r="C5877" t="s">
        <v>1203</v>
      </c>
      <c r="D5877" s="176">
        <v>41240</v>
      </c>
      <c r="E5877" t="s">
        <v>122</v>
      </c>
      <c r="F5877" t="s">
        <v>123</v>
      </c>
      <c r="G5877" t="s">
        <v>124</v>
      </c>
      <c r="H5877" t="s">
        <v>16786</v>
      </c>
      <c r="I5877" t="s">
        <v>188</v>
      </c>
      <c r="J5877" t="s">
        <v>38</v>
      </c>
      <c r="K5877" t="str">
        <f t="shared" si="91"/>
        <v>Pou</v>
      </c>
      <c r="L5877" t="s">
        <v>302</v>
      </c>
      <c r="M5877" t="s">
        <v>118</v>
      </c>
    </row>
    <row r="5878" spans="1:13">
      <c r="A5878" t="s">
        <v>16787</v>
      </c>
      <c r="B5878" t="s">
        <v>5968</v>
      </c>
      <c r="C5878" t="s">
        <v>2473</v>
      </c>
      <c r="D5878" s="176">
        <v>12966</v>
      </c>
      <c r="E5878" t="s">
        <v>122</v>
      </c>
      <c r="F5878" t="s">
        <v>123</v>
      </c>
      <c r="G5878" t="s">
        <v>124</v>
      </c>
      <c r="H5878" t="s">
        <v>16788</v>
      </c>
      <c r="I5878" t="s">
        <v>898</v>
      </c>
      <c r="J5878" t="s">
        <v>38</v>
      </c>
      <c r="K5878" t="str">
        <f t="shared" si="91"/>
        <v>Cha</v>
      </c>
      <c r="L5878" t="s">
        <v>326</v>
      </c>
      <c r="M5878" t="s">
        <v>118</v>
      </c>
    </row>
    <row r="5879" spans="1:13">
      <c r="A5879" t="s">
        <v>16789</v>
      </c>
      <c r="B5879" t="s">
        <v>16790</v>
      </c>
      <c r="C5879" t="s">
        <v>350</v>
      </c>
      <c r="D5879" s="176">
        <v>19853</v>
      </c>
      <c r="E5879" t="s">
        <v>122</v>
      </c>
      <c r="F5879" t="s">
        <v>123</v>
      </c>
      <c r="G5879" t="s">
        <v>124</v>
      </c>
      <c r="H5879" t="s">
        <v>16791</v>
      </c>
      <c r="I5879" t="s">
        <v>145</v>
      </c>
      <c r="J5879" t="s">
        <v>38</v>
      </c>
      <c r="K5879" t="str">
        <f t="shared" si="91"/>
        <v>Pas</v>
      </c>
      <c r="L5879" t="s">
        <v>415</v>
      </c>
      <c r="M5879" t="s">
        <v>118</v>
      </c>
    </row>
    <row r="5880" spans="1:13">
      <c r="A5880" t="s">
        <v>16792</v>
      </c>
      <c r="B5880" t="s">
        <v>16793</v>
      </c>
      <c r="C5880" t="s">
        <v>1929</v>
      </c>
      <c r="D5880" s="176">
        <v>38098</v>
      </c>
      <c r="E5880" t="s">
        <v>122</v>
      </c>
      <c r="F5880" t="s">
        <v>123</v>
      </c>
      <c r="G5880" t="s">
        <v>124</v>
      </c>
      <c r="H5880" t="s">
        <v>16794</v>
      </c>
      <c r="I5880" t="s">
        <v>174</v>
      </c>
      <c r="J5880" t="s">
        <v>38</v>
      </c>
      <c r="K5880" t="str">
        <f t="shared" si="91"/>
        <v>Cad</v>
      </c>
      <c r="L5880" t="s">
        <v>260</v>
      </c>
      <c r="M5880" t="s">
        <v>118</v>
      </c>
    </row>
    <row r="5881" spans="1:13">
      <c r="A5881" t="s">
        <v>16795</v>
      </c>
      <c r="B5881" t="s">
        <v>7584</v>
      </c>
      <c r="C5881" t="s">
        <v>558</v>
      </c>
      <c r="D5881" s="176">
        <v>38971</v>
      </c>
      <c r="E5881" t="s">
        <v>122</v>
      </c>
      <c r="F5881" t="s">
        <v>123</v>
      </c>
      <c r="G5881" t="s">
        <v>124</v>
      </c>
      <c r="H5881" t="s">
        <v>16796</v>
      </c>
      <c r="I5881" t="s">
        <v>283</v>
      </c>
      <c r="J5881" t="s">
        <v>38</v>
      </c>
      <c r="K5881" t="str">
        <f t="shared" si="91"/>
        <v>Min</v>
      </c>
      <c r="L5881" t="s">
        <v>254</v>
      </c>
      <c r="M5881" t="s">
        <v>118</v>
      </c>
    </row>
    <row r="5882" spans="1:13">
      <c r="A5882" t="s">
        <v>16797</v>
      </c>
      <c r="B5882" t="s">
        <v>5232</v>
      </c>
      <c r="C5882" t="s">
        <v>441</v>
      </c>
      <c r="D5882" s="176">
        <v>25282</v>
      </c>
      <c r="E5882" t="s">
        <v>122</v>
      </c>
      <c r="F5882" t="s">
        <v>123</v>
      </c>
      <c r="G5882" t="s">
        <v>124</v>
      </c>
      <c r="H5882" t="s">
        <v>16798</v>
      </c>
      <c r="I5882" t="s">
        <v>132</v>
      </c>
      <c r="J5882" t="s">
        <v>234</v>
      </c>
      <c r="K5882" t="str">
        <f t="shared" si="91"/>
        <v>D3</v>
      </c>
      <c r="L5882" t="s">
        <v>6741</v>
      </c>
      <c r="M5882" t="s">
        <v>118</v>
      </c>
    </row>
    <row r="5883" spans="1:13">
      <c r="A5883" t="s">
        <v>16799</v>
      </c>
      <c r="B5883" t="s">
        <v>10528</v>
      </c>
      <c r="C5883" t="s">
        <v>11400</v>
      </c>
      <c r="D5883" s="176">
        <v>38450</v>
      </c>
      <c r="E5883" t="s">
        <v>122</v>
      </c>
      <c r="F5883" t="s">
        <v>123</v>
      </c>
      <c r="G5883" t="s">
        <v>124</v>
      </c>
      <c r="H5883" t="s">
        <v>16800</v>
      </c>
      <c r="I5883" t="s">
        <v>283</v>
      </c>
      <c r="J5883" t="s">
        <v>38</v>
      </c>
      <c r="K5883" t="str">
        <f t="shared" si="91"/>
        <v>Min</v>
      </c>
      <c r="L5883" t="s">
        <v>249</v>
      </c>
      <c r="M5883" t="s">
        <v>118</v>
      </c>
    </row>
    <row r="5884" spans="1:13">
      <c r="A5884" t="s">
        <v>16801</v>
      </c>
      <c r="B5884" t="s">
        <v>1129</v>
      </c>
      <c r="C5884" t="s">
        <v>2018</v>
      </c>
      <c r="D5884" s="176">
        <v>19866</v>
      </c>
      <c r="E5884" t="s">
        <v>122</v>
      </c>
      <c r="F5884" t="s">
        <v>123</v>
      </c>
      <c r="G5884" t="s">
        <v>124</v>
      </c>
      <c r="H5884" t="s">
        <v>16802</v>
      </c>
      <c r="I5884" t="s">
        <v>264</v>
      </c>
      <c r="J5884" t="s">
        <v>38</v>
      </c>
      <c r="K5884" t="str">
        <f t="shared" si="91"/>
        <v>Arb</v>
      </c>
      <c r="L5884" t="s">
        <v>326</v>
      </c>
      <c r="M5884" t="s">
        <v>118</v>
      </c>
    </row>
    <row r="5885" spans="1:13">
      <c r="A5885" t="s">
        <v>16803</v>
      </c>
      <c r="B5885" t="s">
        <v>3802</v>
      </c>
      <c r="C5885" t="s">
        <v>638</v>
      </c>
      <c r="D5885" s="176">
        <v>23320</v>
      </c>
      <c r="E5885" t="s">
        <v>179</v>
      </c>
      <c r="F5885" t="s">
        <v>123</v>
      </c>
      <c r="G5885" t="s">
        <v>124</v>
      </c>
      <c r="H5885" t="s">
        <v>16804</v>
      </c>
      <c r="I5885" t="s">
        <v>181</v>
      </c>
      <c r="J5885" t="s">
        <v>182</v>
      </c>
      <c r="K5885" t="str">
        <f t="shared" si="91"/>
        <v>Enc</v>
      </c>
      <c r="L5885" t="s">
        <v>1345</v>
      </c>
      <c r="M5885" t="s">
        <v>118</v>
      </c>
    </row>
    <row r="5886" spans="1:13">
      <c r="A5886" t="s">
        <v>16805</v>
      </c>
      <c r="B5886" t="s">
        <v>16806</v>
      </c>
      <c r="C5886" t="s">
        <v>12174</v>
      </c>
      <c r="D5886" s="176">
        <v>21983</v>
      </c>
      <c r="E5886" t="s">
        <v>179</v>
      </c>
      <c r="F5886" t="s">
        <v>123</v>
      </c>
      <c r="G5886" t="s">
        <v>124</v>
      </c>
      <c r="H5886" t="s">
        <v>16807</v>
      </c>
      <c r="I5886" t="s">
        <v>16808</v>
      </c>
      <c r="J5886" t="s">
        <v>38</v>
      </c>
      <c r="K5886" t="str">
        <f t="shared" si="91"/>
        <v>Arb</v>
      </c>
      <c r="L5886" t="s">
        <v>623</v>
      </c>
      <c r="M5886" t="s">
        <v>118</v>
      </c>
    </row>
    <row r="5887" spans="1:13">
      <c r="A5887" t="s">
        <v>16809</v>
      </c>
      <c r="B5887" t="s">
        <v>16810</v>
      </c>
      <c r="C5887" t="s">
        <v>896</v>
      </c>
      <c r="D5887" s="176">
        <v>23117</v>
      </c>
      <c r="E5887" t="s">
        <v>122</v>
      </c>
      <c r="F5887" t="s">
        <v>123</v>
      </c>
      <c r="G5887" t="s">
        <v>124</v>
      </c>
      <c r="H5887" t="s">
        <v>16811</v>
      </c>
      <c r="I5887" t="s">
        <v>132</v>
      </c>
      <c r="J5887" t="s">
        <v>234</v>
      </c>
      <c r="K5887" t="str">
        <f t="shared" si="91"/>
        <v>D3</v>
      </c>
      <c r="L5887" t="s">
        <v>270</v>
      </c>
      <c r="M5887" t="s">
        <v>118</v>
      </c>
    </row>
    <row r="5888" spans="1:13">
      <c r="A5888" t="s">
        <v>16812</v>
      </c>
      <c r="B5888" t="s">
        <v>12152</v>
      </c>
      <c r="C5888" t="s">
        <v>4963</v>
      </c>
      <c r="D5888" s="176">
        <v>38140</v>
      </c>
      <c r="E5888" t="s">
        <v>179</v>
      </c>
      <c r="F5888" t="s">
        <v>123</v>
      </c>
      <c r="G5888" t="s">
        <v>124</v>
      </c>
      <c r="H5888" t="s">
        <v>16813</v>
      </c>
      <c r="I5888" t="s">
        <v>174</v>
      </c>
      <c r="J5888" t="s">
        <v>38</v>
      </c>
      <c r="K5888" t="str">
        <f t="shared" si="91"/>
        <v>Cad</v>
      </c>
      <c r="L5888" t="s">
        <v>548</v>
      </c>
      <c r="M5888" t="s">
        <v>118</v>
      </c>
    </row>
    <row r="5889" spans="1:13">
      <c r="A5889" t="s">
        <v>16814</v>
      </c>
      <c r="B5889" t="s">
        <v>16815</v>
      </c>
      <c r="C5889" t="s">
        <v>817</v>
      </c>
      <c r="D5889" s="176">
        <v>38774</v>
      </c>
      <c r="E5889" t="s">
        <v>122</v>
      </c>
      <c r="F5889" t="s">
        <v>123</v>
      </c>
      <c r="G5889" t="s">
        <v>124</v>
      </c>
      <c r="H5889" t="s">
        <v>16816</v>
      </c>
      <c r="I5889" t="s">
        <v>283</v>
      </c>
      <c r="J5889" t="s">
        <v>38</v>
      </c>
      <c r="K5889" t="str">
        <f t="shared" si="91"/>
        <v>Min</v>
      </c>
      <c r="L5889" t="s">
        <v>780</v>
      </c>
      <c r="M5889" t="s">
        <v>118</v>
      </c>
    </row>
    <row r="5890" spans="1:13">
      <c r="A5890" t="s">
        <v>16817</v>
      </c>
      <c r="B5890" t="s">
        <v>16818</v>
      </c>
      <c r="C5890" t="s">
        <v>512</v>
      </c>
      <c r="D5890" s="176">
        <v>23459</v>
      </c>
      <c r="E5890" t="s">
        <v>122</v>
      </c>
      <c r="F5890" t="s">
        <v>123</v>
      </c>
      <c r="G5890" t="s">
        <v>124</v>
      </c>
      <c r="H5890" t="s">
        <v>16819</v>
      </c>
      <c r="I5890" t="s">
        <v>132</v>
      </c>
      <c r="J5890" t="s">
        <v>234</v>
      </c>
      <c r="K5890" t="str">
        <f t="shared" si="91"/>
        <v>D3</v>
      </c>
      <c r="L5890" t="s">
        <v>887</v>
      </c>
      <c r="M5890" t="s">
        <v>118</v>
      </c>
    </row>
    <row r="5891" spans="1:13">
      <c r="A5891" t="s">
        <v>16820</v>
      </c>
      <c r="B5891" t="s">
        <v>2819</v>
      </c>
      <c r="C5891" t="s">
        <v>7499</v>
      </c>
      <c r="D5891" s="176">
        <v>23586</v>
      </c>
      <c r="E5891" t="s">
        <v>179</v>
      </c>
      <c r="F5891" t="s">
        <v>123</v>
      </c>
      <c r="G5891" t="s">
        <v>124</v>
      </c>
      <c r="H5891" t="s">
        <v>16821</v>
      </c>
      <c r="I5891" t="s">
        <v>789</v>
      </c>
      <c r="J5891" t="s">
        <v>38</v>
      </c>
      <c r="K5891" t="str">
        <f t="shared" ref="K5891:K5954" si="92">IF(I5891="pass'cyclisme",J5891,LEFT(I5891,3))</f>
        <v>Arb</v>
      </c>
      <c r="L5891" t="s">
        <v>249</v>
      </c>
      <c r="M5891" t="s">
        <v>118</v>
      </c>
    </row>
    <row r="5892" spans="1:13">
      <c r="A5892" t="s">
        <v>16822</v>
      </c>
      <c r="B5892" t="s">
        <v>16823</v>
      </c>
      <c r="C5892" t="s">
        <v>8837</v>
      </c>
      <c r="D5892" s="176">
        <v>37092</v>
      </c>
      <c r="E5892" t="s">
        <v>122</v>
      </c>
      <c r="F5892" t="s">
        <v>123</v>
      </c>
      <c r="G5892" t="s">
        <v>124</v>
      </c>
      <c r="H5892" t="s">
        <v>16824</v>
      </c>
      <c r="I5892" t="s">
        <v>145</v>
      </c>
      <c r="J5892" t="s">
        <v>38</v>
      </c>
      <c r="K5892" t="str">
        <f t="shared" si="92"/>
        <v>Pas</v>
      </c>
      <c r="L5892" t="s">
        <v>175</v>
      </c>
      <c r="M5892" t="s">
        <v>118</v>
      </c>
    </row>
    <row r="5893" spans="1:13">
      <c r="A5893" t="s">
        <v>16825</v>
      </c>
      <c r="B5893" t="s">
        <v>1642</v>
      </c>
      <c r="C5893" t="s">
        <v>2282</v>
      </c>
      <c r="D5893" s="176">
        <v>27352</v>
      </c>
      <c r="E5893" t="s">
        <v>122</v>
      </c>
      <c r="F5893" t="s">
        <v>123</v>
      </c>
      <c r="G5893" t="s">
        <v>124</v>
      </c>
      <c r="H5893" t="s">
        <v>16826</v>
      </c>
      <c r="I5893" t="s">
        <v>139</v>
      </c>
      <c r="J5893" t="s">
        <v>38</v>
      </c>
      <c r="K5893" t="str">
        <f t="shared" si="92"/>
        <v>Sig</v>
      </c>
      <c r="L5893" t="s">
        <v>1211</v>
      </c>
      <c r="M5893" t="s">
        <v>118</v>
      </c>
    </row>
    <row r="5894" spans="1:13">
      <c r="A5894" t="s">
        <v>16827</v>
      </c>
      <c r="B5894" t="s">
        <v>16828</v>
      </c>
      <c r="C5894" t="s">
        <v>3752</v>
      </c>
      <c r="D5894" s="176">
        <v>16922</v>
      </c>
      <c r="E5894" t="s">
        <v>122</v>
      </c>
      <c r="F5894" t="s">
        <v>123</v>
      </c>
      <c r="G5894" t="s">
        <v>124</v>
      </c>
      <c r="H5894" t="s">
        <v>16829</v>
      </c>
      <c r="I5894" t="s">
        <v>139</v>
      </c>
      <c r="J5894" t="s">
        <v>38</v>
      </c>
      <c r="K5894" t="str">
        <f t="shared" si="92"/>
        <v>Sig</v>
      </c>
      <c r="L5894" t="s">
        <v>1345</v>
      </c>
      <c r="M5894" t="s">
        <v>118</v>
      </c>
    </row>
    <row r="5895" spans="1:13">
      <c r="A5895" t="s">
        <v>16830</v>
      </c>
      <c r="B5895" t="s">
        <v>1206</v>
      </c>
      <c r="C5895" t="s">
        <v>222</v>
      </c>
      <c r="D5895" s="176">
        <v>37403</v>
      </c>
      <c r="E5895" t="s">
        <v>122</v>
      </c>
      <c r="F5895" t="s">
        <v>123</v>
      </c>
      <c r="G5895" t="s">
        <v>124</v>
      </c>
      <c r="H5895" t="s">
        <v>16831</v>
      </c>
      <c r="I5895" t="s">
        <v>126</v>
      </c>
      <c r="J5895" t="s">
        <v>126</v>
      </c>
      <c r="K5895" t="str">
        <f t="shared" si="92"/>
        <v>Jun</v>
      </c>
      <c r="L5895" t="s">
        <v>355</v>
      </c>
      <c r="M5895" t="s">
        <v>118</v>
      </c>
    </row>
    <row r="5896" spans="1:13">
      <c r="A5896" t="s">
        <v>16832</v>
      </c>
      <c r="B5896" t="s">
        <v>16833</v>
      </c>
      <c r="C5896" t="s">
        <v>6570</v>
      </c>
      <c r="D5896" s="176">
        <v>34487</v>
      </c>
      <c r="E5896" t="s">
        <v>179</v>
      </c>
      <c r="F5896" t="s">
        <v>123</v>
      </c>
      <c r="G5896" t="s">
        <v>124</v>
      </c>
      <c r="H5896" t="s">
        <v>16834</v>
      </c>
      <c r="I5896" t="s">
        <v>243</v>
      </c>
      <c r="J5896" t="s">
        <v>38</v>
      </c>
      <c r="K5896" t="str">
        <f t="shared" si="92"/>
        <v>3èm</v>
      </c>
      <c r="L5896" t="s">
        <v>447</v>
      </c>
      <c r="M5896" t="s">
        <v>118</v>
      </c>
    </row>
    <row r="5897" spans="1:13">
      <c r="A5897" t="s">
        <v>16835</v>
      </c>
      <c r="B5897" t="s">
        <v>8609</v>
      </c>
      <c r="C5897" t="s">
        <v>3587</v>
      </c>
      <c r="D5897" s="176">
        <v>30615</v>
      </c>
      <c r="E5897" t="s">
        <v>122</v>
      </c>
      <c r="F5897" t="s">
        <v>123</v>
      </c>
      <c r="G5897" t="s">
        <v>124</v>
      </c>
      <c r="H5897" t="s">
        <v>16836</v>
      </c>
      <c r="I5897" t="s">
        <v>145</v>
      </c>
      <c r="J5897" t="s">
        <v>38</v>
      </c>
      <c r="K5897" t="str">
        <f t="shared" si="92"/>
        <v>Pas</v>
      </c>
      <c r="L5897" t="s">
        <v>302</v>
      </c>
      <c r="M5897" t="s">
        <v>118</v>
      </c>
    </row>
    <row r="5898" spans="1:13">
      <c r="A5898" t="s">
        <v>16837</v>
      </c>
      <c r="B5898" t="s">
        <v>129</v>
      </c>
      <c r="C5898" t="s">
        <v>346</v>
      </c>
      <c r="D5898" s="176">
        <v>39129</v>
      </c>
      <c r="E5898" t="s">
        <v>122</v>
      </c>
      <c r="F5898" t="s">
        <v>123</v>
      </c>
      <c r="G5898" t="s">
        <v>124</v>
      </c>
      <c r="H5898" t="s">
        <v>16838</v>
      </c>
      <c r="I5898" t="s">
        <v>157</v>
      </c>
      <c r="J5898" t="s">
        <v>38</v>
      </c>
      <c r="K5898" t="str">
        <f t="shared" si="92"/>
        <v>Ben</v>
      </c>
      <c r="L5898" t="s">
        <v>195</v>
      </c>
      <c r="M5898" t="s">
        <v>118</v>
      </c>
    </row>
    <row r="5899" spans="1:13">
      <c r="A5899" t="s">
        <v>16839</v>
      </c>
      <c r="B5899" t="s">
        <v>16840</v>
      </c>
      <c r="C5899" t="s">
        <v>592</v>
      </c>
      <c r="D5899" s="176">
        <v>20254</v>
      </c>
      <c r="E5899" t="s">
        <v>122</v>
      </c>
      <c r="F5899" t="s">
        <v>123</v>
      </c>
      <c r="G5899" t="s">
        <v>124</v>
      </c>
      <c r="H5899" t="s">
        <v>16841</v>
      </c>
      <c r="I5899" t="s">
        <v>132</v>
      </c>
      <c r="J5899" t="s">
        <v>133</v>
      </c>
      <c r="K5899" t="str">
        <f t="shared" si="92"/>
        <v>D4</v>
      </c>
      <c r="L5899" t="s">
        <v>541</v>
      </c>
      <c r="M5899" t="s">
        <v>118</v>
      </c>
    </row>
    <row r="5900" spans="1:13">
      <c r="A5900" t="s">
        <v>16842</v>
      </c>
      <c r="B5900" t="s">
        <v>11377</v>
      </c>
      <c r="C5900" t="s">
        <v>305</v>
      </c>
      <c r="D5900" s="176">
        <v>37192</v>
      </c>
      <c r="E5900" t="s">
        <v>122</v>
      </c>
      <c r="F5900" t="s">
        <v>123</v>
      </c>
      <c r="G5900" t="s">
        <v>124</v>
      </c>
      <c r="H5900" t="s">
        <v>16843</v>
      </c>
      <c r="I5900" t="s">
        <v>126</v>
      </c>
      <c r="J5900" t="s">
        <v>126</v>
      </c>
      <c r="K5900" t="str">
        <f t="shared" si="92"/>
        <v>Jun</v>
      </c>
      <c r="L5900" t="s">
        <v>623</v>
      </c>
      <c r="M5900" t="s">
        <v>118</v>
      </c>
    </row>
    <row r="5901" spans="1:13">
      <c r="A5901" t="s">
        <v>16844</v>
      </c>
      <c r="B5901" t="s">
        <v>6249</v>
      </c>
      <c r="C5901" t="s">
        <v>3313</v>
      </c>
      <c r="D5901" s="176">
        <v>30349</v>
      </c>
      <c r="E5901" t="s">
        <v>122</v>
      </c>
      <c r="F5901" t="s">
        <v>123</v>
      </c>
      <c r="G5901" t="s">
        <v>124</v>
      </c>
      <c r="H5901" t="s">
        <v>16845</v>
      </c>
      <c r="I5901" t="s">
        <v>307</v>
      </c>
      <c r="J5901" t="s">
        <v>194</v>
      </c>
      <c r="K5901" t="str">
        <f t="shared" si="92"/>
        <v>Pas</v>
      </c>
      <c r="L5901" t="s">
        <v>439</v>
      </c>
      <c r="M5901" t="s">
        <v>118</v>
      </c>
    </row>
    <row r="5902" spans="1:13">
      <c r="A5902" t="s">
        <v>16846</v>
      </c>
      <c r="B5902" t="s">
        <v>16847</v>
      </c>
      <c r="C5902" t="s">
        <v>729</v>
      </c>
      <c r="D5902" s="176">
        <v>21289</v>
      </c>
      <c r="E5902" t="s">
        <v>122</v>
      </c>
      <c r="F5902" t="s">
        <v>123</v>
      </c>
      <c r="G5902" t="s">
        <v>124</v>
      </c>
      <c r="H5902" t="s">
        <v>16848</v>
      </c>
      <c r="I5902" t="s">
        <v>181</v>
      </c>
      <c r="J5902" t="s">
        <v>182</v>
      </c>
      <c r="K5902" t="str">
        <f t="shared" si="92"/>
        <v>Enc</v>
      </c>
      <c r="L5902" t="s">
        <v>102</v>
      </c>
      <c r="M5902" t="s">
        <v>118</v>
      </c>
    </row>
    <row r="5903" spans="1:13">
      <c r="A5903" t="s">
        <v>16849</v>
      </c>
      <c r="B5903" t="s">
        <v>16850</v>
      </c>
      <c r="C5903" t="s">
        <v>558</v>
      </c>
      <c r="D5903" s="176">
        <v>40325</v>
      </c>
      <c r="E5903" t="s">
        <v>122</v>
      </c>
      <c r="F5903" t="s">
        <v>123</v>
      </c>
      <c r="G5903" t="s">
        <v>124</v>
      </c>
      <c r="H5903" t="s">
        <v>16851</v>
      </c>
      <c r="I5903" t="s">
        <v>151</v>
      </c>
      <c r="J5903" t="s">
        <v>38</v>
      </c>
      <c r="K5903" t="str">
        <f t="shared" si="92"/>
        <v>Pup</v>
      </c>
      <c r="L5903" t="s">
        <v>322</v>
      </c>
      <c r="M5903" t="s">
        <v>118</v>
      </c>
    </row>
    <row r="5904" spans="1:13">
      <c r="A5904" t="s">
        <v>16852</v>
      </c>
      <c r="B5904" t="s">
        <v>16853</v>
      </c>
      <c r="C5904" t="s">
        <v>218</v>
      </c>
      <c r="D5904" s="176">
        <v>38693</v>
      </c>
      <c r="E5904" t="s">
        <v>122</v>
      </c>
      <c r="F5904" t="s">
        <v>123</v>
      </c>
      <c r="G5904" t="s">
        <v>124</v>
      </c>
      <c r="H5904" t="s">
        <v>16854</v>
      </c>
      <c r="I5904" t="s">
        <v>283</v>
      </c>
      <c r="J5904" t="s">
        <v>38</v>
      </c>
      <c r="K5904" t="str">
        <f t="shared" si="92"/>
        <v>Min</v>
      </c>
      <c r="L5904" t="s">
        <v>175</v>
      </c>
      <c r="M5904" t="s">
        <v>118</v>
      </c>
    </row>
    <row r="5905" spans="1:13">
      <c r="A5905" t="s">
        <v>16855</v>
      </c>
      <c r="B5905" t="s">
        <v>4683</v>
      </c>
      <c r="C5905" t="s">
        <v>287</v>
      </c>
      <c r="D5905" s="176">
        <v>31178</v>
      </c>
      <c r="E5905" t="s">
        <v>122</v>
      </c>
      <c r="F5905" t="s">
        <v>123</v>
      </c>
      <c r="G5905" t="s">
        <v>124</v>
      </c>
      <c r="H5905" t="s">
        <v>16856</v>
      </c>
      <c r="I5905" t="s">
        <v>168</v>
      </c>
      <c r="J5905" t="s">
        <v>38</v>
      </c>
      <c r="K5905" t="str">
        <f t="shared" si="92"/>
        <v>2èm</v>
      </c>
      <c r="L5905" t="s">
        <v>104</v>
      </c>
      <c r="M5905" t="s">
        <v>118</v>
      </c>
    </row>
    <row r="5906" spans="1:13">
      <c r="A5906" t="s">
        <v>16857</v>
      </c>
      <c r="B5906" t="s">
        <v>16858</v>
      </c>
      <c r="C5906" t="s">
        <v>792</v>
      </c>
      <c r="D5906" s="176">
        <v>22105</v>
      </c>
      <c r="E5906" t="s">
        <v>122</v>
      </c>
      <c r="F5906" t="s">
        <v>123</v>
      </c>
      <c r="G5906" t="s">
        <v>124</v>
      </c>
      <c r="H5906" t="s">
        <v>16859</v>
      </c>
      <c r="I5906" t="s">
        <v>132</v>
      </c>
      <c r="J5906" t="s">
        <v>133</v>
      </c>
      <c r="K5906" t="str">
        <f t="shared" si="92"/>
        <v>D4</v>
      </c>
      <c r="L5906" t="s">
        <v>686</v>
      </c>
      <c r="M5906" t="s">
        <v>118</v>
      </c>
    </row>
    <row r="5907" spans="1:13">
      <c r="A5907" t="s">
        <v>16860</v>
      </c>
      <c r="B5907" t="s">
        <v>16861</v>
      </c>
      <c r="C5907" t="s">
        <v>2776</v>
      </c>
      <c r="D5907" s="176">
        <v>19135</v>
      </c>
      <c r="E5907" t="s">
        <v>122</v>
      </c>
      <c r="F5907" t="s">
        <v>123</v>
      </c>
      <c r="G5907" t="s">
        <v>124</v>
      </c>
      <c r="H5907" t="s">
        <v>16862</v>
      </c>
      <c r="I5907" t="s">
        <v>898</v>
      </c>
      <c r="J5907" t="s">
        <v>38</v>
      </c>
      <c r="K5907" t="str">
        <f t="shared" si="92"/>
        <v>Cha</v>
      </c>
      <c r="L5907" t="s">
        <v>276</v>
      </c>
      <c r="M5907" t="s">
        <v>118</v>
      </c>
    </row>
    <row r="5908" spans="1:13">
      <c r="A5908" t="s">
        <v>16863</v>
      </c>
      <c r="B5908" t="s">
        <v>1772</v>
      </c>
      <c r="C5908" t="s">
        <v>758</v>
      </c>
      <c r="D5908" s="176">
        <v>37927</v>
      </c>
      <c r="E5908" t="s">
        <v>122</v>
      </c>
      <c r="F5908" t="s">
        <v>123</v>
      </c>
      <c r="G5908" t="s">
        <v>124</v>
      </c>
      <c r="H5908" t="s">
        <v>16864</v>
      </c>
      <c r="I5908" t="s">
        <v>174</v>
      </c>
      <c r="J5908" t="s">
        <v>38</v>
      </c>
      <c r="K5908" t="str">
        <f t="shared" si="92"/>
        <v>Cad</v>
      </c>
      <c r="L5908" t="s">
        <v>922</v>
      </c>
      <c r="M5908" t="s">
        <v>118</v>
      </c>
    </row>
    <row r="5909" spans="1:13">
      <c r="A5909" t="s">
        <v>16865</v>
      </c>
      <c r="B5909" t="s">
        <v>11866</v>
      </c>
      <c r="C5909" t="s">
        <v>252</v>
      </c>
      <c r="D5909" s="176">
        <v>21303</v>
      </c>
      <c r="E5909" t="s">
        <v>122</v>
      </c>
      <c r="F5909" t="s">
        <v>123</v>
      </c>
      <c r="G5909" t="s">
        <v>124</v>
      </c>
      <c r="H5909" t="s">
        <v>16866</v>
      </c>
      <c r="I5909" t="s">
        <v>132</v>
      </c>
      <c r="J5909" t="s">
        <v>396</v>
      </c>
      <c r="K5909" t="str">
        <f t="shared" si="92"/>
        <v>D2</v>
      </c>
      <c r="L5909" t="s">
        <v>260</v>
      </c>
      <c r="M5909" t="s">
        <v>118</v>
      </c>
    </row>
    <row r="5910" spans="1:13">
      <c r="A5910" t="s">
        <v>16867</v>
      </c>
      <c r="B5910" t="s">
        <v>203</v>
      </c>
      <c r="C5910" t="s">
        <v>222</v>
      </c>
      <c r="D5910" s="176">
        <v>15333</v>
      </c>
      <c r="E5910" t="s">
        <v>122</v>
      </c>
      <c r="F5910" t="s">
        <v>123</v>
      </c>
      <c r="G5910" t="s">
        <v>124</v>
      </c>
      <c r="H5910" t="s">
        <v>16868</v>
      </c>
      <c r="I5910" t="s">
        <v>181</v>
      </c>
      <c r="J5910" t="s">
        <v>182</v>
      </c>
      <c r="K5910" t="str">
        <f t="shared" si="92"/>
        <v>Enc</v>
      </c>
      <c r="L5910" t="s">
        <v>794</v>
      </c>
      <c r="M5910" t="s">
        <v>118</v>
      </c>
    </row>
    <row r="5911" spans="1:13">
      <c r="A5911" t="s">
        <v>16869</v>
      </c>
      <c r="B5911" t="s">
        <v>16870</v>
      </c>
      <c r="C5911" t="s">
        <v>9313</v>
      </c>
      <c r="D5911" s="176">
        <v>40731</v>
      </c>
      <c r="E5911" t="s">
        <v>122</v>
      </c>
      <c r="F5911" t="s">
        <v>123</v>
      </c>
      <c r="G5911" t="s">
        <v>124</v>
      </c>
      <c r="H5911" t="s">
        <v>38</v>
      </c>
      <c r="I5911" t="s">
        <v>6370</v>
      </c>
      <c r="J5911" t="s">
        <v>38</v>
      </c>
      <c r="K5911" t="str">
        <f t="shared" si="92"/>
        <v>Lic</v>
      </c>
      <c r="L5911" t="s">
        <v>457</v>
      </c>
      <c r="M5911" t="s">
        <v>118</v>
      </c>
    </row>
    <row r="5912" spans="1:13">
      <c r="A5912" t="s">
        <v>16871</v>
      </c>
      <c r="B5912" t="s">
        <v>10474</v>
      </c>
      <c r="C5912" t="s">
        <v>337</v>
      </c>
      <c r="D5912" s="176">
        <v>27634</v>
      </c>
      <c r="E5912" t="s">
        <v>122</v>
      </c>
      <c r="F5912" t="s">
        <v>123</v>
      </c>
      <c r="G5912" t="s">
        <v>124</v>
      </c>
      <c r="H5912" t="s">
        <v>16872</v>
      </c>
      <c r="I5912" t="s">
        <v>209</v>
      </c>
      <c r="J5912" t="s">
        <v>38</v>
      </c>
      <c r="K5912" t="str">
        <f t="shared" si="92"/>
        <v>Pas</v>
      </c>
      <c r="L5912" t="s">
        <v>628</v>
      </c>
      <c r="M5912" t="s">
        <v>118</v>
      </c>
    </row>
    <row r="5913" spans="1:13">
      <c r="A5913" t="s">
        <v>16873</v>
      </c>
      <c r="B5913" t="s">
        <v>1753</v>
      </c>
      <c r="C5913" t="s">
        <v>437</v>
      </c>
      <c r="D5913" s="176">
        <v>39982</v>
      </c>
      <c r="E5913" t="s">
        <v>122</v>
      </c>
      <c r="F5913" t="s">
        <v>123</v>
      </c>
      <c r="G5913" t="s">
        <v>124</v>
      </c>
      <c r="H5913" t="s">
        <v>16874</v>
      </c>
      <c r="I5913" t="s">
        <v>151</v>
      </c>
      <c r="J5913" t="s">
        <v>38</v>
      </c>
      <c r="K5913" t="str">
        <f t="shared" si="92"/>
        <v>Pup</v>
      </c>
      <c r="L5913" t="s">
        <v>302</v>
      </c>
      <c r="M5913" t="s">
        <v>118</v>
      </c>
    </row>
    <row r="5914" spans="1:13">
      <c r="A5914" t="s">
        <v>16875</v>
      </c>
      <c r="B5914" t="s">
        <v>16876</v>
      </c>
      <c r="C5914" t="s">
        <v>291</v>
      </c>
      <c r="D5914" s="176">
        <v>26176</v>
      </c>
      <c r="E5914" t="s">
        <v>122</v>
      </c>
      <c r="F5914" t="s">
        <v>123</v>
      </c>
      <c r="G5914" t="s">
        <v>124</v>
      </c>
      <c r="H5914" t="s">
        <v>16877</v>
      </c>
      <c r="I5914" t="s">
        <v>307</v>
      </c>
      <c r="J5914" t="s">
        <v>194</v>
      </c>
      <c r="K5914" t="str">
        <f t="shared" si="92"/>
        <v>Pas</v>
      </c>
      <c r="L5914" t="s">
        <v>276</v>
      </c>
      <c r="M5914" t="s">
        <v>118</v>
      </c>
    </row>
    <row r="5915" spans="1:13">
      <c r="A5915" t="s">
        <v>16878</v>
      </c>
      <c r="B5915" t="s">
        <v>16879</v>
      </c>
      <c r="C5915" t="s">
        <v>1481</v>
      </c>
      <c r="D5915" s="176">
        <v>40184</v>
      </c>
      <c r="E5915" t="s">
        <v>122</v>
      </c>
      <c r="F5915" t="s">
        <v>123</v>
      </c>
      <c r="G5915" t="s">
        <v>124</v>
      </c>
      <c r="H5915" t="s">
        <v>16880</v>
      </c>
      <c r="I5915" t="s">
        <v>151</v>
      </c>
      <c r="J5915" t="s">
        <v>38</v>
      </c>
      <c r="K5915" t="str">
        <f t="shared" si="92"/>
        <v>Pup</v>
      </c>
      <c r="L5915" t="s">
        <v>447</v>
      </c>
      <c r="M5915" t="s">
        <v>118</v>
      </c>
    </row>
    <row r="5916" spans="1:13">
      <c r="A5916" t="s">
        <v>16881</v>
      </c>
      <c r="B5916" t="s">
        <v>16882</v>
      </c>
      <c r="C5916" t="s">
        <v>418</v>
      </c>
      <c r="D5916" s="176">
        <v>41540</v>
      </c>
      <c r="E5916" t="s">
        <v>122</v>
      </c>
      <c r="F5916" t="s">
        <v>123</v>
      </c>
      <c r="G5916" t="s">
        <v>124</v>
      </c>
      <c r="H5916" t="s">
        <v>16883</v>
      </c>
      <c r="I5916" t="s">
        <v>909</v>
      </c>
      <c r="J5916" t="s">
        <v>38</v>
      </c>
      <c r="K5916" t="str">
        <f t="shared" si="92"/>
        <v>Pré</v>
      </c>
      <c r="L5916" t="s">
        <v>183</v>
      </c>
      <c r="M5916" t="s">
        <v>118</v>
      </c>
    </row>
    <row r="5917" spans="1:13">
      <c r="A5917" t="s">
        <v>16884</v>
      </c>
      <c r="B5917" t="s">
        <v>16885</v>
      </c>
      <c r="C5917" t="s">
        <v>821</v>
      </c>
      <c r="D5917" s="176">
        <v>34493</v>
      </c>
      <c r="E5917" t="s">
        <v>122</v>
      </c>
      <c r="F5917" t="s">
        <v>123</v>
      </c>
      <c r="G5917" t="s">
        <v>124</v>
      </c>
      <c r="H5917" t="s">
        <v>16886</v>
      </c>
      <c r="I5917" t="s">
        <v>132</v>
      </c>
      <c r="J5917" t="s">
        <v>194</v>
      </c>
      <c r="K5917" t="str">
        <f t="shared" si="92"/>
        <v>D1</v>
      </c>
      <c r="L5917" t="s">
        <v>541</v>
      </c>
      <c r="M5917" t="s">
        <v>118</v>
      </c>
    </row>
    <row r="5918" spans="1:13">
      <c r="A5918" t="s">
        <v>16887</v>
      </c>
      <c r="B5918" t="s">
        <v>16888</v>
      </c>
      <c r="C5918" t="s">
        <v>5711</v>
      </c>
      <c r="D5918" s="176">
        <v>40498</v>
      </c>
      <c r="E5918" t="s">
        <v>122</v>
      </c>
      <c r="F5918" t="s">
        <v>123</v>
      </c>
      <c r="G5918" t="s">
        <v>124</v>
      </c>
      <c r="H5918" t="s">
        <v>16889</v>
      </c>
      <c r="I5918" t="s">
        <v>151</v>
      </c>
      <c r="J5918" t="s">
        <v>38</v>
      </c>
      <c r="K5918" t="str">
        <f t="shared" si="92"/>
        <v>Pup</v>
      </c>
      <c r="L5918" t="s">
        <v>1144</v>
      </c>
      <c r="M5918" t="s">
        <v>118</v>
      </c>
    </row>
    <row r="5919" spans="1:13">
      <c r="A5919" t="s">
        <v>16890</v>
      </c>
      <c r="B5919" t="s">
        <v>16891</v>
      </c>
      <c r="C5919" t="s">
        <v>437</v>
      </c>
      <c r="D5919" s="176">
        <v>38886</v>
      </c>
      <c r="E5919" t="s">
        <v>122</v>
      </c>
      <c r="F5919" t="s">
        <v>123</v>
      </c>
      <c r="G5919" t="s">
        <v>124</v>
      </c>
      <c r="H5919" t="s">
        <v>16892</v>
      </c>
      <c r="I5919" t="s">
        <v>283</v>
      </c>
      <c r="J5919" t="s">
        <v>38</v>
      </c>
      <c r="K5919" t="str">
        <f t="shared" si="92"/>
        <v>Min</v>
      </c>
      <c r="L5919" t="s">
        <v>415</v>
      </c>
      <c r="M5919" t="s">
        <v>118</v>
      </c>
    </row>
    <row r="5920" spans="1:13">
      <c r="A5920" t="s">
        <v>16893</v>
      </c>
      <c r="B5920" t="s">
        <v>16894</v>
      </c>
      <c r="C5920" t="s">
        <v>512</v>
      </c>
      <c r="D5920" s="176">
        <v>19160</v>
      </c>
      <c r="E5920" t="s">
        <v>122</v>
      </c>
      <c r="F5920" t="s">
        <v>123</v>
      </c>
      <c r="G5920" t="s">
        <v>124</v>
      </c>
      <c r="H5920" t="s">
        <v>16895</v>
      </c>
      <c r="I5920" t="s">
        <v>264</v>
      </c>
      <c r="J5920" t="s">
        <v>38</v>
      </c>
      <c r="K5920" t="str">
        <f t="shared" si="92"/>
        <v>Arb</v>
      </c>
      <c r="L5920" t="s">
        <v>101</v>
      </c>
      <c r="M5920" t="s">
        <v>118</v>
      </c>
    </row>
    <row r="5921" spans="1:13">
      <c r="A5921" t="s">
        <v>16896</v>
      </c>
      <c r="B5921" t="s">
        <v>8700</v>
      </c>
      <c r="C5921" t="s">
        <v>4248</v>
      </c>
      <c r="D5921" s="176">
        <v>29323</v>
      </c>
      <c r="E5921" t="s">
        <v>179</v>
      </c>
      <c r="F5921" t="s">
        <v>123</v>
      </c>
      <c r="G5921" t="s">
        <v>124</v>
      </c>
      <c r="H5921" t="s">
        <v>16897</v>
      </c>
      <c r="I5921" t="s">
        <v>145</v>
      </c>
      <c r="J5921" t="s">
        <v>38</v>
      </c>
      <c r="K5921" t="str">
        <f t="shared" si="92"/>
        <v>Pas</v>
      </c>
      <c r="L5921" t="s">
        <v>260</v>
      </c>
      <c r="M5921" t="s">
        <v>118</v>
      </c>
    </row>
    <row r="5922" spans="1:13">
      <c r="A5922" t="s">
        <v>16898</v>
      </c>
      <c r="B5922" t="s">
        <v>516</v>
      </c>
      <c r="C5922" t="s">
        <v>7307</v>
      </c>
      <c r="D5922" s="176">
        <v>41531</v>
      </c>
      <c r="E5922" t="s">
        <v>179</v>
      </c>
      <c r="F5922" t="s">
        <v>123</v>
      </c>
      <c r="G5922" t="s">
        <v>124</v>
      </c>
      <c r="H5922" t="s">
        <v>16899</v>
      </c>
      <c r="I5922" t="s">
        <v>909</v>
      </c>
      <c r="J5922" t="s">
        <v>38</v>
      </c>
      <c r="K5922" t="str">
        <f t="shared" si="92"/>
        <v>Pré</v>
      </c>
      <c r="L5922" t="s">
        <v>447</v>
      </c>
      <c r="M5922" t="s">
        <v>118</v>
      </c>
    </row>
    <row r="5923" spans="1:13">
      <c r="A5923" t="s">
        <v>16900</v>
      </c>
      <c r="B5923" t="s">
        <v>3408</v>
      </c>
      <c r="C5923" t="s">
        <v>558</v>
      </c>
      <c r="D5923" s="176">
        <v>36649</v>
      </c>
      <c r="E5923" t="s">
        <v>122</v>
      </c>
      <c r="F5923" t="s">
        <v>123</v>
      </c>
      <c r="G5923" t="s">
        <v>124</v>
      </c>
      <c r="H5923" t="s">
        <v>16901</v>
      </c>
      <c r="I5923" t="s">
        <v>259</v>
      </c>
      <c r="J5923" t="s">
        <v>38</v>
      </c>
      <c r="K5923" t="str">
        <f t="shared" si="92"/>
        <v>Pas</v>
      </c>
      <c r="L5923" t="s">
        <v>284</v>
      </c>
      <c r="M5923" t="s">
        <v>118</v>
      </c>
    </row>
    <row r="5924" spans="1:13">
      <c r="A5924" t="s">
        <v>16902</v>
      </c>
      <c r="B5924" t="s">
        <v>16903</v>
      </c>
      <c r="C5924" t="s">
        <v>512</v>
      </c>
      <c r="D5924" s="176">
        <v>26153</v>
      </c>
      <c r="E5924" t="s">
        <v>122</v>
      </c>
      <c r="F5924" t="s">
        <v>123</v>
      </c>
      <c r="G5924" t="s">
        <v>124</v>
      </c>
      <c r="H5924" t="s">
        <v>16904</v>
      </c>
      <c r="I5924" t="s">
        <v>275</v>
      </c>
      <c r="J5924" t="s">
        <v>38</v>
      </c>
      <c r="K5924" t="str">
        <f t="shared" si="92"/>
        <v>Mot</v>
      </c>
      <c r="L5924" t="s">
        <v>590</v>
      </c>
      <c r="M5924" t="s">
        <v>118</v>
      </c>
    </row>
    <row r="5925" spans="1:13">
      <c r="A5925" t="s">
        <v>16905</v>
      </c>
      <c r="B5925" t="s">
        <v>14706</v>
      </c>
      <c r="C5925" t="s">
        <v>1692</v>
      </c>
      <c r="D5925" s="176">
        <v>23058</v>
      </c>
      <c r="E5925" t="s">
        <v>122</v>
      </c>
      <c r="F5925" t="s">
        <v>123</v>
      </c>
      <c r="G5925" t="s">
        <v>124</v>
      </c>
      <c r="H5925" t="s">
        <v>16906</v>
      </c>
      <c r="I5925" t="s">
        <v>132</v>
      </c>
      <c r="J5925" t="s">
        <v>133</v>
      </c>
      <c r="K5925" t="str">
        <f t="shared" si="92"/>
        <v>D4</v>
      </c>
      <c r="L5925" t="s">
        <v>1575</v>
      </c>
      <c r="M5925" t="s">
        <v>118</v>
      </c>
    </row>
    <row r="5926" spans="1:13">
      <c r="A5926" t="s">
        <v>16907</v>
      </c>
      <c r="B5926" t="s">
        <v>10170</v>
      </c>
      <c r="C5926" t="s">
        <v>5346</v>
      </c>
      <c r="D5926" s="176">
        <v>27129</v>
      </c>
      <c r="E5926" t="s">
        <v>179</v>
      </c>
      <c r="F5926" t="s">
        <v>123</v>
      </c>
      <c r="G5926" t="s">
        <v>124</v>
      </c>
      <c r="H5926" t="s">
        <v>16908</v>
      </c>
      <c r="I5926" t="s">
        <v>139</v>
      </c>
      <c r="J5926" t="s">
        <v>38</v>
      </c>
      <c r="K5926" t="str">
        <f t="shared" si="92"/>
        <v>Sig</v>
      </c>
      <c r="L5926" t="s">
        <v>140</v>
      </c>
      <c r="M5926" t="s">
        <v>118</v>
      </c>
    </row>
    <row r="5927" spans="1:13">
      <c r="A5927" t="s">
        <v>16909</v>
      </c>
      <c r="B5927" t="s">
        <v>2781</v>
      </c>
      <c r="C5927" t="s">
        <v>16910</v>
      </c>
      <c r="D5927" s="176">
        <v>41389</v>
      </c>
      <c r="E5927" t="s">
        <v>122</v>
      </c>
      <c r="F5927" t="s">
        <v>123</v>
      </c>
      <c r="G5927" t="s">
        <v>124</v>
      </c>
      <c r="H5927" t="s">
        <v>16911</v>
      </c>
      <c r="I5927" t="s">
        <v>909</v>
      </c>
      <c r="J5927" t="s">
        <v>38</v>
      </c>
      <c r="K5927" t="str">
        <f t="shared" si="92"/>
        <v>Pré</v>
      </c>
      <c r="L5927" t="s">
        <v>326</v>
      </c>
      <c r="M5927" t="s">
        <v>118</v>
      </c>
    </row>
    <row r="5928" spans="1:13">
      <c r="A5928" t="s">
        <v>16912</v>
      </c>
      <c r="B5928" t="s">
        <v>3802</v>
      </c>
      <c r="C5928" t="s">
        <v>933</v>
      </c>
      <c r="D5928" s="176">
        <v>22493</v>
      </c>
      <c r="E5928" t="s">
        <v>122</v>
      </c>
      <c r="F5928" t="s">
        <v>123</v>
      </c>
      <c r="G5928" t="s">
        <v>124</v>
      </c>
      <c r="H5928" t="s">
        <v>16913</v>
      </c>
      <c r="I5928" t="s">
        <v>181</v>
      </c>
      <c r="J5928" t="s">
        <v>182</v>
      </c>
      <c r="K5928" t="str">
        <f t="shared" si="92"/>
        <v>Enc</v>
      </c>
      <c r="L5928" t="s">
        <v>1345</v>
      </c>
      <c r="M5928" t="s">
        <v>118</v>
      </c>
    </row>
    <row r="5929" spans="1:13">
      <c r="A5929" t="s">
        <v>16914</v>
      </c>
      <c r="B5929" t="s">
        <v>16915</v>
      </c>
      <c r="C5929" t="s">
        <v>389</v>
      </c>
      <c r="D5929" s="176">
        <v>22131</v>
      </c>
      <c r="E5929" t="s">
        <v>122</v>
      </c>
      <c r="F5929" t="s">
        <v>123</v>
      </c>
      <c r="G5929" t="s">
        <v>124</v>
      </c>
      <c r="H5929" t="s">
        <v>16916</v>
      </c>
      <c r="I5929" t="s">
        <v>209</v>
      </c>
      <c r="J5929" t="s">
        <v>38</v>
      </c>
      <c r="K5929" t="str">
        <f t="shared" si="92"/>
        <v>Pas</v>
      </c>
      <c r="L5929" t="s">
        <v>563</v>
      </c>
      <c r="M5929" t="s">
        <v>118</v>
      </c>
    </row>
    <row r="5930" spans="1:13">
      <c r="A5930" t="s">
        <v>16917</v>
      </c>
      <c r="B5930" t="s">
        <v>16918</v>
      </c>
      <c r="C5930" t="s">
        <v>1688</v>
      </c>
      <c r="D5930" s="176">
        <v>37155</v>
      </c>
      <c r="E5930" t="s">
        <v>122</v>
      </c>
      <c r="F5930" t="s">
        <v>123</v>
      </c>
      <c r="G5930" t="s">
        <v>124</v>
      </c>
      <c r="H5930" t="s">
        <v>16919</v>
      </c>
      <c r="I5930" t="s">
        <v>126</v>
      </c>
      <c r="J5930" t="s">
        <v>126</v>
      </c>
      <c r="K5930" t="str">
        <f t="shared" si="92"/>
        <v>Jun</v>
      </c>
      <c r="L5930" t="s">
        <v>284</v>
      </c>
      <c r="M5930" t="s">
        <v>118</v>
      </c>
    </row>
    <row r="5931" spans="1:13">
      <c r="A5931" t="s">
        <v>16920</v>
      </c>
      <c r="B5931" t="s">
        <v>1608</v>
      </c>
      <c r="C5931" t="s">
        <v>1688</v>
      </c>
      <c r="D5931" s="176">
        <v>39417</v>
      </c>
      <c r="E5931" t="s">
        <v>122</v>
      </c>
      <c r="F5931" t="s">
        <v>123</v>
      </c>
      <c r="G5931" t="s">
        <v>124</v>
      </c>
      <c r="H5931" t="s">
        <v>16921</v>
      </c>
      <c r="I5931" t="s">
        <v>157</v>
      </c>
      <c r="J5931" t="s">
        <v>38</v>
      </c>
      <c r="K5931" t="str">
        <f t="shared" si="92"/>
        <v>Ben</v>
      </c>
      <c r="L5931" t="s">
        <v>134</v>
      </c>
      <c r="M5931" t="s">
        <v>118</v>
      </c>
    </row>
    <row r="5932" spans="1:13">
      <c r="A5932" t="s">
        <v>16922</v>
      </c>
      <c r="B5932" t="s">
        <v>11812</v>
      </c>
      <c r="C5932" t="s">
        <v>821</v>
      </c>
      <c r="D5932" s="176">
        <v>35018</v>
      </c>
      <c r="E5932" t="s">
        <v>122</v>
      </c>
      <c r="F5932" t="s">
        <v>123</v>
      </c>
      <c r="G5932" t="s">
        <v>124</v>
      </c>
      <c r="H5932" t="s">
        <v>16923</v>
      </c>
      <c r="I5932" t="s">
        <v>132</v>
      </c>
      <c r="J5932" t="s">
        <v>194</v>
      </c>
      <c r="K5932" t="str">
        <f t="shared" si="92"/>
        <v>D1</v>
      </c>
      <c r="L5932" t="s">
        <v>563</v>
      </c>
      <c r="M5932" t="s">
        <v>118</v>
      </c>
    </row>
    <row r="5933" spans="1:13">
      <c r="A5933" t="s">
        <v>16924</v>
      </c>
      <c r="B5933" t="s">
        <v>4338</v>
      </c>
      <c r="C5933" t="s">
        <v>394</v>
      </c>
      <c r="D5933" s="176">
        <v>25275</v>
      </c>
      <c r="E5933" t="s">
        <v>122</v>
      </c>
      <c r="F5933" t="s">
        <v>123</v>
      </c>
      <c r="G5933" t="s">
        <v>124</v>
      </c>
      <c r="H5933" t="s">
        <v>16925</v>
      </c>
      <c r="I5933" t="s">
        <v>132</v>
      </c>
      <c r="J5933" t="s">
        <v>234</v>
      </c>
      <c r="K5933" t="str">
        <f t="shared" si="92"/>
        <v>D3</v>
      </c>
      <c r="L5933" t="s">
        <v>548</v>
      </c>
      <c r="M5933" t="s">
        <v>118</v>
      </c>
    </row>
    <row r="5934" spans="1:13">
      <c r="A5934" t="s">
        <v>16926</v>
      </c>
      <c r="B5934" t="s">
        <v>8618</v>
      </c>
      <c r="C5934" t="s">
        <v>675</v>
      </c>
      <c r="D5934" s="176">
        <v>28292</v>
      </c>
      <c r="E5934" t="s">
        <v>122</v>
      </c>
      <c r="F5934" t="s">
        <v>123</v>
      </c>
      <c r="G5934" t="s">
        <v>124</v>
      </c>
      <c r="H5934" t="s">
        <v>16927</v>
      </c>
      <c r="I5934" t="s">
        <v>132</v>
      </c>
      <c r="J5934" t="s">
        <v>396</v>
      </c>
      <c r="K5934" t="str">
        <f t="shared" si="92"/>
        <v>D2</v>
      </c>
      <c r="L5934" t="s">
        <v>175</v>
      </c>
      <c r="M5934" t="s">
        <v>118</v>
      </c>
    </row>
    <row r="5935" spans="1:13">
      <c r="A5935" t="s">
        <v>16928</v>
      </c>
      <c r="B5935" t="s">
        <v>16929</v>
      </c>
      <c r="C5935" t="s">
        <v>362</v>
      </c>
      <c r="D5935" s="176">
        <v>36377</v>
      </c>
      <c r="E5935" t="s">
        <v>122</v>
      </c>
      <c r="F5935" t="s">
        <v>123</v>
      </c>
      <c r="G5935" t="s">
        <v>124</v>
      </c>
      <c r="H5935" t="s">
        <v>16930</v>
      </c>
      <c r="I5935" t="s">
        <v>168</v>
      </c>
      <c r="J5935" t="s">
        <v>38</v>
      </c>
      <c r="K5935" t="str">
        <f t="shared" si="92"/>
        <v>2èm</v>
      </c>
      <c r="L5935" t="s">
        <v>215</v>
      </c>
      <c r="M5935" t="s">
        <v>118</v>
      </c>
    </row>
    <row r="5936" spans="1:13">
      <c r="A5936" t="s">
        <v>16931</v>
      </c>
      <c r="B5936" t="s">
        <v>12152</v>
      </c>
      <c r="C5936" t="s">
        <v>4396</v>
      </c>
      <c r="D5936" s="176">
        <v>36815</v>
      </c>
      <c r="E5936" t="s">
        <v>122</v>
      </c>
      <c r="F5936" t="s">
        <v>123</v>
      </c>
      <c r="G5936" t="s">
        <v>124</v>
      </c>
      <c r="H5936" t="s">
        <v>16932</v>
      </c>
      <c r="I5936" t="s">
        <v>132</v>
      </c>
      <c r="J5936" t="s">
        <v>234</v>
      </c>
      <c r="K5936" t="str">
        <f t="shared" si="92"/>
        <v>D3</v>
      </c>
      <c r="L5936" t="s">
        <v>966</v>
      </c>
      <c r="M5936" t="s">
        <v>118</v>
      </c>
    </row>
    <row r="5937" spans="1:13">
      <c r="A5937" t="s">
        <v>16933</v>
      </c>
      <c r="B5937" t="s">
        <v>2314</v>
      </c>
      <c r="C5937" t="s">
        <v>746</v>
      </c>
      <c r="D5937" s="176">
        <v>22763</v>
      </c>
      <c r="E5937" t="s">
        <v>122</v>
      </c>
      <c r="F5937" t="s">
        <v>123</v>
      </c>
      <c r="G5937" t="s">
        <v>124</v>
      </c>
      <c r="H5937" t="s">
        <v>16934</v>
      </c>
      <c r="I5937" t="s">
        <v>132</v>
      </c>
      <c r="J5937" t="s">
        <v>133</v>
      </c>
      <c r="K5937" t="str">
        <f t="shared" si="92"/>
        <v>D4</v>
      </c>
      <c r="L5937" t="s">
        <v>809</v>
      </c>
      <c r="M5937" t="s">
        <v>118</v>
      </c>
    </row>
    <row r="5938" spans="1:13">
      <c r="A5938" t="s">
        <v>16935</v>
      </c>
      <c r="B5938" t="s">
        <v>16936</v>
      </c>
      <c r="C5938" t="s">
        <v>432</v>
      </c>
      <c r="D5938" s="176">
        <v>36903</v>
      </c>
      <c r="E5938" t="s">
        <v>122</v>
      </c>
      <c r="F5938" t="s">
        <v>123</v>
      </c>
      <c r="G5938" t="s">
        <v>124</v>
      </c>
      <c r="H5938" t="s">
        <v>16937</v>
      </c>
      <c r="I5938" t="s">
        <v>126</v>
      </c>
      <c r="J5938" t="s">
        <v>469</v>
      </c>
      <c r="K5938" t="str">
        <f t="shared" si="92"/>
        <v>Jun</v>
      </c>
      <c r="L5938" t="s">
        <v>585</v>
      </c>
      <c r="M5938" t="s">
        <v>118</v>
      </c>
    </row>
    <row r="5939" spans="1:13">
      <c r="A5939" t="s">
        <v>16938</v>
      </c>
      <c r="B5939" t="s">
        <v>13246</v>
      </c>
      <c r="C5939" t="s">
        <v>143</v>
      </c>
      <c r="D5939" s="176">
        <v>37542</v>
      </c>
      <c r="E5939" t="s">
        <v>122</v>
      </c>
      <c r="F5939" t="s">
        <v>123</v>
      </c>
      <c r="G5939" t="s">
        <v>124</v>
      </c>
      <c r="H5939" t="s">
        <v>16939</v>
      </c>
      <c r="I5939" t="s">
        <v>126</v>
      </c>
      <c r="J5939" t="s">
        <v>126</v>
      </c>
      <c r="K5939" t="str">
        <f t="shared" si="92"/>
        <v>Jun</v>
      </c>
      <c r="L5939" t="s">
        <v>284</v>
      </c>
      <c r="M5939" t="s">
        <v>118</v>
      </c>
    </row>
    <row r="5940" spans="1:13">
      <c r="A5940" t="s">
        <v>16940</v>
      </c>
      <c r="B5940" t="s">
        <v>16941</v>
      </c>
      <c r="C5940" t="s">
        <v>1130</v>
      </c>
      <c r="D5940" s="176">
        <v>28807</v>
      </c>
      <c r="E5940" t="s">
        <v>179</v>
      </c>
      <c r="F5940" t="s">
        <v>123</v>
      </c>
      <c r="G5940" t="s">
        <v>124</v>
      </c>
      <c r="H5940" t="s">
        <v>16942</v>
      </c>
      <c r="I5940" t="s">
        <v>685</v>
      </c>
      <c r="J5940" t="s">
        <v>38</v>
      </c>
      <c r="K5940" t="str">
        <f t="shared" si="92"/>
        <v>Sym</v>
      </c>
      <c r="L5940" t="s">
        <v>805</v>
      </c>
      <c r="M5940" t="s">
        <v>118</v>
      </c>
    </row>
    <row r="5941" spans="1:13">
      <c r="A5941" t="s">
        <v>16943</v>
      </c>
      <c r="B5941" t="s">
        <v>5648</v>
      </c>
      <c r="C5941" t="s">
        <v>821</v>
      </c>
      <c r="D5941" s="176">
        <v>40829</v>
      </c>
      <c r="E5941" t="s">
        <v>122</v>
      </c>
      <c r="F5941" t="s">
        <v>123</v>
      </c>
      <c r="G5941" t="s">
        <v>124</v>
      </c>
      <c r="H5941" t="s">
        <v>16944</v>
      </c>
      <c r="I5941" t="s">
        <v>188</v>
      </c>
      <c r="J5941" t="s">
        <v>38</v>
      </c>
      <c r="K5941" t="str">
        <f t="shared" si="92"/>
        <v>Pou</v>
      </c>
      <c r="L5941" t="s">
        <v>541</v>
      </c>
      <c r="M5941" t="s">
        <v>118</v>
      </c>
    </row>
    <row r="5942" spans="1:13">
      <c r="A5942" t="s">
        <v>16945</v>
      </c>
      <c r="B5942" t="s">
        <v>1011</v>
      </c>
      <c r="C5942" t="s">
        <v>432</v>
      </c>
      <c r="D5942" s="176">
        <v>38706</v>
      </c>
      <c r="E5942" t="s">
        <v>122</v>
      </c>
      <c r="F5942" t="s">
        <v>123</v>
      </c>
      <c r="G5942" t="s">
        <v>124</v>
      </c>
      <c r="H5942" t="s">
        <v>16946</v>
      </c>
      <c r="I5942" t="s">
        <v>283</v>
      </c>
      <c r="J5942" t="s">
        <v>38</v>
      </c>
      <c r="K5942" t="str">
        <f t="shared" si="92"/>
        <v>Min</v>
      </c>
      <c r="L5942" t="s">
        <v>215</v>
      </c>
      <c r="M5942" t="s">
        <v>118</v>
      </c>
    </row>
    <row r="5943" spans="1:13">
      <c r="A5943" t="s">
        <v>16947</v>
      </c>
      <c r="B5943" t="s">
        <v>16948</v>
      </c>
      <c r="C5943" t="s">
        <v>232</v>
      </c>
      <c r="D5943" s="176">
        <v>25809</v>
      </c>
      <c r="E5943" t="s">
        <v>122</v>
      </c>
      <c r="F5943" t="s">
        <v>123</v>
      </c>
      <c r="G5943" t="s">
        <v>124</v>
      </c>
      <c r="H5943" t="s">
        <v>16949</v>
      </c>
      <c r="I5943" t="s">
        <v>132</v>
      </c>
      <c r="J5943" t="s">
        <v>234</v>
      </c>
      <c r="K5943" t="str">
        <f t="shared" si="92"/>
        <v>D3</v>
      </c>
      <c r="L5943" t="s">
        <v>140</v>
      </c>
      <c r="M5943" t="s">
        <v>118</v>
      </c>
    </row>
    <row r="5944" spans="1:13">
      <c r="A5944" t="s">
        <v>16950</v>
      </c>
      <c r="B5944" t="s">
        <v>16951</v>
      </c>
      <c r="C5944" t="s">
        <v>16952</v>
      </c>
      <c r="D5944" s="176">
        <v>41381</v>
      </c>
      <c r="E5944" t="s">
        <v>122</v>
      </c>
      <c r="F5944" t="s">
        <v>123</v>
      </c>
      <c r="G5944" t="s">
        <v>124</v>
      </c>
      <c r="H5944" t="s">
        <v>16953</v>
      </c>
      <c r="I5944" t="s">
        <v>909</v>
      </c>
      <c r="J5944" t="s">
        <v>38</v>
      </c>
      <c r="K5944" t="str">
        <f t="shared" si="92"/>
        <v>Pré</v>
      </c>
      <c r="L5944" t="s">
        <v>175</v>
      </c>
      <c r="M5944" t="s">
        <v>118</v>
      </c>
    </row>
    <row r="5945" spans="1:13">
      <c r="A5945" t="s">
        <v>16954</v>
      </c>
      <c r="B5945" t="s">
        <v>5108</v>
      </c>
      <c r="C5945" t="s">
        <v>6319</v>
      </c>
      <c r="D5945" s="176">
        <v>37398</v>
      </c>
      <c r="E5945" t="s">
        <v>122</v>
      </c>
      <c r="F5945" t="s">
        <v>123</v>
      </c>
      <c r="G5945" t="s">
        <v>124</v>
      </c>
      <c r="H5945" t="s">
        <v>16955</v>
      </c>
      <c r="I5945" t="s">
        <v>126</v>
      </c>
      <c r="J5945" t="s">
        <v>126</v>
      </c>
      <c r="K5945" t="str">
        <f t="shared" si="92"/>
        <v>Jun</v>
      </c>
      <c r="L5945" t="s">
        <v>447</v>
      </c>
      <c r="M5945" t="s">
        <v>118</v>
      </c>
    </row>
    <row r="5946" spans="1:13">
      <c r="A5946" t="s">
        <v>16956</v>
      </c>
      <c r="B5946" t="s">
        <v>5483</v>
      </c>
      <c r="C5946" t="s">
        <v>596</v>
      </c>
      <c r="D5946" s="176">
        <v>40743</v>
      </c>
      <c r="E5946" t="s">
        <v>122</v>
      </c>
      <c r="F5946" t="s">
        <v>123</v>
      </c>
      <c r="G5946" t="s">
        <v>124</v>
      </c>
      <c r="H5946" t="s">
        <v>16957</v>
      </c>
      <c r="I5946" t="s">
        <v>188</v>
      </c>
      <c r="J5946" t="s">
        <v>38</v>
      </c>
      <c r="K5946" t="str">
        <f t="shared" si="92"/>
        <v>Pou</v>
      </c>
      <c r="L5946" t="s">
        <v>530</v>
      </c>
      <c r="M5946" t="s">
        <v>118</v>
      </c>
    </row>
    <row r="5947" spans="1:13">
      <c r="A5947" t="s">
        <v>16958</v>
      </c>
      <c r="B5947" t="s">
        <v>4449</v>
      </c>
      <c r="C5947" t="s">
        <v>896</v>
      </c>
      <c r="D5947" s="176">
        <v>26185</v>
      </c>
      <c r="E5947" t="s">
        <v>122</v>
      </c>
      <c r="F5947" t="s">
        <v>123</v>
      </c>
      <c r="G5947" t="s">
        <v>124</v>
      </c>
      <c r="H5947" t="s">
        <v>16959</v>
      </c>
      <c r="I5947" t="s">
        <v>243</v>
      </c>
      <c r="J5947" t="s">
        <v>38</v>
      </c>
      <c r="K5947" t="str">
        <f t="shared" si="92"/>
        <v>3èm</v>
      </c>
      <c r="L5947" t="s">
        <v>518</v>
      </c>
      <c r="M5947" t="s">
        <v>118</v>
      </c>
    </row>
    <row r="5948" spans="1:13">
      <c r="A5948" t="s">
        <v>16960</v>
      </c>
      <c r="B5948" t="s">
        <v>9463</v>
      </c>
      <c r="C5948" t="s">
        <v>222</v>
      </c>
      <c r="D5948" s="176">
        <v>37972</v>
      </c>
      <c r="E5948" t="s">
        <v>122</v>
      </c>
      <c r="F5948" t="s">
        <v>123</v>
      </c>
      <c r="G5948" t="s">
        <v>124</v>
      </c>
      <c r="H5948" t="s">
        <v>16961</v>
      </c>
      <c r="I5948" t="s">
        <v>174</v>
      </c>
      <c r="J5948" t="s">
        <v>38</v>
      </c>
      <c r="K5948" t="str">
        <f t="shared" si="92"/>
        <v>Cad</v>
      </c>
      <c r="L5948" t="s">
        <v>814</v>
      </c>
      <c r="M5948" t="s">
        <v>118</v>
      </c>
    </row>
    <row r="5949" spans="1:13">
      <c r="A5949" t="s">
        <v>16962</v>
      </c>
      <c r="B5949" t="s">
        <v>939</v>
      </c>
      <c r="C5949" t="s">
        <v>1966</v>
      </c>
      <c r="D5949" s="176">
        <v>28756</v>
      </c>
      <c r="E5949" t="s">
        <v>122</v>
      </c>
      <c r="F5949" t="s">
        <v>123</v>
      </c>
      <c r="G5949" t="s">
        <v>124</v>
      </c>
      <c r="H5949" t="s">
        <v>16963</v>
      </c>
      <c r="I5949" t="s">
        <v>474</v>
      </c>
      <c r="J5949" t="s">
        <v>38</v>
      </c>
      <c r="K5949" t="str">
        <f t="shared" si="92"/>
        <v>Arb</v>
      </c>
      <c r="L5949" t="s">
        <v>215</v>
      </c>
      <c r="M5949" t="s">
        <v>118</v>
      </c>
    </row>
    <row r="5950" spans="1:13">
      <c r="A5950" t="s">
        <v>16964</v>
      </c>
      <c r="B5950" t="s">
        <v>13002</v>
      </c>
      <c r="C5950" t="s">
        <v>972</v>
      </c>
      <c r="D5950" s="176">
        <v>23200</v>
      </c>
      <c r="E5950" t="s">
        <v>122</v>
      </c>
      <c r="F5950" t="s">
        <v>123</v>
      </c>
      <c r="G5950" t="s">
        <v>124</v>
      </c>
      <c r="H5950" t="s">
        <v>16965</v>
      </c>
      <c r="I5950" t="s">
        <v>898</v>
      </c>
      <c r="J5950" t="s">
        <v>38</v>
      </c>
      <c r="K5950" t="str">
        <f t="shared" si="92"/>
        <v>Cha</v>
      </c>
      <c r="L5950" t="s">
        <v>2865</v>
      </c>
      <c r="M5950" t="s">
        <v>118</v>
      </c>
    </row>
    <row r="5951" spans="1:13">
      <c r="A5951" t="s">
        <v>16966</v>
      </c>
      <c r="B5951" t="s">
        <v>16967</v>
      </c>
      <c r="C5951" t="s">
        <v>1688</v>
      </c>
      <c r="D5951" s="176">
        <v>37384</v>
      </c>
      <c r="E5951" t="s">
        <v>122</v>
      </c>
      <c r="F5951" t="s">
        <v>123</v>
      </c>
      <c r="G5951" t="s">
        <v>124</v>
      </c>
      <c r="H5951" t="s">
        <v>16968</v>
      </c>
      <c r="I5951" t="s">
        <v>145</v>
      </c>
      <c r="J5951" t="s">
        <v>38</v>
      </c>
      <c r="K5951" t="str">
        <f t="shared" si="92"/>
        <v>Pas</v>
      </c>
      <c r="L5951" t="s">
        <v>146</v>
      </c>
      <c r="M5951" t="s">
        <v>118</v>
      </c>
    </row>
    <row r="5952" spans="1:13">
      <c r="A5952" t="s">
        <v>16969</v>
      </c>
      <c r="B5952" t="s">
        <v>16970</v>
      </c>
      <c r="C5952" t="s">
        <v>16971</v>
      </c>
      <c r="D5952" s="176">
        <v>20811</v>
      </c>
      <c r="E5952" t="s">
        <v>122</v>
      </c>
      <c r="F5952" t="s">
        <v>123</v>
      </c>
      <c r="G5952" t="s">
        <v>124</v>
      </c>
      <c r="H5952" t="s">
        <v>16972</v>
      </c>
      <c r="I5952" t="s">
        <v>139</v>
      </c>
      <c r="J5952" t="s">
        <v>38</v>
      </c>
      <c r="K5952" t="str">
        <f t="shared" si="92"/>
        <v>Sig</v>
      </c>
      <c r="L5952" t="s">
        <v>1315</v>
      </c>
      <c r="M5952" t="s">
        <v>118</v>
      </c>
    </row>
    <row r="5953" spans="1:13">
      <c r="A5953" t="s">
        <v>16973</v>
      </c>
      <c r="B5953" t="s">
        <v>16974</v>
      </c>
      <c r="C5953" t="s">
        <v>16975</v>
      </c>
      <c r="D5953" s="176">
        <v>36730</v>
      </c>
      <c r="E5953" t="s">
        <v>122</v>
      </c>
      <c r="F5953" t="s">
        <v>123</v>
      </c>
      <c r="G5953" t="s">
        <v>124</v>
      </c>
      <c r="H5953" t="s">
        <v>16976</v>
      </c>
      <c r="I5953" t="s">
        <v>243</v>
      </c>
      <c r="J5953" t="s">
        <v>38</v>
      </c>
      <c r="K5953" t="str">
        <f t="shared" si="92"/>
        <v>3èm</v>
      </c>
      <c r="L5953" t="s">
        <v>780</v>
      </c>
      <c r="M5953" t="s">
        <v>118</v>
      </c>
    </row>
    <row r="5954" spans="1:13">
      <c r="A5954" t="s">
        <v>16977</v>
      </c>
      <c r="B5954" t="s">
        <v>16978</v>
      </c>
      <c r="C5954" t="s">
        <v>157</v>
      </c>
      <c r="D5954" s="176">
        <v>33134</v>
      </c>
      <c r="E5954" t="s">
        <v>122</v>
      </c>
      <c r="F5954" t="s">
        <v>123</v>
      </c>
      <c r="G5954" t="s">
        <v>124</v>
      </c>
      <c r="H5954" t="s">
        <v>16979</v>
      </c>
      <c r="I5954" t="s">
        <v>307</v>
      </c>
      <c r="J5954" t="s">
        <v>194</v>
      </c>
      <c r="K5954" t="str">
        <f t="shared" si="92"/>
        <v>Pas</v>
      </c>
      <c r="L5954" t="s">
        <v>623</v>
      </c>
      <c r="M5954" t="s">
        <v>118</v>
      </c>
    </row>
    <row r="5955" spans="1:13">
      <c r="A5955" t="s">
        <v>16980</v>
      </c>
      <c r="B5955" t="s">
        <v>16981</v>
      </c>
      <c r="C5955" t="s">
        <v>1955</v>
      </c>
      <c r="D5955" s="176">
        <v>38712</v>
      </c>
      <c r="E5955" t="s">
        <v>122</v>
      </c>
      <c r="F5955" t="s">
        <v>123</v>
      </c>
      <c r="G5955" t="s">
        <v>124</v>
      </c>
      <c r="H5955" t="s">
        <v>16982</v>
      </c>
      <c r="I5955" t="s">
        <v>283</v>
      </c>
      <c r="J5955" t="s">
        <v>38</v>
      </c>
      <c r="K5955" t="str">
        <f t="shared" ref="K5955:K5975" si="93">IF(I5955="pass'cyclisme",J5955,LEFT(I5955,3))</f>
        <v>Min</v>
      </c>
      <c r="L5955" t="s">
        <v>1211</v>
      </c>
      <c r="M5955" t="s">
        <v>118</v>
      </c>
    </row>
    <row r="5956" spans="1:13">
      <c r="A5956" t="s">
        <v>16983</v>
      </c>
      <c r="B5956" t="s">
        <v>16984</v>
      </c>
      <c r="C5956" t="s">
        <v>792</v>
      </c>
      <c r="D5956" s="176">
        <v>27763</v>
      </c>
      <c r="E5956" t="s">
        <v>122</v>
      </c>
      <c r="F5956" t="s">
        <v>123</v>
      </c>
      <c r="G5956" t="s">
        <v>124</v>
      </c>
      <c r="H5956" t="s">
        <v>16985</v>
      </c>
      <c r="I5956" t="s">
        <v>132</v>
      </c>
      <c r="J5956" t="s">
        <v>396</v>
      </c>
      <c r="K5956" t="str">
        <f t="shared" si="93"/>
        <v>D2</v>
      </c>
      <c r="L5956" t="s">
        <v>482</v>
      </c>
      <c r="M5956" t="s">
        <v>118</v>
      </c>
    </row>
    <row r="5957" spans="1:13">
      <c r="A5957" t="s">
        <v>16986</v>
      </c>
      <c r="B5957" t="s">
        <v>11137</v>
      </c>
      <c r="C5957" t="s">
        <v>398</v>
      </c>
      <c r="D5957" s="176">
        <v>41691</v>
      </c>
      <c r="E5957" t="s">
        <v>122</v>
      </c>
      <c r="F5957" t="s">
        <v>123</v>
      </c>
      <c r="G5957" t="s">
        <v>124</v>
      </c>
      <c r="H5957" t="s">
        <v>16987</v>
      </c>
      <c r="I5957" t="s">
        <v>909</v>
      </c>
      <c r="J5957" t="s">
        <v>38</v>
      </c>
      <c r="K5957" t="str">
        <f t="shared" si="93"/>
        <v>Pré</v>
      </c>
      <c r="L5957" t="s">
        <v>805</v>
      </c>
      <c r="M5957" t="s">
        <v>118</v>
      </c>
    </row>
    <row r="5958" spans="1:13">
      <c r="A5958" t="s">
        <v>16988</v>
      </c>
      <c r="B5958" t="s">
        <v>16989</v>
      </c>
      <c r="C5958" t="s">
        <v>4050</v>
      </c>
      <c r="D5958" s="176">
        <v>40341</v>
      </c>
      <c r="E5958" t="s">
        <v>179</v>
      </c>
      <c r="F5958" t="s">
        <v>123</v>
      </c>
      <c r="G5958" t="s">
        <v>124</v>
      </c>
      <c r="H5958" t="s">
        <v>16990</v>
      </c>
      <c r="I5958" t="s">
        <v>151</v>
      </c>
      <c r="J5958" t="s">
        <v>38</v>
      </c>
      <c r="K5958" t="str">
        <f t="shared" si="93"/>
        <v>Pup</v>
      </c>
      <c r="L5958" t="s">
        <v>814</v>
      </c>
      <c r="M5958" t="s">
        <v>118</v>
      </c>
    </row>
    <row r="5959" spans="1:13">
      <c r="A5959" t="s">
        <v>16991</v>
      </c>
      <c r="B5959" t="s">
        <v>1547</v>
      </c>
      <c r="C5959" t="s">
        <v>718</v>
      </c>
      <c r="D5959" s="176">
        <v>38139</v>
      </c>
      <c r="E5959" t="s">
        <v>122</v>
      </c>
      <c r="F5959" t="s">
        <v>123</v>
      </c>
      <c r="G5959" t="s">
        <v>124</v>
      </c>
      <c r="H5959" t="s">
        <v>16992</v>
      </c>
      <c r="I5959" t="s">
        <v>174</v>
      </c>
      <c r="J5959" t="s">
        <v>38</v>
      </c>
      <c r="K5959" t="str">
        <f t="shared" si="93"/>
        <v>Cad</v>
      </c>
      <c r="L5959" t="s">
        <v>415</v>
      </c>
      <c r="M5959" t="s">
        <v>118</v>
      </c>
    </row>
    <row r="5960" spans="1:13">
      <c r="A5960" t="s">
        <v>16993</v>
      </c>
      <c r="B5960" t="s">
        <v>16994</v>
      </c>
      <c r="C5960" t="s">
        <v>3787</v>
      </c>
      <c r="D5960" s="176">
        <v>23143</v>
      </c>
      <c r="E5960" t="s">
        <v>122</v>
      </c>
      <c r="F5960" t="s">
        <v>123</v>
      </c>
      <c r="G5960" t="s">
        <v>124</v>
      </c>
      <c r="H5960" t="s">
        <v>16995</v>
      </c>
      <c r="I5960" t="s">
        <v>275</v>
      </c>
      <c r="J5960" t="s">
        <v>38</v>
      </c>
      <c r="K5960" t="str">
        <f t="shared" si="93"/>
        <v>Mot</v>
      </c>
      <c r="L5960" t="s">
        <v>195</v>
      </c>
      <c r="M5960" t="s">
        <v>118</v>
      </c>
    </row>
    <row r="5961" spans="1:13">
      <c r="A5961" t="s">
        <v>16996</v>
      </c>
      <c r="B5961" t="s">
        <v>5670</v>
      </c>
      <c r="C5961" t="s">
        <v>533</v>
      </c>
      <c r="D5961" s="176">
        <v>29500</v>
      </c>
      <c r="E5961" t="s">
        <v>179</v>
      </c>
      <c r="F5961" t="s">
        <v>123</v>
      </c>
      <c r="G5961" t="s">
        <v>124</v>
      </c>
      <c r="H5961" t="s">
        <v>16997</v>
      </c>
      <c r="I5961" t="s">
        <v>145</v>
      </c>
      <c r="J5961" t="s">
        <v>38</v>
      </c>
      <c r="K5961" t="str">
        <f t="shared" si="93"/>
        <v>Pas</v>
      </c>
      <c r="L5961" t="s">
        <v>249</v>
      </c>
      <c r="M5961" t="s">
        <v>118</v>
      </c>
    </row>
    <row r="5962" spans="1:13">
      <c r="A5962" t="s">
        <v>16998</v>
      </c>
      <c r="B5962" t="s">
        <v>4182</v>
      </c>
      <c r="C5962" t="s">
        <v>149</v>
      </c>
      <c r="D5962" s="176">
        <v>37460</v>
      </c>
      <c r="E5962" t="s">
        <v>122</v>
      </c>
      <c r="F5962" t="s">
        <v>123</v>
      </c>
      <c r="G5962" t="s">
        <v>124</v>
      </c>
      <c r="H5962" t="s">
        <v>16999</v>
      </c>
      <c r="I5962" t="s">
        <v>126</v>
      </c>
      <c r="J5962" t="s">
        <v>126</v>
      </c>
      <c r="K5962" t="str">
        <f t="shared" si="93"/>
        <v>Jun</v>
      </c>
      <c r="L5962" t="s">
        <v>195</v>
      </c>
      <c r="M5962" t="s">
        <v>118</v>
      </c>
    </row>
    <row r="5963" spans="1:13">
      <c r="A5963" t="s">
        <v>17000</v>
      </c>
      <c r="B5963" t="s">
        <v>17001</v>
      </c>
      <c r="C5963" t="s">
        <v>367</v>
      </c>
      <c r="D5963" s="176">
        <v>38653</v>
      </c>
      <c r="E5963" t="s">
        <v>122</v>
      </c>
      <c r="F5963" t="s">
        <v>123</v>
      </c>
      <c r="G5963" t="s">
        <v>124</v>
      </c>
      <c r="H5963" t="s">
        <v>17002</v>
      </c>
      <c r="I5963" t="s">
        <v>283</v>
      </c>
      <c r="J5963" t="s">
        <v>38</v>
      </c>
      <c r="K5963" t="str">
        <f t="shared" si="93"/>
        <v>Min</v>
      </c>
      <c r="L5963" t="s">
        <v>805</v>
      </c>
      <c r="M5963" t="s">
        <v>118</v>
      </c>
    </row>
    <row r="5964" spans="1:13">
      <c r="A5964" t="s">
        <v>17003</v>
      </c>
      <c r="B5964" t="s">
        <v>2854</v>
      </c>
      <c r="C5964" t="s">
        <v>218</v>
      </c>
      <c r="D5964" s="176">
        <v>40366</v>
      </c>
      <c r="E5964" t="s">
        <v>122</v>
      </c>
      <c r="F5964" t="s">
        <v>123</v>
      </c>
      <c r="G5964" t="s">
        <v>124</v>
      </c>
      <c r="H5964" t="s">
        <v>17004</v>
      </c>
      <c r="I5964" t="s">
        <v>151</v>
      </c>
      <c r="J5964" t="s">
        <v>38</v>
      </c>
      <c r="K5964" t="str">
        <f t="shared" si="93"/>
        <v>Pup</v>
      </c>
      <c r="L5964" t="s">
        <v>189</v>
      </c>
      <c r="M5964" t="s">
        <v>118</v>
      </c>
    </row>
    <row r="5965" spans="1:13">
      <c r="A5965" t="s">
        <v>17005</v>
      </c>
      <c r="B5965" t="s">
        <v>17006</v>
      </c>
      <c r="C5965" t="s">
        <v>1008</v>
      </c>
      <c r="D5965" s="176">
        <v>33308</v>
      </c>
      <c r="E5965" t="s">
        <v>122</v>
      </c>
      <c r="F5965" t="s">
        <v>123</v>
      </c>
      <c r="G5965" t="s">
        <v>124</v>
      </c>
      <c r="H5965" t="s">
        <v>17007</v>
      </c>
      <c r="I5965" t="s">
        <v>243</v>
      </c>
      <c r="J5965" t="s">
        <v>38</v>
      </c>
      <c r="K5965" t="str">
        <f t="shared" si="93"/>
        <v>3èm</v>
      </c>
      <c r="L5965" t="s">
        <v>780</v>
      </c>
      <c r="M5965" t="s">
        <v>118</v>
      </c>
    </row>
    <row r="5966" spans="1:13">
      <c r="A5966" t="s">
        <v>17008</v>
      </c>
      <c r="B5966" t="s">
        <v>17009</v>
      </c>
      <c r="C5966" t="s">
        <v>17010</v>
      </c>
      <c r="D5966" s="176">
        <v>38004</v>
      </c>
      <c r="E5966" t="s">
        <v>122</v>
      </c>
      <c r="F5966" t="s">
        <v>123</v>
      </c>
      <c r="G5966" t="s">
        <v>124</v>
      </c>
      <c r="H5966" t="s">
        <v>17011</v>
      </c>
      <c r="I5966" t="s">
        <v>174</v>
      </c>
      <c r="J5966" t="s">
        <v>38</v>
      </c>
      <c r="K5966" t="str">
        <f t="shared" si="93"/>
        <v>Cad</v>
      </c>
      <c r="L5966" t="s">
        <v>244</v>
      </c>
      <c r="M5966" t="s">
        <v>118</v>
      </c>
    </row>
    <row r="5967" spans="1:13">
      <c r="A5967" t="s">
        <v>17012</v>
      </c>
      <c r="B5967" t="s">
        <v>17013</v>
      </c>
      <c r="C5967" t="s">
        <v>1861</v>
      </c>
      <c r="D5967" s="176">
        <v>39668</v>
      </c>
      <c r="E5967" t="s">
        <v>122</v>
      </c>
      <c r="F5967" t="s">
        <v>123</v>
      </c>
      <c r="G5967" t="s">
        <v>124</v>
      </c>
      <c r="H5967" t="s">
        <v>17014</v>
      </c>
      <c r="I5967" t="s">
        <v>157</v>
      </c>
      <c r="J5967" t="s">
        <v>38</v>
      </c>
      <c r="K5967" t="str">
        <f t="shared" si="93"/>
        <v>Ben</v>
      </c>
      <c r="L5967" t="s">
        <v>493</v>
      </c>
      <c r="M5967" t="s">
        <v>118</v>
      </c>
    </row>
    <row r="5968" spans="1:13">
      <c r="A5968" t="s">
        <v>17015</v>
      </c>
      <c r="B5968" t="s">
        <v>17016</v>
      </c>
      <c r="C5968" t="s">
        <v>287</v>
      </c>
      <c r="D5968" s="176">
        <v>16657</v>
      </c>
      <c r="E5968" t="s">
        <v>122</v>
      </c>
      <c r="F5968" t="s">
        <v>123</v>
      </c>
      <c r="G5968" t="s">
        <v>124</v>
      </c>
      <c r="H5968" t="s">
        <v>17017</v>
      </c>
      <c r="I5968" t="s">
        <v>181</v>
      </c>
      <c r="J5968" t="s">
        <v>182</v>
      </c>
      <c r="K5968" t="str">
        <f t="shared" si="93"/>
        <v>Enc</v>
      </c>
      <c r="L5968" t="s">
        <v>966</v>
      </c>
      <c r="M5968" t="s">
        <v>118</v>
      </c>
    </row>
    <row r="5969" spans="1:13">
      <c r="A5969" t="s">
        <v>17018</v>
      </c>
      <c r="B5969" t="s">
        <v>12232</v>
      </c>
      <c r="C5969" t="s">
        <v>149</v>
      </c>
      <c r="D5969" s="176">
        <v>39163</v>
      </c>
      <c r="E5969" t="s">
        <v>122</v>
      </c>
      <c r="F5969" t="s">
        <v>123</v>
      </c>
      <c r="G5969" t="s">
        <v>124</v>
      </c>
      <c r="H5969" t="s">
        <v>17019</v>
      </c>
      <c r="I5969" t="s">
        <v>157</v>
      </c>
      <c r="J5969" t="s">
        <v>38</v>
      </c>
      <c r="K5969" t="str">
        <f t="shared" si="93"/>
        <v>Ben</v>
      </c>
      <c r="L5969" t="s">
        <v>183</v>
      </c>
      <c r="M5969" t="s">
        <v>118</v>
      </c>
    </row>
    <row r="5970" spans="1:13">
      <c r="A5970" t="s">
        <v>17020</v>
      </c>
      <c r="B5970" t="s">
        <v>17021</v>
      </c>
      <c r="C5970" t="s">
        <v>9516</v>
      </c>
      <c r="D5970" s="176">
        <v>26698</v>
      </c>
      <c r="E5970" t="s">
        <v>122</v>
      </c>
      <c r="F5970" t="s">
        <v>123</v>
      </c>
      <c r="G5970" t="s">
        <v>124</v>
      </c>
      <c r="H5970" t="s">
        <v>17022</v>
      </c>
      <c r="I5970" t="s">
        <v>145</v>
      </c>
      <c r="J5970" t="s">
        <v>38</v>
      </c>
      <c r="K5970" t="str">
        <f t="shared" si="93"/>
        <v>Pas</v>
      </c>
      <c r="L5970" t="s">
        <v>563</v>
      </c>
      <c r="M5970" t="s">
        <v>118</v>
      </c>
    </row>
    <row r="5971" spans="1:13">
      <c r="A5971" t="s">
        <v>17023</v>
      </c>
      <c r="B5971" t="s">
        <v>557</v>
      </c>
      <c r="C5971" t="s">
        <v>3917</v>
      </c>
      <c r="D5971" s="176">
        <v>42004</v>
      </c>
      <c r="E5971" t="s">
        <v>122</v>
      </c>
      <c r="F5971" t="s">
        <v>123</v>
      </c>
      <c r="G5971" t="s">
        <v>124</v>
      </c>
      <c r="H5971" t="s">
        <v>17024</v>
      </c>
      <c r="I5971" t="s">
        <v>909</v>
      </c>
      <c r="J5971" t="s">
        <v>38</v>
      </c>
      <c r="K5971" t="str">
        <f t="shared" si="93"/>
        <v>Pré</v>
      </c>
      <c r="L5971" t="s">
        <v>482</v>
      </c>
      <c r="M5971" t="s">
        <v>118</v>
      </c>
    </row>
    <row r="5972" spans="1:13">
      <c r="A5972" t="s">
        <v>17025</v>
      </c>
      <c r="B5972" t="s">
        <v>17026</v>
      </c>
      <c r="C5972" t="s">
        <v>17027</v>
      </c>
      <c r="D5972" s="176">
        <v>37645</v>
      </c>
      <c r="E5972" t="s">
        <v>122</v>
      </c>
      <c r="F5972" t="s">
        <v>123</v>
      </c>
      <c r="G5972" t="s">
        <v>124</v>
      </c>
      <c r="H5972" t="s">
        <v>17028</v>
      </c>
      <c r="I5972" t="s">
        <v>174</v>
      </c>
      <c r="J5972" t="s">
        <v>38</v>
      </c>
      <c r="K5972" t="str">
        <f t="shared" si="93"/>
        <v>Cad</v>
      </c>
      <c r="L5972" t="s">
        <v>284</v>
      </c>
      <c r="M5972" t="s">
        <v>118</v>
      </c>
    </row>
    <row r="5973" spans="1:13">
      <c r="A5973" t="s">
        <v>17029</v>
      </c>
      <c r="B5973" t="s">
        <v>4754</v>
      </c>
      <c r="C5973" t="s">
        <v>279</v>
      </c>
      <c r="D5973" s="176">
        <v>37908</v>
      </c>
      <c r="E5973" t="s">
        <v>122</v>
      </c>
      <c r="F5973" t="s">
        <v>123</v>
      </c>
      <c r="G5973" t="s">
        <v>124</v>
      </c>
      <c r="H5973" t="s">
        <v>17030</v>
      </c>
      <c r="I5973" t="s">
        <v>174</v>
      </c>
      <c r="J5973" t="s">
        <v>38</v>
      </c>
      <c r="K5973" t="str">
        <f t="shared" si="93"/>
        <v>Cad</v>
      </c>
      <c r="L5973" t="s">
        <v>623</v>
      </c>
      <c r="M5973" t="s">
        <v>118</v>
      </c>
    </row>
    <row r="5974" spans="1:13">
      <c r="A5974" t="s">
        <v>17031</v>
      </c>
      <c r="B5974" t="s">
        <v>17032</v>
      </c>
      <c r="C5974" t="s">
        <v>432</v>
      </c>
      <c r="D5974" s="176">
        <v>40087</v>
      </c>
      <c r="E5974" t="s">
        <v>122</v>
      </c>
      <c r="F5974" t="s">
        <v>123</v>
      </c>
      <c r="G5974" t="s">
        <v>124</v>
      </c>
      <c r="H5974" t="s">
        <v>17033</v>
      </c>
      <c r="I5974" t="s">
        <v>151</v>
      </c>
      <c r="J5974" t="s">
        <v>38</v>
      </c>
      <c r="K5974" t="str">
        <f t="shared" si="93"/>
        <v>Pup</v>
      </c>
      <c r="L5974" t="s">
        <v>457</v>
      </c>
      <c r="M5974" t="s">
        <v>118</v>
      </c>
    </row>
    <row r="5975" spans="1:13">
      <c r="A5975" t="s">
        <v>17034</v>
      </c>
      <c r="B5975" t="s">
        <v>15702</v>
      </c>
      <c r="C5975" t="s">
        <v>3172</v>
      </c>
      <c r="D5975" s="176">
        <v>37117</v>
      </c>
      <c r="E5975" t="s">
        <v>122</v>
      </c>
      <c r="F5975" t="s">
        <v>123</v>
      </c>
      <c r="G5975" t="s">
        <v>124</v>
      </c>
      <c r="H5975" t="s">
        <v>17035</v>
      </c>
      <c r="I5975" t="s">
        <v>126</v>
      </c>
      <c r="J5975" t="s">
        <v>469</v>
      </c>
      <c r="K5975" t="str">
        <f t="shared" si="93"/>
        <v>Jun</v>
      </c>
      <c r="L5975" t="s">
        <v>2678</v>
      </c>
      <c r="M5975" t="s">
        <v>118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9"/>
  <sheetViews>
    <sheetView tabSelected="1" zoomScaleNormal="100" zoomScaleSheetLayoutView="100" workbookViewId="0">
      <selection activeCell="D1" sqref="D1:G1"/>
    </sheetView>
  </sheetViews>
  <sheetFormatPr baseColWidth="10" defaultRowHeight="15"/>
  <cols>
    <col min="1" max="1" width="4.85546875" customWidth="1"/>
    <col min="2" max="2" width="19.85546875" customWidth="1"/>
    <col min="3" max="3" width="16.42578125" customWidth="1"/>
    <col min="4" max="4" width="42.7109375" customWidth="1"/>
    <col min="5" max="5" width="7.7109375" customWidth="1"/>
    <col min="6" max="6" width="14.42578125" customWidth="1"/>
    <col min="7" max="7" width="9.85546875" customWidth="1"/>
    <col min="8" max="8" width="25.85546875" customWidth="1"/>
    <col min="9" max="9" width="4.28515625" customWidth="1"/>
    <col min="10" max="10" width="20.7109375" customWidth="1"/>
  </cols>
  <sheetData>
    <row r="1" spans="1:10" ht="69.75" customHeight="1">
      <c r="A1" s="192"/>
      <c r="B1" s="192"/>
      <c r="C1" s="192"/>
      <c r="D1" s="196" t="s">
        <v>0</v>
      </c>
      <c r="E1" s="196"/>
      <c r="F1" s="196"/>
      <c r="G1" s="196"/>
      <c r="H1" s="191" t="s">
        <v>95</v>
      </c>
      <c r="I1" s="191"/>
      <c r="J1" s="191"/>
    </row>
    <row r="2" spans="1:10" ht="21" customHeight="1">
      <c r="A2" s="197" t="s">
        <v>1</v>
      </c>
      <c r="B2" s="197"/>
      <c r="C2" s="197"/>
      <c r="D2" s="12"/>
      <c r="E2" s="12"/>
      <c r="F2" s="12"/>
      <c r="G2" s="12"/>
      <c r="H2" s="12"/>
      <c r="I2" s="12"/>
      <c r="J2" s="12"/>
    </row>
    <row r="3" spans="1:10">
      <c r="A3" s="1"/>
      <c r="B3" s="2" t="s">
        <v>2</v>
      </c>
      <c r="C3" s="188"/>
      <c r="D3" s="188"/>
      <c r="E3" s="189" t="s">
        <v>3</v>
      </c>
      <c r="F3" s="189"/>
      <c r="G3" s="193"/>
      <c r="H3" s="193"/>
      <c r="I3" s="193"/>
      <c r="J3" s="193"/>
    </row>
    <row r="4" spans="1:10">
      <c r="A4" s="1"/>
      <c r="B4" s="2" t="s">
        <v>4</v>
      </c>
      <c r="C4" s="190"/>
      <c r="D4" s="190"/>
      <c r="E4" s="189" t="s">
        <v>5</v>
      </c>
      <c r="F4" s="189"/>
      <c r="G4" s="194"/>
      <c r="H4" s="194"/>
      <c r="I4" s="194"/>
      <c r="J4" s="194"/>
    </row>
    <row r="5" spans="1:10">
      <c r="A5" s="1"/>
      <c r="B5" s="2"/>
      <c r="C5" s="13"/>
      <c r="D5" s="13"/>
      <c r="E5" s="189" t="s">
        <v>6</v>
      </c>
      <c r="F5" s="189"/>
      <c r="G5" s="195"/>
      <c r="H5" s="195"/>
      <c r="I5" s="195"/>
      <c r="J5" s="195"/>
    </row>
    <row r="6" spans="1:10" ht="5.0999999999999996" customHeight="1">
      <c r="A6" s="3"/>
      <c r="B6" s="4"/>
      <c r="C6" s="5"/>
      <c r="D6" s="6"/>
      <c r="E6" s="7"/>
      <c r="F6" s="8"/>
      <c r="G6" s="1"/>
      <c r="H6" s="9"/>
      <c r="I6" s="11"/>
      <c r="J6" s="9"/>
    </row>
    <row r="7" spans="1:10" ht="5.0999999999999996" customHeight="1" thickBot="1">
      <c r="A7" s="187"/>
      <c r="B7" s="187"/>
      <c r="C7" s="187"/>
      <c r="D7" s="187"/>
      <c r="E7" s="187"/>
      <c r="F7" s="187"/>
      <c r="G7" s="187"/>
      <c r="H7" s="187"/>
      <c r="I7" s="187"/>
      <c r="J7" s="10"/>
    </row>
    <row r="8" spans="1:10" ht="15.75" thickBot="1">
      <c r="A8" s="26" t="s">
        <v>7</v>
      </c>
      <c r="B8" s="20" t="s">
        <v>8</v>
      </c>
      <c r="C8" s="20" t="s">
        <v>9</v>
      </c>
      <c r="D8" s="20" t="s">
        <v>10</v>
      </c>
      <c r="E8" s="20" t="s">
        <v>11</v>
      </c>
      <c r="F8" s="21" t="s">
        <v>12</v>
      </c>
      <c r="G8" s="20" t="s">
        <v>13</v>
      </c>
      <c r="H8" s="20" t="s">
        <v>14</v>
      </c>
      <c r="I8" s="27"/>
      <c r="J8" s="22" t="s">
        <v>15</v>
      </c>
    </row>
    <row r="9" spans="1:10" ht="21" customHeight="1">
      <c r="A9" s="167">
        <v>1</v>
      </c>
      <c r="B9" s="179" t="str">
        <f>IF(F9="","",VLOOKUP(F9,'Licenciés BFC'!$A$1:$N$6000,2,FALSE))</f>
        <v/>
      </c>
      <c r="C9" s="179" t="str">
        <f>IF(F9="","",VLOOKUP(F9,'Licenciés BFC'!$A$1:$N$6000,3,FALSE))</f>
        <v/>
      </c>
      <c r="D9" s="179" t="str">
        <f>IF(F9="","",VLOOKUP(F9,'Licenciés BFC'!$A$1:$N$6000,12,FALSE))</f>
        <v/>
      </c>
      <c r="E9" s="179" t="str">
        <f>IF(F9="","",VLOOKUP(F9,'Licenciés BFC'!$A$1:$N$6000,13,FALSE))</f>
        <v/>
      </c>
      <c r="F9" s="180"/>
      <c r="G9" s="179" t="str">
        <f>IF(F9="","",VLOOKUP(F9,'Licenciés BFC'!$A$1:$N$6000,11,FALSE))</f>
        <v/>
      </c>
      <c r="H9" s="177"/>
      <c r="I9" s="23">
        <v>1</v>
      </c>
      <c r="J9" s="178"/>
    </row>
    <row r="10" spans="1:10" ht="21" customHeight="1">
      <c r="A10" s="17">
        <v>2</v>
      </c>
      <c r="B10" s="179" t="str">
        <f>IF(F10="","",VLOOKUP(F10,'Licenciés BFC'!$A$1:$N$6000,2,FALSE))</f>
        <v/>
      </c>
      <c r="C10" s="179" t="str">
        <f>IF(F10="","",VLOOKUP(F10,'Licenciés BFC'!$A$1:$N$6000,3,FALSE))</f>
        <v/>
      </c>
      <c r="D10" s="179" t="str">
        <f>IF(F10="","",VLOOKUP(F10,'Licenciés BFC'!$A$1:$N$6000,12,FALSE))</f>
        <v/>
      </c>
      <c r="E10" s="179" t="str">
        <f>IF(F10="","",VLOOKUP(F10,'Licenciés BFC'!$A$1:$N$6000,13,FALSE))</f>
        <v/>
      </c>
      <c r="F10" s="180"/>
      <c r="G10" s="179" t="str">
        <f>IF(F10="","",VLOOKUP(F10,'Licenciés BFC'!$A$1:$N$6000,11,FALSE))</f>
        <v/>
      </c>
      <c r="H10" s="181"/>
      <c r="I10" s="24">
        <v>2</v>
      </c>
      <c r="J10" s="14"/>
    </row>
    <row r="11" spans="1:10" ht="21" customHeight="1">
      <c r="A11" s="15">
        <v>3</v>
      </c>
      <c r="B11" s="179" t="str">
        <f>IF(F11="","",VLOOKUP(F11,'Licenciés BFC'!$A$1:$N$6000,2,FALSE))</f>
        <v/>
      </c>
      <c r="C11" s="179" t="str">
        <f>IF(F11="","",VLOOKUP(F11,'Licenciés BFC'!$A$1:$N$6000,3,FALSE))</f>
        <v/>
      </c>
      <c r="D11" s="179" t="str">
        <f>IF(F11="","",VLOOKUP(F11,'Licenciés BFC'!$A$1:$N$6000,12,FALSE))</f>
        <v/>
      </c>
      <c r="E11" s="179" t="str">
        <f>IF(F11="","",VLOOKUP(F11,'Licenciés BFC'!$A$1:$N$6000,13,FALSE))</f>
        <v/>
      </c>
      <c r="F11" s="180"/>
      <c r="G11" s="179" t="str">
        <f>IF(F11="","",VLOOKUP(F11,'Licenciés BFC'!$A$1:$N$6000,11,FALSE))</f>
        <v/>
      </c>
      <c r="H11" s="181"/>
      <c r="I11" s="24">
        <v>3</v>
      </c>
      <c r="J11" s="14"/>
    </row>
    <row r="12" spans="1:10" ht="21" customHeight="1">
      <c r="A12" s="17">
        <v>4</v>
      </c>
      <c r="B12" s="179" t="str">
        <f>IF(F12="","",VLOOKUP(F12,'Licenciés BFC'!$A$1:$N$6000,2,FALSE))</f>
        <v/>
      </c>
      <c r="C12" s="179" t="str">
        <f>IF(F12="","",VLOOKUP(F12,'Licenciés BFC'!$A$1:$N$6000,3,FALSE))</f>
        <v/>
      </c>
      <c r="D12" s="179" t="str">
        <f>IF(F12="","",VLOOKUP(F12,'Licenciés BFC'!$A$1:$N$6000,12,FALSE))</f>
        <v/>
      </c>
      <c r="E12" s="179" t="str">
        <f>IF(F12="","",VLOOKUP(F12,'Licenciés BFC'!$A$1:$N$6000,13,FALSE))</f>
        <v/>
      </c>
      <c r="F12" s="180"/>
      <c r="G12" s="179" t="str">
        <f>IF(F12="","",VLOOKUP(F12,'Licenciés BFC'!$A$1:$N$6000,11,FALSE))</f>
        <v/>
      </c>
      <c r="H12" s="181"/>
      <c r="I12" s="24">
        <v>4</v>
      </c>
      <c r="J12" s="14"/>
    </row>
    <row r="13" spans="1:10" ht="21" customHeight="1">
      <c r="A13" s="15">
        <v>5</v>
      </c>
      <c r="B13" s="179" t="str">
        <f>IF(F13="","",VLOOKUP(F13,'Licenciés BFC'!$A$1:$N$6000,2,FALSE))</f>
        <v/>
      </c>
      <c r="C13" s="179" t="str">
        <f>IF(F13="","",VLOOKUP(F13,'Licenciés BFC'!$A$1:$N$6000,3,FALSE))</f>
        <v/>
      </c>
      <c r="D13" s="179" t="str">
        <f>IF(F13="","",VLOOKUP(F13,'Licenciés BFC'!$A$1:$N$6000,12,FALSE))</f>
        <v/>
      </c>
      <c r="E13" s="179" t="str">
        <f>IF(F13="","",VLOOKUP(F13,'Licenciés BFC'!$A$1:$N$6000,13,FALSE))</f>
        <v/>
      </c>
      <c r="F13" s="180"/>
      <c r="G13" s="179" t="str">
        <f>IF(F13="","",VLOOKUP(F13,'Licenciés BFC'!$A$1:$N$6000,11,FALSE))</f>
        <v/>
      </c>
      <c r="H13" s="181"/>
      <c r="I13" s="24">
        <v>5</v>
      </c>
      <c r="J13" s="14"/>
    </row>
    <row r="14" spans="1:10" ht="21" customHeight="1">
      <c r="A14" s="17">
        <v>6</v>
      </c>
      <c r="B14" s="179" t="str">
        <f>IF(F14="","",VLOOKUP(F14,'Licenciés BFC'!$A$1:$N$6000,2,FALSE))</f>
        <v/>
      </c>
      <c r="C14" s="179" t="str">
        <f>IF(F14="","",VLOOKUP(F14,'Licenciés BFC'!$A$1:$N$6000,3,FALSE))</f>
        <v/>
      </c>
      <c r="D14" s="179" t="str">
        <f>IF(F14="","",VLOOKUP(F14,'Licenciés BFC'!$A$1:$N$6000,12,FALSE))</f>
        <v/>
      </c>
      <c r="E14" s="179" t="str">
        <f>IF(F14="","",VLOOKUP(F14,'Licenciés BFC'!$A$1:$N$6000,13,FALSE))</f>
        <v/>
      </c>
      <c r="F14" s="180"/>
      <c r="G14" s="179" t="str">
        <f>IF(F14="","",VLOOKUP(F14,'Licenciés BFC'!$A$1:$N$6000,11,FALSE))</f>
        <v/>
      </c>
      <c r="H14" s="181"/>
      <c r="I14" s="24">
        <v>6</v>
      </c>
      <c r="J14" s="14"/>
    </row>
    <row r="15" spans="1:10" ht="21" customHeight="1">
      <c r="A15" s="15">
        <v>7</v>
      </c>
      <c r="B15" s="179" t="str">
        <f>IF(F15="","",VLOOKUP(F15,'Licenciés BFC'!$A$1:$N$6000,2,FALSE))</f>
        <v/>
      </c>
      <c r="C15" s="179" t="str">
        <f>IF(F15="","",VLOOKUP(F15,'Licenciés BFC'!$A$1:$N$6000,3,FALSE))</f>
        <v/>
      </c>
      <c r="D15" s="179" t="str">
        <f>IF(F15="","",VLOOKUP(F15,'Licenciés BFC'!$A$1:$N$6000,12,FALSE))</f>
        <v/>
      </c>
      <c r="E15" s="179" t="str">
        <f>IF(F15="","",VLOOKUP(F15,'Licenciés BFC'!$A$1:$N$6000,13,FALSE))</f>
        <v/>
      </c>
      <c r="F15" s="180"/>
      <c r="G15" s="179" t="str">
        <f>IF(F15="","",VLOOKUP(F15,'Licenciés BFC'!$A$1:$N$6000,11,FALSE))</f>
        <v/>
      </c>
      <c r="H15" s="181"/>
      <c r="I15" s="24">
        <v>7</v>
      </c>
      <c r="J15" s="14"/>
    </row>
    <row r="16" spans="1:10" ht="21" customHeight="1">
      <c r="A16" s="17">
        <v>8</v>
      </c>
      <c r="B16" s="179" t="str">
        <f>IF(F16="","",VLOOKUP(F16,'Licenciés BFC'!$A$1:$N$6000,2,FALSE))</f>
        <v/>
      </c>
      <c r="C16" s="179" t="str">
        <f>IF(F16="","",VLOOKUP(F16,'Licenciés BFC'!$A$1:$N$6000,3,FALSE))</f>
        <v/>
      </c>
      <c r="D16" s="179" t="str">
        <f>IF(F16="","",VLOOKUP(F16,'Licenciés BFC'!$A$1:$N$6000,12,FALSE))</f>
        <v/>
      </c>
      <c r="E16" s="179" t="str">
        <f>IF(F16="","",VLOOKUP(F16,'Licenciés BFC'!$A$1:$N$6000,13,FALSE))</f>
        <v/>
      </c>
      <c r="F16" s="180"/>
      <c r="G16" s="179" t="str">
        <f>IF(F16="","",VLOOKUP(F16,'Licenciés BFC'!$A$1:$N$6000,11,FALSE))</f>
        <v/>
      </c>
      <c r="H16" s="181"/>
      <c r="I16" s="24">
        <v>8</v>
      </c>
      <c r="J16" s="14"/>
    </row>
    <row r="17" spans="1:10" ht="21" customHeight="1">
      <c r="A17" s="15">
        <v>9</v>
      </c>
      <c r="B17" s="179" t="str">
        <f>IF(F17="","",VLOOKUP(F17,'Licenciés BFC'!$A$1:$N$6000,2,FALSE))</f>
        <v/>
      </c>
      <c r="C17" s="179" t="str">
        <f>IF(F17="","",VLOOKUP(F17,'Licenciés BFC'!$A$1:$N$6000,3,FALSE))</f>
        <v/>
      </c>
      <c r="D17" s="179" t="str">
        <f>IF(F17="","",VLOOKUP(F17,'Licenciés BFC'!$A$1:$N$6000,12,FALSE))</f>
        <v/>
      </c>
      <c r="E17" s="179" t="str">
        <f>IF(F17="","",VLOOKUP(F17,'Licenciés BFC'!$A$1:$N$6000,13,FALSE))</f>
        <v/>
      </c>
      <c r="F17" s="180"/>
      <c r="G17" s="179" t="str">
        <f>IF(F17="","",VLOOKUP(F17,'Licenciés BFC'!$A$1:$N$6000,11,FALSE))</f>
        <v/>
      </c>
      <c r="H17" s="181"/>
      <c r="I17" s="24">
        <v>9</v>
      </c>
      <c r="J17" s="14"/>
    </row>
    <row r="18" spans="1:10" ht="21" customHeight="1">
      <c r="A18" s="17">
        <v>10</v>
      </c>
      <c r="B18" s="179" t="str">
        <f>IF(F18="","",VLOOKUP(F18,'Licenciés BFC'!$A$1:$N$6000,2,FALSE))</f>
        <v/>
      </c>
      <c r="C18" s="179" t="str">
        <f>IF(F18="","",VLOOKUP(F18,'Licenciés BFC'!$A$1:$N$6000,3,FALSE))</f>
        <v/>
      </c>
      <c r="D18" s="179" t="str">
        <f>IF(F18="","",VLOOKUP(F18,'Licenciés BFC'!$A$1:$N$6000,12,FALSE))</f>
        <v/>
      </c>
      <c r="E18" s="179" t="str">
        <f>IF(F18="","",VLOOKUP(F18,'Licenciés BFC'!$A$1:$N$6000,13,FALSE))</f>
        <v/>
      </c>
      <c r="F18" s="180"/>
      <c r="G18" s="179" t="str">
        <f>IF(F18="","",VLOOKUP(F18,'Licenciés BFC'!$A$1:$N$6000,11,FALSE))</f>
        <v/>
      </c>
      <c r="H18" s="181"/>
      <c r="I18" s="24">
        <v>10</v>
      </c>
      <c r="J18" s="14"/>
    </row>
    <row r="19" spans="1:10" ht="21" customHeight="1">
      <c r="A19" s="15">
        <v>11</v>
      </c>
      <c r="B19" s="179" t="str">
        <f>IF(F19="","",VLOOKUP(F19,'Licenciés BFC'!$A$1:$N$6000,2,FALSE))</f>
        <v/>
      </c>
      <c r="C19" s="179" t="str">
        <f>IF(F19="","",VLOOKUP(F19,'Licenciés BFC'!$A$1:$N$6000,3,FALSE))</f>
        <v/>
      </c>
      <c r="D19" s="179" t="str">
        <f>IF(F19="","",VLOOKUP(F19,'Licenciés BFC'!$A$1:$N$6000,12,FALSE))</f>
        <v/>
      </c>
      <c r="E19" s="179" t="str">
        <f>IF(F19="","",VLOOKUP(F19,'Licenciés BFC'!$A$1:$N$6000,13,FALSE))</f>
        <v/>
      </c>
      <c r="F19" s="180"/>
      <c r="G19" s="179" t="str">
        <f>IF(F19="","",VLOOKUP(F19,'Licenciés BFC'!$A$1:$N$6000,11,FALSE))</f>
        <v/>
      </c>
      <c r="H19" s="181"/>
      <c r="I19" s="24">
        <v>11</v>
      </c>
      <c r="J19" s="14"/>
    </row>
    <row r="20" spans="1:10" ht="21" customHeight="1">
      <c r="A20" s="17">
        <v>12</v>
      </c>
      <c r="B20" s="179" t="str">
        <f>IF(F20="","",VLOOKUP(F20,'Licenciés BFC'!$A$1:$N$6000,2,FALSE))</f>
        <v/>
      </c>
      <c r="C20" s="179" t="str">
        <f>IF(F20="","",VLOOKUP(F20,'Licenciés BFC'!$A$1:$N$6000,3,FALSE))</f>
        <v/>
      </c>
      <c r="D20" s="179" t="str">
        <f>IF(F20="","",VLOOKUP(F20,'Licenciés BFC'!$A$1:$N$6000,12,FALSE))</f>
        <v/>
      </c>
      <c r="E20" s="179" t="str">
        <f>IF(F20="","",VLOOKUP(F20,'Licenciés BFC'!$A$1:$N$6000,13,FALSE))</f>
        <v/>
      </c>
      <c r="F20" s="180"/>
      <c r="G20" s="179" t="str">
        <f>IF(F20="","",VLOOKUP(F20,'Licenciés BFC'!$A$1:$N$6000,11,FALSE))</f>
        <v/>
      </c>
      <c r="H20" s="181"/>
      <c r="I20" s="24">
        <v>12</v>
      </c>
      <c r="J20" s="14"/>
    </row>
    <row r="21" spans="1:10" ht="21" customHeight="1">
      <c r="A21" s="15">
        <v>13</v>
      </c>
      <c r="B21" s="179" t="str">
        <f>IF(F21="","",VLOOKUP(F21,'Licenciés BFC'!$A$1:$N$6000,2,FALSE))</f>
        <v/>
      </c>
      <c r="C21" s="179" t="str">
        <f>IF(F21="","",VLOOKUP(F21,'Licenciés BFC'!$A$1:$N$6000,3,FALSE))</f>
        <v/>
      </c>
      <c r="D21" s="179" t="str">
        <f>IF(F21="","",VLOOKUP(F21,'Licenciés BFC'!$A$1:$N$6000,12,FALSE))</f>
        <v/>
      </c>
      <c r="E21" s="179" t="str">
        <f>IF(F21="","",VLOOKUP(F21,'Licenciés BFC'!$A$1:$N$6000,13,FALSE))</f>
        <v/>
      </c>
      <c r="F21" s="180"/>
      <c r="G21" s="179" t="str">
        <f>IF(F21="","",VLOOKUP(F21,'Licenciés BFC'!$A$1:$N$6000,11,FALSE))</f>
        <v/>
      </c>
      <c r="H21" s="181"/>
      <c r="I21" s="24">
        <v>13</v>
      </c>
      <c r="J21" s="14"/>
    </row>
    <row r="22" spans="1:10" ht="21" customHeight="1">
      <c r="A22" s="17">
        <v>14</v>
      </c>
      <c r="B22" s="179" t="str">
        <f>IF(F22="","",VLOOKUP(F22,'Licenciés BFC'!$A$1:$N$6000,2,FALSE))</f>
        <v/>
      </c>
      <c r="C22" s="179" t="str">
        <f>IF(F22="","",VLOOKUP(F22,'Licenciés BFC'!$A$1:$N$6000,3,FALSE))</f>
        <v/>
      </c>
      <c r="D22" s="179" t="str">
        <f>IF(F22="","",VLOOKUP(F22,'Licenciés BFC'!$A$1:$N$6000,12,FALSE))</f>
        <v/>
      </c>
      <c r="E22" s="179" t="str">
        <f>IF(F22="","",VLOOKUP(F22,'Licenciés BFC'!$A$1:$N$6000,13,FALSE))</f>
        <v/>
      </c>
      <c r="F22" s="180"/>
      <c r="G22" s="179" t="str">
        <f>IF(F22="","",VLOOKUP(F22,'Licenciés BFC'!$A$1:$N$6000,11,FALSE))</f>
        <v/>
      </c>
      <c r="H22" s="181"/>
      <c r="I22" s="24">
        <v>14</v>
      </c>
      <c r="J22" s="14"/>
    </row>
    <row r="23" spans="1:10" ht="21" customHeight="1">
      <c r="A23" s="15">
        <v>15</v>
      </c>
      <c r="B23" s="179" t="str">
        <f>IF(F23="","",VLOOKUP(F23,'Licenciés BFC'!$A$1:$N$6000,2,FALSE))</f>
        <v/>
      </c>
      <c r="C23" s="179" t="str">
        <f>IF(F23="","",VLOOKUP(F23,'Licenciés BFC'!$A$1:$N$6000,3,FALSE))</f>
        <v/>
      </c>
      <c r="D23" s="179" t="str">
        <f>IF(F23="","",VLOOKUP(F23,'Licenciés BFC'!$A$1:$N$6000,12,FALSE))</f>
        <v/>
      </c>
      <c r="E23" s="179" t="str">
        <f>IF(F23="","",VLOOKUP(F23,'Licenciés BFC'!$A$1:$N$6000,13,FALSE))</f>
        <v/>
      </c>
      <c r="F23" s="180"/>
      <c r="G23" s="179" t="str">
        <f>IF(F23="","",VLOOKUP(F23,'Licenciés BFC'!$A$1:$N$6000,11,FALSE))</f>
        <v/>
      </c>
      <c r="H23" s="181"/>
      <c r="I23" s="24">
        <v>15</v>
      </c>
      <c r="J23" s="14"/>
    </row>
    <row r="24" spans="1:10" ht="21" customHeight="1">
      <c r="A24" s="17">
        <v>16</v>
      </c>
      <c r="B24" s="179" t="str">
        <f>IF(F24="","",VLOOKUP(F24,'Licenciés BFC'!$A$1:$N$6000,2,FALSE))</f>
        <v/>
      </c>
      <c r="C24" s="179" t="str">
        <f>IF(F24="","",VLOOKUP(F24,'Licenciés BFC'!$A$1:$N$6000,3,FALSE))</f>
        <v/>
      </c>
      <c r="D24" s="179" t="str">
        <f>IF(F24="","",VLOOKUP(F24,'Licenciés BFC'!$A$1:$N$6000,12,FALSE))</f>
        <v/>
      </c>
      <c r="E24" s="179" t="str">
        <f>IF(F24="","",VLOOKUP(F24,'Licenciés BFC'!$A$1:$N$6000,13,FALSE))</f>
        <v/>
      </c>
      <c r="F24" s="180"/>
      <c r="G24" s="179" t="str">
        <f>IF(F24="","",VLOOKUP(F24,'Licenciés BFC'!$A$1:$N$6000,11,FALSE))</f>
        <v/>
      </c>
      <c r="H24" s="181"/>
      <c r="I24" s="24">
        <v>16</v>
      </c>
      <c r="J24" s="14"/>
    </row>
    <row r="25" spans="1:10" ht="21" customHeight="1">
      <c r="A25" s="15">
        <v>17</v>
      </c>
      <c r="B25" s="179" t="str">
        <f>IF(F25="","",VLOOKUP(F25,'Licenciés BFC'!$A$1:$N$6000,2,FALSE))</f>
        <v/>
      </c>
      <c r="C25" s="179" t="str">
        <f>IF(F25="","",VLOOKUP(F25,'Licenciés BFC'!$A$1:$N$6000,3,FALSE))</f>
        <v/>
      </c>
      <c r="D25" s="179" t="str">
        <f>IF(F25="","",VLOOKUP(F25,'Licenciés BFC'!$A$1:$N$6000,12,FALSE))</f>
        <v/>
      </c>
      <c r="E25" s="179" t="str">
        <f>IF(F25="","",VLOOKUP(F25,'Licenciés BFC'!$A$1:$N$6000,13,FALSE))</f>
        <v/>
      </c>
      <c r="F25" s="180"/>
      <c r="G25" s="179" t="str">
        <f>IF(F25="","",VLOOKUP(F25,'Licenciés BFC'!$A$1:$N$6000,11,FALSE))</f>
        <v/>
      </c>
      <c r="H25" s="181"/>
      <c r="I25" s="24">
        <v>17</v>
      </c>
      <c r="J25" s="14"/>
    </row>
    <row r="26" spans="1:10" ht="21" customHeight="1">
      <c r="A26" s="17">
        <v>18</v>
      </c>
      <c r="B26" s="179" t="str">
        <f>IF(F26="","",VLOOKUP(F26,'Licenciés BFC'!$A$1:$N$6000,2,FALSE))</f>
        <v/>
      </c>
      <c r="C26" s="179" t="str">
        <f>IF(F26="","",VLOOKUP(F26,'Licenciés BFC'!$A$1:$N$6000,3,FALSE))</f>
        <v/>
      </c>
      <c r="D26" s="179" t="str">
        <f>IF(F26="","",VLOOKUP(F26,'Licenciés BFC'!$A$1:$N$6000,12,FALSE))</f>
        <v/>
      </c>
      <c r="E26" s="179" t="str">
        <f>IF(F26="","",VLOOKUP(F26,'Licenciés BFC'!$A$1:$N$6000,13,FALSE))</f>
        <v/>
      </c>
      <c r="F26" s="180"/>
      <c r="G26" s="179" t="str">
        <f>IF(F26="","",VLOOKUP(F26,'Licenciés BFC'!$A$1:$N$6000,11,FALSE))</f>
        <v/>
      </c>
      <c r="H26" s="181"/>
      <c r="I26" s="24">
        <v>18</v>
      </c>
      <c r="J26" s="14"/>
    </row>
    <row r="27" spans="1:10" ht="21" customHeight="1">
      <c r="A27" s="15">
        <v>19</v>
      </c>
      <c r="B27" s="179" t="str">
        <f>IF(F27="","",VLOOKUP(F27,'Licenciés BFC'!$A$1:$N$6000,2,FALSE))</f>
        <v/>
      </c>
      <c r="C27" s="179" t="str">
        <f>IF(F27="","",VLOOKUP(F27,'Licenciés BFC'!$A$1:$N$6000,3,FALSE))</f>
        <v/>
      </c>
      <c r="D27" s="179" t="str">
        <f>IF(F27="","",VLOOKUP(F27,'Licenciés BFC'!$A$1:$N$6000,12,FALSE))</f>
        <v/>
      </c>
      <c r="E27" s="179" t="str">
        <f>IF(F27="","",VLOOKUP(F27,'Licenciés BFC'!$A$1:$N$6000,13,FALSE))</f>
        <v/>
      </c>
      <c r="F27" s="180"/>
      <c r="G27" s="179" t="str">
        <f>IF(F27="","",VLOOKUP(F27,'Licenciés BFC'!$A$1:$N$6000,11,FALSE))</f>
        <v/>
      </c>
      <c r="H27" s="181"/>
      <c r="I27" s="24">
        <v>19</v>
      </c>
      <c r="J27" s="14"/>
    </row>
    <row r="28" spans="1:10" ht="21" customHeight="1">
      <c r="A28" s="17">
        <v>20</v>
      </c>
      <c r="B28" s="179" t="str">
        <f>IF(F28="","",VLOOKUP(F28,'Licenciés BFC'!$A$1:$N$6000,2,FALSE))</f>
        <v/>
      </c>
      <c r="C28" s="179" t="str">
        <f>IF(F28="","",VLOOKUP(F28,'Licenciés BFC'!$A$1:$N$6000,3,FALSE))</f>
        <v/>
      </c>
      <c r="D28" s="179" t="str">
        <f>IF(F28="","",VLOOKUP(F28,'Licenciés BFC'!$A$1:$N$6000,12,FALSE))</f>
        <v/>
      </c>
      <c r="E28" s="179" t="str">
        <f>IF(F28="","",VLOOKUP(F28,'Licenciés BFC'!$A$1:$N$6000,13,FALSE))</f>
        <v/>
      </c>
      <c r="F28" s="180"/>
      <c r="G28" s="179" t="str">
        <f>IF(F28="","",VLOOKUP(F28,'Licenciés BFC'!$A$1:$N$6000,11,FALSE))</f>
        <v/>
      </c>
      <c r="H28" s="181"/>
      <c r="I28" s="24">
        <v>20</v>
      </c>
      <c r="J28" s="14"/>
    </row>
    <row r="29" spans="1:10" ht="21" customHeight="1">
      <c r="A29" s="15">
        <v>21</v>
      </c>
      <c r="B29" s="179" t="str">
        <f>IF(F29="","",VLOOKUP(F29,'Licenciés BFC'!$A$1:$N$6000,2,FALSE))</f>
        <v/>
      </c>
      <c r="C29" s="179" t="str">
        <f>IF(F29="","",VLOOKUP(F29,'Licenciés BFC'!$A$1:$N$6000,3,FALSE))</f>
        <v/>
      </c>
      <c r="D29" s="179" t="str">
        <f>IF(F29="","",VLOOKUP(F29,'Licenciés BFC'!$A$1:$N$6000,12,FALSE))</f>
        <v/>
      </c>
      <c r="E29" s="179" t="str">
        <f>IF(F29="","",VLOOKUP(F29,'Licenciés BFC'!$A$1:$N$6000,13,FALSE))</f>
        <v/>
      </c>
      <c r="F29" s="180"/>
      <c r="G29" s="179" t="str">
        <f>IF(F29="","",VLOOKUP(F29,'Licenciés BFC'!$A$1:$N$6000,11,FALSE))</f>
        <v/>
      </c>
      <c r="H29" s="181"/>
      <c r="I29" s="24">
        <v>21</v>
      </c>
      <c r="J29" s="14"/>
    </row>
    <row r="30" spans="1:10" ht="21" customHeight="1">
      <c r="A30" s="17">
        <v>22</v>
      </c>
      <c r="B30" s="179" t="str">
        <f>IF(F30="","",VLOOKUP(F30,'Licenciés BFC'!$A$1:$N$6000,2,FALSE))</f>
        <v/>
      </c>
      <c r="C30" s="179" t="str">
        <f>IF(F30="","",VLOOKUP(F30,'Licenciés BFC'!$A$1:$N$6000,3,FALSE))</f>
        <v/>
      </c>
      <c r="D30" s="179" t="str">
        <f>IF(F30="","",VLOOKUP(F30,'Licenciés BFC'!$A$1:$N$6000,12,FALSE))</f>
        <v/>
      </c>
      <c r="E30" s="179" t="str">
        <f>IF(F30="","",VLOOKUP(F30,'Licenciés BFC'!$A$1:$N$6000,13,FALSE))</f>
        <v/>
      </c>
      <c r="F30" s="180"/>
      <c r="G30" s="179" t="str">
        <f>IF(F30="","",VLOOKUP(F30,'Licenciés BFC'!$A$1:$N$6000,11,FALSE))</f>
        <v/>
      </c>
      <c r="H30" s="181"/>
      <c r="I30" s="24">
        <v>22</v>
      </c>
      <c r="J30" s="14"/>
    </row>
    <row r="31" spans="1:10" ht="21" customHeight="1">
      <c r="A31" s="15">
        <v>23</v>
      </c>
      <c r="B31" s="179" t="str">
        <f>IF(F31="","",VLOOKUP(F31,'Licenciés BFC'!$A$1:$N$6000,2,FALSE))</f>
        <v/>
      </c>
      <c r="C31" s="179" t="str">
        <f>IF(F31="","",VLOOKUP(F31,'Licenciés BFC'!$A$1:$N$6000,3,FALSE))</f>
        <v/>
      </c>
      <c r="D31" s="179" t="str">
        <f>IF(F31="","",VLOOKUP(F31,'Licenciés BFC'!$A$1:$N$6000,12,FALSE))</f>
        <v/>
      </c>
      <c r="E31" s="179" t="str">
        <f>IF(F31="","",VLOOKUP(F31,'Licenciés BFC'!$A$1:$N$6000,13,FALSE))</f>
        <v/>
      </c>
      <c r="F31" s="180"/>
      <c r="G31" s="179" t="str">
        <f>IF(F31="","",VLOOKUP(F31,'Licenciés BFC'!$A$1:$N$6000,11,FALSE))</f>
        <v/>
      </c>
      <c r="H31" s="181"/>
      <c r="I31" s="24">
        <v>23</v>
      </c>
      <c r="J31" s="14"/>
    </row>
    <row r="32" spans="1:10" ht="21" customHeight="1">
      <c r="A32" s="17">
        <v>24</v>
      </c>
      <c r="B32" s="179" t="str">
        <f>IF(F32="","",VLOOKUP(F32,'Licenciés BFC'!$A$1:$N$6000,2,FALSE))</f>
        <v/>
      </c>
      <c r="C32" s="179" t="str">
        <f>IF(F32="","",VLOOKUP(F32,'Licenciés BFC'!$A$1:$N$6000,3,FALSE))</f>
        <v/>
      </c>
      <c r="D32" s="179" t="str">
        <f>IF(F32="","",VLOOKUP(F32,'Licenciés BFC'!$A$1:$N$6000,12,FALSE))</f>
        <v/>
      </c>
      <c r="E32" s="179" t="str">
        <f>IF(F32="","",VLOOKUP(F32,'Licenciés BFC'!$A$1:$N$6000,13,FALSE))</f>
        <v/>
      </c>
      <c r="F32" s="180"/>
      <c r="G32" s="179" t="str">
        <f>IF(F32="","",VLOOKUP(F32,'Licenciés BFC'!$A$1:$N$6000,11,FALSE))</f>
        <v/>
      </c>
      <c r="H32" s="181"/>
      <c r="I32" s="24">
        <v>24</v>
      </c>
      <c r="J32" s="14"/>
    </row>
    <row r="33" spans="1:10" ht="21" customHeight="1">
      <c r="A33" s="15">
        <v>25</v>
      </c>
      <c r="B33" s="179" t="str">
        <f>IF(F33="","",VLOOKUP(F33,'Licenciés BFC'!$A$1:$N$6000,2,FALSE))</f>
        <v/>
      </c>
      <c r="C33" s="179" t="str">
        <f>IF(F33="","",VLOOKUP(F33,'Licenciés BFC'!$A$1:$N$6000,3,FALSE))</f>
        <v/>
      </c>
      <c r="D33" s="179" t="str">
        <f>IF(F33="","",VLOOKUP(F33,'Licenciés BFC'!$A$1:$N$6000,12,FALSE))</f>
        <v/>
      </c>
      <c r="E33" s="179" t="str">
        <f>IF(F33="","",VLOOKUP(F33,'Licenciés BFC'!$A$1:$N$6000,13,FALSE))</f>
        <v/>
      </c>
      <c r="F33" s="180"/>
      <c r="G33" s="179" t="str">
        <f>IF(F33="","",VLOOKUP(F33,'Licenciés BFC'!$A$1:$N$6000,11,FALSE))</f>
        <v/>
      </c>
      <c r="H33" s="181"/>
      <c r="I33" s="24">
        <v>25</v>
      </c>
      <c r="J33" s="14"/>
    </row>
    <row r="34" spans="1:10" ht="21" customHeight="1">
      <c r="A34" s="17">
        <v>26</v>
      </c>
      <c r="B34" s="179" t="str">
        <f>IF(F34="","",VLOOKUP(F34,'Licenciés BFC'!$A$1:$N$6000,2,FALSE))</f>
        <v/>
      </c>
      <c r="C34" s="179" t="str">
        <f>IF(F34="","",VLOOKUP(F34,'Licenciés BFC'!$A$1:$N$6000,3,FALSE))</f>
        <v/>
      </c>
      <c r="D34" s="179" t="str">
        <f>IF(F34="","",VLOOKUP(F34,'Licenciés BFC'!$A$1:$N$6000,12,FALSE))</f>
        <v/>
      </c>
      <c r="E34" s="179" t="str">
        <f>IF(F34="","",VLOOKUP(F34,'Licenciés BFC'!$A$1:$N$6000,13,FALSE))</f>
        <v/>
      </c>
      <c r="F34" s="180"/>
      <c r="G34" s="179" t="str">
        <f>IF(F34="","",VLOOKUP(F34,'Licenciés BFC'!$A$1:$N$6000,11,FALSE))</f>
        <v/>
      </c>
      <c r="H34" s="181"/>
      <c r="I34" s="24">
        <v>26</v>
      </c>
      <c r="J34" s="14"/>
    </row>
    <row r="35" spans="1:10" ht="21" customHeight="1">
      <c r="A35" s="15">
        <v>27</v>
      </c>
      <c r="B35" s="179" t="str">
        <f>IF(F35="","",VLOOKUP(F35,'Licenciés BFC'!$A$1:$N$6000,2,FALSE))</f>
        <v/>
      </c>
      <c r="C35" s="179" t="str">
        <f>IF(F35="","",VLOOKUP(F35,'Licenciés BFC'!$A$1:$N$6000,3,FALSE))</f>
        <v/>
      </c>
      <c r="D35" s="179" t="str">
        <f>IF(F35="","",VLOOKUP(F35,'Licenciés BFC'!$A$1:$N$6000,12,FALSE))</f>
        <v/>
      </c>
      <c r="E35" s="179" t="str">
        <f>IF(F35="","",VLOOKUP(F35,'Licenciés BFC'!$A$1:$N$6000,13,FALSE))</f>
        <v/>
      </c>
      <c r="F35" s="180"/>
      <c r="G35" s="179" t="str">
        <f>IF(F35="","",VLOOKUP(F35,'Licenciés BFC'!$A$1:$N$6000,11,FALSE))</f>
        <v/>
      </c>
      <c r="H35" s="181"/>
      <c r="I35" s="24">
        <v>27</v>
      </c>
      <c r="J35" s="14"/>
    </row>
    <row r="36" spans="1:10" ht="21" customHeight="1">
      <c r="A36" s="17">
        <v>28</v>
      </c>
      <c r="B36" s="179" t="str">
        <f>IF(F36="","",VLOOKUP(F36,'Licenciés BFC'!$A$1:$N$6000,2,FALSE))</f>
        <v/>
      </c>
      <c r="C36" s="179" t="str">
        <f>IF(F36="","",VLOOKUP(F36,'Licenciés BFC'!$A$1:$N$6000,3,FALSE))</f>
        <v/>
      </c>
      <c r="D36" s="179" t="str">
        <f>IF(F36="","",VLOOKUP(F36,'Licenciés BFC'!$A$1:$N$6000,12,FALSE))</f>
        <v/>
      </c>
      <c r="E36" s="179" t="str">
        <f>IF(F36="","",VLOOKUP(F36,'Licenciés BFC'!$A$1:$N$6000,13,FALSE))</f>
        <v/>
      </c>
      <c r="F36" s="180"/>
      <c r="G36" s="179" t="str">
        <f>IF(F36="","",VLOOKUP(F36,'Licenciés BFC'!$A$1:$N$6000,11,FALSE))</f>
        <v/>
      </c>
      <c r="H36" s="181"/>
      <c r="I36" s="24">
        <v>28</v>
      </c>
      <c r="J36" s="14"/>
    </row>
    <row r="37" spans="1:10" ht="21" customHeight="1">
      <c r="A37" s="15">
        <v>29</v>
      </c>
      <c r="B37" s="179" t="str">
        <f>IF(F37="","",VLOOKUP(F37,'Licenciés BFC'!$A$1:$N$6000,2,FALSE))</f>
        <v/>
      </c>
      <c r="C37" s="179" t="str">
        <f>IF(F37="","",VLOOKUP(F37,'Licenciés BFC'!$A$1:$N$6000,3,FALSE))</f>
        <v/>
      </c>
      <c r="D37" s="179" t="str">
        <f>IF(F37="","",VLOOKUP(F37,'Licenciés BFC'!$A$1:$N$6000,12,FALSE))</f>
        <v/>
      </c>
      <c r="E37" s="179" t="str">
        <f>IF(F37="","",VLOOKUP(F37,'Licenciés BFC'!$A$1:$N$6000,13,FALSE))</f>
        <v/>
      </c>
      <c r="F37" s="180"/>
      <c r="G37" s="179" t="str">
        <f>IF(F37="","",VLOOKUP(F37,'Licenciés BFC'!$A$1:$N$6000,11,FALSE))</f>
        <v/>
      </c>
      <c r="H37" s="181"/>
      <c r="I37" s="24">
        <v>29</v>
      </c>
      <c r="J37" s="14"/>
    </row>
    <row r="38" spans="1:10" ht="21" customHeight="1">
      <c r="A38" s="17">
        <v>30</v>
      </c>
      <c r="B38" s="179" t="str">
        <f>IF(F38="","",VLOOKUP(F38,'Licenciés BFC'!$A$1:$N$6000,2,FALSE))</f>
        <v/>
      </c>
      <c r="C38" s="179" t="str">
        <f>IF(F38="","",VLOOKUP(F38,'Licenciés BFC'!$A$1:$N$6000,3,FALSE))</f>
        <v/>
      </c>
      <c r="D38" s="179" t="str">
        <f>IF(F38="","",VLOOKUP(F38,'Licenciés BFC'!$A$1:$N$6000,12,FALSE))</f>
        <v/>
      </c>
      <c r="E38" s="179" t="str">
        <f>IF(F38="","",VLOOKUP(F38,'Licenciés BFC'!$A$1:$N$6000,13,FALSE))</f>
        <v/>
      </c>
      <c r="F38" s="180"/>
      <c r="G38" s="179" t="str">
        <f>IF(F38="","",VLOOKUP(F38,'Licenciés BFC'!$A$1:$N$6000,11,FALSE))</f>
        <v/>
      </c>
      <c r="H38" s="181"/>
      <c r="I38" s="24">
        <v>30</v>
      </c>
      <c r="J38" s="14"/>
    </row>
    <row r="39" spans="1:10" ht="21" customHeight="1">
      <c r="A39" s="15">
        <v>31</v>
      </c>
      <c r="B39" s="179" t="str">
        <f>IF(F39="","",VLOOKUP(F39,'Licenciés BFC'!$A$1:$N$6000,2,FALSE))</f>
        <v/>
      </c>
      <c r="C39" s="179" t="str">
        <f>IF(F39="","",VLOOKUP(F39,'Licenciés BFC'!$A$1:$N$6000,3,FALSE))</f>
        <v/>
      </c>
      <c r="D39" s="179" t="str">
        <f>IF(F39="","",VLOOKUP(F39,'Licenciés BFC'!$A$1:$N$6000,12,FALSE))</f>
        <v/>
      </c>
      <c r="E39" s="179" t="str">
        <f>IF(F39="","",VLOOKUP(F39,'Licenciés BFC'!$A$1:$N$6000,13,FALSE))</f>
        <v/>
      </c>
      <c r="F39" s="180"/>
      <c r="G39" s="179" t="str">
        <f>IF(F39="","",VLOOKUP(F39,'Licenciés BFC'!$A$1:$N$6000,11,FALSE))</f>
        <v/>
      </c>
      <c r="H39" s="181"/>
      <c r="I39" s="24">
        <v>31</v>
      </c>
      <c r="J39" s="14"/>
    </row>
    <row r="40" spans="1:10" ht="21" customHeight="1">
      <c r="A40" s="17">
        <v>32</v>
      </c>
      <c r="B40" s="179" t="str">
        <f>IF(F40="","",VLOOKUP(F40,'Licenciés BFC'!$A$1:$N$6000,2,FALSE))</f>
        <v/>
      </c>
      <c r="C40" s="179" t="str">
        <f>IF(F40="","",VLOOKUP(F40,'Licenciés BFC'!$A$1:$N$6000,3,FALSE))</f>
        <v/>
      </c>
      <c r="D40" s="179" t="str">
        <f>IF(F40="","",VLOOKUP(F40,'Licenciés BFC'!$A$1:$N$6000,12,FALSE))</f>
        <v/>
      </c>
      <c r="E40" s="179" t="str">
        <f>IF(F40="","",VLOOKUP(F40,'Licenciés BFC'!$A$1:$N$6000,13,FALSE))</f>
        <v/>
      </c>
      <c r="F40" s="180"/>
      <c r="G40" s="179" t="str">
        <f>IF(F40="","",VLOOKUP(F40,'Licenciés BFC'!$A$1:$N$6000,11,FALSE))</f>
        <v/>
      </c>
      <c r="H40" s="181"/>
      <c r="I40" s="24">
        <v>32</v>
      </c>
      <c r="J40" s="14"/>
    </row>
    <row r="41" spans="1:10" ht="21" customHeight="1">
      <c r="A41" s="15">
        <v>33</v>
      </c>
      <c r="B41" s="179" t="str">
        <f>IF(F41="","",VLOOKUP(F41,'Licenciés BFC'!$A$1:$N$6000,2,FALSE))</f>
        <v/>
      </c>
      <c r="C41" s="179" t="str">
        <f>IF(F41="","",VLOOKUP(F41,'Licenciés BFC'!$A$1:$N$6000,3,FALSE))</f>
        <v/>
      </c>
      <c r="D41" s="179" t="str">
        <f>IF(F41="","",VLOOKUP(F41,'Licenciés BFC'!$A$1:$N$6000,12,FALSE))</f>
        <v/>
      </c>
      <c r="E41" s="179" t="str">
        <f>IF(F41="","",VLOOKUP(F41,'Licenciés BFC'!$A$1:$N$6000,13,FALSE))</f>
        <v/>
      </c>
      <c r="F41" s="180"/>
      <c r="G41" s="179" t="str">
        <f>IF(F41="","",VLOOKUP(F41,'Licenciés BFC'!$A$1:$N$6000,11,FALSE))</f>
        <v/>
      </c>
      <c r="H41" s="181"/>
      <c r="I41" s="24">
        <v>33</v>
      </c>
      <c r="J41" s="14"/>
    </row>
    <row r="42" spans="1:10" ht="21" customHeight="1">
      <c r="A42" s="17">
        <v>34</v>
      </c>
      <c r="B42" s="179" t="str">
        <f>IF(F42="","",VLOOKUP(F42,'Licenciés BFC'!$A$1:$N$6000,2,FALSE))</f>
        <v/>
      </c>
      <c r="C42" s="179" t="str">
        <f>IF(F42="","",VLOOKUP(F42,'Licenciés BFC'!$A$1:$N$6000,3,FALSE))</f>
        <v/>
      </c>
      <c r="D42" s="179" t="str">
        <f>IF(F42="","",VLOOKUP(F42,'Licenciés BFC'!$A$1:$N$6000,12,FALSE))</f>
        <v/>
      </c>
      <c r="E42" s="179" t="str">
        <f>IF(F42="","",VLOOKUP(F42,'Licenciés BFC'!$A$1:$N$6000,13,FALSE))</f>
        <v/>
      </c>
      <c r="F42" s="180"/>
      <c r="G42" s="179" t="str">
        <f>IF(F42="","",VLOOKUP(F42,'Licenciés BFC'!$A$1:$N$6000,11,FALSE))</f>
        <v/>
      </c>
      <c r="H42" s="181"/>
      <c r="I42" s="24">
        <v>34</v>
      </c>
      <c r="J42" s="14"/>
    </row>
    <row r="43" spans="1:10" ht="21" customHeight="1">
      <c r="A43" s="15">
        <v>35</v>
      </c>
      <c r="B43" s="179" t="str">
        <f>IF(F43="","",VLOOKUP(F43,'Licenciés BFC'!$A$1:$N$6000,2,FALSE))</f>
        <v/>
      </c>
      <c r="C43" s="179" t="str">
        <f>IF(F43="","",VLOOKUP(F43,'Licenciés BFC'!$A$1:$N$6000,3,FALSE))</f>
        <v/>
      </c>
      <c r="D43" s="179" t="str">
        <f>IF(F43="","",VLOOKUP(F43,'Licenciés BFC'!$A$1:$N$6000,12,FALSE))</f>
        <v/>
      </c>
      <c r="E43" s="179" t="str">
        <f>IF(F43="","",VLOOKUP(F43,'Licenciés BFC'!$A$1:$N$6000,13,FALSE))</f>
        <v/>
      </c>
      <c r="F43" s="180"/>
      <c r="G43" s="179" t="str">
        <f>IF(F43="","",VLOOKUP(F43,'Licenciés BFC'!$A$1:$N$6000,11,FALSE))</f>
        <v/>
      </c>
      <c r="H43" s="181"/>
      <c r="I43" s="24">
        <v>35</v>
      </c>
      <c r="J43" s="14"/>
    </row>
    <row r="44" spans="1:10" ht="21" customHeight="1">
      <c r="A44" s="17">
        <v>36</v>
      </c>
      <c r="B44" s="179" t="str">
        <f>IF(F44="","",VLOOKUP(F44,'Licenciés BFC'!$A$1:$N$6000,2,FALSE))</f>
        <v/>
      </c>
      <c r="C44" s="179" t="str">
        <f>IF(F44="","",VLOOKUP(F44,'Licenciés BFC'!$A$1:$N$6000,3,FALSE))</f>
        <v/>
      </c>
      <c r="D44" s="179" t="str">
        <f>IF(F44="","",VLOOKUP(F44,'Licenciés BFC'!$A$1:$N$6000,12,FALSE))</f>
        <v/>
      </c>
      <c r="E44" s="179" t="str">
        <f>IF(F44="","",VLOOKUP(F44,'Licenciés BFC'!$A$1:$N$6000,13,FALSE))</f>
        <v/>
      </c>
      <c r="F44" s="180"/>
      <c r="G44" s="179" t="str">
        <f>IF(F44="","",VLOOKUP(F44,'Licenciés BFC'!$A$1:$N$6000,11,FALSE))</f>
        <v/>
      </c>
      <c r="H44" s="181"/>
      <c r="I44" s="24">
        <v>36</v>
      </c>
      <c r="J44" s="14"/>
    </row>
    <row r="45" spans="1:10" ht="21" customHeight="1">
      <c r="A45" s="15">
        <v>37</v>
      </c>
      <c r="B45" s="179" t="str">
        <f>IF(F45="","",VLOOKUP(F45,'Licenciés BFC'!$A$1:$N$6000,2,FALSE))</f>
        <v/>
      </c>
      <c r="C45" s="179" t="str">
        <f>IF(F45="","",VLOOKUP(F45,'Licenciés BFC'!$A$1:$N$6000,3,FALSE))</f>
        <v/>
      </c>
      <c r="D45" s="179" t="str">
        <f>IF(F45="","",VLOOKUP(F45,'Licenciés BFC'!$A$1:$N$6000,12,FALSE))</f>
        <v/>
      </c>
      <c r="E45" s="179" t="str">
        <f>IF(F45="","",VLOOKUP(F45,'Licenciés BFC'!$A$1:$N$6000,13,FALSE))</f>
        <v/>
      </c>
      <c r="F45" s="180"/>
      <c r="G45" s="179" t="str">
        <f>IF(F45="","",VLOOKUP(F45,'Licenciés BFC'!$A$1:$N$6000,11,FALSE))</f>
        <v/>
      </c>
      <c r="H45" s="181"/>
      <c r="I45" s="24">
        <v>37</v>
      </c>
      <c r="J45" s="14"/>
    </row>
    <row r="46" spans="1:10" ht="21" customHeight="1">
      <c r="A46" s="17">
        <v>38</v>
      </c>
      <c r="B46" s="179" t="str">
        <f>IF(F46="","",VLOOKUP(F46,'Licenciés BFC'!$A$1:$N$6000,2,FALSE))</f>
        <v/>
      </c>
      <c r="C46" s="179" t="str">
        <f>IF(F46="","",VLOOKUP(F46,'Licenciés BFC'!$A$1:$N$6000,3,FALSE))</f>
        <v/>
      </c>
      <c r="D46" s="179" t="str">
        <f>IF(F46="","",VLOOKUP(F46,'Licenciés BFC'!$A$1:$N$6000,12,FALSE))</f>
        <v/>
      </c>
      <c r="E46" s="179" t="str">
        <f>IF(F46="","",VLOOKUP(F46,'Licenciés BFC'!$A$1:$N$6000,13,FALSE))</f>
        <v/>
      </c>
      <c r="F46" s="180"/>
      <c r="G46" s="179" t="str">
        <f>IF(F46="","",VLOOKUP(F46,'Licenciés BFC'!$A$1:$N$6000,11,FALSE))</f>
        <v/>
      </c>
      <c r="H46" s="181"/>
      <c r="I46" s="24">
        <v>38</v>
      </c>
      <c r="J46" s="14"/>
    </row>
    <row r="47" spans="1:10" ht="21" customHeight="1">
      <c r="A47" s="15">
        <v>39</v>
      </c>
      <c r="B47" s="179" t="str">
        <f>IF(F47="","",VLOOKUP(F47,'Licenciés BFC'!$A$1:$N$6000,2,FALSE))</f>
        <v/>
      </c>
      <c r="C47" s="179" t="str">
        <f>IF(F47="","",VLOOKUP(F47,'Licenciés BFC'!$A$1:$N$6000,3,FALSE))</f>
        <v/>
      </c>
      <c r="D47" s="179" t="str">
        <f>IF(F47="","",VLOOKUP(F47,'Licenciés BFC'!$A$1:$N$6000,12,FALSE))</f>
        <v/>
      </c>
      <c r="E47" s="179" t="str">
        <f>IF(F47="","",VLOOKUP(F47,'Licenciés BFC'!$A$1:$N$6000,13,FALSE))</f>
        <v/>
      </c>
      <c r="F47" s="180"/>
      <c r="G47" s="179" t="str">
        <f>IF(F47="","",VLOOKUP(F47,'Licenciés BFC'!$A$1:$N$6000,11,FALSE))</f>
        <v/>
      </c>
      <c r="H47" s="181"/>
      <c r="I47" s="24">
        <v>39</v>
      </c>
      <c r="J47" s="14"/>
    </row>
    <row r="48" spans="1:10" ht="21" customHeight="1">
      <c r="A48" s="17">
        <v>40</v>
      </c>
      <c r="B48" s="179" t="str">
        <f>IF(F48="","",VLOOKUP(F48,'Licenciés BFC'!$A$1:$N$6000,2,FALSE))</f>
        <v/>
      </c>
      <c r="C48" s="179" t="str">
        <f>IF(F48="","",VLOOKUP(F48,'Licenciés BFC'!$A$1:$N$6000,3,FALSE))</f>
        <v/>
      </c>
      <c r="D48" s="179" t="str">
        <f>IF(F48="","",VLOOKUP(F48,'Licenciés BFC'!$A$1:$N$6000,12,FALSE))</f>
        <v/>
      </c>
      <c r="E48" s="179" t="str">
        <f>IF(F48="","",VLOOKUP(F48,'Licenciés BFC'!$A$1:$N$6000,13,FALSE))</f>
        <v/>
      </c>
      <c r="F48" s="180"/>
      <c r="G48" s="179" t="str">
        <f>IF(F48="","",VLOOKUP(F48,'Licenciés BFC'!$A$1:$N$6000,11,FALSE))</f>
        <v/>
      </c>
      <c r="H48" s="181"/>
      <c r="I48" s="24">
        <v>40</v>
      </c>
      <c r="J48" s="14"/>
    </row>
    <row r="49" spans="1:10" ht="21" customHeight="1">
      <c r="A49" s="15">
        <v>41</v>
      </c>
      <c r="B49" s="179" t="str">
        <f>IF(F49="","",VLOOKUP(F49,'Licenciés BFC'!$A$1:$N$6000,2,FALSE))</f>
        <v/>
      </c>
      <c r="C49" s="179" t="str">
        <f>IF(F49="","",VLOOKUP(F49,'Licenciés BFC'!$A$1:$N$6000,3,FALSE))</f>
        <v/>
      </c>
      <c r="D49" s="179" t="str">
        <f>IF(F49="","",VLOOKUP(F49,'Licenciés BFC'!$A$1:$N$6000,12,FALSE))</f>
        <v/>
      </c>
      <c r="E49" s="179" t="str">
        <f>IF(F49="","",VLOOKUP(F49,'Licenciés BFC'!$A$1:$N$6000,13,FALSE))</f>
        <v/>
      </c>
      <c r="F49" s="180"/>
      <c r="G49" s="179" t="str">
        <f>IF(F49="","",VLOOKUP(F49,'Licenciés BFC'!$A$1:$N$6000,11,FALSE))</f>
        <v/>
      </c>
      <c r="H49" s="181"/>
      <c r="I49" s="24">
        <v>41</v>
      </c>
      <c r="J49" s="14"/>
    </row>
    <row r="50" spans="1:10" ht="21" customHeight="1">
      <c r="A50" s="17">
        <v>42</v>
      </c>
      <c r="B50" s="179" t="str">
        <f>IF(F50="","",VLOOKUP(F50,'Licenciés BFC'!$A$1:$N$6000,2,FALSE))</f>
        <v/>
      </c>
      <c r="C50" s="179" t="str">
        <f>IF(F50="","",VLOOKUP(F50,'Licenciés BFC'!$A$1:$N$6000,3,FALSE))</f>
        <v/>
      </c>
      <c r="D50" s="179" t="str">
        <f>IF(F50="","",VLOOKUP(F50,'Licenciés BFC'!$A$1:$N$6000,12,FALSE))</f>
        <v/>
      </c>
      <c r="E50" s="179" t="str">
        <f>IF(F50="","",VLOOKUP(F50,'Licenciés BFC'!$A$1:$N$6000,13,FALSE))</f>
        <v/>
      </c>
      <c r="F50" s="180"/>
      <c r="G50" s="179" t="str">
        <f>IF(F50="","",VLOOKUP(F50,'Licenciés BFC'!$A$1:$N$6000,11,FALSE))</f>
        <v/>
      </c>
      <c r="H50" s="181"/>
      <c r="I50" s="24">
        <v>42</v>
      </c>
      <c r="J50" s="14"/>
    </row>
    <row r="51" spans="1:10" ht="21" customHeight="1">
      <c r="A51" s="15">
        <v>43</v>
      </c>
      <c r="B51" s="179" t="str">
        <f>IF(F51="","",VLOOKUP(F51,'Licenciés BFC'!$A$1:$N$6000,2,FALSE))</f>
        <v/>
      </c>
      <c r="C51" s="179" t="str">
        <f>IF(F51="","",VLOOKUP(F51,'Licenciés BFC'!$A$1:$N$6000,3,FALSE))</f>
        <v/>
      </c>
      <c r="D51" s="179" t="str">
        <f>IF(F51="","",VLOOKUP(F51,'Licenciés BFC'!$A$1:$N$6000,12,FALSE))</f>
        <v/>
      </c>
      <c r="E51" s="179" t="str">
        <f>IF(F51="","",VLOOKUP(F51,'Licenciés BFC'!$A$1:$N$6000,13,FALSE))</f>
        <v/>
      </c>
      <c r="F51" s="180"/>
      <c r="G51" s="179" t="str">
        <f>IF(F51="","",VLOOKUP(F51,'Licenciés BFC'!$A$1:$N$6000,11,FALSE))</f>
        <v/>
      </c>
      <c r="H51" s="181"/>
      <c r="I51" s="24">
        <v>43</v>
      </c>
      <c r="J51" s="14"/>
    </row>
    <row r="52" spans="1:10" ht="21" customHeight="1">
      <c r="A52" s="17">
        <v>44</v>
      </c>
      <c r="B52" s="179" t="str">
        <f>IF(F52="","",VLOOKUP(F52,'Licenciés BFC'!$A$1:$N$6000,2,FALSE))</f>
        <v/>
      </c>
      <c r="C52" s="179" t="str">
        <f>IF(F52="","",VLOOKUP(F52,'Licenciés BFC'!$A$1:$N$6000,3,FALSE))</f>
        <v/>
      </c>
      <c r="D52" s="179" t="str">
        <f>IF(F52="","",VLOOKUP(F52,'Licenciés BFC'!$A$1:$N$6000,12,FALSE))</f>
        <v/>
      </c>
      <c r="E52" s="179" t="str">
        <f>IF(F52="","",VLOOKUP(F52,'Licenciés BFC'!$A$1:$N$6000,13,FALSE))</f>
        <v/>
      </c>
      <c r="F52" s="180"/>
      <c r="G52" s="179" t="str">
        <f>IF(F52="","",VLOOKUP(F52,'Licenciés BFC'!$A$1:$N$6000,11,FALSE))</f>
        <v/>
      </c>
      <c r="H52" s="181"/>
      <c r="I52" s="24">
        <v>44</v>
      </c>
      <c r="J52" s="14"/>
    </row>
    <row r="53" spans="1:10" ht="21" customHeight="1">
      <c r="A53" s="15">
        <v>45</v>
      </c>
      <c r="B53" s="179" t="str">
        <f>IF(F53="","",VLOOKUP(F53,'Licenciés BFC'!$A$1:$N$6000,2,FALSE))</f>
        <v/>
      </c>
      <c r="C53" s="179" t="str">
        <f>IF(F53="","",VLOOKUP(F53,'Licenciés BFC'!$A$1:$N$6000,3,FALSE))</f>
        <v/>
      </c>
      <c r="D53" s="179" t="str">
        <f>IF(F53="","",VLOOKUP(F53,'Licenciés BFC'!$A$1:$N$6000,12,FALSE))</f>
        <v/>
      </c>
      <c r="E53" s="179" t="str">
        <f>IF(F53="","",VLOOKUP(F53,'Licenciés BFC'!$A$1:$N$6000,13,FALSE))</f>
        <v/>
      </c>
      <c r="F53" s="180"/>
      <c r="G53" s="179" t="str">
        <f>IF(F53="","",VLOOKUP(F53,'Licenciés BFC'!$A$1:$N$6000,11,FALSE))</f>
        <v/>
      </c>
      <c r="H53" s="181"/>
      <c r="I53" s="24">
        <v>45</v>
      </c>
      <c r="J53" s="14"/>
    </row>
    <row r="54" spans="1:10" ht="21" customHeight="1">
      <c r="A54" s="17">
        <v>46</v>
      </c>
      <c r="B54" s="179" t="str">
        <f>IF(F54="","",VLOOKUP(F54,'Licenciés BFC'!$A$1:$N$6000,2,FALSE))</f>
        <v/>
      </c>
      <c r="C54" s="179" t="str">
        <f>IF(F54="","",VLOOKUP(F54,'Licenciés BFC'!$A$1:$N$6000,3,FALSE))</f>
        <v/>
      </c>
      <c r="D54" s="179" t="str">
        <f>IF(F54="","",VLOOKUP(F54,'Licenciés BFC'!$A$1:$N$6000,12,FALSE))</f>
        <v/>
      </c>
      <c r="E54" s="179" t="str">
        <f>IF(F54="","",VLOOKUP(F54,'Licenciés BFC'!$A$1:$N$6000,13,FALSE))</f>
        <v/>
      </c>
      <c r="F54" s="180"/>
      <c r="G54" s="179" t="str">
        <f>IF(F54="","",VLOOKUP(F54,'Licenciés BFC'!$A$1:$N$6000,11,FALSE))</f>
        <v/>
      </c>
      <c r="H54" s="181"/>
      <c r="I54" s="24">
        <v>46</v>
      </c>
      <c r="J54" s="14"/>
    </row>
    <row r="55" spans="1:10" ht="21" customHeight="1">
      <c r="A55" s="15">
        <v>47</v>
      </c>
      <c r="B55" s="179" t="str">
        <f>IF(F55="","",VLOOKUP(F55,'Licenciés BFC'!$A$1:$N$6000,2,FALSE))</f>
        <v/>
      </c>
      <c r="C55" s="179" t="str">
        <f>IF(F55="","",VLOOKUP(F55,'Licenciés BFC'!$A$1:$N$6000,3,FALSE))</f>
        <v/>
      </c>
      <c r="D55" s="179" t="str">
        <f>IF(F55="","",VLOOKUP(F55,'Licenciés BFC'!$A$1:$N$6000,12,FALSE))</f>
        <v/>
      </c>
      <c r="E55" s="179" t="str">
        <f>IF(F55="","",VLOOKUP(F55,'Licenciés BFC'!$A$1:$N$6000,13,FALSE))</f>
        <v/>
      </c>
      <c r="F55" s="180"/>
      <c r="G55" s="179" t="str">
        <f>IF(F55="","",VLOOKUP(F55,'Licenciés BFC'!$A$1:$N$6000,11,FALSE))</f>
        <v/>
      </c>
      <c r="H55" s="181"/>
      <c r="I55" s="24">
        <v>47</v>
      </c>
      <c r="J55" s="14"/>
    </row>
    <row r="56" spans="1:10" ht="21" customHeight="1">
      <c r="A56" s="17">
        <v>48</v>
      </c>
      <c r="B56" s="179" t="str">
        <f>IF(F56="","",VLOOKUP(F56,'Licenciés BFC'!$A$1:$N$6000,2,FALSE))</f>
        <v/>
      </c>
      <c r="C56" s="179" t="str">
        <f>IF(F56="","",VLOOKUP(F56,'Licenciés BFC'!$A$1:$N$6000,3,FALSE))</f>
        <v/>
      </c>
      <c r="D56" s="179" t="str">
        <f>IF(F56="","",VLOOKUP(F56,'Licenciés BFC'!$A$1:$N$6000,12,FALSE))</f>
        <v/>
      </c>
      <c r="E56" s="179" t="str">
        <f>IF(F56="","",VLOOKUP(F56,'Licenciés BFC'!$A$1:$N$6000,13,FALSE))</f>
        <v/>
      </c>
      <c r="F56" s="180"/>
      <c r="G56" s="179" t="str">
        <f>IF(F56="","",VLOOKUP(F56,'Licenciés BFC'!$A$1:$N$6000,11,FALSE))</f>
        <v/>
      </c>
      <c r="H56" s="181"/>
      <c r="I56" s="24">
        <v>48</v>
      </c>
      <c r="J56" s="14"/>
    </row>
    <row r="57" spans="1:10" ht="21" customHeight="1">
      <c r="A57" s="15">
        <v>49</v>
      </c>
      <c r="B57" s="179" t="str">
        <f>IF(F57="","",VLOOKUP(F57,'Licenciés BFC'!$A$1:$N$6000,2,FALSE))</f>
        <v/>
      </c>
      <c r="C57" s="179" t="str">
        <f>IF(F57="","",VLOOKUP(F57,'Licenciés BFC'!$A$1:$N$6000,3,FALSE))</f>
        <v/>
      </c>
      <c r="D57" s="179" t="str">
        <f>IF(F57="","",VLOOKUP(F57,'Licenciés BFC'!$A$1:$N$6000,12,FALSE))</f>
        <v/>
      </c>
      <c r="E57" s="179" t="str">
        <f>IF(F57="","",VLOOKUP(F57,'Licenciés BFC'!$A$1:$N$6000,13,FALSE))</f>
        <v/>
      </c>
      <c r="F57" s="180"/>
      <c r="G57" s="179" t="str">
        <f>IF(F57="","",VLOOKUP(F57,'Licenciés BFC'!$A$1:$N$6000,11,FALSE))</f>
        <v/>
      </c>
      <c r="H57" s="181"/>
      <c r="I57" s="24">
        <v>49</v>
      </c>
      <c r="J57" s="14"/>
    </row>
    <row r="58" spans="1:10" ht="21" customHeight="1">
      <c r="A58" s="17">
        <v>50</v>
      </c>
      <c r="B58" s="179" t="str">
        <f>IF(F58="","",VLOOKUP(F58,'Licenciés BFC'!$A$1:$N$6000,2,FALSE))</f>
        <v/>
      </c>
      <c r="C58" s="179" t="str">
        <f>IF(F58="","",VLOOKUP(F58,'Licenciés BFC'!$A$1:$N$6000,3,FALSE))</f>
        <v/>
      </c>
      <c r="D58" s="179" t="str">
        <f>IF(F58="","",VLOOKUP(F58,'Licenciés BFC'!$A$1:$N$6000,12,FALSE))</f>
        <v/>
      </c>
      <c r="E58" s="179" t="str">
        <f>IF(F58="","",VLOOKUP(F58,'Licenciés BFC'!$A$1:$N$6000,13,FALSE))</f>
        <v/>
      </c>
      <c r="F58" s="180"/>
      <c r="G58" s="179" t="str">
        <f>IF(F58="","",VLOOKUP(F58,'Licenciés BFC'!$A$1:$N$6000,11,FALSE))</f>
        <v/>
      </c>
      <c r="H58" s="181"/>
      <c r="I58" s="24">
        <v>50</v>
      </c>
      <c r="J58" s="14"/>
    </row>
    <row r="59" spans="1:10" ht="21" customHeight="1">
      <c r="A59" s="15">
        <v>51</v>
      </c>
      <c r="B59" s="179" t="str">
        <f>IF(F59="","",VLOOKUP(F59,'Licenciés BFC'!$A$1:$N$6000,2,FALSE))</f>
        <v/>
      </c>
      <c r="C59" s="179" t="str">
        <f>IF(F59="","",VLOOKUP(F59,'Licenciés BFC'!$A$1:$N$6000,3,FALSE))</f>
        <v/>
      </c>
      <c r="D59" s="179" t="str">
        <f>IF(F59="","",VLOOKUP(F59,'Licenciés BFC'!$A$1:$N$6000,12,FALSE))</f>
        <v/>
      </c>
      <c r="E59" s="179" t="str">
        <f>IF(F59="","",VLOOKUP(F59,'Licenciés BFC'!$A$1:$N$6000,13,FALSE))</f>
        <v/>
      </c>
      <c r="F59" s="180"/>
      <c r="G59" s="179" t="str">
        <f>IF(F59="","",VLOOKUP(F59,'Licenciés BFC'!$A$1:$N$6000,11,FALSE))</f>
        <v/>
      </c>
      <c r="H59" s="181"/>
      <c r="I59" s="24">
        <v>51</v>
      </c>
      <c r="J59" s="14"/>
    </row>
    <row r="60" spans="1:10" ht="21" customHeight="1">
      <c r="A60" s="17">
        <v>52</v>
      </c>
      <c r="B60" s="179" t="str">
        <f>IF(F60="","",VLOOKUP(F60,'Licenciés BFC'!$A$1:$N$6000,2,FALSE))</f>
        <v/>
      </c>
      <c r="C60" s="179" t="str">
        <f>IF(F60="","",VLOOKUP(F60,'Licenciés BFC'!$A$1:$N$6000,3,FALSE))</f>
        <v/>
      </c>
      <c r="D60" s="179" t="str">
        <f>IF(F60="","",VLOOKUP(F60,'Licenciés BFC'!$A$1:$N$6000,12,FALSE))</f>
        <v/>
      </c>
      <c r="E60" s="179" t="str">
        <f>IF(F60="","",VLOOKUP(F60,'Licenciés BFC'!$A$1:$N$6000,13,FALSE))</f>
        <v/>
      </c>
      <c r="F60" s="180"/>
      <c r="G60" s="179" t="str">
        <f>IF(F60="","",VLOOKUP(F60,'Licenciés BFC'!$A$1:$N$6000,11,FALSE))</f>
        <v/>
      </c>
      <c r="H60" s="181"/>
      <c r="I60" s="24">
        <v>52</v>
      </c>
      <c r="J60" s="14"/>
    </row>
    <row r="61" spans="1:10" ht="21" customHeight="1">
      <c r="A61" s="15">
        <v>53</v>
      </c>
      <c r="B61" s="179" t="str">
        <f>IF(F61="","",VLOOKUP(F61,'Licenciés BFC'!$A$1:$N$6000,2,FALSE))</f>
        <v/>
      </c>
      <c r="C61" s="179" t="str">
        <f>IF(F61="","",VLOOKUP(F61,'Licenciés BFC'!$A$1:$N$6000,3,FALSE))</f>
        <v/>
      </c>
      <c r="D61" s="179" t="str">
        <f>IF(F61="","",VLOOKUP(F61,'Licenciés BFC'!$A$1:$N$6000,12,FALSE))</f>
        <v/>
      </c>
      <c r="E61" s="179" t="str">
        <f>IF(F61="","",VLOOKUP(F61,'Licenciés BFC'!$A$1:$N$6000,13,FALSE))</f>
        <v/>
      </c>
      <c r="F61" s="180"/>
      <c r="G61" s="179" t="str">
        <f>IF(F61="","",VLOOKUP(F61,'Licenciés BFC'!$A$1:$N$6000,11,FALSE))</f>
        <v/>
      </c>
      <c r="H61" s="181"/>
      <c r="I61" s="24">
        <v>53</v>
      </c>
      <c r="J61" s="14"/>
    </row>
    <row r="62" spans="1:10" ht="21" customHeight="1">
      <c r="A62" s="17">
        <v>54</v>
      </c>
      <c r="B62" s="179" t="str">
        <f>IF(F62="","",VLOOKUP(F62,'Licenciés BFC'!$A$1:$N$6000,2,FALSE))</f>
        <v/>
      </c>
      <c r="C62" s="179" t="str">
        <f>IF(F62="","",VLOOKUP(F62,'Licenciés BFC'!$A$1:$N$6000,3,FALSE))</f>
        <v/>
      </c>
      <c r="D62" s="179" t="str">
        <f>IF(F62="","",VLOOKUP(F62,'Licenciés BFC'!$A$1:$N$6000,12,FALSE))</f>
        <v/>
      </c>
      <c r="E62" s="179" t="str">
        <f>IF(F62="","",VLOOKUP(F62,'Licenciés BFC'!$A$1:$N$6000,13,FALSE))</f>
        <v/>
      </c>
      <c r="F62" s="180"/>
      <c r="G62" s="179" t="str">
        <f>IF(F62="","",VLOOKUP(F62,'Licenciés BFC'!$A$1:$N$6000,11,FALSE))</f>
        <v/>
      </c>
      <c r="H62" s="181"/>
      <c r="I62" s="24">
        <v>54</v>
      </c>
      <c r="J62" s="14"/>
    </row>
    <row r="63" spans="1:10" ht="21" customHeight="1">
      <c r="A63" s="15">
        <v>55</v>
      </c>
      <c r="B63" s="179" t="str">
        <f>IF(F63="","",VLOOKUP(F63,'Licenciés BFC'!$A$1:$N$6000,2,FALSE))</f>
        <v/>
      </c>
      <c r="C63" s="179" t="str">
        <f>IF(F63="","",VLOOKUP(F63,'Licenciés BFC'!$A$1:$N$6000,3,FALSE))</f>
        <v/>
      </c>
      <c r="D63" s="179" t="str">
        <f>IF(F63="","",VLOOKUP(F63,'Licenciés BFC'!$A$1:$N$6000,12,FALSE))</f>
        <v/>
      </c>
      <c r="E63" s="179" t="str">
        <f>IF(F63="","",VLOOKUP(F63,'Licenciés BFC'!$A$1:$N$6000,13,FALSE))</f>
        <v/>
      </c>
      <c r="F63" s="180"/>
      <c r="G63" s="179" t="str">
        <f>IF(F63="","",VLOOKUP(F63,'Licenciés BFC'!$A$1:$N$6000,11,FALSE))</f>
        <v/>
      </c>
      <c r="H63" s="181"/>
      <c r="I63" s="24">
        <v>55</v>
      </c>
      <c r="J63" s="14"/>
    </row>
    <row r="64" spans="1:10" ht="21" customHeight="1">
      <c r="A64" s="17">
        <v>56</v>
      </c>
      <c r="B64" s="179" t="str">
        <f>IF(F64="","",VLOOKUP(F64,'Licenciés BFC'!$A$1:$N$6000,2,FALSE))</f>
        <v/>
      </c>
      <c r="C64" s="179" t="str">
        <f>IF(F64="","",VLOOKUP(F64,'Licenciés BFC'!$A$1:$N$6000,3,FALSE))</f>
        <v/>
      </c>
      <c r="D64" s="179" t="str">
        <f>IF(F64="","",VLOOKUP(F64,'Licenciés BFC'!$A$1:$N$6000,12,FALSE))</f>
        <v/>
      </c>
      <c r="E64" s="179" t="str">
        <f>IF(F64="","",VLOOKUP(F64,'Licenciés BFC'!$A$1:$N$6000,13,FALSE))</f>
        <v/>
      </c>
      <c r="F64" s="180"/>
      <c r="G64" s="179" t="str">
        <f>IF(F64="","",VLOOKUP(F64,'Licenciés BFC'!$A$1:$N$6000,11,FALSE))</f>
        <v/>
      </c>
      <c r="H64" s="181"/>
      <c r="I64" s="24">
        <v>56</v>
      </c>
      <c r="J64" s="14"/>
    </row>
    <row r="65" spans="1:10" ht="21" customHeight="1">
      <c r="A65" s="15">
        <v>57</v>
      </c>
      <c r="B65" s="179" t="str">
        <f>IF(F65="","",VLOOKUP(F65,'Licenciés BFC'!$A$1:$N$6000,2,FALSE))</f>
        <v/>
      </c>
      <c r="C65" s="179" t="str">
        <f>IF(F65="","",VLOOKUP(F65,'Licenciés BFC'!$A$1:$N$6000,3,FALSE))</f>
        <v/>
      </c>
      <c r="D65" s="179" t="str">
        <f>IF(F65="","",VLOOKUP(F65,'Licenciés BFC'!$A$1:$N$6000,12,FALSE))</f>
        <v/>
      </c>
      <c r="E65" s="179" t="str">
        <f>IF(F65="","",VLOOKUP(F65,'Licenciés BFC'!$A$1:$N$6000,13,FALSE))</f>
        <v/>
      </c>
      <c r="F65" s="180"/>
      <c r="G65" s="179" t="str">
        <f>IF(F65="","",VLOOKUP(F65,'Licenciés BFC'!$A$1:$N$6000,11,FALSE))</f>
        <v/>
      </c>
      <c r="H65" s="181"/>
      <c r="I65" s="24">
        <v>57</v>
      </c>
      <c r="J65" s="14"/>
    </row>
    <row r="66" spans="1:10" ht="21" customHeight="1">
      <c r="A66" s="17">
        <v>58</v>
      </c>
      <c r="B66" s="179" t="str">
        <f>IF(F66="","",VLOOKUP(F66,'Licenciés BFC'!$A$1:$N$6000,2,FALSE))</f>
        <v/>
      </c>
      <c r="C66" s="179" t="str">
        <f>IF(F66="","",VLOOKUP(F66,'Licenciés BFC'!$A$1:$N$6000,3,FALSE))</f>
        <v/>
      </c>
      <c r="D66" s="179" t="str">
        <f>IF(F66="","",VLOOKUP(F66,'Licenciés BFC'!$A$1:$N$6000,12,FALSE))</f>
        <v/>
      </c>
      <c r="E66" s="179" t="str">
        <f>IF(F66="","",VLOOKUP(F66,'Licenciés BFC'!$A$1:$N$6000,13,FALSE))</f>
        <v/>
      </c>
      <c r="F66" s="180"/>
      <c r="G66" s="179" t="str">
        <f>IF(F66="","",VLOOKUP(F66,'Licenciés BFC'!$A$1:$N$6000,11,FALSE))</f>
        <v/>
      </c>
      <c r="H66" s="181"/>
      <c r="I66" s="24">
        <v>58</v>
      </c>
      <c r="J66" s="14"/>
    </row>
    <row r="67" spans="1:10" ht="21" customHeight="1">
      <c r="A67" s="15">
        <v>59</v>
      </c>
      <c r="B67" s="179" t="str">
        <f>IF(F67="","",VLOOKUP(F67,'Licenciés BFC'!$A$1:$N$6000,2,FALSE))</f>
        <v/>
      </c>
      <c r="C67" s="179" t="str">
        <f>IF(F67="","",VLOOKUP(F67,'Licenciés BFC'!$A$1:$N$6000,3,FALSE))</f>
        <v/>
      </c>
      <c r="D67" s="179" t="str">
        <f>IF(F67="","",VLOOKUP(F67,'Licenciés BFC'!$A$1:$N$6000,12,FALSE))</f>
        <v/>
      </c>
      <c r="E67" s="179" t="str">
        <f>IF(F67="","",VLOOKUP(F67,'Licenciés BFC'!$A$1:$N$6000,13,FALSE))</f>
        <v/>
      </c>
      <c r="F67" s="180"/>
      <c r="G67" s="179" t="str">
        <f>IF(F67="","",VLOOKUP(F67,'Licenciés BFC'!$A$1:$N$6000,11,FALSE))</f>
        <v/>
      </c>
      <c r="H67" s="181"/>
      <c r="I67" s="24">
        <v>59</v>
      </c>
      <c r="J67" s="14"/>
    </row>
    <row r="68" spans="1:10" ht="21" customHeight="1">
      <c r="A68" s="17">
        <v>60</v>
      </c>
      <c r="B68" s="179" t="str">
        <f>IF(F68="","",VLOOKUP(F68,'Licenciés BFC'!$A$1:$N$6000,2,FALSE))</f>
        <v/>
      </c>
      <c r="C68" s="179" t="str">
        <f>IF(F68="","",VLOOKUP(F68,'Licenciés BFC'!$A$1:$N$6000,3,FALSE))</f>
        <v/>
      </c>
      <c r="D68" s="179" t="str">
        <f>IF(F68="","",VLOOKUP(F68,'Licenciés BFC'!$A$1:$N$6000,12,FALSE))</f>
        <v/>
      </c>
      <c r="E68" s="179" t="str">
        <f>IF(F68="","",VLOOKUP(F68,'Licenciés BFC'!$A$1:$N$6000,13,FALSE))</f>
        <v/>
      </c>
      <c r="F68" s="180"/>
      <c r="G68" s="179" t="str">
        <f>IF(F68="","",VLOOKUP(F68,'Licenciés BFC'!$A$1:$N$6000,11,FALSE))</f>
        <v/>
      </c>
      <c r="H68" s="181"/>
      <c r="I68" s="24">
        <v>60</v>
      </c>
      <c r="J68" s="14"/>
    </row>
    <row r="69" spans="1:10" ht="21" customHeight="1">
      <c r="A69" s="15">
        <v>61</v>
      </c>
      <c r="B69" s="179" t="str">
        <f>IF(F69="","",VLOOKUP(F69,'Licenciés BFC'!$A$1:$N$6000,2,FALSE))</f>
        <v/>
      </c>
      <c r="C69" s="179" t="str">
        <f>IF(F69="","",VLOOKUP(F69,'Licenciés BFC'!$A$1:$N$6000,3,FALSE))</f>
        <v/>
      </c>
      <c r="D69" s="179" t="str">
        <f>IF(F69="","",VLOOKUP(F69,'Licenciés BFC'!$A$1:$N$6000,12,FALSE))</f>
        <v/>
      </c>
      <c r="E69" s="179" t="str">
        <f>IF(F69="","",VLOOKUP(F69,'Licenciés BFC'!$A$1:$N$6000,13,FALSE))</f>
        <v/>
      </c>
      <c r="F69" s="180"/>
      <c r="G69" s="179" t="str">
        <f>IF(F69="","",VLOOKUP(F69,'Licenciés BFC'!$A$1:$N$6000,11,FALSE))</f>
        <v/>
      </c>
      <c r="H69" s="181"/>
      <c r="I69" s="24">
        <v>61</v>
      </c>
      <c r="J69" s="14"/>
    </row>
    <row r="70" spans="1:10" ht="21" customHeight="1">
      <c r="A70" s="17">
        <v>62</v>
      </c>
      <c r="B70" s="179" t="str">
        <f>IF(F70="","",VLOOKUP(F70,'Licenciés BFC'!$A$1:$N$6000,2,FALSE))</f>
        <v/>
      </c>
      <c r="C70" s="179" t="str">
        <f>IF(F70="","",VLOOKUP(F70,'Licenciés BFC'!$A$1:$N$6000,3,FALSE))</f>
        <v/>
      </c>
      <c r="D70" s="179" t="str">
        <f>IF(F70="","",VLOOKUP(F70,'Licenciés BFC'!$A$1:$N$6000,12,FALSE))</f>
        <v/>
      </c>
      <c r="E70" s="179" t="str">
        <f>IF(F70="","",VLOOKUP(F70,'Licenciés BFC'!$A$1:$N$6000,13,FALSE))</f>
        <v/>
      </c>
      <c r="F70" s="180"/>
      <c r="G70" s="179" t="str">
        <f>IF(F70="","",VLOOKUP(F70,'Licenciés BFC'!$A$1:$N$6000,11,FALSE))</f>
        <v/>
      </c>
      <c r="H70" s="181"/>
      <c r="I70" s="24">
        <v>62</v>
      </c>
      <c r="J70" s="14"/>
    </row>
    <row r="71" spans="1:10" ht="21" customHeight="1">
      <c r="A71" s="15">
        <v>63</v>
      </c>
      <c r="B71" s="179" t="str">
        <f>IF(F71="","",VLOOKUP(F71,'Licenciés BFC'!$A$1:$N$6000,2,FALSE))</f>
        <v/>
      </c>
      <c r="C71" s="179" t="str">
        <f>IF(F71="","",VLOOKUP(F71,'Licenciés BFC'!$A$1:$N$6000,3,FALSE))</f>
        <v/>
      </c>
      <c r="D71" s="179" t="str">
        <f>IF(F71="","",VLOOKUP(F71,'Licenciés BFC'!$A$1:$N$6000,12,FALSE))</f>
        <v/>
      </c>
      <c r="E71" s="179" t="str">
        <f>IF(F71="","",VLOOKUP(F71,'Licenciés BFC'!$A$1:$N$6000,13,FALSE))</f>
        <v/>
      </c>
      <c r="F71" s="180"/>
      <c r="G71" s="179" t="str">
        <f>IF(F71="","",VLOOKUP(F71,'Licenciés BFC'!$A$1:$N$6000,11,FALSE))</f>
        <v/>
      </c>
      <c r="H71" s="181"/>
      <c r="I71" s="24">
        <v>63</v>
      </c>
      <c r="J71" s="14"/>
    </row>
    <row r="72" spans="1:10" ht="21" customHeight="1">
      <c r="A72" s="17">
        <v>64</v>
      </c>
      <c r="B72" s="179" t="str">
        <f>IF(F72="","",VLOOKUP(F72,'Licenciés BFC'!$A$1:$N$6000,2,FALSE))</f>
        <v/>
      </c>
      <c r="C72" s="179" t="str">
        <f>IF(F72="","",VLOOKUP(F72,'Licenciés BFC'!$A$1:$N$6000,3,FALSE))</f>
        <v/>
      </c>
      <c r="D72" s="179" t="str">
        <f>IF(F72="","",VLOOKUP(F72,'Licenciés BFC'!$A$1:$N$6000,12,FALSE))</f>
        <v/>
      </c>
      <c r="E72" s="179" t="str">
        <f>IF(F72="","",VLOOKUP(F72,'Licenciés BFC'!$A$1:$N$6000,13,FALSE))</f>
        <v/>
      </c>
      <c r="F72" s="180"/>
      <c r="G72" s="179" t="str">
        <f>IF(F72="","",VLOOKUP(F72,'Licenciés BFC'!$A$1:$N$6000,11,FALSE))</f>
        <v/>
      </c>
      <c r="H72" s="181"/>
      <c r="I72" s="24">
        <v>64</v>
      </c>
      <c r="J72" s="14"/>
    </row>
    <row r="73" spans="1:10" ht="21" customHeight="1">
      <c r="A73" s="15">
        <v>65</v>
      </c>
      <c r="B73" s="179" t="str">
        <f>IF(F73="","",VLOOKUP(F73,'Licenciés BFC'!$A$1:$N$6000,2,FALSE))</f>
        <v/>
      </c>
      <c r="C73" s="179" t="str">
        <f>IF(F73="","",VLOOKUP(F73,'Licenciés BFC'!$A$1:$N$6000,3,FALSE))</f>
        <v/>
      </c>
      <c r="D73" s="179" t="str">
        <f>IF(F73="","",VLOOKUP(F73,'Licenciés BFC'!$A$1:$N$6000,12,FALSE))</f>
        <v/>
      </c>
      <c r="E73" s="179" t="str">
        <f>IF(F73="","",VLOOKUP(F73,'Licenciés BFC'!$A$1:$N$6000,13,FALSE))</f>
        <v/>
      </c>
      <c r="F73" s="180"/>
      <c r="G73" s="179" t="str">
        <f>IF(F73="","",VLOOKUP(F73,'Licenciés BFC'!$A$1:$N$6000,11,FALSE))</f>
        <v/>
      </c>
      <c r="H73" s="181"/>
      <c r="I73" s="24">
        <v>65</v>
      </c>
      <c r="J73" s="14"/>
    </row>
    <row r="74" spans="1:10" ht="21" customHeight="1">
      <c r="A74" s="17">
        <v>66</v>
      </c>
      <c r="B74" s="179" t="str">
        <f>IF(F74="","",VLOOKUP(F74,'Licenciés BFC'!$A$1:$N$6000,2,FALSE))</f>
        <v/>
      </c>
      <c r="C74" s="179" t="str">
        <f>IF(F74="","",VLOOKUP(F74,'Licenciés BFC'!$A$1:$N$6000,3,FALSE))</f>
        <v/>
      </c>
      <c r="D74" s="179" t="str">
        <f>IF(F74="","",VLOOKUP(F74,'Licenciés BFC'!$A$1:$N$6000,12,FALSE))</f>
        <v/>
      </c>
      <c r="E74" s="179" t="str">
        <f>IF(F74="","",VLOOKUP(F74,'Licenciés BFC'!$A$1:$N$6000,13,FALSE))</f>
        <v/>
      </c>
      <c r="F74" s="180"/>
      <c r="G74" s="179" t="str">
        <f>IF(F74="","",VLOOKUP(F74,'Licenciés BFC'!$A$1:$N$6000,11,FALSE))</f>
        <v/>
      </c>
      <c r="H74" s="181"/>
      <c r="I74" s="24">
        <v>66</v>
      </c>
      <c r="J74" s="14"/>
    </row>
    <row r="75" spans="1:10" ht="21" customHeight="1">
      <c r="A75" s="15">
        <v>67</v>
      </c>
      <c r="B75" s="179" t="str">
        <f>IF(F75="","",VLOOKUP(F75,'Licenciés BFC'!$A$1:$N$6000,2,FALSE))</f>
        <v/>
      </c>
      <c r="C75" s="179" t="str">
        <f>IF(F75="","",VLOOKUP(F75,'Licenciés BFC'!$A$1:$N$6000,3,FALSE))</f>
        <v/>
      </c>
      <c r="D75" s="179" t="str">
        <f>IF(F75="","",VLOOKUP(F75,'Licenciés BFC'!$A$1:$N$6000,12,FALSE))</f>
        <v/>
      </c>
      <c r="E75" s="179" t="str">
        <f>IF(F75="","",VLOOKUP(F75,'Licenciés BFC'!$A$1:$N$6000,13,FALSE))</f>
        <v/>
      </c>
      <c r="F75" s="180"/>
      <c r="G75" s="179" t="str">
        <f>IF(F75="","",VLOOKUP(F75,'Licenciés BFC'!$A$1:$N$6000,11,FALSE))</f>
        <v/>
      </c>
      <c r="H75" s="181"/>
      <c r="I75" s="24">
        <v>67</v>
      </c>
      <c r="J75" s="14"/>
    </row>
    <row r="76" spans="1:10" ht="21" customHeight="1">
      <c r="A76" s="17">
        <v>68</v>
      </c>
      <c r="B76" s="179" t="str">
        <f>IF(F76="","",VLOOKUP(F76,'Licenciés BFC'!$A$1:$N$6000,2,FALSE))</f>
        <v/>
      </c>
      <c r="C76" s="179" t="str">
        <f>IF(F76="","",VLOOKUP(F76,'Licenciés BFC'!$A$1:$N$6000,3,FALSE))</f>
        <v/>
      </c>
      <c r="D76" s="179" t="str">
        <f>IF(F76="","",VLOOKUP(F76,'Licenciés BFC'!$A$1:$N$6000,12,FALSE))</f>
        <v/>
      </c>
      <c r="E76" s="179" t="str">
        <f>IF(F76="","",VLOOKUP(F76,'Licenciés BFC'!$A$1:$N$6000,13,FALSE))</f>
        <v/>
      </c>
      <c r="F76" s="180"/>
      <c r="G76" s="179" t="str">
        <f>IF(F76="","",VLOOKUP(F76,'Licenciés BFC'!$A$1:$N$6000,11,FALSE))</f>
        <v/>
      </c>
      <c r="H76" s="181"/>
      <c r="I76" s="24">
        <v>68</v>
      </c>
      <c r="J76" s="14"/>
    </row>
    <row r="77" spans="1:10" ht="21" customHeight="1">
      <c r="A77" s="15">
        <v>69</v>
      </c>
      <c r="B77" s="179" t="str">
        <f>IF(F77="","",VLOOKUP(F77,'Licenciés BFC'!$A$1:$N$6000,2,FALSE))</f>
        <v/>
      </c>
      <c r="C77" s="179" t="str">
        <f>IF(F77="","",VLOOKUP(F77,'Licenciés BFC'!$A$1:$N$6000,3,FALSE))</f>
        <v/>
      </c>
      <c r="D77" s="179" t="str">
        <f>IF(F77="","",VLOOKUP(F77,'Licenciés BFC'!$A$1:$N$6000,12,FALSE))</f>
        <v/>
      </c>
      <c r="E77" s="179" t="str">
        <f>IF(F77="","",VLOOKUP(F77,'Licenciés BFC'!$A$1:$N$6000,13,FALSE))</f>
        <v/>
      </c>
      <c r="F77" s="180"/>
      <c r="G77" s="179" t="str">
        <f>IF(F77="","",VLOOKUP(F77,'Licenciés BFC'!$A$1:$N$6000,11,FALSE))</f>
        <v/>
      </c>
      <c r="H77" s="181"/>
      <c r="I77" s="24">
        <v>69</v>
      </c>
      <c r="J77" s="14"/>
    </row>
    <row r="78" spans="1:10" ht="21" customHeight="1">
      <c r="A78" s="17">
        <v>70</v>
      </c>
      <c r="B78" s="179" t="str">
        <f>IF(F78="","",VLOOKUP(F78,'Licenciés BFC'!$A$1:$N$6000,2,FALSE))</f>
        <v/>
      </c>
      <c r="C78" s="179" t="str">
        <f>IF(F78="","",VLOOKUP(F78,'Licenciés BFC'!$A$1:$N$6000,3,FALSE))</f>
        <v/>
      </c>
      <c r="D78" s="179" t="str">
        <f>IF(F78="","",VLOOKUP(F78,'Licenciés BFC'!$A$1:$N$6000,12,FALSE))</f>
        <v/>
      </c>
      <c r="E78" s="179" t="str">
        <f>IF(F78="","",VLOOKUP(F78,'Licenciés BFC'!$A$1:$N$6000,13,FALSE))</f>
        <v/>
      </c>
      <c r="F78" s="180"/>
      <c r="G78" s="179" t="str">
        <f>IF(F78="","",VLOOKUP(F78,'Licenciés BFC'!$A$1:$N$6000,11,FALSE))</f>
        <v/>
      </c>
      <c r="H78" s="181"/>
      <c r="I78" s="24">
        <v>70</v>
      </c>
      <c r="J78" s="14"/>
    </row>
    <row r="79" spans="1:10" ht="21" customHeight="1">
      <c r="A79" s="15">
        <v>71</v>
      </c>
      <c r="B79" s="179" t="str">
        <f>IF(F79="","",VLOOKUP(F79,'Licenciés BFC'!$A$1:$N$6000,2,FALSE))</f>
        <v/>
      </c>
      <c r="C79" s="179" t="str">
        <f>IF(F79="","",VLOOKUP(F79,'Licenciés BFC'!$A$1:$N$6000,3,FALSE))</f>
        <v/>
      </c>
      <c r="D79" s="179" t="str">
        <f>IF(F79="","",VLOOKUP(F79,'Licenciés BFC'!$A$1:$N$6000,12,FALSE))</f>
        <v/>
      </c>
      <c r="E79" s="179" t="str">
        <f>IF(F79="","",VLOOKUP(F79,'Licenciés BFC'!$A$1:$N$6000,13,FALSE))</f>
        <v/>
      </c>
      <c r="F79" s="180"/>
      <c r="G79" s="179" t="str">
        <f>IF(F79="","",VLOOKUP(F79,'Licenciés BFC'!$A$1:$N$6000,11,FALSE))</f>
        <v/>
      </c>
      <c r="H79" s="181"/>
      <c r="I79" s="24">
        <v>71</v>
      </c>
      <c r="J79" s="14"/>
    </row>
    <row r="80" spans="1:10" ht="21" customHeight="1">
      <c r="A80" s="17">
        <v>72</v>
      </c>
      <c r="B80" s="179" t="str">
        <f>IF(F80="","",VLOOKUP(F80,'Licenciés BFC'!$A$1:$N$6000,2,FALSE))</f>
        <v/>
      </c>
      <c r="C80" s="179" t="str">
        <f>IF(F80="","",VLOOKUP(F80,'Licenciés BFC'!$A$1:$N$6000,3,FALSE))</f>
        <v/>
      </c>
      <c r="D80" s="179" t="str">
        <f>IF(F80="","",VLOOKUP(F80,'Licenciés BFC'!$A$1:$N$6000,12,FALSE))</f>
        <v/>
      </c>
      <c r="E80" s="179" t="str">
        <f>IF(F80="","",VLOOKUP(F80,'Licenciés BFC'!$A$1:$N$6000,13,FALSE))</f>
        <v/>
      </c>
      <c r="F80" s="180"/>
      <c r="G80" s="179" t="str">
        <f>IF(F80="","",VLOOKUP(F80,'Licenciés BFC'!$A$1:$N$6000,11,FALSE))</f>
        <v/>
      </c>
      <c r="H80" s="181"/>
      <c r="I80" s="24">
        <v>72</v>
      </c>
      <c r="J80" s="14"/>
    </row>
    <row r="81" spans="1:10" ht="21" customHeight="1">
      <c r="A81" s="15">
        <v>73</v>
      </c>
      <c r="B81" s="179" t="str">
        <f>IF(F81="","",VLOOKUP(F81,'Licenciés BFC'!$A$1:$N$6000,2,FALSE))</f>
        <v/>
      </c>
      <c r="C81" s="179" t="str">
        <f>IF(F81="","",VLOOKUP(F81,'Licenciés BFC'!$A$1:$N$6000,3,FALSE))</f>
        <v/>
      </c>
      <c r="D81" s="179" t="str">
        <f>IF(F81="","",VLOOKUP(F81,'Licenciés BFC'!$A$1:$N$6000,12,FALSE))</f>
        <v/>
      </c>
      <c r="E81" s="179" t="str">
        <f>IF(F81="","",VLOOKUP(F81,'Licenciés BFC'!$A$1:$N$6000,13,FALSE))</f>
        <v/>
      </c>
      <c r="F81" s="180"/>
      <c r="G81" s="179" t="str">
        <f>IF(F81="","",VLOOKUP(F81,'Licenciés BFC'!$A$1:$N$6000,11,FALSE))</f>
        <v/>
      </c>
      <c r="H81" s="181"/>
      <c r="I81" s="24">
        <v>73</v>
      </c>
      <c r="J81" s="14"/>
    </row>
    <row r="82" spans="1:10" ht="21" customHeight="1">
      <c r="A82" s="17">
        <v>74</v>
      </c>
      <c r="B82" s="179" t="str">
        <f>IF(F82="","",VLOOKUP(F82,'Licenciés BFC'!$A$1:$N$6000,2,FALSE))</f>
        <v/>
      </c>
      <c r="C82" s="179" t="str">
        <f>IF(F82="","",VLOOKUP(F82,'Licenciés BFC'!$A$1:$N$6000,3,FALSE))</f>
        <v/>
      </c>
      <c r="D82" s="179" t="str">
        <f>IF(F82="","",VLOOKUP(F82,'Licenciés BFC'!$A$1:$N$6000,12,FALSE))</f>
        <v/>
      </c>
      <c r="E82" s="179" t="str">
        <f>IF(F82="","",VLOOKUP(F82,'Licenciés BFC'!$A$1:$N$6000,13,FALSE))</f>
        <v/>
      </c>
      <c r="F82" s="180"/>
      <c r="G82" s="179" t="str">
        <f>IF(F82="","",VLOOKUP(F82,'Licenciés BFC'!$A$1:$N$6000,11,FALSE))</f>
        <v/>
      </c>
      <c r="H82" s="181"/>
      <c r="I82" s="24">
        <v>74</v>
      </c>
      <c r="J82" s="14"/>
    </row>
    <row r="83" spans="1:10" ht="21" customHeight="1">
      <c r="A83" s="15">
        <v>75</v>
      </c>
      <c r="B83" s="179" t="str">
        <f>IF(F83="","",VLOOKUP(F83,'Licenciés BFC'!$A$1:$N$6000,2,FALSE))</f>
        <v/>
      </c>
      <c r="C83" s="179" t="str">
        <f>IF(F83="","",VLOOKUP(F83,'Licenciés BFC'!$A$1:$N$6000,3,FALSE))</f>
        <v/>
      </c>
      <c r="D83" s="179" t="str">
        <f>IF(F83="","",VLOOKUP(F83,'Licenciés BFC'!$A$1:$N$6000,12,FALSE))</f>
        <v/>
      </c>
      <c r="E83" s="179" t="str">
        <f>IF(F83="","",VLOOKUP(F83,'Licenciés BFC'!$A$1:$N$6000,13,FALSE))</f>
        <v/>
      </c>
      <c r="F83" s="180"/>
      <c r="G83" s="179" t="str">
        <f>IF(F83="","",VLOOKUP(F83,'Licenciés BFC'!$A$1:$N$6000,11,FALSE))</f>
        <v/>
      </c>
      <c r="H83" s="181"/>
      <c r="I83" s="24">
        <v>75</v>
      </c>
      <c r="J83" s="14"/>
    </row>
    <row r="84" spans="1:10" ht="21" customHeight="1">
      <c r="A84" s="17">
        <v>76</v>
      </c>
      <c r="B84" s="179" t="str">
        <f>IF(F84="","",VLOOKUP(F84,'Licenciés BFC'!$A$1:$N$6000,2,FALSE))</f>
        <v/>
      </c>
      <c r="C84" s="179" t="str">
        <f>IF(F84="","",VLOOKUP(F84,'Licenciés BFC'!$A$1:$N$6000,3,FALSE))</f>
        <v/>
      </c>
      <c r="D84" s="179" t="str">
        <f>IF(F84="","",VLOOKUP(F84,'Licenciés BFC'!$A$1:$N$6000,12,FALSE))</f>
        <v/>
      </c>
      <c r="E84" s="179" t="str">
        <f>IF(F84="","",VLOOKUP(F84,'Licenciés BFC'!$A$1:$N$6000,13,FALSE))</f>
        <v/>
      </c>
      <c r="F84" s="180"/>
      <c r="G84" s="179" t="str">
        <f>IF(F84="","",VLOOKUP(F84,'Licenciés BFC'!$A$1:$N$6000,11,FALSE))</f>
        <v/>
      </c>
      <c r="H84" s="181"/>
      <c r="I84" s="24">
        <v>76</v>
      </c>
      <c r="J84" s="14"/>
    </row>
    <row r="85" spans="1:10" ht="21" customHeight="1">
      <c r="A85" s="15">
        <v>77</v>
      </c>
      <c r="B85" s="179" t="str">
        <f>IF(F85="","",VLOOKUP(F85,'Licenciés BFC'!$A$1:$N$6000,2,FALSE))</f>
        <v/>
      </c>
      <c r="C85" s="179" t="str">
        <f>IF(F85="","",VLOOKUP(F85,'Licenciés BFC'!$A$1:$N$6000,3,FALSE))</f>
        <v/>
      </c>
      <c r="D85" s="179" t="str">
        <f>IF(F85="","",VLOOKUP(F85,'Licenciés BFC'!$A$1:$N$6000,12,FALSE))</f>
        <v/>
      </c>
      <c r="E85" s="179" t="str">
        <f>IF(F85="","",VLOOKUP(F85,'Licenciés BFC'!$A$1:$N$6000,13,FALSE))</f>
        <v/>
      </c>
      <c r="F85" s="180"/>
      <c r="G85" s="179" t="str">
        <f>IF(F85="","",VLOOKUP(F85,'Licenciés BFC'!$A$1:$N$6000,11,FALSE))</f>
        <v/>
      </c>
      <c r="H85" s="181"/>
      <c r="I85" s="24">
        <v>77</v>
      </c>
      <c r="J85" s="14"/>
    </row>
    <row r="86" spans="1:10" ht="21" customHeight="1">
      <c r="A86" s="17">
        <v>78</v>
      </c>
      <c r="B86" s="179" t="str">
        <f>IF(F86="","",VLOOKUP(F86,'Licenciés BFC'!$A$1:$N$6000,2,FALSE))</f>
        <v/>
      </c>
      <c r="C86" s="179" t="str">
        <f>IF(F86="","",VLOOKUP(F86,'Licenciés BFC'!$A$1:$N$6000,3,FALSE))</f>
        <v/>
      </c>
      <c r="D86" s="179" t="str">
        <f>IF(F86="","",VLOOKUP(F86,'Licenciés BFC'!$A$1:$N$6000,12,FALSE))</f>
        <v/>
      </c>
      <c r="E86" s="179" t="str">
        <f>IF(F86="","",VLOOKUP(F86,'Licenciés BFC'!$A$1:$N$6000,13,FALSE))</f>
        <v/>
      </c>
      <c r="F86" s="180"/>
      <c r="G86" s="179" t="str">
        <f>IF(F86="","",VLOOKUP(F86,'Licenciés BFC'!$A$1:$N$6000,11,FALSE))</f>
        <v/>
      </c>
      <c r="H86" s="181"/>
      <c r="I86" s="24">
        <v>78</v>
      </c>
      <c r="J86" s="14"/>
    </row>
    <row r="87" spans="1:10" ht="21" customHeight="1">
      <c r="A87" s="15">
        <v>79</v>
      </c>
      <c r="B87" s="179" t="str">
        <f>IF(F87="","",VLOOKUP(F87,'Licenciés BFC'!$A$1:$N$6000,2,FALSE))</f>
        <v/>
      </c>
      <c r="C87" s="179" t="str">
        <f>IF(F87="","",VLOOKUP(F87,'Licenciés BFC'!$A$1:$N$6000,3,FALSE))</f>
        <v/>
      </c>
      <c r="D87" s="179" t="str">
        <f>IF(F87="","",VLOOKUP(F87,'Licenciés BFC'!$A$1:$N$6000,12,FALSE))</f>
        <v/>
      </c>
      <c r="E87" s="179" t="str">
        <f>IF(F87="","",VLOOKUP(F87,'Licenciés BFC'!$A$1:$N$6000,13,FALSE))</f>
        <v/>
      </c>
      <c r="F87" s="180"/>
      <c r="G87" s="179" t="str">
        <f>IF(F87="","",VLOOKUP(F87,'Licenciés BFC'!$A$1:$N$6000,11,FALSE))</f>
        <v/>
      </c>
      <c r="H87" s="181"/>
      <c r="I87" s="24">
        <v>79</v>
      </c>
      <c r="J87" s="14"/>
    </row>
    <row r="88" spans="1:10" ht="21" customHeight="1">
      <c r="A88" s="17">
        <v>80</v>
      </c>
      <c r="B88" s="179" t="str">
        <f>IF(F88="","",VLOOKUP(F88,'Licenciés BFC'!$A$1:$N$6000,2,FALSE))</f>
        <v/>
      </c>
      <c r="C88" s="179" t="str">
        <f>IF(F88="","",VLOOKUP(F88,'Licenciés BFC'!$A$1:$N$6000,3,FALSE))</f>
        <v/>
      </c>
      <c r="D88" s="179" t="str">
        <f>IF(F88="","",VLOOKUP(F88,'Licenciés BFC'!$A$1:$N$6000,12,FALSE))</f>
        <v/>
      </c>
      <c r="E88" s="179" t="str">
        <f>IF(F88="","",VLOOKUP(F88,'Licenciés BFC'!$A$1:$N$6000,13,FALSE))</f>
        <v/>
      </c>
      <c r="F88" s="180"/>
      <c r="G88" s="179" t="str">
        <f>IF(F88="","",VLOOKUP(F88,'Licenciés BFC'!$A$1:$N$6000,11,FALSE))</f>
        <v/>
      </c>
      <c r="H88" s="181"/>
      <c r="I88" s="24">
        <v>80</v>
      </c>
      <c r="J88" s="14"/>
    </row>
    <row r="89" spans="1:10" ht="21" customHeight="1">
      <c r="A89" s="15">
        <v>81</v>
      </c>
      <c r="B89" s="179" t="str">
        <f>IF(F89="","",VLOOKUP(F89,'Licenciés BFC'!$A$1:$N$6000,2,FALSE))</f>
        <v/>
      </c>
      <c r="C89" s="179" t="str">
        <f>IF(F89="","",VLOOKUP(F89,'Licenciés BFC'!$A$1:$N$6000,3,FALSE))</f>
        <v/>
      </c>
      <c r="D89" s="179" t="str">
        <f>IF(F89="","",VLOOKUP(F89,'Licenciés BFC'!$A$1:$N$6000,12,FALSE))</f>
        <v/>
      </c>
      <c r="E89" s="179" t="str">
        <f>IF(F89="","",VLOOKUP(F89,'Licenciés BFC'!$A$1:$N$6000,13,FALSE))</f>
        <v/>
      </c>
      <c r="F89" s="180"/>
      <c r="G89" s="179" t="str">
        <f>IF(F89="","",VLOOKUP(F89,'Licenciés BFC'!$A$1:$N$6000,11,FALSE))</f>
        <v/>
      </c>
      <c r="H89" s="181"/>
      <c r="I89" s="24">
        <v>81</v>
      </c>
      <c r="J89" s="14"/>
    </row>
    <row r="90" spans="1:10" ht="21" customHeight="1">
      <c r="A90" s="17">
        <v>82</v>
      </c>
      <c r="B90" s="179" t="str">
        <f>IF(F90="","",VLOOKUP(F90,'Licenciés BFC'!$A$1:$N$6000,2,FALSE))</f>
        <v/>
      </c>
      <c r="C90" s="179" t="str">
        <f>IF(F90="","",VLOOKUP(F90,'Licenciés BFC'!$A$1:$N$6000,3,FALSE))</f>
        <v/>
      </c>
      <c r="D90" s="179" t="str">
        <f>IF(F90="","",VLOOKUP(F90,'Licenciés BFC'!$A$1:$N$6000,12,FALSE))</f>
        <v/>
      </c>
      <c r="E90" s="179" t="str">
        <f>IF(F90="","",VLOOKUP(F90,'Licenciés BFC'!$A$1:$N$6000,13,FALSE))</f>
        <v/>
      </c>
      <c r="F90" s="180"/>
      <c r="G90" s="179" t="str">
        <f>IF(F90="","",VLOOKUP(F90,'Licenciés BFC'!$A$1:$N$6000,11,FALSE))</f>
        <v/>
      </c>
      <c r="H90" s="181"/>
      <c r="I90" s="24">
        <v>82</v>
      </c>
      <c r="J90" s="14"/>
    </row>
    <row r="91" spans="1:10" ht="21" customHeight="1">
      <c r="A91" s="15">
        <v>83</v>
      </c>
      <c r="B91" s="179" t="str">
        <f>IF(F91="","",VLOOKUP(F91,'Licenciés BFC'!$A$1:$N$6000,2,FALSE))</f>
        <v/>
      </c>
      <c r="C91" s="179" t="str">
        <f>IF(F91="","",VLOOKUP(F91,'Licenciés BFC'!$A$1:$N$6000,3,FALSE))</f>
        <v/>
      </c>
      <c r="D91" s="179" t="str">
        <f>IF(F91="","",VLOOKUP(F91,'Licenciés BFC'!$A$1:$N$6000,12,FALSE))</f>
        <v/>
      </c>
      <c r="E91" s="179" t="str">
        <f>IF(F91="","",VLOOKUP(F91,'Licenciés BFC'!$A$1:$N$6000,13,FALSE))</f>
        <v/>
      </c>
      <c r="F91" s="180"/>
      <c r="G91" s="179" t="str">
        <f>IF(F91="","",VLOOKUP(F91,'Licenciés BFC'!$A$1:$N$6000,11,FALSE))</f>
        <v/>
      </c>
      <c r="H91" s="181"/>
      <c r="I91" s="24">
        <v>83</v>
      </c>
      <c r="J91" s="14"/>
    </row>
    <row r="92" spans="1:10" ht="21" customHeight="1">
      <c r="A92" s="17">
        <v>84</v>
      </c>
      <c r="B92" s="179" t="str">
        <f>IF(F92="","",VLOOKUP(F92,'Licenciés BFC'!$A$1:$N$6000,2,FALSE))</f>
        <v/>
      </c>
      <c r="C92" s="179" t="str">
        <f>IF(F92="","",VLOOKUP(F92,'Licenciés BFC'!$A$1:$N$6000,3,FALSE))</f>
        <v/>
      </c>
      <c r="D92" s="179" t="str">
        <f>IF(F92="","",VLOOKUP(F92,'Licenciés BFC'!$A$1:$N$6000,12,FALSE))</f>
        <v/>
      </c>
      <c r="E92" s="179" t="str">
        <f>IF(F92="","",VLOOKUP(F92,'Licenciés BFC'!$A$1:$N$6000,13,FALSE))</f>
        <v/>
      </c>
      <c r="F92" s="180"/>
      <c r="G92" s="179" t="str">
        <f>IF(F92="","",VLOOKUP(F92,'Licenciés BFC'!$A$1:$N$6000,11,FALSE))</f>
        <v/>
      </c>
      <c r="H92" s="181"/>
      <c r="I92" s="24">
        <v>84</v>
      </c>
      <c r="J92" s="14"/>
    </row>
    <row r="93" spans="1:10" ht="21" customHeight="1">
      <c r="A93" s="15">
        <v>85</v>
      </c>
      <c r="B93" s="179" t="str">
        <f>IF(F93="","",VLOOKUP(F93,'Licenciés BFC'!$A$1:$N$6000,2,FALSE))</f>
        <v/>
      </c>
      <c r="C93" s="179" t="str">
        <f>IF(F93="","",VLOOKUP(F93,'Licenciés BFC'!$A$1:$N$6000,3,FALSE))</f>
        <v/>
      </c>
      <c r="D93" s="179" t="str">
        <f>IF(F93="","",VLOOKUP(F93,'Licenciés BFC'!$A$1:$N$6000,12,FALSE))</f>
        <v/>
      </c>
      <c r="E93" s="179" t="str">
        <f>IF(F93="","",VLOOKUP(F93,'Licenciés BFC'!$A$1:$N$6000,13,FALSE))</f>
        <v/>
      </c>
      <c r="F93" s="180"/>
      <c r="G93" s="179" t="str">
        <f>IF(F93="","",VLOOKUP(F93,'Licenciés BFC'!$A$1:$N$6000,11,FALSE))</f>
        <v/>
      </c>
      <c r="H93" s="181"/>
      <c r="I93" s="24">
        <v>85</v>
      </c>
      <c r="J93" s="14"/>
    </row>
    <row r="94" spans="1:10" ht="21" customHeight="1">
      <c r="A94" s="17">
        <v>86</v>
      </c>
      <c r="B94" s="179" t="str">
        <f>IF(F94="","",VLOOKUP(F94,'Licenciés BFC'!$A$1:$N$6000,2,FALSE))</f>
        <v/>
      </c>
      <c r="C94" s="179" t="str">
        <f>IF(F94="","",VLOOKUP(F94,'Licenciés BFC'!$A$1:$N$6000,3,FALSE))</f>
        <v/>
      </c>
      <c r="D94" s="179" t="str">
        <f>IF(F94="","",VLOOKUP(F94,'Licenciés BFC'!$A$1:$N$6000,12,FALSE))</f>
        <v/>
      </c>
      <c r="E94" s="179" t="str">
        <f>IF(F94="","",VLOOKUP(F94,'Licenciés BFC'!$A$1:$N$6000,13,FALSE))</f>
        <v/>
      </c>
      <c r="F94" s="180"/>
      <c r="G94" s="179" t="str">
        <f>IF(F94="","",VLOOKUP(F94,'Licenciés BFC'!$A$1:$N$6000,11,FALSE))</f>
        <v/>
      </c>
      <c r="H94" s="181"/>
      <c r="I94" s="24">
        <v>86</v>
      </c>
      <c r="J94" s="14"/>
    </row>
    <row r="95" spans="1:10" ht="21" customHeight="1">
      <c r="A95" s="15">
        <v>87</v>
      </c>
      <c r="B95" s="179" t="str">
        <f>IF(F95="","",VLOOKUP(F95,'Licenciés BFC'!$A$1:$N$6000,2,FALSE))</f>
        <v/>
      </c>
      <c r="C95" s="179" t="str">
        <f>IF(F95="","",VLOOKUP(F95,'Licenciés BFC'!$A$1:$N$6000,3,FALSE))</f>
        <v/>
      </c>
      <c r="D95" s="179" t="str">
        <f>IF(F95="","",VLOOKUP(F95,'Licenciés BFC'!$A$1:$N$6000,12,FALSE))</f>
        <v/>
      </c>
      <c r="E95" s="179" t="str">
        <f>IF(F95="","",VLOOKUP(F95,'Licenciés BFC'!$A$1:$N$6000,13,FALSE))</f>
        <v/>
      </c>
      <c r="F95" s="180"/>
      <c r="G95" s="179" t="str">
        <f>IF(F95="","",VLOOKUP(F95,'Licenciés BFC'!$A$1:$N$6000,11,FALSE))</f>
        <v/>
      </c>
      <c r="H95" s="181"/>
      <c r="I95" s="24">
        <v>87</v>
      </c>
      <c r="J95" s="14"/>
    </row>
    <row r="96" spans="1:10" ht="21" customHeight="1">
      <c r="A96" s="17">
        <v>88</v>
      </c>
      <c r="B96" s="179" t="str">
        <f>IF(F96="","",VLOOKUP(F96,'Licenciés BFC'!$A$1:$N$6000,2,FALSE))</f>
        <v/>
      </c>
      <c r="C96" s="179" t="str">
        <f>IF(F96="","",VLOOKUP(F96,'Licenciés BFC'!$A$1:$N$6000,3,FALSE))</f>
        <v/>
      </c>
      <c r="D96" s="179" t="str">
        <f>IF(F96="","",VLOOKUP(F96,'Licenciés BFC'!$A$1:$N$6000,12,FALSE))</f>
        <v/>
      </c>
      <c r="E96" s="179" t="str">
        <f>IF(F96="","",VLOOKUP(F96,'Licenciés BFC'!$A$1:$N$6000,13,FALSE))</f>
        <v/>
      </c>
      <c r="F96" s="180"/>
      <c r="G96" s="179" t="str">
        <f>IF(F96="","",VLOOKUP(F96,'Licenciés BFC'!$A$1:$N$6000,11,FALSE))</f>
        <v/>
      </c>
      <c r="H96" s="181"/>
      <c r="I96" s="24">
        <v>88</v>
      </c>
      <c r="J96" s="14"/>
    </row>
    <row r="97" spans="1:10" ht="21" customHeight="1">
      <c r="A97" s="15">
        <v>89</v>
      </c>
      <c r="B97" s="179" t="str">
        <f>IF(F97="","",VLOOKUP(F97,'Licenciés BFC'!$A$1:$N$6000,2,FALSE))</f>
        <v/>
      </c>
      <c r="C97" s="179" t="str">
        <f>IF(F97="","",VLOOKUP(F97,'Licenciés BFC'!$A$1:$N$6000,3,FALSE))</f>
        <v/>
      </c>
      <c r="D97" s="179" t="str">
        <f>IF(F97="","",VLOOKUP(F97,'Licenciés BFC'!$A$1:$N$6000,12,FALSE))</f>
        <v/>
      </c>
      <c r="E97" s="179" t="str">
        <f>IF(F97="","",VLOOKUP(F97,'Licenciés BFC'!$A$1:$N$6000,13,FALSE))</f>
        <v/>
      </c>
      <c r="F97" s="180"/>
      <c r="G97" s="179" t="str">
        <f>IF(F97="","",VLOOKUP(F97,'Licenciés BFC'!$A$1:$N$6000,11,FALSE))</f>
        <v/>
      </c>
      <c r="H97" s="181"/>
      <c r="I97" s="24">
        <v>89</v>
      </c>
      <c r="J97" s="14"/>
    </row>
    <row r="98" spans="1:10" ht="21" customHeight="1">
      <c r="A98" s="17">
        <v>90</v>
      </c>
      <c r="B98" s="179" t="str">
        <f>IF(F98="","",VLOOKUP(F98,'Licenciés BFC'!$A$1:$N$6000,2,FALSE))</f>
        <v/>
      </c>
      <c r="C98" s="179" t="str">
        <f>IF(F98="","",VLOOKUP(F98,'Licenciés BFC'!$A$1:$N$6000,3,FALSE))</f>
        <v/>
      </c>
      <c r="D98" s="179" t="str">
        <f>IF(F98="","",VLOOKUP(F98,'Licenciés BFC'!$A$1:$N$6000,12,FALSE))</f>
        <v/>
      </c>
      <c r="E98" s="179" t="str">
        <f>IF(F98="","",VLOOKUP(F98,'Licenciés BFC'!$A$1:$N$6000,13,FALSE))</f>
        <v/>
      </c>
      <c r="F98" s="180"/>
      <c r="G98" s="179" t="str">
        <f>IF(F98="","",VLOOKUP(F98,'Licenciés BFC'!$A$1:$N$6000,11,FALSE))</f>
        <v/>
      </c>
      <c r="H98" s="181"/>
      <c r="I98" s="24">
        <v>90</v>
      </c>
      <c r="J98" s="14"/>
    </row>
    <row r="99" spans="1:10" ht="21" customHeight="1">
      <c r="A99" s="15">
        <v>91</v>
      </c>
      <c r="B99" s="179" t="str">
        <f>IF(F99="","",VLOOKUP(F99,'Licenciés BFC'!$A$1:$N$6000,2,FALSE))</f>
        <v/>
      </c>
      <c r="C99" s="179" t="str">
        <f>IF(F99="","",VLOOKUP(F99,'Licenciés BFC'!$A$1:$N$6000,3,FALSE))</f>
        <v/>
      </c>
      <c r="D99" s="179" t="str">
        <f>IF(F99="","",VLOOKUP(F99,'Licenciés BFC'!$A$1:$N$6000,12,FALSE))</f>
        <v/>
      </c>
      <c r="E99" s="179" t="str">
        <f>IF(F99="","",VLOOKUP(F99,'Licenciés BFC'!$A$1:$N$6000,13,FALSE))</f>
        <v/>
      </c>
      <c r="F99" s="180"/>
      <c r="G99" s="179" t="str">
        <f>IF(F99="","",VLOOKUP(F99,'Licenciés BFC'!$A$1:$N$6000,11,FALSE))</f>
        <v/>
      </c>
      <c r="H99" s="181"/>
      <c r="I99" s="24">
        <v>91</v>
      </c>
      <c r="J99" s="14"/>
    </row>
    <row r="100" spans="1:10" ht="21" customHeight="1">
      <c r="A100" s="17">
        <v>92</v>
      </c>
      <c r="B100" s="179" t="str">
        <f>IF(F100="","",VLOOKUP(F100,'Licenciés BFC'!$A$1:$N$6000,2,FALSE))</f>
        <v/>
      </c>
      <c r="C100" s="179" t="str">
        <f>IF(F100="","",VLOOKUP(F100,'Licenciés BFC'!$A$1:$N$6000,3,FALSE))</f>
        <v/>
      </c>
      <c r="D100" s="179" t="str">
        <f>IF(F100="","",VLOOKUP(F100,'Licenciés BFC'!$A$1:$N$6000,12,FALSE))</f>
        <v/>
      </c>
      <c r="E100" s="179" t="str">
        <f>IF(F100="","",VLOOKUP(F100,'Licenciés BFC'!$A$1:$N$6000,13,FALSE))</f>
        <v/>
      </c>
      <c r="F100" s="180"/>
      <c r="G100" s="179" t="str">
        <f>IF(F100="","",VLOOKUP(F100,'Licenciés BFC'!$A$1:$N$6000,11,FALSE))</f>
        <v/>
      </c>
      <c r="H100" s="181"/>
      <c r="I100" s="24">
        <v>92</v>
      </c>
      <c r="J100" s="14"/>
    </row>
    <row r="101" spans="1:10" ht="21" customHeight="1">
      <c r="A101" s="15">
        <v>93</v>
      </c>
      <c r="B101" s="179" t="str">
        <f>IF(F101="","",VLOOKUP(F101,'Licenciés BFC'!$A$1:$N$6000,2,FALSE))</f>
        <v/>
      </c>
      <c r="C101" s="179" t="str">
        <f>IF(F101="","",VLOOKUP(F101,'Licenciés BFC'!$A$1:$N$6000,3,FALSE))</f>
        <v/>
      </c>
      <c r="D101" s="179" t="str">
        <f>IF(F101="","",VLOOKUP(F101,'Licenciés BFC'!$A$1:$N$6000,12,FALSE))</f>
        <v/>
      </c>
      <c r="E101" s="179" t="str">
        <f>IF(F101="","",VLOOKUP(F101,'Licenciés BFC'!$A$1:$N$6000,13,FALSE))</f>
        <v/>
      </c>
      <c r="F101" s="180"/>
      <c r="G101" s="179" t="str">
        <f>IF(F101="","",VLOOKUP(F101,'Licenciés BFC'!$A$1:$N$6000,11,FALSE))</f>
        <v/>
      </c>
      <c r="H101" s="181"/>
      <c r="I101" s="24">
        <v>93</v>
      </c>
      <c r="J101" s="14"/>
    </row>
    <row r="102" spans="1:10" ht="21" customHeight="1">
      <c r="A102" s="17">
        <v>94</v>
      </c>
      <c r="B102" s="179" t="str">
        <f>IF(F102="","",VLOOKUP(F102,'Licenciés BFC'!$A$1:$N$6000,2,FALSE))</f>
        <v/>
      </c>
      <c r="C102" s="179" t="str">
        <f>IF(F102="","",VLOOKUP(F102,'Licenciés BFC'!$A$1:$N$6000,3,FALSE))</f>
        <v/>
      </c>
      <c r="D102" s="179" t="str">
        <f>IF(F102="","",VLOOKUP(F102,'Licenciés BFC'!$A$1:$N$6000,12,FALSE))</f>
        <v/>
      </c>
      <c r="E102" s="179" t="str">
        <f>IF(F102="","",VLOOKUP(F102,'Licenciés BFC'!$A$1:$N$6000,13,FALSE))</f>
        <v/>
      </c>
      <c r="F102" s="180"/>
      <c r="G102" s="179" t="str">
        <f>IF(F102="","",VLOOKUP(F102,'Licenciés BFC'!$A$1:$N$6000,11,FALSE))</f>
        <v/>
      </c>
      <c r="H102" s="181"/>
      <c r="I102" s="24">
        <v>94</v>
      </c>
      <c r="J102" s="14"/>
    </row>
    <row r="103" spans="1:10" ht="21" customHeight="1">
      <c r="A103" s="15">
        <v>95</v>
      </c>
      <c r="B103" s="179" t="str">
        <f>IF(F103="","",VLOOKUP(F103,'Licenciés BFC'!$A$1:$N$6000,2,FALSE))</f>
        <v/>
      </c>
      <c r="C103" s="179" t="str">
        <f>IF(F103="","",VLOOKUP(F103,'Licenciés BFC'!$A$1:$N$6000,3,FALSE))</f>
        <v/>
      </c>
      <c r="D103" s="179" t="str">
        <f>IF(F103="","",VLOOKUP(F103,'Licenciés BFC'!$A$1:$N$6000,12,FALSE))</f>
        <v/>
      </c>
      <c r="E103" s="179" t="str">
        <f>IF(F103="","",VLOOKUP(F103,'Licenciés BFC'!$A$1:$N$6000,13,FALSE))</f>
        <v/>
      </c>
      <c r="F103" s="180"/>
      <c r="G103" s="179" t="str">
        <f>IF(F103="","",VLOOKUP(F103,'Licenciés BFC'!$A$1:$N$6000,11,FALSE))</f>
        <v/>
      </c>
      <c r="H103" s="181"/>
      <c r="I103" s="24">
        <v>95</v>
      </c>
      <c r="J103" s="14"/>
    </row>
    <row r="104" spans="1:10" ht="21" customHeight="1">
      <c r="A104" s="15">
        <v>96</v>
      </c>
      <c r="B104" s="179" t="str">
        <f>IF(F104="","",VLOOKUP(F104,'Licenciés BFC'!$A$1:$N$6000,2,FALSE))</f>
        <v/>
      </c>
      <c r="C104" s="179" t="str">
        <f>IF(F104="","",VLOOKUP(F104,'Licenciés BFC'!$A$1:$N$6000,3,FALSE))</f>
        <v/>
      </c>
      <c r="D104" s="179" t="str">
        <f>IF(F104="","",VLOOKUP(F104,'Licenciés BFC'!$A$1:$N$6000,12,FALSE))</f>
        <v/>
      </c>
      <c r="E104" s="179" t="str">
        <f>IF(F104="","",VLOOKUP(F104,'Licenciés BFC'!$A$1:$N$6000,13,FALSE))</f>
        <v/>
      </c>
      <c r="F104" s="180"/>
      <c r="G104" s="179" t="str">
        <f>IF(F104="","",VLOOKUP(F104,'Licenciés BFC'!$A$1:$N$6000,11,FALSE))</f>
        <v/>
      </c>
      <c r="H104" s="181"/>
      <c r="I104" s="24">
        <v>96</v>
      </c>
      <c r="J104" s="16"/>
    </row>
    <row r="105" spans="1:10" ht="21" customHeight="1">
      <c r="A105" s="17">
        <v>97</v>
      </c>
      <c r="B105" s="179" t="str">
        <f>IF(F105="","",VLOOKUP(F105,'Licenciés BFC'!$A$1:$N$6000,2,FALSE))</f>
        <v/>
      </c>
      <c r="C105" s="179" t="str">
        <f>IF(F105="","",VLOOKUP(F105,'Licenciés BFC'!$A$1:$N$6000,3,FALSE))</f>
        <v/>
      </c>
      <c r="D105" s="179" t="str">
        <f>IF(F105="","",VLOOKUP(F105,'Licenciés BFC'!$A$1:$N$6000,12,FALSE))</f>
        <v/>
      </c>
      <c r="E105" s="179" t="str">
        <f>IF(F105="","",VLOOKUP(F105,'Licenciés BFC'!$A$1:$N$6000,13,FALSE))</f>
        <v/>
      </c>
      <c r="F105" s="180"/>
      <c r="G105" s="179" t="str">
        <f>IF(F105="","",VLOOKUP(F105,'Licenciés BFC'!$A$1:$N$6000,11,FALSE))</f>
        <v/>
      </c>
      <c r="H105" s="181"/>
      <c r="I105" s="24">
        <v>97</v>
      </c>
      <c r="J105" s="16"/>
    </row>
    <row r="106" spans="1:10" ht="21" customHeight="1">
      <c r="A106" s="15">
        <v>98</v>
      </c>
      <c r="B106" s="179" t="str">
        <f>IF(F106="","",VLOOKUP(F106,'Licenciés BFC'!$A$1:$N$6000,2,FALSE))</f>
        <v/>
      </c>
      <c r="C106" s="179" t="str">
        <f>IF(F106="","",VLOOKUP(F106,'Licenciés BFC'!$A$1:$N$6000,3,FALSE))</f>
        <v/>
      </c>
      <c r="D106" s="179" t="str">
        <f>IF(F106="","",VLOOKUP(F106,'Licenciés BFC'!$A$1:$N$6000,12,FALSE))</f>
        <v/>
      </c>
      <c r="E106" s="179" t="str">
        <f>IF(F106="","",VLOOKUP(F106,'Licenciés BFC'!$A$1:$N$6000,13,FALSE))</f>
        <v/>
      </c>
      <c r="F106" s="180"/>
      <c r="G106" s="179" t="str">
        <f>IF(F106="","",VLOOKUP(F106,'Licenciés BFC'!$A$1:$N$6000,11,FALSE))</f>
        <v/>
      </c>
      <c r="H106" s="181"/>
      <c r="I106" s="24">
        <v>98</v>
      </c>
      <c r="J106" s="16"/>
    </row>
    <row r="107" spans="1:10" ht="21" customHeight="1">
      <c r="A107" s="15">
        <v>99</v>
      </c>
      <c r="B107" s="179" t="str">
        <f>IF(F107="","",VLOOKUP(F107,'Licenciés BFC'!$A$1:$N$6000,2,FALSE))</f>
        <v/>
      </c>
      <c r="C107" s="179" t="str">
        <f>IF(F107="","",VLOOKUP(F107,'Licenciés BFC'!$A$1:$N$6000,3,FALSE))</f>
        <v/>
      </c>
      <c r="D107" s="179" t="str">
        <f>IF(F107="","",VLOOKUP(F107,'Licenciés BFC'!$A$1:$N$6000,12,FALSE))</f>
        <v/>
      </c>
      <c r="E107" s="179" t="str">
        <f>IF(F107="","",VLOOKUP(F107,'Licenciés BFC'!$A$1:$N$6000,13,FALSE))</f>
        <v/>
      </c>
      <c r="F107" s="180"/>
      <c r="G107" s="179" t="str">
        <f>IF(F107="","",VLOOKUP(F107,'Licenciés BFC'!$A$1:$N$6000,11,FALSE))</f>
        <v/>
      </c>
      <c r="H107" s="181"/>
      <c r="I107" s="24">
        <v>99</v>
      </c>
      <c r="J107" s="16"/>
    </row>
    <row r="108" spans="1:10" ht="21" customHeight="1">
      <c r="A108" s="17">
        <v>100</v>
      </c>
      <c r="B108" s="179" t="str">
        <f>IF(F108="","",VLOOKUP(F108,'Licenciés BFC'!$A$1:$N$6000,2,FALSE))</f>
        <v/>
      </c>
      <c r="C108" s="179" t="str">
        <f>IF(F108="","",VLOOKUP(F108,'Licenciés BFC'!$A$1:$N$6000,3,FALSE))</f>
        <v/>
      </c>
      <c r="D108" s="179" t="str">
        <f>IF(F108="","",VLOOKUP(F108,'Licenciés BFC'!$A$1:$N$6000,12,FALSE))</f>
        <v/>
      </c>
      <c r="E108" s="179" t="str">
        <f>IF(F108="","",VLOOKUP(F108,'Licenciés BFC'!$A$1:$N$6000,13,FALSE))</f>
        <v/>
      </c>
      <c r="F108" s="180"/>
      <c r="G108" s="179" t="str">
        <f>IF(F108="","",VLOOKUP(F108,'Licenciés BFC'!$A$1:$N$6000,11,FALSE))</f>
        <v/>
      </c>
      <c r="H108" s="181"/>
      <c r="I108" s="24">
        <v>100</v>
      </c>
      <c r="J108" s="16"/>
    </row>
    <row r="109" spans="1:10" ht="21" customHeight="1">
      <c r="A109" s="15">
        <v>101</v>
      </c>
      <c r="B109" s="179" t="str">
        <f>IF(F109="","",VLOOKUP(F109,'Licenciés BFC'!$A$1:$N$6000,2,FALSE))</f>
        <v/>
      </c>
      <c r="C109" s="179" t="str">
        <f>IF(F109="","",VLOOKUP(F109,'Licenciés BFC'!$A$1:$N$6000,3,FALSE))</f>
        <v/>
      </c>
      <c r="D109" s="179" t="str">
        <f>IF(F109="","",VLOOKUP(F109,'Licenciés BFC'!$A$1:$N$6000,12,FALSE))</f>
        <v/>
      </c>
      <c r="E109" s="179" t="str">
        <f>IF(F109="","",VLOOKUP(F109,'Licenciés BFC'!$A$1:$N$6000,13,FALSE))</f>
        <v/>
      </c>
      <c r="F109" s="180"/>
      <c r="G109" s="179" t="str">
        <f>IF(F109="","",VLOOKUP(F109,'Licenciés BFC'!$A$1:$N$6000,11,FALSE))</f>
        <v/>
      </c>
      <c r="H109" s="181"/>
      <c r="I109" s="24">
        <v>101</v>
      </c>
      <c r="J109" s="16"/>
    </row>
    <row r="110" spans="1:10" ht="21" customHeight="1">
      <c r="A110" s="15">
        <v>102</v>
      </c>
      <c r="B110" s="179" t="str">
        <f>IF(F110="","",VLOOKUP(F110,'Licenciés BFC'!$A$1:$N$6000,2,FALSE))</f>
        <v/>
      </c>
      <c r="C110" s="179" t="str">
        <f>IF(F110="","",VLOOKUP(F110,'Licenciés BFC'!$A$1:$N$6000,3,FALSE))</f>
        <v/>
      </c>
      <c r="D110" s="179" t="str">
        <f>IF(F110="","",VLOOKUP(F110,'Licenciés BFC'!$A$1:$N$6000,12,FALSE))</f>
        <v/>
      </c>
      <c r="E110" s="179" t="str">
        <f>IF(F110="","",VLOOKUP(F110,'Licenciés BFC'!$A$1:$N$6000,13,FALSE))</f>
        <v/>
      </c>
      <c r="F110" s="180"/>
      <c r="G110" s="179" t="str">
        <f>IF(F110="","",VLOOKUP(F110,'Licenciés BFC'!$A$1:$N$6000,11,FALSE))</f>
        <v/>
      </c>
      <c r="H110" s="181"/>
      <c r="I110" s="24">
        <v>102</v>
      </c>
      <c r="J110" s="16"/>
    </row>
    <row r="111" spans="1:10" ht="21" customHeight="1">
      <c r="A111" s="17">
        <v>103</v>
      </c>
      <c r="B111" s="179" t="str">
        <f>IF(F111="","",VLOOKUP(F111,'Licenciés BFC'!$A$1:$N$6000,2,FALSE))</f>
        <v/>
      </c>
      <c r="C111" s="179" t="str">
        <f>IF(F111="","",VLOOKUP(F111,'Licenciés BFC'!$A$1:$N$6000,3,FALSE))</f>
        <v/>
      </c>
      <c r="D111" s="179" t="str">
        <f>IF(F111="","",VLOOKUP(F111,'Licenciés BFC'!$A$1:$N$6000,12,FALSE))</f>
        <v/>
      </c>
      <c r="E111" s="179" t="str">
        <f>IF(F111="","",VLOOKUP(F111,'Licenciés BFC'!$A$1:$N$6000,13,FALSE))</f>
        <v/>
      </c>
      <c r="F111" s="180"/>
      <c r="G111" s="179" t="str">
        <f>IF(F111="","",VLOOKUP(F111,'Licenciés BFC'!$A$1:$N$6000,11,FALSE))</f>
        <v/>
      </c>
      <c r="H111" s="181"/>
      <c r="I111" s="24">
        <v>103</v>
      </c>
      <c r="J111" s="16"/>
    </row>
    <row r="112" spans="1:10" ht="21" customHeight="1">
      <c r="A112" s="15">
        <v>104</v>
      </c>
      <c r="B112" s="179" t="str">
        <f>IF(F112="","",VLOOKUP(F112,'Licenciés BFC'!$A$1:$N$6000,2,FALSE))</f>
        <v/>
      </c>
      <c r="C112" s="179" t="str">
        <f>IF(F112="","",VLOOKUP(F112,'Licenciés BFC'!$A$1:$N$6000,3,FALSE))</f>
        <v/>
      </c>
      <c r="D112" s="179" t="str">
        <f>IF(F112="","",VLOOKUP(F112,'Licenciés BFC'!$A$1:$N$6000,12,FALSE))</f>
        <v/>
      </c>
      <c r="E112" s="179" t="str">
        <f>IF(F112="","",VLOOKUP(F112,'Licenciés BFC'!$A$1:$N$6000,13,FALSE))</f>
        <v/>
      </c>
      <c r="F112" s="180"/>
      <c r="G112" s="179" t="str">
        <f>IF(F112="","",VLOOKUP(F112,'Licenciés BFC'!$A$1:$N$6000,11,FALSE))</f>
        <v/>
      </c>
      <c r="H112" s="181"/>
      <c r="I112" s="24">
        <v>104</v>
      </c>
      <c r="J112" s="16"/>
    </row>
    <row r="113" spans="1:10" ht="21" customHeight="1">
      <c r="A113" s="17">
        <v>105</v>
      </c>
      <c r="B113" s="179" t="str">
        <f>IF(F113="","",VLOOKUP(F113,'Licenciés BFC'!$A$1:$N$6000,2,FALSE))</f>
        <v/>
      </c>
      <c r="C113" s="179" t="str">
        <f>IF(F113="","",VLOOKUP(F113,'Licenciés BFC'!$A$1:$N$6000,3,FALSE))</f>
        <v/>
      </c>
      <c r="D113" s="179" t="str">
        <f>IF(F113="","",VLOOKUP(F113,'Licenciés BFC'!$A$1:$N$6000,12,FALSE))</f>
        <v/>
      </c>
      <c r="E113" s="179" t="str">
        <f>IF(F113="","",VLOOKUP(F113,'Licenciés BFC'!$A$1:$N$6000,13,FALSE))</f>
        <v/>
      </c>
      <c r="F113" s="180"/>
      <c r="G113" s="179" t="str">
        <f>IF(F113="","",VLOOKUP(F113,'Licenciés BFC'!$A$1:$N$6000,11,FALSE))</f>
        <v/>
      </c>
      <c r="H113" s="181"/>
      <c r="I113" s="24">
        <v>105</v>
      </c>
      <c r="J113" s="14"/>
    </row>
    <row r="114" spans="1:10" ht="21" customHeight="1">
      <c r="A114" s="15">
        <v>106</v>
      </c>
      <c r="B114" s="179" t="str">
        <f>IF(F114="","",VLOOKUP(F114,'Licenciés BFC'!$A$1:$N$6000,2,FALSE))</f>
        <v/>
      </c>
      <c r="C114" s="179" t="str">
        <f>IF(F114="","",VLOOKUP(F114,'Licenciés BFC'!$A$1:$N$6000,3,FALSE))</f>
        <v/>
      </c>
      <c r="D114" s="179" t="str">
        <f>IF(F114="","",VLOOKUP(F114,'Licenciés BFC'!$A$1:$N$6000,12,FALSE))</f>
        <v/>
      </c>
      <c r="E114" s="179" t="str">
        <f>IF(F114="","",VLOOKUP(F114,'Licenciés BFC'!$A$1:$N$6000,13,FALSE))</f>
        <v/>
      </c>
      <c r="F114" s="180"/>
      <c r="G114" s="179" t="str">
        <f>IF(F114="","",VLOOKUP(F114,'Licenciés BFC'!$A$1:$N$6000,11,FALSE))</f>
        <v/>
      </c>
      <c r="H114" s="181"/>
      <c r="I114" s="24">
        <v>106</v>
      </c>
      <c r="J114" s="14"/>
    </row>
    <row r="115" spans="1:10" ht="21" customHeight="1">
      <c r="A115" s="17">
        <v>107</v>
      </c>
      <c r="B115" s="179" t="str">
        <f>IF(F115="","",VLOOKUP(F115,'Licenciés BFC'!$A$1:$N$6000,2,FALSE))</f>
        <v/>
      </c>
      <c r="C115" s="179" t="str">
        <f>IF(F115="","",VLOOKUP(F115,'Licenciés BFC'!$A$1:$N$6000,3,FALSE))</f>
        <v/>
      </c>
      <c r="D115" s="179" t="str">
        <f>IF(F115="","",VLOOKUP(F115,'Licenciés BFC'!$A$1:$N$6000,12,FALSE))</f>
        <v/>
      </c>
      <c r="E115" s="179" t="str">
        <f>IF(F115="","",VLOOKUP(F115,'Licenciés BFC'!$A$1:$N$6000,13,FALSE))</f>
        <v/>
      </c>
      <c r="F115" s="180"/>
      <c r="G115" s="179" t="str">
        <f>IF(F115="","",VLOOKUP(F115,'Licenciés BFC'!$A$1:$N$6000,11,FALSE))</f>
        <v/>
      </c>
      <c r="H115" s="181"/>
      <c r="I115" s="24">
        <v>107</v>
      </c>
      <c r="J115" s="14"/>
    </row>
    <row r="116" spans="1:10" ht="21" customHeight="1">
      <c r="A116" s="15">
        <v>108</v>
      </c>
      <c r="B116" s="179" t="str">
        <f>IF(F116="","",VLOOKUP(F116,'Licenciés BFC'!$A$1:$N$6000,2,FALSE))</f>
        <v/>
      </c>
      <c r="C116" s="179" t="str">
        <f>IF(F116="","",VLOOKUP(F116,'Licenciés BFC'!$A$1:$N$6000,3,FALSE))</f>
        <v/>
      </c>
      <c r="D116" s="179" t="str">
        <f>IF(F116="","",VLOOKUP(F116,'Licenciés BFC'!$A$1:$N$6000,12,FALSE))</f>
        <v/>
      </c>
      <c r="E116" s="179" t="str">
        <f>IF(F116="","",VLOOKUP(F116,'Licenciés BFC'!$A$1:$N$6000,13,FALSE))</f>
        <v/>
      </c>
      <c r="F116" s="180"/>
      <c r="G116" s="179" t="str">
        <f>IF(F116="","",VLOOKUP(F116,'Licenciés BFC'!$A$1:$N$6000,11,FALSE))</f>
        <v/>
      </c>
      <c r="H116" s="181"/>
      <c r="I116" s="24">
        <v>108</v>
      </c>
      <c r="J116" s="14"/>
    </row>
    <row r="117" spans="1:10" ht="21" customHeight="1">
      <c r="A117" s="17">
        <v>109</v>
      </c>
      <c r="B117" s="179" t="str">
        <f>IF(F117="","",VLOOKUP(F117,'Licenciés BFC'!$A$1:$N$6000,2,FALSE))</f>
        <v/>
      </c>
      <c r="C117" s="179" t="str">
        <f>IF(F117="","",VLOOKUP(F117,'Licenciés BFC'!$A$1:$N$6000,3,FALSE))</f>
        <v/>
      </c>
      <c r="D117" s="179" t="str">
        <f>IF(F117="","",VLOOKUP(F117,'Licenciés BFC'!$A$1:$N$6000,12,FALSE))</f>
        <v/>
      </c>
      <c r="E117" s="179" t="str">
        <f>IF(F117="","",VLOOKUP(F117,'Licenciés BFC'!$A$1:$N$6000,13,FALSE))</f>
        <v/>
      </c>
      <c r="F117" s="180"/>
      <c r="G117" s="179" t="str">
        <f>IF(F117="","",VLOOKUP(F117,'Licenciés BFC'!$A$1:$N$6000,11,FALSE))</f>
        <v/>
      </c>
      <c r="H117" s="181"/>
      <c r="I117" s="24">
        <v>109</v>
      </c>
      <c r="J117" s="14"/>
    </row>
    <row r="118" spans="1:10" ht="21" customHeight="1">
      <c r="A118" s="15">
        <v>110</v>
      </c>
      <c r="B118" s="179" t="str">
        <f>IF(F118="","",VLOOKUP(F118,'Licenciés BFC'!$A$1:$N$6000,2,FALSE))</f>
        <v/>
      </c>
      <c r="C118" s="179" t="str">
        <f>IF(F118="","",VLOOKUP(F118,'Licenciés BFC'!$A$1:$N$6000,3,FALSE))</f>
        <v/>
      </c>
      <c r="D118" s="179" t="str">
        <f>IF(F118="","",VLOOKUP(F118,'Licenciés BFC'!$A$1:$N$6000,12,FALSE))</f>
        <v/>
      </c>
      <c r="E118" s="179" t="str">
        <f>IF(F118="","",VLOOKUP(F118,'Licenciés BFC'!$A$1:$N$6000,13,FALSE))</f>
        <v/>
      </c>
      <c r="F118" s="180"/>
      <c r="G118" s="179" t="str">
        <f>IF(F118="","",VLOOKUP(F118,'Licenciés BFC'!$A$1:$N$6000,11,FALSE))</f>
        <v/>
      </c>
      <c r="H118" s="181"/>
      <c r="I118" s="24">
        <v>110</v>
      </c>
      <c r="J118" s="14"/>
    </row>
    <row r="119" spans="1:10" ht="21" customHeight="1">
      <c r="A119" s="17">
        <v>111</v>
      </c>
      <c r="B119" s="179" t="str">
        <f>IF(F119="","",VLOOKUP(F119,'Licenciés BFC'!$A$1:$N$6000,2,FALSE))</f>
        <v/>
      </c>
      <c r="C119" s="179" t="str">
        <f>IF(F119="","",VLOOKUP(F119,'Licenciés BFC'!$A$1:$N$6000,3,FALSE))</f>
        <v/>
      </c>
      <c r="D119" s="179" t="str">
        <f>IF(F119="","",VLOOKUP(F119,'Licenciés BFC'!$A$1:$N$6000,12,FALSE))</f>
        <v/>
      </c>
      <c r="E119" s="179" t="str">
        <f>IF(F119="","",VLOOKUP(F119,'Licenciés BFC'!$A$1:$N$6000,13,FALSE))</f>
        <v/>
      </c>
      <c r="F119" s="180"/>
      <c r="G119" s="179" t="str">
        <f>IF(F119="","",VLOOKUP(F119,'Licenciés BFC'!$A$1:$N$6000,11,FALSE))</f>
        <v/>
      </c>
      <c r="H119" s="181"/>
      <c r="I119" s="24">
        <v>111</v>
      </c>
      <c r="J119" s="14"/>
    </row>
    <row r="120" spans="1:10" ht="21" customHeight="1">
      <c r="A120" s="15">
        <v>112</v>
      </c>
      <c r="B120" s="179" t="str">
        <f>IF(F120="","",VLOOKUP(F120,'Licenciés BFC'!$A$1:$N$6000,2,FALSE))</f>
        <v/>
      </c>
      <c r="C120" s="179" t="str">
        <f>IF(F120="","",VLOOKUP(F120,'Licenciés BFC'!$A$1:$N$6000,3,FALSE))</f>
        <v/>
      </c>
      <c r="D120" s="179" t="str">
        <f>IF(F120="","",VLOOKUP(F120,'Licenciés BFC'!$A$1:$N$6000,12,FALSE))</f>
        <v/>
      </c>
      <c r="E120" s="179" t="str">
        <f>IF(F120="","",VLOOKUP(F120,'Licenciés BFC'!$A$1:$N$6000,13,FALSE))</f>
        <v/>
      </c>
      <c r="F120" s="180"/>
      <c r="G120" s="179" t="str">
        <f>IF(F120="","",VLOOKUP(F120,'Licenciés BFC'!$A$1:$N$6000,11,FALSE))</f>
        <v/>
      </c>
      <c r="H120" s="181"/>
      <c r="I120" s="24">
        <v>112</v>
      </c>
      <c r="J120" s="14"/>
    </row>
    <row r="121" spans="1:10" ht="21" customHeight="1">
      <c r="A121" s="17">
        <v>113</v>
      </c>
      <c r="B121" s="179" t="str">
        <f>IF(F121="","",VLOOKUP(F121,'Licenciés BFC'!$A$1:$N$6000,2,FALSE))</f>
        <v/>
      </c>
      <c r="C121" s="179" t="str">
        <f>IF(F121="","",VLOOKUP(F121,'Licenciés BFC'!$A$1:$N$6000,3,FALSE))</f>
        <v/>
      </c>
      <c r="D121" s="179" t="str">
        <f>IF(F121="","",VLOOKUP(F121,'Licenciés BFC'!$A$1:$N$6000,12,FALSE))</f>
        <v/>
      </c>
      <c r="E121" s="179" t="str">
        <f>IF(F121="","",VLOOKUP(F121,'Licenciés BFC'!$A$1:$N$6000,13,FALSE))</f>
        <v/>
      </c>
      <c r="F121" s="180"/>
      <c r="G121" s="179" t="str">
        <f>IF(F121="","",VLOOKUP(F121,'Licenciés BFC'!$A$1:$N$6000,11,FALSE))</f>
        <v/>
      </c>
      <c r="H121" s="181"/>
      <c r="I121" s="24">
        <v>113</v>
      </c>
      <c r="J121" s="14"/>
    </row>
    <row r="122" spans="1:10" ht="21" customHeight="1">
      <c r="A122" s="15">
        <v>114</v>
      </c>
      <c r="B122" s="179" t="str">
        <f>IF(F122="","",VLOOKUP(F122,'Licenciés BFC'!$A$1:$N$6000,2,FALSE))</f>
        <v/>
      </c>
      <c r="C122" s="179" t="str">
        <f>IF(F122="","",VLOOKUP(F122,'Licenciés BFC'!$A$1:$N$6000,3,FALSE))</f>
        <v/>
      </c>
      <c r="D122" s="179" t="str">
        <f>IF(F122="","",VLOOKUP(F122,'Licenciés BFC'!$A$1:$N$6000,12,FALSE))</f>
        <v/>
      </c>
      <c r="E122" s="179" t="str">
        <f>IF(F122="","",VLOOKUP(F122,'Licenciés BFC'!$A$1:$N$6000,13,FALSE))</f>
        <v/>
      </c>
      <c r="F122" s="180"/>
      <c r="G122" s="179" t="str">
        <f>IF(F122="","",VLOOKUP(F122,'Licenciés BFC'!$A$1:$N$6000,11,FALSE))</f>
        <v/>
      </c>
      <c r="H122" s="181"/>
      <c r="I122" s="24">
        <v>114</v>
      </c>
      <c r="J122" s="14"/>
    </row>
    <row r="123" spans="1:10" ht="21" customHeight="1">
      <c r="A123" s="17">
        <v>115</v>
      </c>
      <c r="B123" s="179" t="str">
        <f>IF(F123="","",VLOOKUP(F123,'Licenciés BFC'!$A$1:$N$6000,2,FALSE))</f>
        <v/>
      </c>
      <c r="C123" s="179" t="str">
        <f>IF(F123="","",VLOOKUP(F123,'Licenciés BFC'!$A$1:$N$6000,3,FALSE))</f>
        <v/>
      </c>
      <c r="D123" s="179" t="str">
        <f>IF(F123="","",VLOOKUP(F123,'Licenciés BFC'!$A$1:$N$6000,12,FALSE))</f>
        <v/>
      </c>
      <c r="E123" s="179" t="str">
        <f>IF(F123="","",VLOOKUP(F123,'Licenciés BFC'!$A$1:$N$6000,13,FALSE))</f>
        <v/>
      </c>
      <c r="F123" s="180"/>
      <c r="G123" s="179" t="str">
        <f>IF(F123="","",VLOOKUP(F123,'Licenciés BFC'!$A$1:$N$6000,11,FALSE))</f>
        <v/>
      </c>
      <c r="H123" s="181"/>
      <c r="I123" s="24">
        <v>115</v>
      </c>
      <c r="J123" s="14"/>
    </row>
    <row r="124" spans="1:10" ht="21" customHeight="1">
      <c r="A124" s="15">
        <v>116</v>
      </c>
      <c r="B124" s="179" t="str">
        <f>IF(F124="","",VLOOKUP(F124,'Licenciés BFC'!$A$1:$N$6000,2,FALSE))</f>
        <v/>
      </c>
      <c r="C124" s="179" t="str">
        <f>IF(F124="","",VLOOKUP(F124,'Licenciés BFC'!$A$1:$N$6000,3,FALSE))</f>
        <v/>
      </c>
      <c r="D124" s="179" t="str">
        <f>IF(F124="","",VLOOKUP(F124,'Licenciés BFC'!$A$1:$N$6000,12,FALSE))</f>
        <v/>
      </c>
      <c r="E124" s="179" t="str">
        <f>IF(F124="","",VLOOKUP(F124,'Licenciés BFC'!$A$1:$N$6000,13,FALSE))</f>
        <v/>
      </c>
      <c r="F124" s="180"/>
      <c r="G124" s="179" t="str">
        <f>IF(F124="","",VLOOKUP(F124,'Licenciés BFC'!$A$1:$N$6000,11,FALSE))</f>
        <v/>
      </c>
      <c r="H124" s="181"/>
      <c r="I124" s="24">
        <v>116</v>
      </c>
      <c r="J124" s="14"/>
    </row>
    <row r="125" spans="1:10" ht="21" customHeight="1">
      <c r="A125" s="17">
        <v>117</v>
      </c>
      <c r="B125" s="179" t="str">
        <f>IF(F125="","",VLOOKUP(F125,'Licenciés BFC'!$A$1:$N$6000,2,FALSE))</f>
        <v/>
      </c>
      <c r="C125" s="179" t="str">
        <f>IF(F125="","",VLOOKUP(F125,'Licenciés BFC'!$A$1:$N$6000,3,FALSE))</f>
        <v/>
      </c>
      <c r="D125" s="179" t="str">
        <f>IF(F125="","",VLOOKUP(F125,'Licenciés BFC'!$A$1:$N$6000,12,FALSE))</f>
        <v/>
      </c>
      <c r="E125" s="179" t="str">
        <f>IF(F125="","",VLOOKUP(F125,'Licenciés BFC'!$A$1:$N$6000,13,FALSE))</f>
        <v/>
      </c>
      <c r="F125" s="180"/>
      <c r="G125" s="179" t="str">
        <f>IF(F125="","",VLOOKUP(F125,'Licenciés BFC'!$A$1:$N$6000,11,FALSE))</f>
        <v/>
      </c>
      <c r="H125" s="181"/>
      <c r="I125" s="24">
        <v>117</v>
      </c>
      <c r="J125" s="14"/>
    </row>
    <row r="126" spans="1:10" ht="21" customHeight="1">
      <c r="A126" s="15">
        <v>118</v>
      </c>
      <c r="B126" s="179" t="str">
        <f>IF(F126="","",VLOOKUP(F126,'Licenciés BFC'!$A$1:$N$6000,2,FALSE))</f>
        <v/>
      </c>
      <c r="C126" s="179" t="str">
        <f>IF(F126="","",VLOOKUP(F126,'Licenciés BFC'!$A$1:$N$6000,3,FALSE))</f>
        <v/>
      </c>
      <c r="D126" s="179" t="str">
        <f>IF(F126="","",VLOOKUP(F126,'Licenciés BFC'!$A$1:$N$6000,12,FALSE))</f>
        <v/>
      </c>
      <c r="E126" s="179" t="str">
        <f>IF(F126="","",VLOOKUP(F126,'Licenciés BFC'!$A$1:$N$6000,13,FALSE))</f>
        <v/>
      </c>
      <c r="F126" s="180"/>
      <c r="G126" s="179" t="str">
        <f>IF(F126="","",VLOOKUP(F126,'Licenciés BFC'!$A$1:$N$6000,11,FALSE))</f>
        <v/>
      </c>
      <c r="H126" s="181"/>
      <c r="I126" s="24">
        <v>118</v>
      </c>
      <c r="J126" s="14"/>
    </row>
    <row r="127" spans="1:10" ht="21" customHeight="1">
      <c r="A127" s="17">
        <v>119</v>
      </c>
      <c r="B127" s="179" t="str">
        <f>IF(F127="","",VLOOKUP(F127,'Licenciés BFC'!$A$1:$N$6000,2,FALSE))</f>
        <v/>
      </c>
      <c r="C127" s="179" t="str">
        <f>IF(F127="","",VLOOKUP(F127,'Licenciés BFC'!$A$1:$N$6000,3,FALSE))</f>
        <v/>
      </c>
      <c r="D127" s="179" t="str">
        <f>IF(F127="","",VLOOKUP(F127,'Licenciés BFC'!$A$1:$N$6000,12,FALSE))</f>
        <v/>
      </c>
      <c r="E127" s="179" t="str">
        <f>IF(F127="","",VLOOKUP(F127,'Licenciés BFC'!$A$1:$N$6000,13,FALSE))</f>
        <v/>
      </c>
      <c r="F127" s="180"/>
      <c r="G127" s="179" t="str">
        <f>IF(F127="","",VLOOKUP(F127,'Licenciés BFC'!$A$1:$N$6000,11,FALSE))</f>
        <v/>
      </c>
      <c r="H127" s="181"/>
      <c r="I127" s="24">
        <v>119</v>
      </c>
      <c r="J127" s="14"/>
    </row>
    <row r="128" spans="1:10" ht="21" customHeight="1">
      <c r="A128" s="15">
        <v>120</v>
      </c>
      <c r="B128" s="179" t="str">
        <f>IF(F128="","",VLOOKUP(F128,'Licenciés BFC'!$A$1:$N$6000,2,FALSE))</f>
        <v/>
      </c>
      <c r="C128" s="179" t="str">
        <f>IF(F128="","",VLOOKUP(F128,'Licenciés BFC'!$A$1:$N$6000,3,FALSE))</f>
        <v/>
      </c>
      <c r="D128" s="179" t="str">
        <f>IF(F128="","",VLOOKUP(F128,'Licenciés BFC'!$A$1:$N$6000,12,FALSE))</f>
        <v/>
      </c>
      <c r="E128" s="179" t="str">
        <f>IF(F128="","",VLOOKUP(F128,'Licenciés BFC'!$A$1:$N$6000,13,FALSE))</f>
        <v/>
      </c>
      <c r="F128" s="180"/>
      <c r="G128" s="179" t="str">
        <f>IF(F128="","",VLOOKUP(F128,'Licenciés BFC'!$A$1:$N$6000,11,FALSE))</f>
        <v/>
      </c>
      <c r="H128" s="181"/>
      <c r="I128" s="24">
        <v>120</v>
      </c>
      <c r="J128" s="14"/>
    </row>
    <row r="129" spans="1:10" ht="21" customHeight="1">
      <c r="A129" s="17">
        <v>121</v>
      </c>
      <c r="B129" s="179" t="str">
        <f>IF(F129="","",VLOOKUP(F129,'Licenciés BFC'!$A$1:$N$6000,2,FALSE))</f>
        <v/>
      </c>
      <c r="C129" s="179" t="str">
        <f>IF(F129="","",VLOOKUP(F129,'Licenciés BFC'!$A$1:$N$6000,3,FALSE))</f>
        <v/>
      </c>
      <c r="D129" s="179" t="str">
        <f>IF(F129="","",VLOOKUP(F129,'Licenciés BFC'!$A$1:$N$6000,12,FALSE))</f>
        <v/>
      </c>
      <c r="E129" s="179" t="str">
        <f>IF(F129="","",VLOOKUP(F129,'Licenciés BFC'!$A$1:$N$6000,13,FALSE))</f>
        <v/>
      </c>
      <c r="F129" s="180"/>
      <c r="G129" s="179" t="str">
        <f>IF(F129="","",VLOOKUP(F129,'Licenciés BFC'!$A$1:$N$6000,11,FALSE))</f>
        <v/>
      </c>
      <c r="H129" s="181"/>
      <c r="I129" s="24">
        <v>121</v>
      </c>
      <c r="J129" s="14"/>
    </row>
    <row r="130" spans="1:10" ht="21" customHeight="1">
      <c r="A130" s="15">
        <v>122</v>
      </c>
      <c r="B130" s="179" t="str">
        <f>IF(F130="","",VLOOKUP(F130,'Licenciés BFC'!$A$1:$N$6000,2,FALSE))</f>
        <v/>
      </c>
      <c r="C130" s="179" t="str">
        <f>IF(F130="","",VLOOKUP(F130,'Licenciés BFC'!$A$1:$N$6000,3,FALSE))</f>
        <v/>
      </c>
      <c r="D130" s="179" t="str">
        <f>IF(F130="","",VLOOKUP(F130,'Licenciés BFC'!$A$1:$N$6000,12,FALSE))</f>
        <v/>
      </c>
      <c r="E130" s="179" t="str">
        <f>IF(F130="","",VLOOKUP(F130,'Licenciés BFC'!$A$1:$N$6000,13,FALSE))</f>
        <v/>
      </c>
      <c r="F130" s="180"/>
      <c r="G130" s="179" t="str">
        <f>IF(F130="","",VLOOKUP(F130,'Licenciés BFC'!$A$1:$N$6000,11,FALSE))</f>
        <v/>
      </c>
      <c r="H130" s="181"/>
      <c r="I130" s="24">
        <v>122</v>
      </c>
      <c r="J130" s="14"/>
    </row>
    <row r="131" spans="1:10" ht="21" customHeight="1">
      <c r="A131" s="17">
        <v>123</v>
      </c>
      <c r="B131" s="179" t="str">
        <f>IF(F131="","",VLOOKUP(F131,'Licenciés BFC'!$A$1:$N$6000,2,FALSE))</f>
        <v/>
      </c>
      <c r="C131" s="179" t="str">
        <f>IF(F131="","",VLOOKUP(F131,'Licenciés BFC'!$A$1:$N$6000,3,FALSE))</f>
        <v/>
      </c>
      <c r="D131" s="179" t="str">
        <f>IF(F131="","",VLOOKUP(F131,'Licenciés BFC'!$A$1:$N$6000,12,FALSE))</f>
        <v/>
      </c>
      <c r="E131" s="179" t="str">
        <f>IF(F131="","",VLOOKUP(F131,'Licenciés BFC'!$A$1:$N$6000,13,FALSE))</f>
        <v/>
      </c>
      <c r="F131" s="180"/>
      <c r="G131" s="179" t="str">
        <f>IF(F131="","",VLOOKUP(F131,'Licenciés BFC'!$A$1:$N$6000,11,FALSE))</f>
        <v/>
      </c>
      <c r="H131" s="181"/>
      <c r="I131" s="24">
        <v>123</v>
      </c>
      <c r="J131" s="14"/>
    </row>
    <row r="132" spans="1:10" ht="21" customHeight="1">
      <c r="A132" s="15">
        <v>124</v>
      </c>
      <c r="B132" s="179" t="str">
        <f>IF(F132="","",VLOOKUP(F132,'Licenciés BFC'!$A$1:$N$6000,2,FALSE))</f>
        <v/>
      </c>
      <c r="C132" s="179" t="str">
        <f>IF(F132="","",VLOOKUP(F132,'Licenciés BFC'!$A$1:$N$6000,3,FALSE))</f>
        <v/>
      </c>
      <c r="D132" s="179" t="str">
        <f>IF(F132="","",VLOOKUP(F132,'Licenciés BFC'!$A$1:$N$6000,12,FALSE))</f>
        <v/>
      </c>
      <c r="E132" s="179" t="str">
        <f>IF(F132="","",VLOOKUP(F132,'Licenciés BFC'!$A$1:$N$6000,13,FALSE))</f>
        <v/>
      </c>
      <c r="F132" s="180"/>
      <c r="G132" s="179" t="str">
        <f>IF(F132="","",VLOOKUP(F132,'Licenciés BFC'!$A$1:$N$6000,11,FALSE))</f>
        <v/>
      </c>
      <c r="H132" s="181"/>
      <c r="I132" s="24">
        <v>124</v>
      </c>
      <c r="J132" s="14"/>
    </row>
    <row r="133" spans="1:10" ht="21" customHeight="1">
      <c r="A133" s="17">
        <v>125</v>
      </c>
      <c r="B133" s="179" t="str">
        <f>IF(F133="","",VLOOKUP(F133,'Licenciés BFC'!$A$1:$N$6000,2,FALSE))</f>
        <v/>
      </c>
      <c r="C133" s="179" t="str">
        <f>IF(F133="","",VLOOKUP(F133,'Licenciés BFC'!$A$1:$N$6000,3,FALSE))</f>
        <v/>
      </c>
      <c r="D133" s="179" t="str">
        <f>IF(F133="","",VLOOKUP(F133,'Licenciés BFC'!$A$1:$N$6000,12,FALSE))</f>
        <v/>
      </c>
      <c r="E133" s="179" t="str">
        <f>IF(F133="","",VLOOKUP(F133,'Licenciés BFC'!$A$1:$N$6000,13,FALSE))</f>
        <v/>
      </c>
      <c r="F133" s="180"/>
      <c r="G133" s="179" t="str">
        <f>IF(F133="","",VLOOKUP(F133,'Licenciés BFC'!$A$1:$N$6000,11,FALSE))</f>
        <v/>
      </c>
      <c r="H133" s="181"/>
      <c r="I133" s="24">
        <v>125</v>
      </c>
      <c r="J133" s="14"/>
    </row>
    <row r="134" spans="1:10" ht="21" customHeight="1">
      <c r="A134" s="15">
        <v>126</v>
      </c>
      <c r="B134" s="179" t="str">
        <f>IF(F134="","",VLOOKUP(F134,'Licenciés BFC'!$A$1:$N$6000,2,FALSE))</f>
        <v/>
      </c>
      <c r="C134" s="179" t="str">
        <f>IF(F134="","",VLOOKUP(F134,'Licenciés BFC'!$A$1:$N$6000,3,FALSE))</f>
        <v/>
      </c>
      <c r="D134" s="179" t="str">
        <f>IF(F134="","",VLOOKUP(F134,'Licenciés BFC'!$A$1:$N$6000,12,FALSE))</f>
        <v/>
      </c>
      <c r="E134" s="179" t="str">
        <f>IF(F134="","",VLOOKUP(F134,'Licenciés BFC'!$A$1:$N$6000,13,FALSE))</f>
        <v/>
      </c>
      <c r="F134" s="180"/>
      <c r="G134" s="179" t="str">
        <f>IF(F134="","",VLOOKUP(F134,'Licenciés BFC'!$A$1:$N$6000,11,FALSE))</f>
        <v/>
      </c>
      <c r="H134" s="181"/>
      <c r="I134" s="24">
        <v>126</v>
      </c>
      <c r="J134" s="14"/>
    </row>
    <row r="135" spans="1:10" ht="21" customHeight="1">
      <c r="A135" s="17">
        <v>127</v>
      </c>
      <c r="B135" s="179" t="str">
        <f>IF(F135="","",VLOOKUP(F135,'Licenciés BFC'!$A$1:$N$6000,2,FALSE))</f>
        <v/>
      </c>
      <c r="C135" s="179" t="str">
        <f>IF(F135="","",VLOOKUP(F135,'Licenciés BFC'!$A$1:$N$6000,3,FALSE))</f>
        <v/>
      </c>
      <c r="D135" s="179" t="str">
        <f>IF(F135="","",VLOOKUP(F135,'Licenciés BFC'!$A$1:$N$6000,12,FALSE))</f>
        <v/>
      </c>
      <c r="E135" s="179" t="str">
        <f>IF(F135="","",VLOOKUP(F135,'Licenciés BFC'!$A$1:$N$6000,13,FALSE))</f>
        <v/>
      </c>
      <c r="F135" s="180"/>
      <c r="G135" s="179" t="str">
        <f>IF(F135="","",VLOOKUP(F135,'Licenciés BFC'!$A$1:$N$6000,11,FALSE))</f>
        <v/>
      </c>
      <c r="H135" s="181"/>
      <c r="I135" s="24">
        <v>127</v>
      </c>
      <c r="J135" s="14"/>
    </row>
    <row r="136" spans="1:10" ht="21" customHeight="1">
      <c r="A136" s="15">
        <v>128</v>
      </c>
      <c r="B136" s="179" t="str">
        <f>IF(F136="","",VLOOKUP(F136,'Licenciés BFC'!$A$1:$N$6000,2,FALSE))</f>
        <v/>
      </c>
      <c r="C136" s="179" t="str">
        <f>IF(F136="","",VLOOKUP(F136,'Licenciés BFC'!$A$1:$N$6000,3,FALSE))</f>
        <v/>
      </c>
      <c r="D136" s="179" t="str">
        <f>IF(F136="","",VLOOKUP(F136,'Licenciés BFC'!$A$1:$N$6000,12,FALSE))</f>
        <v/>
      </c>
      <c r="E136" s="179" t="str">
        <f>IF(F136="","",VLOOKUP(F136,'Licenciés BFC'!$A$1:$N$6000,13,FALSE))</f>
        <v/>
      </c>
      <c r="F136" s="180"/>
      <c r="G136" s="179" t="str">
        <f>IF(F136="","",VLOOKUP(F136,'Licenciés BFC'!$A$1:$N$6000,11,FALSE))</f>
        <v/>
      </c>
      <c r="H136" s="181"/>
      <c r="I136" s="24">
        <v>128</v>
      </c>
      <c r="J136" s="14"/>
    </row>
    <row r="137" spans="1:10" ht="21" customHeight="1">
      <c r="A137" s="17">
        <v>129</v>
      </c>
      <c r="B137" s="179" t="str">
        <f>IF(F137="","",VLOOKUP(F137,'Licenciés BFC'!$A$1:$N$6000,2,FALSE))</f>
        <v/>
      </c>
      <c r="C137" s="179" t="str">
        <f>IF(F137="","",VLOOKUP(F137,'Licenciés BFC'!$A$1:$N$6000,3,FALSE))</f>
        <v/>
      </c>
      <c r="D137" s="179" t="str">
        <f>IF(F137="","",VLOOKUP(F137,'Licenciés BFC'!$A$1:$N$6000,12,FALSE))</f>
        <v/>
      </c>
      <c r="E137" s="179" t="str">
        <f>IF(F137="","",VLOOKUP(F137,'Licenciés BFC'!$A$1:$N$6000,13,FALSE))</f>
        <v/>
      </c>
      <c r="F137" s="180"/>
      <c r="G137" s="179" t="str">
        <f>IF(F137="","",VLOOKUP(F137,'Licenciés BFC'!$A$1:$N$6000,11,FALSE))</f>
        <v/>
      </c>
      <c r="H137" s="181"/>
      <c r="I137" s="24">
        <v>129</v>
      </c>
      <c r="J137" s="14"/>
    </row>
    <row r="138" spans="1:10" ht="21" customHeight="1">
      <c r="A138" s="15">
        <v>130</v>
      </c>
      <c r="B138" s="179" t="str">
        <f>IF(F138="","",VLOOKUP(F138,'Licenciés BFC'!$A$1:$N$6000,2,FALSE))</f>
        <v/>
      </c>
      <c r="C138" s="179" t="str">
        <f>IF(F138="","",VLOOKUP(F138,'Licenciés BFC'!$A$1:$N$6000,3,FALSE))</f>
        <v/>
      </c>
      <c r="D138" s="179" t="str">
        <f>IF(F138="","",VLOOKUP(F138,'Licenciés BFC'!$A$1:$N$6000,12,FALSE))</f>
        <v/>
      </c>
      <c r="E138" s="179" t="str">
        <f>IF(F138="","",VLOOKUP(F138,'Licenciés BFC'!$A$1:$N$6000,13,FALSE))</f>
        <v/>
      </c>
      <c r="F138" s="180"/>
      <c r="G138" s="179" t="str">
        <f>IF(F138="","",VLOOKUP(F138,'Licenciés BFC'!$A$1:$N$6000,11,FALSE))</f>
        <v/>
      </c>
      <c r="H138" s="181"/>
      <c r="I138" s="24">
        <v>130</v>
      </c>
      <c r="J138" s="14"/>
    </row>
    <row r="139" spans="1:10" ht="21" customHeight="1">
      <c r="A139" s="17">
        <v>131</v>
      </c>
      <c r="B139" s="179" t="str">
        <f>IF(F139="","",VLOOKUP(F139,'Licenciés BFC'!$A$1:$N$6000,2,FALSE))</f>
        <v/>
      </c>
      <c r="C139" s="179" t="str">
        <f>IF(F139="","",VLOOKUP(F139,'Licenciés BFC'!$A$1:$N$6000,3,FALSE))</f>
        <v/>
      </c>
      <c r="D139" s="179" t="str">
        <f>IF(F139="","",VLOOKUP(F139,'Licenciés BFC'!$A$1:$N$6000,12,FALSE))</f>
        <v/>
      </c>
      <c r="E139" s="179" t="str">
        <f>IF(F139="","",VLOOKUP(F139,'Licenciés BFC'!$A$1:$N$6000,13,FALSE))</f>
        <v/>
      </c>
      <c r="F139" s="180"/>
      <c r="G139" s="179" t="str">
        <f>IF(F139="","",VLOOKUP(F139,'Licenciés BFC'!$A$1:$N$6000,11,FALSE))</f>
        <v/>
      </c>
      <c r="H139" s="181"/>
      <c r="I139" s="24">
        <v>131</v>
      </c>
      <c r="J139" s="14"/>
    </row>
    <row r="140" spans="1:10" ht="21" customHeight="1">
      <c r="A140" s="15">
        <v>132</v>
      </c>
      <c r="B140" s="179" t="str">
        <f>IF(F140="","",VLOOKUP(F140,'Licenciés BFC'!$A$1:$N$6000,2,FALSE))</f>
        <v/>
      </c>
      <c r="C140" s="179" t="str">
        <f>IF(F140="","",VLOOKUP(F140,'Licenciés BFC'!$A$1:$N$6000,3,FALSE))</f>
        <v/>
      </c>
      <c r="D140" s="179" t="str">
        <f>IF(F140="","",VLOOKUP(F140,'Licenciés BFC'!$A$1:$N$6000,12,FALSE))</f>
        <v/>
      </c>
      <c r="E140" s="179" t="str">
        <f>IF(F140="","",VLOOKUP(F140,'Licenciés BFC'!$A$1:$N$6000,13,FALSE))</f>
        <v/>
      </c>
      <c r="F140" s="180"/>
      <c r="G140" s="179" t="str">
        <f>IF(F140="","",VLOOKUP(F140,'Licenciés BFC'!$A$1:$N$6000,11,FALSE))</f>
        <v/>
      </c>
      <c r="H140" s="181"/>
      <c r="I140" s="24">
        <v>132</v>
      </c>
      <c r="J140" s="14"/>
    </row>
    <row r="141" spans="1:10" ht="21" customHeight="1">
      <c r="A141" s="17">
        <v>133</v>
      </c>
      <c r="B141" s="179" t="str">
        <f>IF(F141="","",VLOOKUP(F141,'Licenciés BFC'!$A$1:$N$6000,2,FALSE))</f>
        <v/>
      </c>
      <c r="C141" s="179" t="str">
        <f>IF(F141="","",VLOOKUP(F141,'Licenciés BFC'!$A$1:$N$6000,3,FALSE))</f>
        <v/>
      </c>
      <c r="D141" s="179" t="str">
        <f>IF(F141="","",VLOOKUP(F141,'Licenciés BFC'!$A$1:$N$6000,12,FALSE))</f>
        <v/>
      </c>
      <c r="E141" s="179" t="str">
        <f>IF(F141="","",VLOOKUP(F141,'Licenciés BFC'!$A$1:$N$6000,13,FALSE))</f>
        <v/>
      </c>
      <c r="F141" s="180"/>
      <c r="G141" s="179" t="str">
        <f>IF(F141="","",VLOOKUP(F141,'Licenciés BFC'!$A$1:$N$6000,11,FALSE))</f>
        <v/>
      </c>
      <c r="H141" s="181"/>
      <c r="I141" s="24">
        <v>133</v>
      </c>
      <c r="J141" s="14"/>
    </row>
    <row r="142" spans="1:10" ht="21" customHeight="1">
      <c r="A142" s="15">
        <v>134</v>
      </c>
      <c r="B142" s="179" t="str">
        <f>IF(F142="","",VLOOKUP(F142,'Licenciés BFC'!$A$1:$N$6000,2,FALSE))</f>
        <v/>
      </c>
      <c r="C142" s="179" t="str">
        <f>IF(F142="","",VLOOKUP(F142,'Licenciés BFC'!$A$1:$N$6000,3,FALSE))</f>
        <v/>
      </c>
      <c r="D142" s="179" t="str">
        <f>IF(F142="","",VLOOKUP(F142,'Licenciés BFC'!$A$1:$N$6000,12,FALSE))</f>
        <v/>
      </c>
      <c r="E142" s="179" t="str">
        <f>IF(F142="","",VLOOKUP(F142,'Licenciés BFC'!$A$1:$N$6000,13,FALSE))</f>
        <v/>
      </c>
      <c r="F142" s="180"/>
      <c r="G142" s="179" t="str">
        <f>IF(F142="","",VLOOKUP(F142,'Licenciés BFC'!$A$1:$N$6000,11,FALSE))</f>
        <v/>
      </c>
      <c r="H142" s="181"/>
      <c r="I142" s="24">
        <v>134</v>
      </c>
      <c r="J142" s="14"/>
    </row>
    <row r="143" spans="1:10" ht="21" customHeight="1">
      <c r="A143" s="17">
        <v>135</v>
      </c>
      <c r="B143" s="179" t="str">
        <f>IF(F143="","",VLOOKUP(F143,'Licenciés BFC'!$A$1:$N$6000,2,FALSE))</f>
        <v/>
      </c>
      <c r="C143" s="179" t="str">
        <f>IF(F143="","",VLOOKUP(F143,'Licenciés BFC'!$A$1:$N$6000,3,FALSE))</f>
        <v/>
      </c>
      <c r="D143" s="179" t="str">
        <f>IF(F143="","",VLOOKUP(F143,'Licenciés BFC'!$A$1:$N$6000,12,FALSE))</f>
        <v/>
      </c>
      <c r="E143" s="179" t="str">
        <f>IF(F143="","",VLOOKUP(F143,'Licenciés BFC'!$A$1:$N$6000,13,FALSE))</f>
        <v/>
      </c>
      <c r="F143" s="180"/>
      <c r="G143" s="179" t="str">
        <f>IF(F143="","",VLOOKUP(F143,'Licenciés BFC'!$A$1:$N$6000,11,FALSE))</f>
        <v/>
      </c>
      <c r="H143" s="181"/>
      <c r="I143" s="24">
        <v>135</v>
      </c>
      <c r="J143" s="14"/>
    </row>
    <row r="144" spans="1:10" ht="21" customHeight="1">
      <c r="A144" s="15">
        <v>136</v>
      </c>
      <c r="B144" s="179" t="str">
        <f>IF(F144="","",VLOOKUP(F144,'Licenciés BFC'!$A$1:$N$6000,2,FALSE))</f>
        <v/>
      </c>
      <c r="C144" s="179" t="str">
        <f>IF(F144="","",VLOOKUP(F144,'Licenciés BFC'!$A$1:$N$6000,3,FALSE))</f>
        <v/>
      </c>
      <c r="D144" s="179" t="str">
        <f>IF(F144="","",VLOOKUP(F144,'Licenciés BFC'!$A$1:$N$6000,12,FALSE))</f>
        <v/>
      </c>
      <c r="E144" s="179" t="str">
        <f>IF(F144="","",VLOOKUP(F144,'Licenciés BFC'!$A$1:$N$6000,13,FALSE))</f>
        <v/>
      </c>
      <c r="F144" s="180"/>
      <c r="G144" s="179" t="str">
        <f>IF(F144="","",VLOOKUP(F144,'Licenciés BFC'!$A$1:$N$6000,11,FALSE))</f>
        <v/>
      </c>
      <c r="H144" s="181"/>
      <c r="I144" s="24">
        <v>136</v>
      </c>
      <c r="J144" s="14"/>
    </row>
    <row r="145" spans="1:10" ht="21" customHeight="1">
      <c r="A145" s="17">
        <v>137</v>
      </c>
      <c r="B145" s="179" t="str">
        <f>IF(F145="","",VLOOKUP(F145,'Licenciés BFC'!$A$1:$N$6000,2,FALSE))</f>
        <v/>
      </c>
      <c r="C145" s="179" t="str">
        <f>IF(F145="","",VLOOKUP(F145,'Licenciés BFC'!$A$1:$N$6000,3,FALSE))</f>
        <v/>
      </c>
      <c r="D145" s="179" t="str">
        <f>IF(F145="","",VLOOKUP(F145,'Licenciés BFC'!$A$1:$N$6000,12,FALSE))</f>
        <v/>
      </c>
      <c r="E145" s="179" t="str">
        <f>IF(F145="","",VLOOKUP(F145,'Licenciés BFC'!$A$1:$N$6000,13,FALSE))</f>
        <v/>
      </c>
      <c r="F145" s="180"/>
      <c r="G145" s="179" t="str">
        <f>IF(F145="","",VLOOKUP(F145,'Licenciés BFC'!$A$1:$N$6000,11,FALSE))</f>
        <v/>
      </c>
      <c r="H145" s="181"/>
      <c r="I145" s="24">
        <v>137</v>
      </c>
      <c r="J145" s="14"/>
    </row>
    <row r="146" spans="1:10" ht="21" customHeight="1">
      <c r="A146" s="15">
        <v>138</v>
      </c>
      <c r="B146" s="179" t="str">
        <f>IF(F146="","",VLOOKUP(F146,'Licenciés BFC'!$A$1:$N$6000,2,FALSE))</f>
        <v/>
      </c>
      <c r="C146" s="179" t="str">
        <f>IF(F146="","",VLOOKUP(F146,'Licenciés BFC'!$A$1:$N$6000,3,FALSE))</f>
        <v/>
      </c>
      <c r="D146" s="179" t="str">
        <f>IF(F146="","",VLOOKUP(F146,'Licenciés BFC'!$A$1:$N$6000,12,FALSE))</f>
        <v/>
      </c>
      <c r="E146" s="179" t="str">
        <f>IF(F146="","",VLOOKUP(F146,'Licenciés BFC'!$A$1:$N$6000,13,FALSE))</f>
        <v/>
      </c>
      <c r="F146" s="180"/>
      <c r="G146" s="179" t="str">
        <f>IF(F146="","",VLOOKUP(F146,'Licenciés BFC'!$A$1:$N$6000,11,FALSE))</f>
        <v/>
      </c>
      <c r="H146" s="181"/>
      <c r="I146" s="24">
        <v>138</v>
      </c>
      <c r="J146" s="14"/>
    </row>
    <row r="147" spans="1:10" ht="21" customHeight="1">
      <c r="A147" s="17">
        <v>139</v>
      </c>
      <c r="B147" s="179" t="str">
        <f>IF(F147="","",VLOOKUP(F147,'Licenciés BFC'!$A$1:$N$6000,2,FALSE))</f>
        <v/>
      </c>
      <c r="C147" s="179" t="str">
        <f>IF(F147="","",VLOOKUP(F147,'Licenciés BFC'!$A$1:$N$6000,3,FALSE))</f>
        <v/>
      </c>
      <c r="D147" s="179" t="str">
        <f>IF(F147="","",VLOOKUP(F147,'Licenciés BFC'!$A$1:$N$6000,12,FALSE))</f>
        <v/>
      </c>
      <c r="E147" s="179" t="str">
        <f>IF(F147="","",VLOOKUP(F147,'Licenciés BFC'!$A$1:$N$6000,13,FALSE))</f>
        <v/>
      </c>
      <c r="F147" s="180"/>
      <c r="G147" s="179" t="str">
        <f>IF(F147="","",VLOOKUP(F147,'Licenciés BFC'!$A$1:$N$6000,11,FALSE))</f>
        <v/>
      </c>
      <c r="H147" s="181"/>
      <c r="I147" s="24">
        <v>139</v>
      </c>
      <c r="J147" s="14"/>
    </row>
    <row r="148" spans="1:10" ht="21" customHeight="1">
      <c r="A148" s="15">
        <v>140</v>
      </c>
      <c r="B148" s="179" t="str">
        <f>IF(F148="","",VLOOKUP(F148,'Licenciés BFC'!$A$1:$N$6000,2,FALSE))</f>
        <v/>
      </c>
      <c r="C148" s="179" t="str">
        <f>IF(F148="","",VLOOKUP(F148,'Licenciés BFC'!$A$1:$N$6000,3,FALSE))</f>
        <v/>
      </c>
      <c r="D148" s="179" t="str">
        <f>IF(F148="","",VLOOKUP(F148,'Licenciés BFC'!$A$1:$N$6000,12,FALSE))</f>
        <v/>
      </c>
      <c r="E148" s="179" t="str">
        <f>IF(F148="","",VLOOKUP(F148,'Licenciés BFC'!$A$1:$N$6000,13,FALSE))</f>
        <v/>
      </c>
      <c r="F148" s="180"/>
      <c r="G148" s="179" t="str">
        <f>IF(F148="","",VLOOKUP(F148,'Licenciés BFC'!$A$1:$N$6000,11,FALSE))</f>
        <v/>
      </c>
      <c r="H148" s="181"/>
      <c r="I148" s="24">
        <v>140</v>
      </c>
      <c r="J148" s="14"/>
    </row>
    <row r="149" spans="1:10" ht="21" customHeight="1">
      <c r="A149" s="17">
        <v>141</v>
      </c>
      <c r="B149" s="179" t="str">
        <f>IF(F149="","",VLOOKUP(F149,'Licenciés BFC'!$A$1:$N$6000,2,FALSE))</f>
        <v/>
      </c>
      <c r="C149" s="179" t="str">
        <f>IF(F149="","",VLOOKUP(F149,'Licenciés BFC'!$A$1:$N$6000,3,FALSE))</f>
        <v/>
      </c>
      <c r="D149" s="179" t="str">
        <f>IF(F149="","",VLOOKUP(F149,'Licenciés BFC'!$A$1:$N$6000,12,FALSE))</f>
        <v/>
      </c>
      <c r="E149" s="179" t="str">
        <f>IF(F149="","",VLOOKUP(F149,'Licenciés BFC'!$A$1:$N$6000,13,FALSE))</f>
        <v/>
      </c>
      <c r="F149" s="180"/>
      <c r="G149" s="179" t="str">
        <f>IF(F149="","",VLOOKUP(F149,'Licenciés BFC'!$A$1:$N$6000,11,FALSE))</f>
        <v/>
      </c>
      <c r="H149" s="181"/>
      <c r="I149" s="24">
        <v>141</v>
      </c>
      <c r="J149" s="14"/>
    </row>
    <row r="150" spans="1:10" ht="21" customHeight="1">
      <c r="A150" s="15">
        <v>142</v>
      </c>
      <c r="B150" s="179" t="str">
        <f>IF(F150="","",VLOOKUP(F150,'Licenciés BFC'!$A$1:$N$6000,2,FALSE))</f>
        <v/>
      </c>
      <c r="C150" s="179" t="str">
        <f>IF(F150="","",VLOOKUP(F150,'Licenciés BFC'!$A$1:$N$6000,3,FALSE))</f>
        <v/>
      </c>
      <c r="D150" s="179" t="str">
        <f>IF(F150="","",VLOOKUP(F150,'Licenciés BFC'!$A$1:$N$6000,12,FALSE))</f>
        <v/>
      </c>
      <c r="E150" s="179" t="str">
        <f>IF(F150="","",VLOOKUP(F150,'Licenciés BFC'!$A$1:$N$6000,13,FALSE))</f>
        <v/>
      </c>
      <c r="F150" s="180"/>
      <c r="G150" s="179" t="str">
        <f>IF(F150="","",VLOOKUP(F150,'Licenciés BFC'!$A$1:$N$6000,11,FALSE))</f>
        <v/>
      </c>
      <c r="H150" s="181"/>
      <c r="I150" s="24">
        <v>142</v>
      </c>
      <c r="J150" s="14"/>
    </row>
    <row r="151" spans="1:10" ht="21" customHeight="1">
      <c r="A151" s="17">
        <v>143</v>
      </c>
      <c r="B151" s="179" t="str">
        <f>IF(F151="","",VLOOKUP(F151,'Licenciés BFC'!$A$1:$N$6000,2,FALSE))</f>
        <v/>
      </c>
      <c r="C151" s="179" t="str">
        <f>IF(F151="","",VLOOKUP(F151,'Licenciés BFC'!$A$1:$N$6000,3,FALSE))</f>
        <v/>
      </c>
      <c r="D151" s="179" t="str">
        <f>IF(F151="","",VLOOKUP(F151,'Licenciés BFC'!$A$1:$N$6000,12,FALSE))</f>
        <v/>
      </c>
      <c r="E151" s="179" t="str">
        <f>IF(F151="","",VLOOKUP(F151,'Licenciés BFC'!$A$1:$N$6000,13,FALSE))</f>
        <v/>
      </c>
      <c r="F151" s="180"/>
      <c r="G151" s="179" t="str">
        <f>IF(F151="","",VLOOKUP(F151,'Licenciés BFC'!$A$1:$N$6000,11,FALSE))</f>
        <v/>
      </c>
      <c r="H151" s="181"/>
      <c r="I151" s="24">
        <v>143</v>
      </c>
      <c r="J151" s="14"/>
    </row>
    <row r="152" spans="1:10" ht="21" customHeight="1">
      <c r="A152" s="15">
        <v>144</v>
      </c>
      <c r="B152" s="179" t="str">
        <f>IF(F152="","",VLOOKUP(F152,'Licenciés BFC'!$A$1:$N$6000,2,FALSE))</f>
        <v/>
      </c>
      <c r="C152" s="179" t="str">
        <f>IF(F152="","",VLOOKUP(F152,'Licenciés BFC'!$A$1:$N$6000,3,FALSE))</f>
        <v/>
      </c>
      <c r="D152" s="179" t="str">
        <f>IF(F152="","",VLOOKUP(F152,'Licenciés BFC'!$A$1:$N$6000,12,FALSE))</f>
        <v/>
      </c>
      <c r="E152" s="179" t="str">
        <f>IF(F152="","",VLOOKUP(F152,'Licenciés BFC'!$A$1:$N$6000,13,FALSE))</f>
        <v/>
      </c>
      <c r="F152" s="180"/>
      <c r="G152" s="179" t="str">
        <f>IF(F152="","",VLOOKUP(F152,'Licenciés BFC'!$A$1:$N$6000,11,FALSE))</f>
        <v/>
      </c>
      <c r="H152" s="181"/>
      <c r="I152" s="24">
        <v>144</v>
      </c>
      <c r="J152" s="14"/>
    </row>
    <row r="153" spans="1:10" ht="21" customHeight="1">
      <c r="A153" s="17">
        <v>145</v>
      </c>
      <c r="B153" s="179" t="str">
        <f>IF(F153="","",VLOOKUP(F153,'Licenciés BFC'!$A$1:$N$6000,2,FALSE))</f>
        <v/>
      </c>
      <c r="C153" s="179" t="str">
        <f>IF(F153="","",VLOOKUP(F153,'Licenciés BFC'!$A$1:$N$6000,3,FALSE))</f>
        <v/>
      </c>
      <c r="D153" s="179" t="str">
        <f>IF(F153="","",VLOOKUP(F153,'Licenciés BFC'!$A$1:$N$6000,12,FALSE))</f>
        <v/>
      </c>
      <c r="E153" s="179" t="str">
        <f>IF(F153="","",VLOOKUP(F153,'Licenciés BFC'!$A$1:$N$6000,13,FALSE))</f>
        <v/>
      </c>
      <c r="F153" s="180"/>
      <c r="G153" s="179" t="str">
        <f>IF(F153="","",VLOOKUP(F153,'Licenciés BFC'!$A$1:$N$6000,11,FALSE))</f>
        <v/>
      </c>
      <c r="H153" s="181"/>
      <c r="I153" s="24">
        <v>145</v>
      </c>
      <c r="J153" s="14"/>
    </row>
    <row r="154" spans="1:10" ht="21" customHeight="1">
      <c r="A154" s="15">
        <v>146</v>
      </c>
      <c r="B154" s="179" t="str">
        <f>IF(F154="","",VLOOKUP(F154,'Licenciés BFC'!$A$1:$N$6000,2,FALSE))</f>
        <v/>
      </c>
      <c r="C154" s="179" t="str">
        <f>IF(F154="","",VLOOKUP(F154,'Licenciés BFC'!$A$1:$N$6000,3,FALSE))</f>
        <v/>
      </c>
      <c r="D154" s="179" t="str">
        <f>IF(F154="","",VLOOKUP(F154,'Licenciés BFC'!$A$1:$N$6000,12,FALSE))</f>
        <v/>
      </c>
      <c r="E154" s="179" t="str">
        <f>IF(F154="","",VLOOKUP(F154,'Licenciés BFC'!$A$1:$N$6000,13,FALSE))</f>
        <v/>
      </c>
      <c r="F154" s="180"/>
      <c r="G154" s="179" t="str">
        <f>IF(F154="","",VLOOKUP(F154,'Licenciés BFC'!$A$1:$N$6000,11,FALSE))</f>
        <v/>
      </c>
      <c r="H154" s="181"/>
      <c r="I154" s="24">
        <v>146</v>
      </c>
      <c r="J154" s="14"/>
    </row>
    <row r="155" spans="1:10" ht="21" customHeight="1">
      <c r="A155" s="17">
        <v>147</v>
      </c>
      <c r="B155" s="179" t="str">
        <f>IF(F155="","",VLOOKUP(F155,'Licenciés BFC'!$A$1:$N$6000,2,FALSE))</f>
        <v/>
      </c>
      <c r="C155" s="179" t="str">
        <f>IF(F155="","",VLOOKUP(F155,'Licenciés BFC'!$A$1:$N$6000,3,FALSE))</f>
        <v/>
      </c>
      <c r="D155" s="179" t="str">
        <f>IF(F155="","",VLOOKUP(F155,'Licenciés BFC'!$A$1:$N$6000,12,FALSE))</f>
        <v/>
      </c>
      <c r="E155" s="179" t="str">
        <f>IF(F155="","",VLOOKUP(F155,'Licenciés BFC'!$A$1:$N$6000,13,FALSE))</f>
        <v/>
      </c>
      <c r="F155" s="180"/>
      <c r="G155" s="179" t="str">
        <f>IF(F155="","",VLOOKUP(F155,'Licenciés BFC'!$A$1:$N$6000,11,FALSE))</f>
        <v/>
      </c>
      <c r="H155" s="181"/>
      <c r="I155" s="24">
        <v>147</v>
      </c>
      <c r="J155" s="14"/>
    </row>
    <row r="156" spans="1:10" ht="21" customHeight="1">
      <c r="A156" s="15">
        <v>148</v>
      </c>
      <c r="B156" s="179" t="str">
        <f>IF(F156="","",VLOOKUP(F156,'Licenciés BFC'!$A$1:$N$6000,2,FALSE))</f>
        <v/>
      </c>
      <c r="C156" s="179" t="str">
        <f>IF(F156="","",VLOOKUP(F156,'Licenciés BFC'!$A$1:$N$6000,3,FALSE))</f>
        <v/>
      </c>
      <c r="D156" s="179" t="str">
        <f>IF(F156="","",VLOOKUP(F156,'Licenciés BFC'!$A$1:$N$6000,12,FALSE))</f>
        <v/>
      </c>
      <c r="E156" s="179" t="str">
        <f>IF(F156="","",VLOOKUP(F156,'Licenciés BFC'!$A$1:$N$6000,13,FALSE))</f>
        <v/>
      </c>
      <c r="F156" s="180"/>
      <c r="G156" s="179" t="str">
        <f>IF(F156="","",VLOOKUP(F156,'Licenciés BFC'!$A$1:$N$6000,11,FALSE))</f>
        <v/>
      </c>
      <c r="H156" s="181"/>
      <c r="I156" s="24">
        <v>148</v>
      </c>
      <c r="J156" s="14"/>
    </row>
    <row r="157" spans="1:10" ht="21" customHeight="1">
      <c r="A157" s="17">
        <v>149</v>
      </c>
      <c r="B157" s="179" t="str">
        <f>IF(F157="","",VLOOKUP(F157,'Licenciés BFC'!$A$1:$N$6000,2,FALSE))</f>
        <v/>
      </c>
      <c r="C157" s="179" t="str">
        <f>IF(F157="","",VLOOKUP(F157,'Licenciés BFC'!$A$1:$N$6000,3,FALSE))</f>
        <v/>
      </c>
      <c r="D157" s="179" t="str">
        <f>IF(F157="","",VLOOKUP(F157,'Licenciés BFC'!$A$1:$N$6000,12,FALSE))</f>
        <v/>
      </c>
      <c r="E157" s="179" t="str">
        <f>IF(F157="","",VLOOKUP(F157,'Licenciés BFC'!$A$1:$N$6000,13,FALSE))</f>
        <v/>
      </c>
      <c r="F157" s="180"/>
      <c r="G157" s="179" t="str">
        <f>IF(F157="","",VLOOKUP(F157,'Licenciés BFC'!$A$1:$N$6000,11,FALSE))</f>
        <v/>
      </c>
      <c r="H157" s="181"/>
      <c r="I157" s="24">
        <v>149</v>
      </c>
      <c r="J157" s="14"/>
    </row>
    <row r="158" spans="1:10" ht="21" customHeight="1">
      <c r="A158" s="15">
        <v>150</v>
      </c>
      <c r="B158" s="179" t="str">
        <f>IF(F158="","",VLOOKUP(F158,'Licenciés BFC'!$A$1:$N$6000,2,FALSE))</f>
        <v/>
      </c>
      <c r="C158" s="179" t="str">
        <f>IF(F158="","",VLOOKUP(F158,'Licenciés BFC'!$A$1:$N$6000,3,FALSE))</f>
        <v/>
      </c>
      <c r="D158" s="179" t="str">
        <f>IF(F158="","",VLOOKUP(F158,'Licenciés BFC'!$A$1:$N$6000,12,FALSE))</f>
        <v/>
      </c>
      <c r="E158" s="179" t="str">
        <f>IF(F158="","",VLOOKUP(F158,'Licenciés BFC'!$A$1:$N$6000,13,FALSE))</f>
        <v/>
      </c>
      <c r="F158" s="180"/>
      <c r="G158" s="179" t="str">
        <f>IF(F158="","",VLOOKUP(F158,'Licenciés BFC'!$A$1:$N$6000,11,FALSE))</f>
        <v/>
      </c>
      <c r="H158" s="181"/>
      <c r="I158" s="24">
        <v>150</v>
      </c>
      <c r="J158" s="14"/>
    </row>
    <row r="159" spans="1:10" ht="21" customHeight="1">
      <c r="A159" s="17">
        <v>151</v>
      </c>
      <c r="B159" s="179" t="str">
        <f>IF(F159="","",VLOOKUP(F159,'Licenciés BFC'!$A$1:$N$6000,2,FALSE))</f>
        <v/>
      </c>
      <c r="C159" s="179" t="str">
        <f>IF(F159="","",VLOOKUP(F159,'Licenciés BFC'!$A$1:$N$6000,3,FALSE))</f>
        <v/>
      </c>
      <c r="D159" s="179" t="str">
        <f>IF(F159="","",VLOOKUP(F159,'Licenciés BFC'!$A$1:$N$6000,12,FALSE))</f>
        <v/>
      </c>
      <c r="E159" s="179" t="str">
        <f>IF(F159="","",VLOOKUP(F159,'Licenciés BFC'!$A$1:$N$6000,13,FALSE))</f>
        <v/>
      </c>
      <c r="F159" s="180"/>
      <c r="G159" s="179" t="str">
        <f>IF(F159="","",VLOOKUP(F159,'Licenciés BFC'!$A$1:$N$6000,11,FALSE))</f>
        <v/>
      </c>
      <c r="H159" s="181"/>
      <c r="I159" s="24">
        <v>151</v>
      </c>
      <c r="J159" s="14"/>
    </row>
    <row r="160" spans="1:10" ht="21" customHeight="1">
      <c r="A160" s="15">
        <v>152</v>
      </c>
      <c r="B160" s="179" t="str">
        <f>IF(F160="","",VLOOKUP(F160,'Licenciés BFC'!$A$1:$N$6000,2,FALSE))</f>
        <v/>
      </c>
      <c r="C160" s="179" t="str">
        <f>IF(F160="","",VLOOKUP(F160,'Licenciés BFC'!$A$1:$N$6000,3,FALSE))</f>
        <v/>
      </c>
      <c r="D160" s="179" t="str">
        <f>IF(F160="","",VLOOKUP(F160,'Licenciés BFC'!$A$1:$N$6000,12,FALSE))</f>
        <v/>
      </c>
      <c r="E160" s="179" t="str">
        <f>IF(F160="","",VLOOKUP(F160,'Licenciés BFC'!$A$1:$N$6000,13,FALSE))</f>
        <v/>
      </c>
      <c r="F160" s="180"/>
      <c r="G160" s="179" t="str">
        <f>IF(F160="","",VLOOKUP(F160,'Licenciés BFC'!$A$1:$N$6000,11,FALSE))</f>
        <v/>
      </c>
      <c r="H160" s="181"/>
      <c r="I160" s="24">
        <v>152</v>
      </c>
      <c r="J160" s="14"/>
    </row>
    <row r="161" spans="1:10" ht="21" customHeight="1">
      <c r="A161" s="17">
        <v>153</v>
      </c>
      <c r="B161" s="179" t="str">
        <f>IF(F161="","",VLOOKUP(F161,'Licenciés BFC'!$A$1:$N$6000,2,FALSE))</f>
        <v/>
      </c>
      <c r="C161" s="179" t="str">
        <f>IF(F161="","",VLOOKUP(F161,'Licenciés BFC'!$A$1:$N$6000,3,FALSE))</f>
        <v/>
      </c>
      <c r="D161" s="179" t="str">
        <f>IF(F161="","",VLOOKUP(F161,'Licenciés BFC'!$A$1:$N$6000,12,FALSE))</f>
        <v/>
      </c>
      <c r="E161" s="179" t="str">
        <f>IF(F161="","",VLOOKUP(F161,'Licenciés BFC'!$A$1:$N$6000,13,FALSE))</f>
        <v/>
      </c>
      <c r="F161" s="180"/>
      <c r="G161" s="179" t="str">
        <f>IF(F161="","",VLOOKUP(F161,'Licenciés BFC'!$A$1:$N$6000,11,FALSE))</f>
        <v/>
      </c>
      <c r="H161" s="181"/>
      <c r="I161" s="24">
        <v>153</v>
      </c>
      <c r="J161" s="14"/>
    </row>
    <row r="162" spans="1:10" ht="21" customHeight="1">
      <c r="A162" s="15">
        <v>154</v>
      </c>
      <c r="B162" s="179" t="str">
        <f>IF(F162="","",VLOOKUP(F162,'Licenciés BFC'!$A$1:$N$6000,2,FALSE))</f>
        <v/>
      </c>
      <c r="C162" s="179" t="str">
        <f>IF(F162="","",VLOOKUP(F162,'Licenciés BFC'!$A$1:$N$6000,3,FALSE))</f>
        <v/>
      </c>
      <c r="D162" s="179" t="str">
        <f>IF(F162="","",VLOOKUP(F162,'Licenciés BFC'!$A$1:$N$6000,12,FALSE))</f>
        <v/>
      </c>
      <c r="E162" s="179" t="str">
        <f>IF(F162="","",VLOOKUP(F162,'Licenciés BFC'!$A$1:$N$6000,13,FALSE))</f>
        <v/>
      </c>
      <c r="F162" s="180"/>
      <c r="G162" s="179" t="str">
        <f>IF(F162="","",VLOOKUP(F162,'Licenciés BFC'!$A$1:$N$6000,11,FALSE))</f>
        <v/>
      </c>
      <c r="H162" s="181"/>
      <c r="I162" s="24">
        <v>154</v>
      </c>
      <c r="J162" s="14"/>
    </row>
    <row r="163" spans="1:10" ht="21" customHeight="1">
      <c r="A163" s="17">
        <v>155</v>
      </c>
      <c r="B163" s="179" t="str">
        <f>IF(F163="","",VLOOKUP(F163,'Licenciés BFC'!$A$1:$N$6000,2,FALSE))</f>
        <v/>
      </c>
      <c r="C163" s="179" t="str">
        <f>IF(F163="","",VLOOKUP(F163,'Licenciés BFC'!$A$1:$N$6000,3,FALSE))</f>
        <v/>
      </c>
      <c r="D163" s="179" t="str">
        <f>IF(F163="","",VLOOKUP(F163,'Licenciés BFC'!$A$1:$N$6000,12,FALSE))</f>
        <v/>
      </c>
      <c r="E163" s="179" t="str">
        <f>IF(F163="","",VLOOKUP(F163,'Licenciés BFC'!$A$1:$N$6000,13,FALSE))</f>
        <v/>
      </c>
      <c r="F163" s="180"/>
      <c r="G163" s="179" t="str">
        <f>IF(F163="","",VLOOKUP(F163,'Licenciés BFC'!$A$1:$N$6000,11,FALSE))</f>
        <v/>
      </c>
      <c r="H163" s="181"/>
      <c r="I163" s="24">
        <v>155</v>
      </c>
      <c r="J163" s="14"/>
    </row>
    <row r="164" spans="1:10" ht="21" customHeight="1">
      <c r="A164" s="15">
        <v>156</v>
      </c>
      <c r="B164" s="179" t="str">
        <f>IF(F164="","",VLOOKUP(F164,'Licenciés BFC'!$A$1:$N$6000,2,FALSE))</f>
        <v/>
      </c>
      <c r="C164" s="179" t="str">
        <f>IF(F164="","",VLOOKUP(F164,'Licenciés BFC'!$A$1:$N$6000,3,FALSE))</f>
        <v/>
      </c>
      <c r="D164" s="179" t="str">
        <f>IF(F164="","",VLOOKUP(F164,'Licenciés BFC'!$A$1:$N$6000,12,FALSE))</f>
        <v/>
      </c>
      <c r="E164" s="179" t="str">
        <f>IF(F164="","",VLOOKUP(F164,'Licenciés BFC'!$A$1:$N$6000,13,FALSE))</f>
        <v/>
      </c>
      <c r="F164" s="180"/>
      <c r="G164" s="179" t="str">
        <f>IF(F164="","",VLOOKUP(F164,'Licenciés BFC'!$A$1:$N$6000,11,FALSE))</f>
        <v/>
      </c>
      <c r="H164" s="181"/>
      <c r="I164" s="24">
        <v>156</v>
      </c>
      <c r="J164" s="14"/>
    </row>
    <row r="165" spans="1:10" ht="21" customHeight="1">
      <c r="A165" s="17">
        <v>157</v>
      </c>
      <c r="B165" s="179" t="str">
        <f>IF(F165="","",VLOOKUP(F165,'Licenciés BFC'!$A$1:$N$6000,2,FALSE))</f>
        <v/>
      </c>
      <c r="C165" s="179" t="str">
        <f>IF(F165="","",VLOOKUP(F165,'Licenciés BFC'!$A$1:$N$6000,3,FALSE))</f>
        <v/>
      </c>
      <c r="D165" s="179" t="str">
        <f>IF(F165="","",VLOOKUP(F165,'Licenciés BFC'!$A$1:$N$6000,12,FALSE))</f>
        <v/>
      </c>
      <c r="E165" s="179" t="str">
        <f>IF(F165="","",VLOOKUP(F165,'Licenciés BFC'!$A$1:$N$6000,13,FALSE))</f>
        <v/>
      </c>
      <c r="F165" s="180"/>
      <c r="G165" s="179" t="str">
        <f>IF(F165="","",VLOOKUP(F165,'Licenciés BFC'!$A$1:$N$6000,11,FALSE))</f>
        <v/>
      </c>
      <c r="H165" s="181"/>
      <c r="I165" s="24">
        <v>157</v>
      </c>
      <c r="J165" s="14"/>
    </row>
    <row r="166" spans="1:10" ht="21" customHeight="1">
      <c r="A166" s="15">
        <v>158</v>
      </c>
      <c r="B166" s="179" t="str">
        <f>IF(F166="","",VLOOKUP(F166,'Licenciés BFC'!$A$1:$N$6000,2,FALSE))</f>
        <v/>
      </c>
      <c r="C166" s="179" t="str">
        <f>IF(F166="","",VLOOKUP(F166,'Licenciés BFC'!$A$1:$N$6000,3,FALSE))</f>
        <v/>
      </c>
      <c r="D166" s="179" t="str">
        <f>IF(F166="","",VLOOKUP(F166,'Licenciés BFC'!$A$1:$N$6000,12,FALSE))</f>
        <v/>
      </c>
      <c r="E166" s="179" t="str">
        <f>IF(F166="","",VLOOKUP(F166,'Licenciés BFC'!$A$1:$N$6000,13,FALSE))</f>
        <v/>
      </c>
      <c r="F166" s="180"/>
      <c r="G166" s="179" t="str">
        <f>IF(F166="","",VLOOKUP(F166,'Licenciés BFC'!$A$1:$N$6000,11,FALSE))</f>
        <v/>
      </c>
      <c r="H166" s="181"/>
      <c r="I166" s="24">
        <v>158</v>
      </c>
      <c r="J166" s="14"/>
    </row>
    <row r="167" spans="1:10" ht="21" customHeight="1">
      <c r="A167" s="17">
        <v>159</v>
      </c>
      <c r="B167" s="179" t="str">
        <f>IF(F167="","",VLOOKUP(F167,'Licenciés BFC'!$A$1:$N$6000,2,FALSE))</f>
        <v/>
      </c>
      <c r="C167" s="179" t="str">
        <f>IF(F167="","",VLOOKUP(F167,'Licenciés BFC'!$A$1:$N$6000,3,FALSE))</f>
        <v/>
      </c>
      <c r="D167" s="179" t="str">
        <f>IF(F167="","",VLOOKUP(F167,'Licenciés BFC'!$A$1:$N$6000,12,FALSE))</f>
        <v/>
      </c>
      <c r="E167" s="179" t="str">
        <f>IF(F167="","",VLOOKUP(F167,'Licenciés BFC'!$A$1:$N$6000,13,FALSE))</f>
        <v/>
      </c>
      <c r="F167" s="180"/>
      <c r="G167" s="179" t="str">
        <f>IF(F167="","",VLOOKUP(F167,'Licenciés BFC'!$A$1:$N$6000,11,FALSE))</f>
        <v/>
      </c>
      <c r="H167" s="181"/>
      <c r="I167" s="24">
        <v>159</v>
      </c>
      <c r="J167" s="14"/>
    </row>
    <row r="168" spans="1:10" ht="21" customHeight="1">
      <c r="A168" s="15">
        <v>160</v>
      </c>
      <c r="B168" s="179" t="str">
        <f>IF(F168="","",VLOOKUP(F168,'Licenciés BFC'!$A$1:$N$6000,2,FALSE))</f>
        <v/>
      </c>
      <c r="C168" s="179" t="str">
        <f>IF(F168="","",VLOOKUP(F168,'Licenciés BFC'!$A$1:$N$6000,3,FALSE))</f>
        <v/>
      </c>
      <c r="D168" s="179" t="str">
        <f>IF(F168="","",VLOOKUP(F168,'Licenciés BFC'!$A$1:$N$6000,12,FALSE))</f>
        <v/>
      </c>
      <c r="E168" s="179" t="str">
        <f>IF(F168="","",VLOOKUP(F168,'Licenciés BFC'!$A$1:$N$6000,13,FALSE))</f>
        <v/>
      </c>
      <c r="F168" s="180"/>
      <c r="G168" s="179" t="str">
        <f>IF(F168="","",VLOOKUP(F168,'Licenciés BFC'!$A$1:$N$6000,11,FALSE))</f>
        <v/>
      </c>
      <c r="H168" s="181"/>
      <c r="I168" s="24">
        <v>160</v>
      </c>
      <c r="J168" s="14"/>
    </row>
    <row r="169" spans="1:10" ht="21" customHeight="1">
      <c r="A169" s="17">
        <v>161</v>
      </c>
      <c r="B169" s="179" t="str">
        <f>IF(F169="","",VLOOKUP(F169,'Licenciés BFC'!$A$1:$N$6000,2,FALSE))</f>
        <v/>
      </c>
      <c r="C169" s="179" t="str">
        <f>IF(F169="","",VLOOKUP(F169,'Licenciés BFC'!$A$1:$N$6000,3,FALSE))</f>
        <v/>
      </c>
      <c r="D169" s="179" t="str">
        <f>IF(F169="","",VLOOKUP(F169,'Licenciés BFC'!$A$1:$N$6000,12,FALSE))</f>
        <v/>
      </c>
      <c r="E169" s="179" t="str">
        <f>IF(F169="","",VLOOKUP(F169,'Licenciés BFC'!$A$1:$N$6000,13,FALSE))</f>
        <v/>
      </c>
      <c r="F169" s="180"/>
      <c r="G169" s="179" t="str">
        <f>IF(F169="","",VLOOKUP(F169,'Licenciés BFC'!$A$1:$N$6000,11,FALSE))</f>
        <v/>
      </c>
      <c r="H169" s="181"/>
      <c r="I169" s="24">
        <v>161</v>
      </c>
      <c r="J169" s="14"/>
    </row>
    <row r="170" spans="1:10" ht="21" customHeight="1">
      <c r="A170" s="15">
        <v>162</v>
      </c>
      <c r="B170" s="179" t="str">
        <f>IF(F170="","",VLOOKUP(F170,'Licenciés BFC'!$A$1:$N$6000,2,FALSE))</f>
        <v/>
      </c>
      <c r="C170" s="179" t="str">
        <f>IF(F170="","",VLOOKUP(F170,'Licenciés BFC'!$A$1:$N$6000,3,FALSE))</f>
        <v/>
      </c>
      <c r="D170" s="179" t="str">
        <f>IF(F170="","",VLOOKUP(F170,'Licenciés BFC'!$A$1:$N$6000,12,FALSE))</f>
        <v/>
      </c>
      <c r="E170" s="179" t="str">
        <f>IF(F170="","",VLOOKUP(F170,'Licenciés BFC'!$A$1:$N$6000,13,FALSE))</f>
        <v/>
      </c>
      <c r="F170" s="180"/>
      <c r="G170" s="179" t="str">
        <f>IF(F170="","",VLOOKUP(F170,'Licenciés BFC'!$A$1:$N$6000,11,FALSE))</f>
        <v/>
      </c>
      <c r="H170" s="181"/>
      <c r="I170" s="24">
        <v>162</v>
      </c>
      <c r="J170" s="14"/>
    </row>
    <row r="171" spans="1:10" ht="21" customHeight="1">
      <c r="A171" s="17">
        <v>163</v>
      </c>
      <c r="B171" s="179" t="str">
        <f>IF(F171="","",VLOOKUP(F171,'Licenciés BFC'!$A$1:$N$6000,2,FALSE))</f>
        <v/>
      </c>
      <c r="C171" s="179" t="str">
        <f>IF(F171="","",VLOOKUP(F171,'Licenciés BFC'!$A$1:$N$6000,3,FALSE))</f>
        <v/>
      </c>
      <c r="D171" s="179" t="str">
        <f>IF(F171="","",VLOOKUP(F171,'Licenciés BFC'!$A$1:$N$6000,12,FALSE))</f>
        <v/>
      </c>
      <c r="E171" s="179" t="str">
        <f>IF(F171="","",VLOOKUP(F171,'Licenciés BFC'!$A$1:$N$6000,13,FALSE))</f>
        <v/>
      </c>
      <c r="F171" s="180"/>
      <c r="G171" s="179" t="str">
        <f>IF(F171="","",VLOOKUP(F171,'Licenciés BFC'!$A$1:$N$6000,11,FALSE))</f>
        <v/>
      </c>
      <c r="H171" s="181"/>
      <c r="I171" s="24">
        <v>163</v>
      </c>
      <c r="J171" s="14"/>
    </row>
    <row r="172" spans="1:10" ht="21" customHeight="1">
      <c r="A172" s="15">
        <v>164</v>
      </c>
      <c r="B172" s="179" t="str">
        <f>IF(F172="","",VLOOKUP(F172,'Licenciés BFC'!$A$1:$N$6000,2,FALSE))</f>
        <v/>
      </c>
      <c r="C172" s="179" t="str">
        <f>IF(F172="","",VLOOKUP(F172,'Licenciés BFC'!$A$1:$N$6000,3,FALSE))</f>
        <v/>
      </c>
      <c r="D172" s="179" t="str">
        <f>IF(F172="","",VLOOKUP(F172,'Licenciés BFC'!$A$1:$N$6000,12,FALSE))</f>
        <v/>
      </c>
      <c r="E172" s="179" t="str">
        <f>IF(F172="","",VLOOKUP(F172,'Licenciés BFC'!$A$1:$N$6000,13,FALSE))</f>
        <v/>
      </c>
      <c r="F172" s="180"/>
      <c r="G172" s="179" t="str">
        <f>IF(F172="","",VLOOKUP(F172,'Licenciés BFC'!$A$1:$N$6000,11,FALSE))</f>
        <v/>
      </c>
      <c r="H172" s="181"/>
      <c r="I172" s="24">
        <v>164</v>
      </c>
      <c r="J172" s="14"/>
    </row>
    <row r="173" spans="1:10" ht="21" customHeight="1">
      <c r="A173" s="17">
        <v>165</v>
      </c>
      <c r="B173" s="179" t="str">
        <f>IF(F173="","",VLOOKUP(F173,'Licenciés BFC'!$A$1:$N$6000,2,FALSE))</f>
        <v/>
      </c>
      <c r="C173" s="179" t="str">
        <f>IF(F173="","",VLOOKUP(F173,'Licenciés BFC'!$A$1:$N$6000,3,FALSE))</f>
        <v/>
      </c>
      <c r="D173" s="179" t="str">
        <f>IF(F173="","",VLOOKUP(F173,'Licenciés BFC'!$A$1:$N$6000,12,FALSE))</f>
        <v/>
      </c>
      <c r="E173" s="179" t="str">
        <f>IF(F173="","",VLOOKUP(F173,'Licenciés BFC'!$A$1:$N$6000,13,FALSE))</f>
        <v/>
      </c>
      <c r="F173" s="180"/>
      <c r="G173" s="179" t="str">
        <f>IF(F173="","",VLOOKUP(F173,'Licenciés BFC'!$A$1:$N$6000,11,FALSE))</f>
        <v/>
      </c>
      <c r="H173" s="181"/>
      <c r="I173" s="24">
        <v>165</v>
      </c>
      <c r="J173" s="14"/>
    </row>
    <row r="174" spans="1:10" ht="21" customHeight="1">
      <c r="A174" s="15">
        <v>166</v>
      </c>
      <c r="B174" s="179" t="str">
        <f>IF(F174="","",VLOOKUP(F174,'Licenciés BFC'!$A$1:$N$6000,2,FALSE))</f>
        <v/>
      </c>
      <c r="C174" s="179" t="str">
        <f>IF(F174="","",VLOOKUP(F174,'Licenciés BFC'!$A$1:$N$6000,3,FALSE))</f>
        <v/>
      </c>
      <c r="D174" s="179" t="str">
        <f>IF(F174="","",VLOOKUP(F174,'Licenciés BFC'!$A$1:$N$6000,12,FALSE))</f>
        <v/>
      </c>
      <c r="E174" s="179" t="str">
        <f>IF(F174="","",VLOOKUP(F174,'Licenciés BFC'!$A$1:$N$6000,13,FALSE))</f>
        <v/>
      </c>
      <c r="F174" s="180"/>
      <c r="G174" s="179" t="str">
        <f>IF(F174="","",VLOOKUP(F174,'Licenciés BFC'!$A$1:$N$6000,11,FALSE))</f>
        <v/>
      </c>
      <c r="H174" s="181"/>
      <c r="I174" s="24">
        <v>166</v>
      </c>
      <c r="J174" s="14"/>
    </row>
    <row r="175" spans="1:10" ht="21" customHeight="1">
      <c r="A175" s="17">
        <v>167</v>
      </c>
      <c r="B175" s="179" t="str">
        <f>IF(F175="","",VLOOKUP(F175,'Licenciés BFC'!$A$1:$N$6000,2,FALSE))</f>
        <v/>
      </c>
      <c r="C175" s="179" t="str">
        <f>IF(F175="","",VLOOKUP(F175,'Licenciés BFC'!$A$1:$N$6000,3,FALSE))</f>
        <v/>
      </c>
      <c r="D175" s="179" t="str">
        <f>IF(F175="","",VLOOKUP(F175,'Licenciés BFC'!$A$1:$N$6000,12,FALSE))</f>
        <v/>
      </c>
      <c r="E175" s="179" t="str">
        <f>IF(F175="","",VLOOKUP(F175,'Licenciés BFC'!$A$1:$N$6000,13,FALSE))</f>
        <v/>
      </c>
      <c r="F175" s="180"/>
      <c r="G175" s="179" t="str">
        <f>IF(F175="","",VLOOKUP(F175,'Licenciés BFC'!$A$1:$N$6000,11,FALSE))</f>
        <v/>
      </c>
      <c r="H175" s="181"/>
      <c r="I175" s="24">
        <v>167</v>
      </c>
      <c r="J175" s="14"/>
    </row>
    <row r="176" spans="1:10" ht="21" customHeight="1">
      <c r="A176" s="15">
        <v>168</v>
      </c>
      <c r="B176" s="179" t="str">
        <f>IF(F176="","",VLOOKUP(F176,'Licenciés BFC'!$A$1:$N$6000,2,FALSE))</f>
        <v/>
      </c>
      <c r="C176" s="179" t="str">
        <f>IF(F176="","",VLOOKUP(F176,'Licenciés BFC'!$A$1:$N$6000,3,FALSE))</f>
        <v/>
      </c>
      <c r="D176" s="179" t="str">
        <f>IF(F176="","",VLOOKUP(F176,'Licenciés BFC'!$A$1:$N$6000,12,FALSE))</f>
        <v/>
      </c>
      <c r="E176" s="179" t="str">
        <f>IF(F176="","",VLOOKUP(F176,'Licenciés BFC'!$A$1:$N$6000,13,FALSE))</f>
        <v/>
      </c>
      <c r="F176" s="180"/>
      <c r="G176" s="179" t="str">
        <f>IF(F176="","",VLOOKUP(F176,'Licenciés BFC'!$A$1:$N$6000,11,FALSE))</f>
        <v/>
      </c>
      <c r="H176" s="181"/>
      <c r="I176" s="24">
        <v>168</v>
      </c>
      <c r="J176" s="14"/>
    </row>
    <row r="177" spans="1:10" ht="21" customHeight="1">
      <c r="A177" s="17">
        <v>169</v>
      </c>
      <c r="B177" s="179" t="str">
        <f>IF(F177="","",VLOOKUP(F177,'Licenciés BFC'!$A$1:$N$6000,2,FALSE))</f>
        <v/>
      </c>
      <c r="C177" s="179" t="str">
        <f>IF(F177="","",VLOOKUP(F177,'Licenciés BFC'!$A$1:$N$6000,3,FALSE))</f>
        <v/>
      </c>
      <c r="D177" s="179" t="str">
        <f>IF(F177="","",VLOOKUP(F177,'Licenciés BFC'!$A$1:$N$6000,12,FALSE))</f>
        <v/>
      </c>
      <c r="E177" s="179" t="str">
        <f>IF(F177="","",VLOOKUP(F177,'Licenciés BFC'!$A$1:$N$6000,13,FALSE))</f>
        <v/>
      </c>
      <c r="F177" s="180"/>
      <c r="G177" s="179" t="str">
        <f>IF(F177="","",VLOOKUP(F177,'Licenciés BFC'!$A$1:$N$6000,11,FALSE))</f>
        <v/>
      </c>
      <c r="H177" s="181"/>
      <c r="I177" s="24">
        <v>169</v>
      </c>
      <c r="J177" s="14"/>
    </row>
    <row r="178" spans="1:10" ht="21" customHeight="1">
      <c r="A178" s="15">
        <v>170</v>
      </c>
      <c r="B178" s="179" t="str">
        <f>IF(F178="","",VLOOKUP(F178,'Licenciés BFC'!$A$1:$N$6000,2,FALSE))</f>
        <v/>
      </c>
      <c r="C178" s="179" t="str">
        <f>IF(F178="","",VLOOKUP(F178,'Licenciés BFC'!$A$1:$N$6000,3,FALSE))</f>
        <v/>
      </c>
      <c r="D178" s="179" t="str">
        <f>IF(F178="","",VLOOKUP(F178,'Licenciés BFC'!$A$1:$N$6000,12,FALSE))</f>
        <v/>
      </c>
      <c r="E178" s="179" t="str">
        <f>IF(F178="","",VLOOKUP(F178,'Licenciés BFC'!$A$1:$N$6000,13,FALSE))</f>
        <v/>
      </c>
      <c r="F178" s="180"/>
      <c r="G178" s="179" t="str">
        <f>IF(F178="","",VLOOKUP(F178,'Licenciés BFC'!$A$1:$N$6000,11,FALSE))</f>
        <v/>
      </c>
      <c r="H178" s="181"/>
      <c r="I178" s="24">
        <v>170</v>
      </c>
      <c r="J178" s="14"/>
    </row>
    <row r="179" spans="1:10" ht="21" customHeight="1">
      <c r="A179" s="17">
        <v>171</v>
      </c>
      <c r="B179" s="179" t="str">
        <f>IF(F179="","",VLOOKUP(F179,'Licenciés BFC'!$A$1:$N$6000,2,FALSE))</f>
        <v/>
      </c>
      <c r="C179" s="179" t="str">
        <f>IF(F179="","",VLOOKUP(F179,'Licenciés BFC'!$A$1:$N$6000,3,FALSE))</f>
        <v/>
      </c>
      <c r="D179" s="179" t="str">
        <f>IF(F179="","",VLOOKUP(F179,'Licenciés BFC'!$A$1:$N$6000,12,FALSE))</f>
        <v/>
      </c>
      <c r="E179" s="179" t="str">
        <f>IF(F179="","",VLOOKUP(F179,'Licenciés BFC'!$A$1:$N$6000,13,FALSE))</f>
        <v/>
      </c>
      <c r="F179" s="180"/>
      <c r="G179" s="179" t="str">
        <f>IF(F179="","",VLOOKUP(F179,'Licenciés BFC'!$A$1:$N$6000,11,FALSE))</f>
        <v/>
      </c>
      <c r="H179" s="181"/>
      <c r="I179" s="24">
        <v>171</v>
      </c>
      <c r="J179" s="14"/>
    </row>
    <row r="180" spans="1:10" ht="21" customHeight="1">
      <c r="A180" s="15">
        <v>172</v>
      </c>
      <c r="B180" s="179" t="str">
        <f>IF(F180="","",VLOOKUP(F180,'Licenciés BFC'!$A$1:$N$6000,2,FALSE))</f>
        <v/>
      </c>
      <c r="C180" s="179" t="str">
        <f>IF(F180="","",VLOOKUP(F180,'Licenciés BFC'!$A$1:$N$6000,3,FALSE))</f>
        <v/>
      </c>
      <c r="D180" s="179" t="str">
        <f>IF(F180="","",VLOOKUP(F180,'Licenciés BFC'!$A$1:$N$6000,12,FALSE))</f>
        <v/>
      </c>
      <c r="E180" s="179" t="str">
        <f>IF(F180="","",VLOOKUP(F180,'Licenciés BFC'!$A$1:$N$6000,13,FALSE))</f>
        <v/>
      </c>
      <c r="F180" s="180"/>
      <c r="G180" s="179" t="str">
        <f>IF(F180="","",VLOOKUP(F180,'Licenciés BFC'!$A$1:$N$6000,11,FALSE))</f>
        <v/>
      </c>
      <c r="H180" s="181"/>
      <c r="I180" s="24">
        <v>172</v>
      </c>
      <c r="J180" s="14"/>
    </row>
    <row r="181" spans="1:10" ht="21" customHeight="1">
      <c r="A181" s="17">
        <v>173</v>
      </c>
      <c r="B181" s="179" t="str">
        <f>IF(F181="","",VLOOKUP(F181,'Licenciés BFC'!$A$1:$N$6000,2,FALSE))</f>
        <v/>
      </c>
      <c r="C181" s="179" t="str">
        <f>IF(F181="","",VLOOKUP(F181,'Licenciés BFC'!$A$1:$N$6000,3,FALSE))</f>
        <v/>
      </c>
      <c r="D181" s="179" t="str">
        <f>IF(F181="","",VLOOKUP(F181,'Licenciés BFC'!$A$1:$N$6000,12,FALSE))</f>
        <v/>
      </c>
      <c r="E181" s="179" t="str">
        <f>IF(F181="","",VLOOKUP(F181,'Licenciés BFC'!$A$1:$N$6000,13,FALSE))</f>
        <v/>
      </c>
      <c r="F181" s="180"/>
      <c r="G181" s="179" t="str">
        <f>IF(F181="","",VLOOKUP(F181,'Licenciés BFC'!$A$1:$N$6000,11,FALSE))</f>
        <v/>
      </c>
      <c r="H181" s="181"/>
      <c r="I181" s="24">
        <v>173</v>
      </c>
      <c r="J181" s="14"/>
    </row>
    <row r="182" spans="1:10" ht="21" customHeight="1">
      <c r="A182" s="15">
        <v>174</v>
      </c>
      <c r="B182" s="179" t="str">
        <f>IF(F182="","",VLOOKUP(F182,'Licenciés BFC'!$A$1:$N$6000,2,FALSE))</f>
        <v/>
      </c>
      <c r="C182" s="179" t="str">
        <f>IF(F182="","",VLOOKUP(F182,'Licenciés BFC'!$A$1:$N$6000,3,FALSE))</f>
        <v/>
      </c>
      <c r="D182" s="179" t="str">
        <f>IF(F182="","",VLOOKUP(F182,'Licenciés BFC'!$A$1:$N$6000,12,FALSE))</f>
        <v/>
      </c>
      <c r="E182" s="179" t="str">
        <f>IF(F182="","",VLOOKUP(F182,'Licenciés BFC'!$A$1:$N$6000,13,FALSE))</f>
        <v/>
      </c>
      <c r="F182" s="180"/>
      <c r="G182" s="179" t="str">
        <f>IF(F182="","",VLOOKUP(F182,'Licenciés BFC'!$A$1:$N$6000,11,FALSE))</f>
        <v/>
      </c>
      <c r="H182" s="181"/>
      <c r="I182" s="24">
        <v>174</v>
      </c>
      <c r="J182" s="14"/>
    </row>
    <row r="183" spans="1:10" ht="21" customHeight="1">
      <c r="A183" s="17">
        <v>175</v>
      </c>
      <c r="B183" s="179" t="str">
        <f>IF(F183="","",VLOOKUP(F183,'Licenciés BFC'!$A$1:$N$6000,2,FALSE))</f>
        <v/>
      </c>
      <c r="C183" s="179" t="str">
        <f>IF(F183="","",VLOOKUP(F183,'Licenciés BFC'!$A$1:$N$6000,3,FALSE))</f>
        <v/>
      </c>
      <c r="D183" s="179" t="str">
        <f>IF(F183="","",VLOOKUP(F183,'Licenciés BFC'!$A$1:$N$6000,12,FALSE))</f>
        <v/>
      </c>
      <c r="E183" s="179" t="str">
        <f>IF(F183="","",VLOOKUP(F183,'Licenciés BFC'!$A$1:$N$6000,13,FALSE))</f>
        <v/>
      </c>
      <c r="F183" s="180"/>
      <c r="G183" s="179" t="str">
        <f>IF(F183="","",VLOOKUP(F183,'Licenciés BFC'!$A$1:$N$6000,11,FALSE))</f>
        <v/>
      </c>
      <c r="H183" s="181"/>
      <c r="I183" s="24">
        <v>175</v>
      </c>
      <c r="J183" s="14"/>
    </row>
    <row r="184" spans="1:10" ht="21" customHeight="1">
      <c r="A184" s="15">
        <v>176</v>
      </c>
      <c r="B184" s="179" t="str">
        <f>IF(F184="","",VLOOKUP(F184,'Licenciés BFC'!$A$1:$N$6000,2,FALSE))</f>
        <v/>
      </c>
      <c r="C184" s="179" t="str">
        <f>IF(F184="","",VLOOKUP(F184,'Licenciés BFC'!$A$1:$N$6000,3,FALSE))</f>
        <v/>
      </c>
      <c r="D184" s="179" t="str">
        <f>IF(F184="","",VLOOKUP(F184,'Licenciés BFC'!$A$1:$N$6000,12,FALSE))</f>
        <v/>
      </c>
      <c r="E184" s="179" t="str">
        <f>IF(F184="","",VLOOKUP(F184,'Licenciés BFC'!$A$1:$N$6000,13,FALSE))</f>
        <v/>
      </c>
      <c r="F184" s="180"/>
      <c r="G184" s="179" t="str">
        <f>IF(F184="","",VLOOKUP(F184,'Licenciés BFC'!$A$1:$N$6000,11,FALSE))</f>
        <v/>
      </c>
      <c r="H184" s="181"/>
      <c r="I184" s="24">
        <v>176</v>
      </c>
      <c r="J184" s="14"/>
    </row>
    <row r="185" spans="1:10" ht="21" customHeight="1">
      <c r="A185" s="17">
        <v>177</v>
      </c>
      <c r="B185" s="179" t="str">
        <f>IF(F185="","",VLOOKUP(F185,'Licenciés BFC'!$A$1:$N$6000,2,FALSE))</f>
        <v/>
      </c>
      <c r="C185" s="179" t="str">
        <f>IF(F185="","",VLOOKUP(F185,'Licenciés BFC'!$A$1:$N$6000,3,FALSE))</f>
        <v/>
      </c>
      <c r="D185" s="179" t="str">
        <f>IF(F185="","",VLOOKUP(F185,'Licenciés BFC'!$A$1:$N$6000,12,FALSE))</f>
        <v/>
      </c>
      <c r="E185" s="179" t="str">
        <f>IF(F185="","",VLOOKUP(F185,'Licenciés BFC'!$A$1:$N$6000,13,FALSE))</f>
        <v/>
      </c>
      <c r="F185" s="180"/>
      <c r="G185" s="179" t="str">
        <f>IF(F185="","",VLOOKUP(F185,'Licenciés BFC'!$A$1:$N$6000,11,FALSE))</f>
        <v/>
      </c>
      <c r="H185" s="181"/>
      <c r="I185" s="24">
        <v>177</v>
      </c>
      <c r="J185" s="14"/>
    </row>
    <row r="186" spans="1:10" ht="21" customHeight="1">
      <c r="A186" s="15">
        <v>178</v>
      </c>
      <c r="B186" s="179" t="str">
        <f>IF(F186="","",VLOOKUP(F186,'Licenciés BFC'!$A$1:$N$6000,2,FALSE))</f>
        <v/>
      </c>
      <c r="C186" s="179" t="str">
        <f>IF(F186="","",VLOOKUP(F186,'Licenciés BFC'!$A$1:$N$6000,3,FALSE))</f>
        <v/>
      </c>
      <c r="D186" s="179" t="str">
        <f>IF(F186="","",VLOOKUP(F186,'Licenciés BFC'!$A$1:$N$6000,12,FALSE))</f>
        <v/>
      </c>
      <c r="E186" s="179" t="str">
        <f>IF(F186="","",VLOOKUP(F186,'Licenciés BFC'!$A$1:$N$6000,13,FALSE))</f>
        <v/>
      </c>
      <c r="F186" s="180"/>
      <c r="G186" s="179" t="str">
        <f>IF(F186="","",VLOOKUP(F186,'Licenciés BFC'!$A$1:$N$6000,11,FALSE))</f>
        <v/>
      </c>
      <c r="H186" s="181"/>
      <c r="I186" s="24">
        <v>178</v>
      </c>
      <c r="J186" s="14"/>
    </row>
    <row r="187" spans="1:10" ht="21" customHeight="1">
      <c r="A187" s="17">
        <v>179</v>
      </c>
      <c r="B187" s="179" t="str">
        <f>IF(F187="","",VLOOKUP(F187,'Licenciés BFC'!$A$1:$N$6000,2,FALSE))</f>
        <v/>
      </c>
      <c r="C187" s="179" t="str">
        <f>IF(F187="","",VLOOKUP(F187,'Licenciés BFC'!$A$1:$N$6000,3,FALSE))</f>
        <v/>
      </c>
      <c r="D187" s="179" t="str">
        <f>IF(F187="","",VLOOKUP(F187,'Licenciés BFC'!$A$1:$N$6000,12,FALSE))</f>
        <v/>
      </c>
      <c r="E187" s="179" t="str">
        <f>IF(F187="","",VLOOKUP(F187,'Licenciés BFC'!$A$1:$N$6000,13,FALSE))</f>
        <v/>
      </c>
      <c r="F187" s="180"/>
      <c r="G187" s="179" t="str">
        <f>IF(F187="","",VLOOKUP(F187,'Licenciés BFC'!$A$1:$N$6000,11,FALSE))</f>
        <v/>
      </c>
      <c r="H187" s="181"/>
      <c r="I187" s="24">
        <v>179</v>
      </c>
      <c r="J187" s="14"/>
    </row>
    <row r="188" spans="1:10" ht="21" customHeight="1">
      <c r="A188" s="15">
        <v>180</v>
      </c>
      <c r="B188" s="179" t="str">
        <f>IF(F188="","",VLOOKUP(F188,'Licenciés BFC'!$A$1:$N$6000,2,FALSE))</f>
        <v/>
      </c>
      <c r="C188" s="179" t="str">
        <f>IF(F188="","",VLOOKUP(F188,'Licenciés BFC'!$A$1:$N$6000,3,FALSE))</f>
        <v/>
      </c>
      <c r="D188" s="179" t="str">
        <f>IF(F188="","",VLOOKUP(F188,'Licenciés BFC'!$A$1:$N$6000,12,FALSE))</f>
        <v/>
      </c>
      <c r="E188" s="179" t="str">
        <f>IF(F188="","",VLOOKUP(F188,'Licenciés BFC'!$A$1:$N$6000,13,FALSE))</f>
        <v/>
      </c>
      <c r="F188" s="180"/>
      <c r="G188" s="179" t="str">
        <f>IF(F188="","",VLOOKUP(F188,'Licenciés BFC'!$A$1:$N$6000,11,FALSE))</f>
        <v/>
      </c>
      <c r="H188" s="181"/>
      <c r="I188" s="24">
        <v>180</v>
      </c>
      <c r="J188" s="14"/>
    </row>
    <row r="189" spans="1:10" ht="21" customHeight="1">
      <c r="A189" s="17">
        <v>181</v>
      </c>
      <c r="B189" s="179" t="str">
        <f>IF(F189="","",VLOOKUP(F189,'Licenciés BFC'!$A$1:$N$6000,2,FALSE))</f>
        <v/>
      </c>
      <c r="C189" s="179" t="str">
        <f>IF(F189="","",VLOOKUP(F189,'Licenciés BFC'!$A$1:$N$6000,3,FALSE))</f>
        <v/>
      </c>
      <c r="D189" s="179" t="str">
        <f>IF(F189="","",VLOOKUP(F189,'Licenciés BFC'!$A$1:$N$6000,12,FALSE))</f>
        <v/>
      </c>
      <c r="E189" s="179" t="str">
        <f>IF(F189="","",VLOOKUP(F189,'Licenciés BFC'!$A$1:$N$6000,13,FALSE))</f>
        <v/>
      </c>
      <c r="F189" s="180"/>
      <c r="G189" s="179" t="str">
        <f>IF(F189="","",VLOOKUP(F189,'Licenciés BFC'!$A$1:$N$6000,11,FALSE))</f>
        <v/>
      </c>
      <c r="H189" s="181"/>
      <c r="I189" s="24">
        <v>181</v>
      </c>
      <c r="J189" s="14"/>
    </row>
    <row r="190" spans="1:10" ht="21" customHeight="1">
      <c r="A190" s="15">
        <v>182</v>
      </c>
      <c r="B190" s="179" t="str">
        <f>IF(F190="","",VLOOKUP(F190,'Licenciés BFC'!$A$1:$N$6000,2,FALSE))</f>
        <v/>
      </c>
      <c r="C190" s="179" t="str">
        <f>IF(F190="","",VLOOKUP(F190,'Licenciés BFC'!$A$1:$N$6000,3,FALSE))</f>
        <v/>
      </c>
      <c r="D190" s="179" t="str">
        <f>IF(F190="","",VLOOKUP(F190,'Licenciés BFC'!$A$1:$N$6000,12,FALSE))</f>
        <v/>
      </c>
      <c r="E190" s="179" t="str">
        <f>IF(F190="","",VLOOKUP(F190,'Licenciés BFC'!$A$1:$N$6000,13,FALSE))</f>
        <v/>
      </c>
      <c r="F190" s="180"/>
      <c r="G190" s="179" t="str">
        <f>IF(F190="","",VLOOKUP(F190,'Licenciés BFC'!$A$1:$N$6000,11,FALSE))</f>
        <v/>
      </c>
      <c r="H190" s="181"/>
      <c r="I190" s="24">
        <v>182</v>
      </c>
      <c r="J190" s="14"/>
    </row>
    <row r="191" spans="1:10" ht="21" customHeight="1">
      <c r="A191" s="17">
        <v>183</v>
      </c>
      <c r="B191" s="179" t="str">
        <f>IF(F191="","",VLOOKUP(F191,'Licenciés BFC'!$A$1:$N$6000,2,FALSE))</f>
        <v/>
      </c>
      <c r="C191" s="179" t="str">
        <f>IF(F191="","",VLOOKUP(F191,'Licenciés BFC'!$A$1:$N$6000,3,FALSE))</f>
        <v/>
      </c>
      <c r="D191" s="179" t="str">
        <f>IF(F191="","",VLOOKUP(F191,'Licenciés BFC'!$A$1:$N$6000,12,FALSE))</f>
        <v/>
      </c>
      <c r="E191" s="179" t="str">
        <f>IF(F191="","",VLOOKUP(F191,'Licenciés BFC'!$A$1:$N$6000,13,FALSE))</f>
        <v/>
      </c>
      <c r="F191" s="180"/>
      <c r="G191" s="179" t="str">
        <f>IF(F191="","",VLOOKUP(F191,'Licenciés BFC'!$A$1:$N$6000,11,FALSE))</f>
        <v/>
      </c>
      <c r="H191" s="181"/>
      <c r="I191" s="24">
        <v>183</v>
      </c>
      <c r="J191" s="14"/>
    </row>
    <row r="192" spans="1:10" ht="21" customHeight="1">
      <c r="A192" s="15">
        <v>184</v>
      </c>
      <c r="B192" s="179" t="str">
        <f>IF(F192="","",VLOOKUP(F192,'Licenciés BFC'!$A$1:$N$6000,2,FALSE))</f>
        <v/>
      </c>
      <c r="C192" s="179" t="str">
        <f>IF(F192="","",VLOOKUP(F192,'Licenciés BFC'!$A$1:$N$6000,3,FALSE))</f>
        <v/>
      </c>
      <c r="D192" s="179" t="str">
        <f>IF(F192="","",VLOOKUP(F192,'Licenciés BFC'!$A$1:$N$6000,12,FALSE))</f>
        <v/>
      </c>
      <c r="E192" s="179" t="str">
        <f>IF(F192="","",VLOOKUP(F192,'Licenciés BFC'!$A$1:$N$6000,13,FALSE))</f>
        <v/>
      </c>
      <c r="F192" s="180"/>
      <c r="G192" s="179" t="str">
        <f>IF(F192="","",VLOOKUP(F192,'Licenciés BFC'!$A$1:$N$6000,11,FALSE))</f>
        <v/>
      </c>
      <c r="H192" s="181"/>
      <c r="I192" s="24">
        <v>184</v>
      </c>
      <c r="J192" s="14"/>
    </row>
    <row r="193" spans="1:10" ht="21" customHeight="1">
      <c r="A193" s="17">
        <v>185</v>
      </c>
      <c r="B193" s="179" t="str">
        <f>IF(F193="","",VLOOKUP(F193,'Licenciés BFC'!$A$1:$N$6000,2,FALSE))</f>
        <v/>
      </c>
      <c r="C193" s="179" t="str">
        <f>IF(F193="","",VLOOKUP(F193,'Licenciés BFC'!$A$1:$N$6000,3,FALSE))</f>
        <v/>
      </c>
      <c r="D193" s="179" t="str">
        <f>IF(F193="","",VLOOKUP(F193,'Licenciés BFC'!$A$1:$N$6000,12,FALSE))</f>
        <v/>
      </c>
      <c r="E193" s="179" t="str">
        <f>IF(F193="","",VLOOKUP(F193,'Licenciés BFC'!$A$1:$N$6000,13,FALSE))</f>
        <v/>
      </c>
      <c r="F193" s="180"/>
      <c r="G193" s="179" t="str">
        <f>IF(F193="","",VLOOKUP(F193,'Licenciés BFC'!$A$1:$N$6000,11,FALSE))</f>
        <v/>
      </c>
      <c r="H193" s="181"/>
      <c r="I193" s="24">
        <v>185</v>
      </c>
      <c r="J193" s="14"/>
    </row>
    <row r="194" spans="1:10" ht="21" customHeight="1">
      <c r="A194" s="15">
        <v>186</v>
      </c>
      <c r="B194" s="179" t="str">
        <f>IF(F194="","",VLOOKUP(F194,'Licenciés BFC'!$A$1:$N$6000,2,FALSE))</f>
        <v/>
      </c>
      <c r="C194" s="179" t="str">
        <f>IF(F194="","",VLOOKUP(F194,'Licenciés BFC'!$A$1:$N$6000,3,FALSE))</f>
        <v/>
      </c>
      <c r="D194" s="179" t="str">
        <f>IF(F194="","",VLOOKUP(F194,'Licenciés BFC'!$A$1:$N$6000,12,FALSE))</f>
        <v/>
      </c>
      <c r="E194" s="179" t="str">
        <f>IF(F194="","",VLOOKUP(F194,'Licenciés BFC'!$A$1:$N$6000,13,FALSE))</f>
        <v/>
      </c>
      <c r="F194" s="180"/>
      <c r="G194" s="179" t="str">
        <f>IF(F194="","",VLOOKUP(F194,'Licenciés BFC'!$A$1:$N$6000,11,FALSE))</f>
        <v/>
      </c>
      <c r="H194" s="181"/>
      <c r="I194" s="24">
        <v>186</v>
      </c>
      <c r="J194" s="14"/>
    </row>
    <row r="195" spans="1:10" ht="21" customHeight="1">
      <c r="A195" s="17">
        <v>187</v>
      </c>
      <c r="B195" s="179" t="str">
        <f>IF(F195="","",VLOOKUP(F195,'Licenciés BFC'!$A$1:$N$6000,2,FALSE))</f>
        <v/>
      </c>
      <c r="C195" s="179" t="str">
        <f>IF(F195="","",VLOOKUP(F195,'Licenciés BFC'!$A$1:$N$6000,3,FALSE))</f>
        <v/>
      </c>
      <c r="D195" s="179" t="str">
        <f>IF(F195="","",VLOOKUP(F195,'Licenciés BFC'!$A$1:$N$6000,12,FALSE))</f>
        <v/>
      </c>
      <c r="E195" s="179" t="str">
        <f>IF(F195="","",VLOOKUP(F195,'Licenciés BFC'!$A$1:$N$6000,13,FALSE))</f>
        <v/>
      </c>
      <c r="F195" s="180"/>
      <c r="G195" s="179" t="str">
        <f>IF(F195="","",VLOOKUP(F195,'Licenciés BFC'!$A$1:$N$6000,11,FALSE))</f>
        <v/>
      </c>
      <c r="H195" s="181"/>
      <c r="I195" s="24">
        <v>187</v>
      </c>
      <c r="J195" s="14"/>
    </row>
    <row r="196" spans="1:10" ht="21" customHeight="1">
      <c r="A196" s="15">
        <v>188</v>
      </c>
      <c r="B196" s="179" t="str">
        <f>IF(F196="","",VLOOKUP(F196,'Licenciés BFC'!$A$1:$N$6000,2,FALSE))</f>
        <v/>
      </c>
      <c r="C196" s="179" t="str">
        <f>IF(F196="","",VLOOKUP(F196,'Licenciés BFC'!$A$1:$N$6000,3,FALSE))</f>
        <v/>
      </c>
      <c r="D196" s="179" t="str">
        <f>IF(F196="","",VLOOKUP(F196,'Licenciés BFC'!$A$1:$N$6000,12,FALSE))</f>
        <v/>
      </c>
      <c r="E196" s="179" t="str">
        <f>IF(F196="","",VLOOKUP(F196,'Licenciés BFC'!$A$1:$N$6000,13,FALSE))</f>
        <v/>
      </c>
      <c r="F196" s="180"/>
      <c r="G196" s="179" t="str">
        <f>IF(F196="","",VLOOKUP(F196,'Licenciés BFC'!$A$1:$N$6000,11,FALSE))</f>
        <v/>
      </c>
      <c r="H196" s="181"/>
      <c r="I196" s="24">
        <v>188</v>
      </c>
      <c r="J196" s="14"/>
    </row>
    <row r="197" spans="1:10" ht="21" customHeight="1">
      <c r="A197" s="17">
        <v>189</v>
      </c>
      <c r="B197" s="179" t="str">
        <f>IF(F197="","",VLOOKUP(F197,'Licenciés BFC'!$A$1:$N$6000,2,FALSE))</f>
        <v/>
      </c>
      <c r="C197" s="179" t="str">
        <f>IF(F197="","",VLOOKUP(F197,'Licenciés BFC'!$A$1:$N$6000,3,FALSE))</f>
        <v/>
      </c>
      <c r="D197" s="179" t="str">
        <f>IF(F197="","",VLOOKUP(F197,'Licenciés BFC'!$A$1:$N$6000,12,FALSE))</f>
        <v/>
      </c>
      <c r="E197" s="179" t="str">
        <f>IF(F197="","",VLOOKUP(F197,'Licenciés BFC'!$A$1:$N$6000,13,FALSE))</f>
        <v/>
      </c>
      <c r="F197" s="180"/>
      <c r="G197" s="179" t="str">
        <f>IF(F197="","",VLOOKUP(F197,'Licenciés BFC'!$A$1:$N$6000,11,FALSE))</f>
        <v/>
      </c>
      <c r="H197" s="181"/>
      <c r="I197" s="24">
        <v>189</v>
      </c>
      <c r="J197" s="14"/>
    </row>
    <row r="198" spans="1:10" ht="21" customHeight="1">
      <c r="A198" s="15">
        <v>190</v>
      </c>
      <c r="B198" s="179" t="str">
        <f>IF(F198="","",VLOOKUP(F198,'Licenciés BFC'!$A$1:$N$6000,2,FALSE))</f>
        <v/>
      </c>
      <c r="C198" s="179" t="str">
        <f>IF(F198="","",VLOOKUP(F198,'Licenciés BFC'!$A$1:$N$6000,3,FALSE))</f>
        <v/>
      </c>
      <c r="D198" s="179" t="str">
        <f>IF(F198="","",VLOOKUP(F198,'Licenciés BFC'!$A$1:$N$6000,12,FALSE))</f>
        <v/>
      </c>
      <c r="E198" s="179" t="str">
        <f>IF(F198="","",VLOOKUP(F198,'Licenciés BFC'!$A$1:$N$6000,13,FALSE))</f>
        <v/>
      </c>
      <c r="F198" s="180"/>
      <c r="G198" s="179" t="str">
        <f>IF(F198="","",VLOOKUP(F198,'Licenciés BFC'!$A$1:$N$6000,11,FALSE))</f>
        <v/>
      </c>
      <c r="H198" s="181"/>
      <c r="I198" s="24">
        <v>190</v>
      </c>
      <c r="J198" s="14"/>
    </row>
    <row r="199" spans="1:10" ht="21" customHeight="1">
      <c r="A199" s="18">
        <v>191</v>
      </c>
      <c r="B199" s="179" t="str">
        <f>IF(F199="","",VLOOKUP(F199,'Licenciés BFC'!$A$1:$N$6000,2,FALSE))</f>
        <v/>
      </c>
      <c r="C199" s="179" t="str">
        <f>IF(F199="","",VLOOKUP(F199,'Licenciés BFC'!$A$1:$N$6000,3,FALSE))</f>
        <v/>
      </c>
      <c r="D199" s="179" t="str">
        <f>IF(F199="","",VLOOKUP(F199,'Licenciés BFC'!$A$1:$N$6000,12,FALSE))</f>
        <v/>
      </c>
      <c r="E199" s="179" t="str">
        <f>IF(F199="","",VLOOKUP(F199,'Licenciés BFC'!$A$1:$N$6000,13,FALSE))</f>
        <v/>
      </c>
      <c r="F199" s="180"/>
      <c r="G199" s="179" t="str">
        <f>IF(F199="","",VLOOKUP(F199,'Licenciés BFC'!$A$1:$N$6000,11,FALSE))</f>
        <v/>
      </c>
      <c r="H199" s="181"/>
      <c r="I199" s="24">
        <v>191</v>
      </c>
      <c r="J199" s="14"/>
    </row>
    <row r="200" spans="1:10" ht="21" customHeight="1">
      <c r="A200" s="19">
        <v>192</v>
      </c>
      <c r="B200" s="179" t="str">
        <f>IF(F200="","",VLOOKUP(F200,'Licenciés BFC'!$A$1:$N$6000,2,FALSE))</f>
        <v/>
      </c>
      <c r="C200" s="179" t="str">
        <f>IF(F200="","",VLOOKUP(F200,'Licenciés BFC'!$A$1:$N$6000,3,FALSE))</f>
        <v/>
      </c>
      <c r="D200" s="179" t="str">
        <f>IF(F200="","",VLOOKUP(F200,'Licenciés BFC'!$A$1:$N$6000,12,FALSE))</f>
        <v/>
      </c>
      <c r="E200" s="179" t="str">
        <f>IF(F200="","",VLOOKUP(F200,'Licenciés BFC'!$A$1:$N$6000,13,FALSE))</f>
        <v/>
      </c>
      <c r="F200" s="180"/>
      <c r="G200" s="179" t="str">
        <f>IF(F200="","",VLOOKUP(F200,'Licenciés BFC'!$A$1:$N$6000,11,FALSE))</f>
        <v/>
      </c>
      <c r="H200" s="181"/>
      <c r="I200" s="24">
        <v>192</v>
      </c>
      <c r="J200" s="14"/>
    </row>
    <row r="201" spans="1:10" ht="21" customHeight="1">
      <c r="A201" s="18">
        <v>193</v>
      </c>
      <c r="B201" s="179" t="str">
        <f>IF(F201="","",VLOOKUP(F201,'Licenciés BFC'!$A$1:$N$6000,2,FALSE))</f>
        <v/>
      </c>
      <c r="C201" s="179" t="str">
        <f>IF(F201="","",VLOOKUP(F201,'Licenciés BFC'!$A$1:$N$6000,3,FALSE))</f>
        <v/>
      </c>
      <c r="D201" s="179" t="str">
        <f>IF(F201="","",VLOOKUP(F201,'Licenciés BFC'!$A$1:$N$6000,12,FALSE))</f>
        <v/>
      </c>
      <c r="E201" s="179" t="str">
        <f>IF(F201="","",VLOOKUP(F201,'Licenciés BFC'!$A$1:$N$6000,13,FALSE))</f>
        <v/>
      </c>
      <c r="F201" s="180"/>
      <c r="G201" s="179" t="str">
        <f>IF(F201="","",VLOOKUP(F201,'Licenciés BFC'!$A$1:$N$6000,11,FALSE))</f>
        <v/>
      </c>
      <c r="H201" s="181"/>
      <c r="I201" s="24">
        <v>193</v>
      </c>
      <c r="J201" s="14"/>
    </row>
    <row r="202" spans="1:10" ht="21" customHeight="1">
      <c r="A202" s="19">
        <v>194</v>
      </c>
      <c r="B202" s="179" t="str">
        <f>IF(F202="","",VLOOKUP(F202,'Licenciés BFC'!$A$1:$N$6000,2,FALSE))</f>
        <v/>
      </c>
      <c r="C202" s="179" t="str">
        <f>IF(F202="","",VLOOKUP(F202,'Licenciés BFC'!$A$1:$N$6000,3,FALSE))</f>
        <v/>
      </c>
      <c r="D202" s="179" t="str">
        <f>IF(F202="","",VLOOKUP(F202,'Licenciés BFC'!$A$1:$N$6000,12,FALSE))</f>
        <v/>
      </c>
      <c r="E202" s="179" t="str">
        <f>IF(F202="","",VLOOKUP(F202,'Licenciés BFC'!$A$1:$N$6000,13,FALSE))</f>
        <v/>
      </c>
      <c r="F202" s="180"/>
      <c r="G202" s="179" t="str">
        <f>IF(F202="","",VLOOKUP(F202,'Licenciés BFC'!$A$1:$N$6000,11,FALSE))</f>
        <v/>
      </c>
      <c r="H202" s="181"/>
      <c r="I202" s="24">
        <v>194</v>
      </c>
      <c r="J202" s="14"/>
    </row>
    <row r="203" spans="1:10" ht="21" customHeight="1">
      <c r="A203" s="18">
        <v>195</v>
      </c>
      <c r="B203" s="179" t="str">
        <f>IF(F203="","",VLOOKUP(F203,'Licenciés BFC'!$A$1:$N$6000,2,FALSE))</f>
        <v/>
      </c>
      <c r="C203" s="179" t="str">
        <f>IF(F203="","",VLOOKUP(F203,'Licenciés BFC'!$A$1:$N$6000,3,FALSE))</f>
        <v/>
      </c>
      <c r="D203" s="179" t="str">
        <f>IF(F203="","",VLOOKUP(F203,'Licenciés BFC'!$A$1:$N$6000,12,FALSE))</f>
        <v/>
      </c>
      <c r="E203" s="179" t="str">
        <f>IF(F203="","",VLOOKUP(F203,'Licenciés BFC'!$A$1:$N$6000,13,FALSE))</f>
        <v/>
      </c>
      <c r="F203" s="180"/>
      <c r="G203" s="179" t="str">
        <f>IF(F203="","",VLOOKUP(F203,'Licenciés BFC'!$A$1:$N$6000,11,FALSE))</f>
        <v/>
      </c>
      <c r="H203" s="181"/>
      <c r="I203" s="24">
        <v>195</v>
      </c>
      <c r="J203" s="14"/>
    </row>
    <row r="204" spans="1:10" ht="21" customHeight="1">
      <c r="A204" s="19">
        <v>196</v>
      </c>
      <c r="B204" s="179" t="str">
        <f>IF(F204="","",VLOOKUP(F204,'Licenciés BFC'!$A$1:$N$6000,2,FALSE))</f>
        <v/>
      </c>
      <c r="C204" s="179" t="str">
        <f>IF(F204="","",VLOOKUP(F204,'Licenciés BFC'!$A$1:$N$6000,3,FALSE))</f>
        <v/>
      </c>
      <c r="D204" s="179" t="str">
        <f>IF(F204="","",VLOOKUP(F204,'Licenciés BFC'!$A$1:$N$6000,12,FALSE))</f>
        <v/>
      </c>
      <c r="E204" s="179" t="str">
        <f>IF(F204="","",VLOOKUP(F204,'Licenciés BFC'!$A$1:$N$6000,13,FALSE))</f>
        <v/>
      </c>
      <c r="F204" s="180"/>
      <c r="G204" s="179" t="str">
        <f>IF(F204="","",VLOOKUP(F204,'Licenciés BFC'!$A$1:$N$6000,11,FALSE))</f>
        <v/>
      </c>
      <c r="H204" s="181"/>
      <c r="I204" s="24">
        <v>196</v>
      </c>
      <c r="J204" s="14"/>
    </row>
    <row r="205" spans="1:10" ht="21" customHeight="1">
      <c r="A205" s="18">
        <v>197</v>
      </c>
      <c r="B205" s="179" t="str">
        <f>IF(F205="","",VLOOKUP(F205,'Licenciés BFC'!$A$1:$N$6000,2,FALSE))</f>
        <v/>
      </c>
      <c r="C205" s="179" t="str">
        <f>IF(F205="","",VLOOKUP(F205,'Licenciés BFC'!$A$1:$N$6000,3,FALSE))</f>
        <v/>
      </c>
      <c r="D205" s="179" t="str">
        <f>IF(F205="","",VLOOKUP(F205,'Licenciés BFC'!$A$1:$N$6000,12,FALSE))</f>
        <v/>
      </c>
      <c r="E205" s="179" t="str">
        <f>IF(F205="","",VLOOKUP(F205,'Licenciés BFC'!$A$1:$N$6000,13,FALSE))</f>
        <v/>
      </c>
      <c r="F205" s="180"/>
      <c r="G205" s="179" t="str">
        <f>IF(F205="","",VLOOKUP(F205,'Licenciés BFC'!$A$1:$N$6000,11,FALSE))</f>
        <v/>
      </c>
      <c r="H205" s="181"/>
      <c r="I205" s="24">
        <v>197</v>
      </c>
      <c r="J205" s="14"/>
    </row>
    <row r="206" spans="1:10" ht="21" customHeight="1">
      <c r="A206" s="19">
        <v>198</v>
      </c>
      <c r="B206" s="179" t="str">
        <f>IF(F206="","",VLOOKUP(F206,'Licenciés BFC'!$A$1:$N$6000,2,FALSE))</f>
        <v/>
      </c>
      <c r="C206" s="179" t="str">
        <f>IF(F206="","",VLOOKUP(F206,'Licenciés BFC'!$A$1:$N$6000,3,FALSE))</f>
        <v/>
      </c>
      <c r="D206" s="179" t="str">
        <f>IF(F206="","",VLOOKUP(F206,'Licenciés BFC'!$A$1:$N$6000,12,FALSE))</f>
        <v/>
      </c>
      <c r="E206" s="179" t="str">
        <f>IF(F206="","",VLOOKUP(F206,'Licenciés BFC'!$A$1:$N$6000,13,FALSE))</f>
        <v/>
      </c>
      <c r="F206" s="180"/>
      <c r="G206" s="179" t="str">
        <f>IF(F206="","",VLOOKUP(F206,'Licenciés BFC'!$A$1:$N$6000,11,FALSE))</f>
        <v/>
      </c>
      <c r="H206" s="181"/>
      <c r="I206" s="24">
        <v>198</v>
      </c>
      <c r="J206" s="14"/>
    </row>
    <row r="207" spans="1:10" ht="21" customHeight="1">
      <c r="A207" s="18">
        <v>199</v>
      </c>
      <c r="B207" s="179" t="str">
        <f>IF(F207="","",VLOOKUP(F207,'Licenciés BFC'!$A$1:$N$6000,2,FALSE))</f>
        <v/>
      </c>
      <c r="C207" s="179" t="str">
        <f>IF(F207="","",VLOOKUP(F207,'Licenciés BFC'!$A$1:$N$6000,3,FALSE))</f>
        <v/>
      </c>
      <c r="D207" s="179" t="str">
        <f>IF(F207="","",VLOOKUP(F207,'Licenciés BFC'!$A$1:$N$6000,12,FALSE))</f>
        <v/>
      </c>
      <c r="E207" s="179" t="str">
        <f>IF(F207="","",VLOOKUP(F207,'Licenciés BFC'!$A$1:$N$6000,13,FALSE))</f>
        <v/>
      </c>
      <c r="F207" s="180"/>
      <c r="G207" s="179" t="str">
        <f>IF(F207="","",VLOOKUP(F207,'Licenciés BFC'!$A$1:$N$6000,11,FALSE))</f>
        <v/>
      </c>
      <c r="H207" s="181"/>
      <c r="I207" s="24">
        <v>199</v>
      </c>
      <c r="J207" s="14"/>
    </row>
    <row r="208" spans="1:10" ht="21" customHeight="1">
      <c r="A208" s="19">
        <v>200</v>
      </c>
      <c r="B208" s="179" t="str">
        <f>IF(F208="","",VLOOKUP(F208,'Licenciés BFC'!$A$1:$N$6000,2,FALSE))</f>
        <v/>
      </c>
      <c r="C208" s="179" t="str">
        <f>IF(F208="","",VLOOKUP(F208,'Licenciés BFC'!$A$1:$N$6000,3,FALSE))</f>
        <v/>
      </c>
      <c r="D208" s="179" t="str">
        <f>IF(F208="","",VLOOKUP(F208,'Licenciés BFC'!$A$1:$N$6000,12,FALSE))</f>
        <v/>
      </c>
      <c r="E208" s="179" t="str">
        <f>IF(F208="","",VLOOKUP(F208,'Licenciés BFC'!$A$1:$N$6000,13,FALSE))</f>
        <v/>
      </c>
      <c r="F208" s="180"/>
      <c r="G208" s="179" t="str">
        <f>IF(F208="","",VLOOKUP(F208,'Licenciés BFC'!$A$1:$N$6000,11,FALSE))</f>
        <v/>
      </c>
      <c r="H208" s="181"/>
      <c r="I208" s="24">
        <v>200</v>
      </c>
      <c r="J208" s="14"/>
    </row>
    <row r="209" spans="1:10" ht="21" hidden="1" customHeight="1">
      <c r="A209" s="18">
        <v>201</v>
      </c>
      <c r="B209" s="179" t="str">
        <f>IF(F209="","",VLOOKUP(F209,'Licenciés BFC'!$A$1:$N$6000,2,FALSE))</f>
        <v/>
      </c>
      <c r="C209" s="179" t="str">
        <f>IF(F209="","",VLOOKUP(F209,'Licenciés BFC'!$A$1:$N$6000,3,FALSE))</f>
        <v/>
      </c>
      <c r="D209" s="179" t="str">
        <f>IF(F209="","",VLOOKUP(F209,'Licenciés BFC'!$A$1:$N$6000,12,FALSE))</f>
        <v/>
      </c>
      <c r="E209" s="179" t="str">
        <f>IF(F209="","",VLOOKUP(F209,'Licenciés BFC'!$A$1:$N$6000,13,FALSE))</f>
        <v/>
      </c>
      <c r="F209" s="180"/>
      <c r="G209" s="179" t="str">
        <f>IF(F209="","",VLOOKUP(F209,'Licenciés BFC'!$A$1:$N$6000,11,FALSE))</f>
        <v/>
      </c>
      <c r="H209" s="181"/>
      <c r="I209" s="25">
        <v>201</v>
      </c>
      <c r="J209" s="14"/>
    </row>
    <row r="210" spans="1:10" ht="21" hidden="1" customHeight="1">
      <c r="A210" s="19">
        <v>202</v>
      </c>
      <c r="B210" s="179" t="str">
        <f>IF(F210="","",VLOOKUP(F210,'Licenciés BFC'!$A$1:$N$6000,2,FALSE))</f>
        <v/>
      </c>
      <c r="C210" s="179" t="str">
        <f>IF(F210="","",VLOOKUP(F210,'Licenciés BFC'!$A$1:$N$6000,3,FALSE))</f>
        <v/>
      </c>
      <c r="D210" s="179" t="str">
        <f>IF(F210="","",VLOOKUP(F210,'Licenciés BFC'!$A$1:$N$6000,12,FALSE))</f>
        <v/>
      </c>
      <c r="E210" s="179" t="str">
        <f>IF(F210="","",VLOOKUP(F210,'Licenciés BFC'!$A$1:$N$6000,13,FALSE))</f>
        <v/>
      </c>
      <c r="F210" s="180"/>
      <c r="G210" s="179" t="str">
        <f>IF(F210="","",VLOOKUP(F210,'Licenciés BFC'!$A$1:$N$6000,11,FALSE))</f>
        <v/>
      </c>
      <c r="H210" s="181"/>
      <c r="I210" s="25">
        <v>202</v>
      </c>
      <c r="J210" s="14"/>
    </row>
    <row r="211" spans="1:10" ht="21" hidden="1" customHeight="1">
      <c r="A211" s="18">
        <v>203</v>
      </c>
      <c r="B211" s="179" t="str">
        <f>IF(F211="","",VLOOKUP(F211,'Licenciés BFC'!$A$1:$N$6000,2,FALSE))</f>
        <v/>
      </c>
      <c r="C211" s="179" t="str">
        <f>IF(F211="","",VLOOKUP(F211,'Licenciés BFC'!$A$1:$N$6000,3,FALSE))</f>
        <v/>
      </c>
      <c r="D211" s="179" t="str">
        <f>IF(F211="","",VLOOKUP(F211,'Licenciés BFC'!$A$1:$N$6000,12,FALSE))</f>
        <v/>
      </c>
      <c r="E211" s="179" t="str">
        <f>IF(F211="","",VLOOKUP(F211,'Licenciés BFC'!$A$1:$N$6000,13,FALSE))</f>
        <v/>
      </c>
      <c r="F211" s="180"/>
      <c r="G211" s="179" t="str">
        <f>IF(F211="","",VLOOKUP(F211,'Licenciés BFC'!$A$1:$N$6000,11,FALSE))</f>
        <v/>
      </c>
      <c r="H211" s="181"/>
      <c r="I211" s="25">
        <v>203</v>
      </c>
      <c r="J211" s="14"/>
    </row>
    <row r="212" spans="1:10" ht="21" hidden="1" customHeight="1">
      <c r="A212" s="19">
        <v>204</v>
      </c>
      <c r="B212" s="179" t="str">
        <f>IF(F212="","",VLOOKUP(F212,'Licenciés BFC'!$A$1:$N$6000,2,FALSE))</f>
        <v/>
      </c>
      <c r="C212" s="179" t="str">
        <f>IF(F212="","",VLOOKUP(F212,'Licenciés BFC'!$A$1:$N$6000,3,FALSE))</f>
        <v/>
      </c>
      <c r="D212" s="179" t="str">
        <f>IF(F212="","",VLOOKUP(F212,'Licenciés BFC'!$A$1:$N$6000,12,FALSE))</f>
        <v/>
      </c>
      <c r="E212" s="179" t="str">
        <f>IF(F212="","",VLOOKUP(F212,'Licenciés BFC'!$A$1:$N$6000,13,FALSE))</f>
        <v/>
      </c>
      <c r="F212" s="180"/>
      <c r="G212" s="179" t="str">
        <f>IF(F212="","",VLOOKUP(F212,'Licenciés BFC'!$A$1:$N$6000,11,FALSE))</f>
        <v/>
      </c>
      <c r="H212" s="181"/>
      <c r="I212" s="25">
        <v>204</v>
      </c>
      <c r="J212" s="14"/>
    </row>
    <row r="213" spans="1:10" ht="21" hidden="1" customHeight="1">
      <c r="A213" s="18">
        <v>205</v>
      </c>
      <c r="B213" s="179" t="str">
        <f>IF(F213="","",VLOOKUP(F213,'Licenciés BFC'!$A$1:$N$6000,2,FALSE))</f>
        <v/>
      </c>
      <c r="C213" s="179" t="str">
        <f>IF(F213="","",VLOOKUP(F213,'Licenciés BFC'!$A$1:$N$6000,3,FALSE))</f>
        <v/>
      </c>
      <c r="D213" s="179" t="str">
        <f>IF(F213="","",VLOOKUP(F213,'Licenciés BFC'!$A$1:$N$6000,12,FALSE))</f>
        <v/>
      </c>
      <c r="E213" s="179" t="str">
        <f>IF(F213="","",VLOOKUP(F213,'Licenciés BFC'!$A$1:$N$6000,13,FALSE))</f>
        <v/>
      </c>
      <c r="F213" s="180"/>
      <c r="G213" s="179" t="str">
        <f>IF(F213="","",VLOOKUP(F213,'Licenciés BFC'!$A$1:$N$6000,11,FALSE))</f>
        <v/>
      </c>
      <c r="H213" s="181"/>
      <c r="I213" s="25">
        <v>205</v>
      </c>
      <c r="J213" s="14"/>
    </row>
    <row r="214" spans="1:10" ht="21" hidden="1" customHeight="1">
      <c r="A214" s="19">
        <v>206</v>
      </c>
      <c r="B214" s="179" t="str">
        <f>IF(F214="","",VLOOKUP(F214,'Licenciés BFC'!$A$1:$N$6000,2,FALSE))</f>
        <v/>
      </c>
      <c r="C214" s="179" t="str">
        <f>IF(F214="","",VLOOKUP(F214,'Licenciés BFC'!$A$1:$N$6000,3,FALSE))</f>
        <v/>
      </c>
      <c r="D214" s="179" t="str">
        <f>IF(F214="","",VLOOKUP(F214,'Licenciés BFC'!$A$1:$N$6000,12,FALSE))</f>
        <v/>
      </c>
      <c r="E214" s="179" t="str">
        <f>IF(F214="","",VLOOKUP(F214,'Licenciés BFC'!$A$1:$N$6000,13,FALSE))</f>
        <v/>
      </c>
      <c r="F214" s="180"/>
      <c r="G214" s="179" t="str">
        <f>IF(F214="","",VLOOKUP(F214,'Licenciés BFC'!$A$1:$N$6000,11,FALSE))</f>
        <v/>
      </c>
      <c r="H214" s="181"/>
      <c r="I214" s="25">
        <v>206</v>
      </c>
      <c r="J214" s="14"/>
    </row>
    <row r="215" spans="1:10" ht="21" hidden="1" customHeight="1">
      <c r="A215" s="18">
        <v>207</v>
      </c>
      <c r="B215" s="179" t="str">
        <f>IF(F215="","",VLOOKUP(F215,'Licenciés BFC'!$A$1:$N$6000,2,FALSE))</f>
        <v/>
      </c>
      <c r="C215" s="179" t="str">
        <f>IF(F215="","",VLOOKUP(F215,'Licenciés BFC'!$A$1:$N$6000,3,FALSE))</f>
        <v/>
      </c>
      <c r="D215" s="179" t="str">
        <f>IF(F215="","",VLOOKUP(F215,'Licenciés BFC'!$A$1:$N$6000,12,FALSE))</f>
        <v/>
      </c>
      <c r="E215" s="179" t="str">
        <f>IF(F215="","",VLOOKUP(F215,'Licenciés BFC'!$A$1:$N$6000,13,FALSE))</f>
        <v/>
      </c>
      <c r="F215" s="180"/>
      <c r="G215" s="179" t="str">
        <f>IF(F215="","",VLOOKUP(F215,'Licenciés BFC'!$A$1:$N$6000,11,FALSE))</f>
        <v/>
      </c>
      <c r="H215" s="181"/>
      <c r="I215" s="25">
        <v>207</v>
      </c>
      <c r="J215" s="14"/>
    </row>
    <row r="216" spans="1:10" ht="21" hidden="1" customHeight="1">
      <c r="A216" s="19">
        <v>208</v>
      </c>
      <c r="B216" s="179" t="str">
        <f>IF(F216="","",VLOOKUP(F216,'Licenciés BFC'!$A$1:$N$6000,2,FALSE))</f>
        <v/>
      </c>
      <c r="C216" s="179" t="str">
        <f>IF(F216="","",VLOOKUP(F216,'Licenciés BFC'!$A$1:$N$6000,3,FALSE))</f>
        <v/>
      </c>
      <c r="D216" s="179" t="str">
        <f>IF(F216="","",VLOOKUP(F216,'Licenciés BFC'!$A$1:$N$6000,12,FALSE))</f>
        <v/>
      </c>
      <c r="E216" s="179" t="str">
        <f>IF(F216="","",VLOOKUP(F216,'Licenciés BFC'!$A$1:$N$6000,13,FALSE))</f>
        <v/>
      </c>
      <c r="F216" s="180"/>
      <c r="G216" s="179" t="str">
        <f>IF(F216="","",VLOOKUP(F216,'Licenciés BFC'!$A$1:$N$6000,11,FALSE))</f>
        <v/>
      </c>
      <c r="H216" s="181"/>
      <c r="I216" s="25">
        <v>208</v>
      </c>
      <c r="J216" s="14"/>
    </row>
    <row r="217" spans="1:10" ht="21" hidden="1" customHeight="1">
      <c r="A217" s="18">
        <v>209</v>
      </c>
      <c r="B217" s="179" t="str">
        <f>IF(F217="","",VLOOKUP(F217,'Licenciés BFC'!$A$1:$N$6000,2,FALSE))</f>
        <v/>
      </c>
      <c r="C217" s="179" t="str">
        <f>IF(F217="","",VLOOKUP(F217,'Licenciés BFC'!$A$1:$N$6000,3,FALSE))</f>
        <v/>
      </c>
      <c r="D217" s="179" t="str">
        <f>IF(F217="","",VLOOKUP(F217,'Licenciés BFC'!$A$1:$N$6000,12,FALSE))</f>
        <v/>
      </c>
      <c r="E217" s="179" t="str">
        <f>IF(F217="","",VLOOKUP(F217,'Licenciés BFC'!$A$1:$N$6000,13,FALSE))</f>
        <v/>
      </c>
      <c r="F217" s="180"/>
      <c r="G217" s="179" t="str">
        <f>IF(F217="","",VLOOKUP(F217,'Licenciés BFC'!$A$1:$N$6000,11,FALSE))</f>
        <v/>
      </c>
      <c r="H217" s="181"/>
      <c r="I217" s="25">
        <v>209</v>
      </c>
      <c r="J217" s="14"/>
    </row>
    <row r="218" spans="1:10" ht="21" hidden="1" customHeight="1">
      <c r="A218" s="19">
        <v>210</v>
      </c>
      <c r="B218" s="179" t="str">
        <f>IF(F218="","",VLOOKUP(F218,'Licenciés BFC'!$A$1:$N$6000,2,FALSE))</f>
        <v/>
      </c>
      <c r="C218" s="179" t="str">
        <f>IF(F218="","",VLOOKUP(F218,'Licenciés BFC'!$A$1:$N$6000,3,FALSE))</f>
        <v/>
      </c>
      <c r="D218" s="179" t="str">
        <f>IF(F218="","",VLOOKUP(F218,'Licenciés BFC'!$A$1:$N$6000,12,FALSE))</f>
        <v/>
      </c>
      <c r="E218" s="179" t="str">
        <f>IF(F218="","",VLOOKUP(F218,'Licenciés BFC'!$A$1:$N$6000,13,FALSE))</f>
        <v/>
      </c>
      <c r="F218" s="180"/>
      <c r="G218" s="179" t="str">
        <f>IF(F218="","",VLOOKUP(F218,'Licenciés BFC'!$A$1:$N$6000,11,FALSE))</f>
        <v/>
      </c>
      <c r="H218" s="181"/>
      <c r="I218" s="25">
        <v>210</v>
      </c>
      <c r="J218" s="14"/>
    </row>
    <row r="219" spans="1:10" ht="21" hidden="1" customHeight="1">
      <c r="A219" s="18">
        <v>211</v>
      </c>
      <c r="B219" s="179" t="str">
        <f>IF(F219="","",VLOOKUP(F219,'Licenciés BFC'!$A$1:$N$6000,2,FALSE))</f>
        <v/>
      </c>
      <c r="C219" s="179" t="str">
        <f>IF(F219="","",VLOOKUP(F219,'Licenciés BFC'!$A$1:$N$6000,3,FALSE))</f>
        <v/>
      </c>
      <c r="D219" s="179" t="str">
        <f>IF(F219="","",VLOOKUP(F219,'Licenciés BFC'!$A$1:$N$6000,12,FALSE))</f>
        <v/>
      </c>
      <c r="E219" s="179" t="str">
        <f>IF(F219="","",VLOOKUP(F219,'Licenciés BFC'!$A$1:$N$6000,13,FALSE))</f>
        <v/>
      </c>
      <c r="F219" s="180"/>
      <c r="G219" s="179" t="str">
        <f>IF(F219="","",VLOOKUP(F219,'Licenciés BFC'!$A$1:$N$6000,11,FALSE))</f>
        <v/>
      </c>
      <c r="H219" s="181"/>
      <c r="I219" s="25">
        <v>211</v>
      </c>
      <c r="J219" s="14"/>
    </row>
    <row r="220" spans="1:10" ht="21" hidden="1" customHeight="1">
      <c r="A220" s="19">
        <v>212</v>
      </c>
      <c r="B220" s="179" t="str">
        <f>IF(F220="","",VLOOKUP(F220,'Licenciés BFC'!$A$1:$N$6000,2,FALSE))</f>
        <v/>
      </c>
      <c r="C220" s="179" t="str">
        <f>IF(F220="","",VLOOKUP(F220,'Licenciés BFC'!$A$1:$N$6000,3,FALSE))</f>
        <v/>
      </c>
      <c r="D220" s="179" t="str">
        <f>IF(F220="","",VLOOKUP(F220,'Licenciés BFC'!$A$1:$N$6000,12,FALSE))</f>
        <v/>
      </c>
      <c r="E220" s="179" t="str">
        <f>IF(F220="","",VLOOKUP(F220,'Licenciés BFC'!$A$1:$N$6000,13,FALSE))</f>
        <v/>
      </c>
      <c r="F220" s="180"/>
      <c r="G220" s="179" t="str">
        <f>IF(F220="","",VLOOKUP(F220,'Licenciés BFC'!$A$1:$N$6000,11,FALSE))</f>
        <v/>
      </c>
      <c r="H220" s="181"/>
      <c r="I220" s="25">
        <v>212</v>
      </c>
      <c r="J220" s="14"/>
    </row>
    <row r="221" spans="1:10" ht="21" hidden="1" customHeight="1">
      <c r="A221" s="18">
        <v>213</v>
      </c>
      <c r="B221" s="179" t="str">
        <f>IF(F221="","",VLOOKUP(F221,'Licenciés BFC'!$A$1:$N$6000,2,FALSE))</f>
        <v/>
      </c>
      <c r="C221" s="179" t="str">
        <f>IF(F221="","",VLOOKUP(F221,'Licenciés BFC'!$A$1:$N$6000,3,FALSE))</f>
        <v/>
      </c>
      <c r="D221" s="179" t="str">
        <f>IF(F221="","",VLOOKUP(F221,'Licenciés BFC'!$A$1:$N$6000,12,FALSE))</f>
        <v/>
      </c>
      <c r="E221" s="179" t="str">
        <f>IF(F221="","",VLOOKUP(F221,'Licenciés BFC'!$A$1:$N$6000,13,FALSE))</f>
        <v/>
      </c>
      <c r="F221" s="180"/>
      <c r="G221" s="179" t="str">
        <f>IF(F221="","",VLOOKUP(F221,'Licenciés BFC'!$A$1:$N$6000,11,FALSE))</f>
        <v/>
      </c>
      <c r="H221" s="181"/>
      <c r="I221" s="25">
        <v>213</v>
      </c>
      <c r="J221" s="14"/>
    </row>
    <row r="222" spans="1:10" ht="21" hidden="1" customHeight="1">
      <c r="A222" s="19">
        <v>214</v>
      </c>
      <c r="B222" s="179" t="str">
        <f>IF(F222="","",VLOOKUP(F222,'Licenciés BFC'!$A$1:$N$6000,2,FALSE))</f>
        <v/>
      </c>
      <c r="C222" s="179" t="str">
        <f>IF(F222="","",VLOOKUP(F222,'Licenciés BFC'!$A$1:$N$6000,3,FALSE))</f>
        <v/>
      </c>
      <c r="D222" s="179" t="str">
        <f>IF(F222="","",VLOOKUP(F222,'Licenciés BFC'!$A$1:$N$6000,12,FALSE))</f>
        <v/>
      </c>
      <c r="E222" s="179" t="str">
        <f>IF(F222="","",VLOOKUP(F222,'Licenciés BFC'!$A$1:$N$6000,13,FALSE))</f>
        <v/>
      </c>
      <c r="F222" s="180"/>
      <c r="G222" s="179" t="str">
        <f>IF(F222="","",VLOOKUP(F222,'Licenciés BFC'!$A$1:$N$6000,11,FALSE))</f>
        <v/>
      </c>
      <c r="H222" s="181"/>
      <c r="I222" s="25">
        <v>214</v>
      </c>
      <c r="J222" s="14"/>
    </row>
    <row r="223" spans="1:10" ht="21" hidden="1" customHeight="1">
      <c r="A223" s="18">
        <v>215</v>
      </c>
      <c r="B223" s="179" t="str">
        <f>IF(F223="","",VLOOKUP(F223,'Licenciés BFC'!$A$1:$N$6000,2,FALSE))</f>
        <v/>
      </c>
      <c r="C223" s="179" t="str">
        <f>IF(F223="","",VLOOKUP(F223,'Licenciés BFC'!$A$1:$N$6000,3,FALSE))</f>
        <v/>
      </c>
      <c r="D223" s="179" t="str">
        <f>IF(F223="","",VLOOKUP(F223,'Licenciés BFC'!$A$1:$N$6000,12,FALSE))</f>
        <v/>
      </c>
      <c r="E223" s="179" t="str">
        <f>IF(F223="","",VLOOKUP(F223,'Licenciés BFC'!$A$1:$N$6000,13,FALSE))</f>
        <v/>
      </c>
      <c r="F223" s="180"/>
      <c r="G223" s="179" t="str">
        <f>IF(F223="","",VLOOKUP(F223,'Licenciés BFC'!$A$1:$N$6000,11,FALSE))</f>
        <v/>
      </c>
      <c r="H223" s="181"/>
      <c r="I223" s="25">
        <v>215</v>
      </c>
      <c r="J223" s="14"/>
    </row>
    <row r="224" spans="1:10" ht="21" hidden="1" customHeight="1">
      <c r="A224" s="19">
        <v>216</v>
      </c>
      <c r="B224" s="179" t="str">
        <f>IF(F224="","",VLOOKUP(F224,'Licenciés BFC'!$A$1:$N$6000,2,FALSE))</f>
        <v/>
      </c>
      <c r="C224" s="179" t="str">
        <f>IF(F224="","",VLOOKUP(F224,'Licenciés BFC'!$A$1:$N$6000,3,FALSE))</f>
        <v/>
      </c>
      <c r="D224" s="179" t="str">
        <f>IF(F224="","",VLOOKUP(F224,'Licenciés BFC'!$A$1:$N$6000,12,FALSE))</f>
        <v/>
      </c>
      <c r="E224" s="179" t="str">
        <f>IF(F224="","",VLOOKUP(F224,'Licenciés BFC'!$A$1:$N$6000,13,FALSE))</f>
        <v/>
      </c>
      <c r="F224" s="180"/>
      <c r="G224" s="179" t="str">
        <f>IF(F224="","",VLOOKUP(F224,'Licenciés BFC'!$A$1:$N$6000,11,FALSE))</f>
        <v/>
      </c>
      <c r="H224" s="181"/>
      <c r="I224" s="25">
        <v>216</v>
      </c>
      <c r="J224" s="14"/>
    </row>
    <row r="225" spans="1:10" ht="21" hidden="1" customHeight="1">
      <c r="A225" s="18">
        <v>217</v>
      </c>
      <c r="B225" s="179" t="str">
        <f>IF(F225="","",VLOOKUP(F225,'Licenciés BFC'!$A$1:$N$6000,2,FALSE))</f>
        <v/>
      </c>
      <c r="C225" s="179" t="str">
        <f>IF(F225="","",VLOOKUP(F225,'Licenciés BFC'!$A$1:$N$6000,3,FALSE))</f>
        <v/>
      </c>
      <c r="D225" s="179" t="str">
        <f>IF(F225="","",VLOOKUP(F225,'Licenciés BFC'!$A$1:$N$6000,12,FALSE))</f>
        <v/>
      </c>
      <c r="E225" s="179" t="str">
        <f>IF(F225="","",VLOOKUP(F225,'Licenciés BFC'!$A$1:$N$6000,13,FALSE))</f>
        <v/>
      </c>
      <c r="F225" s="180"/>
      <c r="G225" s="179" t="str">
        <f>IF(F225="","",VLOOKUP(F225,'Licenciés BFC'!$A$1:$N$6000,11,FALSE))</f>
        <v/>
      </c>
      <c r="H225" s="181"/>
      <c r="I225" s="25">
        <v>217</v>
      </c>
      <c r="J225" s="14"/>
    </row>
    <row r="226" spans="1:10" ht="21" hidden="1" customHeight="1">
      <c r="A226" s="19">
        <v>218</v>
      </c>
      <c r="B226" s="179" t="str">
        <f>IF(F226="","",VLOOKUP(F226,'Licenciés BFC'!$A$1:$N$6000,2,FALSE))</f>
        <v/>
      </c>
      <c r="C226" s="179" t="str">
        <f>IF(F226="","",VLOOKUP(F226,'Licenciés BFC'!$A$1:$N$6000,3,FALSE))</f>
        <v/>
      </c>
      <c r="D226" s="179" t="str">
        <f>IF(F226="","",VLOOKUP(F226,'Licenciés BFC'!$A$1:$N$6000,12,FALSE))</f>
        <v/>
      </c>
      <c r="E226" s="179" t="str">
        <f>IF(F226="","",VLOOKUP(F226,'Licenciés BFC'!$A$1:$N$6000,13,FALSE))</f>
        <v/>
      </c>
      <c r="F226" s="180"/>
      <c r="G226" s="179" t="str">
        <f>IF(F226="","",VLOOKUP(F226,'Licenciés BFC'!$A$1:$N$6000,11,FALSE))</f>
        <v/>
      </c>
      <c r="H226" s="181"/>
      <c r="I226" s="25">
        <v>218</v>
      </c>
      <c r="J226" s="14"/>
    </row>
    <row r="227" spans="1:10" ht="21" hidden="1" customHeight="1">
      <c r="A227" s="18">
        <v>219</v>
      </c>
      <c r="B227" s="179" t="str">
        <f>IF(F227="","",VLOOKUP(F227,'Licenciés BFC'!$A$1:$N$6000,2,FALSE))</f>
        <v/>
      </c>
      <c r="C227" s="179" t="str">
        <f>IF(F227="","",VLOOKUP(F227,'Licenciés BFC'!$A$1:$N$6000,3,FALSE))</f>
        <v/>
      </c>
      <c r="D227" s="179" t="str">
        <f>IF(F227="","",VLOOKUP(F227,'Licenciés BFC'!$A$1:$N$6000,12,FALSE))</f>
        <v/>
      </c>
      <c r="E227" s="179" t="str">
        <f>IF(F227="","",VLOOKUP(F227,'Licenciés BFC'!$A$1:$N$6000,13,FALSE))</f>
        <v/>
      </c>
      <c r="F227" s="180"/>
      <c r="G227" s="179" t="str">
        <f>IF(F227="","",VLOOKUP(F227,'Licenciés BFC'!$A$1:$N$6000,11,FALSE))</f>
        <v/>
      </c>
      <c r="H227" s="181"/>
      <c r="I227" s="25">
        <v>219</v>
      </c>
      <c r="J227" s="14"/>
    </row>
    <row r="228" spans="1:10" ht="21" hidden="1" customHeight="1">
      <c r="A228" s="19">
        <v>220</v>
      </c>
      <c r="B228" s="179" t="str">
        <f>IF(F228="","",VLOOKUP(F228,'Licenciés BFC'!$A$1:$N$6000,2,FALSE))</f>
        <v/>
      </c>
      <c r="C228" s="179" t="str">
        <f>IF(F228="","",VLOOKUP(F228,'Licenciés BFC'!$A$1:$N$6000,3,FALSE))</f>
        <v/>
      </c>
      <c r="D228" s="179" t="str">
        <f>IF(F228="","",VLOOKUP(F228,'Licenciés BFC'!$A$1:$N$6000,12,FALSE))</f>
        <v/>
      </c>
      <c r="E228" s="179" t="str">
        <f>IF(F228="","",VLOOKUP(F228,'Licenciés BFC'!$A$1:$N$6000,13,FALSE))</f>
        <v/>
      </c>
      <c r="F228" s="180"/>
      <c r="G228" s="179" t="str">
        <f>IF(F228="","",VLOOKUP(F228,'Licenciés BFC'!$A$1:$N$6000,11,FALSE))</f>
        <v/>
      </c>
      <c r="H228" s="181"/>
      <c r="I228" s="25">
        <v>220</v>
      </c>
      <c r="J228" s="14"/>
    </row>
    <row r="229" spans="1:10" ht="21" hidden="1" customHeight="1">
      <c r="A229" s="18">
        <v>221</v>
      </c>
      <c r="B229" s="179" t="str">
        <f>IF(F229="","",VLOOKUP(F229,'Licenciés BFC'!$A$1:$N$6000,2,FALSE))</f>
        <v/>
      </c>
      <c r="C229" s="179" t="str">
        <f>IF(F229="","",VLOOKUP(F229,'Licenciés BFC'!$A$1:$N$6000,3,FALSE))</f>
        <v/>
      </c>
      <c r="D229" s="179" t="str">
        <f>IF(F229="","",VLOOKUP(F229,'Licenciés BFC'!$A$1:$N$6000,12,FALSE))</f>
        <v/>
      </c>
      <c r="E229" s="179" t="str">
        <f>IF(F229="","",VLOOKUP(F229,'Licenciés BFC'!$A$1:$N$6000,13,FALSE))</f>
        <v/>
      </c>
      <c r="F229" s="180"/>
      <c r="G229" s="179" t="str">
        <f>IF(F229="","",VLOOKUP(F229,'Licenciés BFC'!$A$1:$N$6000,11,FALSE))</f>
        <v/>
      </c>
      <c r="H229" s="181"/>
      <c r="I229" s="25">
        <v>221</v>
      </c>
      <c r="J229" s="14"/>
    </row>
    <row r="230" spans="1:10" ht="21" hidden="1" customHeight="1">
      <c r="A230" s="19">
        <v>222</v>
      </c>
      <c r="B230" s="179" t="str">
        <f>IF(F230="","",VLOOKUP(F230,'Licenciés BFC'!$A$1:$N$6000,2,FALSE))</f>
        <v/>
      </c>
      <c r="C230" s="179" t="str">
        <f>IF(F230="","",VLOOKUP(F230,'Licenciés BFC'!$A$1:$N$6000,3,FALSE))</f>
        <v/>
      </c>
      <c r="D230" s="179" t="str">
        <f>IF(F230="","",VLOOKUP(F230,'Licenciés BFC'!$A$1:$N$6000,12,FALSE))</f>
        <v/>
      </c>
      <c r="E230" s="179" t="str">
        <f>IF(F230="","",VLOOKUP(F230,'Licenciés BFC'!$A$1:$N$6000,13,FALSE))</f>
        <v/>
      </c>
      <c r="F230" s="180"/>
      <c r="G230" s="179" t="str">
        <f>IF(F230="","",VLOOKUP(F230,'Licenciés BFC'!$A$1:$N$6000,11,FALSE))</f>
        <v/>
      </c>
      <c r="H230" s="181"/>
      <c r="I230" s="25">
        <v>222</v>
      </c>
      <c r="J230" s="14"/>
    </row>
    <row r="231" spans="1:10" ht="21" hidden="1" customHeight="1">
      <c r="A231" s="18">
        <v>223</v>
      </c>
      <c r="B231" s="179" t="str">
        <f>IF(F231="","",VLOOKUP(F231,'Licenciés BFC'!$A$1:$N$6000,2,FALSE))</f>
        <v/>
      </c>
      <c r="C231" s="179" t="str">
        <f>IF(F231="","",VLOOKUP(F231,'Licenciés BFC'!$A$1:$N$6000,3,FALSE))</f>
        <v/>
      </c>
      <c r="D231" s="179" t="str">
        <f>IF(F231="","",VLOOKUP(F231,'Licenciés BFC'!$A$1:$N$6000,12,FALSE))</f>
        <v/>
      </c>
      <c r="E231" s="179" t="str">
        <f>IF(F231="","",VLOOKUP(F231,'Licenciés BFC'!$A$1:$N$6000,13,FALSE))</f>
        <v/>
      </c>
      <c r="F231" s="180"/>
      <c r="G231" s="179" t="str">
        <f>IF(F231="","",VLOOKUP(F231,'Licenciés BFC'!$A$1:$N$6000,11,FALSE))</f>
        <v/>
      </c>
      <c r="H231" s="181"/>
      <c r="I231" s="25">
        <v>223</v>
      </c>
      <c r="J231" s="14"/>
    </row>
    <row r="232" spans="1:10" ht="21" hidden="1" customHeight="1">
      <c r="A232" s="19">
        <v>224</v>
      </c>
      <c r="B232" s="179" t="str">
        <f>IF(F232="","",VLOOKUP(F232,'Licenciés BFC'!$A$1:$N$6000,2,FALSE))</f>
        <v/>
      </c>
      <c r="C232" s="179" t="str">
        <f>IF(F232="","",VLOOKUP(F232,'Licenciés BFC'!$A$1:$N$6000,3,FALSE))</f>
        <v/>
      </c>
      <c r="D232" s="179" t="str">
        <f>IF(F232="","",VLOOKUP(F232,'Licenciés BFC'!$A$1:$N$6000,12,FALSE))</f>
        <v/>
      </c>
      <c r="E232" s="179" t="str">
        <f>IF(F232="","",VLOOKUP(F232,'Licenciés BFC'!$A$1:$N$6000,13,FALSE))</f>
        <v/>
      </c>
      <c r="F232" s="180"/>
      <c r="G232" s="179" t="str">
        <f>IF(F232="","",VLOOKUP(F232,'Licenciés BFC'!$A$1:$N$6000,11,FALSE))</f>
        <v/>
      </c>
      <c r="H232" s="181"/>
      <c r="I232" s="25">
        <v>224</v>
      </c>
      <c r="J232" s="14"/>
    </row>
    <row r="233" spans="1:10" ht="21" hidden="1" customHeight="1">
      <c r="A233" s="18">
        <v>225</v>
      </c>
      <c r="B233" s="179" t="str">
        <f>IF(F233="","",VLOOKUP(F233,'Licenciés BFC'!$A$1:$N$6000,2,FALSE))</f>
        <v/>
      </c>
      <c r="C233" s="179" t="str">
        <f>IF(F233="","",VLOOKUP(F233,'Licenciés BFC'!$A$1:$N$6000,3,FALSE))</f>
        <v/>
      </c>
      <c r="D233" s="179" t="str">
        <f>IF(F233="","",VLOOKUP(F233,'Licenciés BFC'!$A$1:$N$6000,12,FALSE))</f>
        <v/>
      </c>
      <c r="E233" s="179" t="str">
        <f>IF(F233="","",VLOOKUP(F233,'Licenciés BFC'!$A$1:$N$6000,13,FALSE))</f>
        <v/>
      </c>
      <c r="F233" s="180"/>
      <c r="G233" s="179" t="str">
        <f>IF(F233="","",VLOOKUP(F233,'Licenciés BFC'!$A$1:$N$6000,11,FALSE))</f>
        <v/>
      </c>
      <c r="H233" s="181"/>
      <c r="I233" s="25">
        <v>225</v>
      </c>
      <c r="J233" s="14"/>
    </row>
    <row r="234" spans="1:10" ht="21" hidden="1" customHeight="1">
      <c r="A234" s="19">
        <v>226</v>
      </c>
      <c r="B234" s="179" t="str">
        <f>IF(F234="","",VLOOKUP(F234,'Licenciés BFC'!$A$1:$N$6000,2,FALSE))</f>
        <v/>
      </c>
      <c r="C234" s="179" t="str">
        <f>IF(F234="","",VLOOKUP(F234,'Licenciés BFC'!$A$1:$N$6000,3,FALSE))</f>
        <v/>
      </c>
      <c r="D234" s="179" t="str">
        <f>IF(F234="","",VLOOKUP(F234,'Licenciés BFC'!$A$1:$N$6000,12,FALSE))</f>
        <v/>
      </c>
      <c r="E234" s="179" t="str">
        <f>IF(F234="","",VLOOKUP(F234,'Licenciés BFC'!$A$1:$N$6000,13,FALSE))</f>
        <v/>
      </c>
      <c r="F234" s="180"/>
      <c r="G234" s="179" t="str">
        <f>IF(F234="","",VLOOKUP(F234,'Licenciés BFC'!$A$1:$N$6000,11,FALSE))</f>
        <v/>
      </c>
      <c r="H234" s="181"/>
      <c r="I234" s="25">
        <v>226</v>
      </c>
      <c r="J234" s="14"/>
    </row>
    <row r="235" spans="1:10" ht="21" hidden="1" customHeight="1">
      <c r="A235" s="18">
        <v>227</v>
      </c>
      <c r="B235" s="179" t="str">
        <f>IF(F235="","",VLOOKUP(F235,'Licenciés BFC'!$A$1:$N$6000,2,FALSE))</f>
        <v/>
      </c>
      <c r="C235" s="179" t="str">
        <f>IF(F235="","",VLOOKUP(F235,'Licenciés BFC'!$A$1:$N$6000,3,FALSE))</f>
        <v/>
      </c>
      <c r="D235" s="179" t="str">
        <f>IF(F235="","",VLOOKUP(F235,'Licenciés BFC'!$A$1:$N$6000,12,FALSE))</f>
        <v/>
      </c>
      <c r="E235" s="179" t="str">
        <f>IF(F235="","",VLOOKUP(F235,'Licenciés BFC'!$A$1:$N$6000,13,FALSE))</f>
        <v/>
      </c>
      <c r="F235" s="180"/>
      <c r="G235" s="179" t="str">
        <f>IF(F235="","",VLOOKUP(F235,'Licenciés BFC'!$A$1:$N$6000,11,FALSE))</f>
        <v/>
      </c>
      <c r="H235" s="181"/>
      <c r="I235" s="25">
        <v>227</v>
      </c>
      <c r="J235" s="14"/>
    </row>
    <row r="236" spans="1:10" ht="21" hidden="1" customHeight="1">
      <c r="A236" s="19">
        <v>228</v>
      </c>
      <c r="B236" s="179" t="str">
        <f>IF(F236="","",VLOOKUP(F236,'Licenciés BFC'!$A$1:$N$6000,2,FALSE))</f>
        <v/>
      </c>
      <c r="C236" s="179" t="str">
        <f>IF(F236="","",VLOOKUP(F236,'Licenciés BFC'!$A$1:$N$6000,3,FALSE))</f>
        <v/>
      </c>
      <c r="D236" s="179" t="str">
        <f>IF(F236="","",VLOOKUP(F236,'Licenciés BFC'!$A$1:$N$6000,12,FALSE))</f>
        <v/>
      </c>
      <c r="E236" s="179" t="str">
        <f>IF(F236="","",VLOOKUP(F236,'Licenciés BFC'!$A$1:$N$6000,13,FALSE))</f>
        <v/>
      </c>
      <c r="F236" s="180"/>
      <c r="G236" s="179" t="str">
        <f>IF(F236="","",VLOOKUP(F236,'Licenciés BFC'!$A$1:$N$6000,11,FALSE))</f>
        <v/>
      </c>
      <c r="H236" s="181"/>
      <c r="I236" s="25">
        <v>228</v>
      </c>
      <c r="J236" s="14"/>
    </row>
    <row r="237" spans="1:10" ht="21" hidden="1" customHeight="1">
      <c r="A237" s="18">
        <v>229</v>
      </c>
      <c r="B237" s="179" t="str">
        <f>IF(F237="","",VLOOKUP(F237,'Licenciés BFC'!$A$1:$N$6000,2,FALSE))</f>
        <v/>
      </c>
      <c r="C237" s="179" t="str">
        <f>IF(F237="","",VLOOKUP(F237,'Licenciés BFC'!$A$1:$N$6000,3,FALSE))</f>
        <v/>
      </c>
      <c r="D237" s="179" t="str">
        <f>IF(F237="","",VLOOKUP(F237,'Licenciés BFC'!$A$1:$N$6000,12,FALSE))</f>
        <v/>
      </c>
      <c r="E237" s="179" t="str">
        <f>IF(F237="","",VLOOKUP(F237,'Licenciés BFC'!$A$1:$N$6000,13,FALSE))</f>
        <v/>
      </c>
      <c r="F237" s="180"/>
      <c r="G237" s="179" t="str">
        <f>IF(F237="","",VLOOKUP(F237,'Licenciés BFC'!$A$1:$N$6000,11,FALSE))</f>
        <v/>
      </c>
      <c r="H237" s="181"/>
      <c r="I237" s="25">
        <v>229</v>
      </c>
      <c r="J237" s="14"/>
    </row>
    <row r="238" spans="1:10" ht="21" hidden="1" customHeight="1">
      <c r="A238" s="19">
        <v>230</v>
      </c>
      <c r="B238" s="179" t="str">
        <f>IF(F238="","",VLOOKUP(F238,'Licenciés BFC'!$A$1:$N$6000,2,FALSE))</f>
        <v/>
      </c>
      <c r="C238" s="179" t="str">
        <f>IF(F238="","",VLOOKUP(F238,'Licenciés BFC'!$A$1:$N$6000,3,FALSE))</f>
        <v/>
      </c>
      <c r="D238" s="179" t="str">
        <f>IF(F238="","",VLOOKUP(F238,'Licenciés BFC'!$A$1:$N$6000,12,FALSE))</f>
        <v/>
      </c>
      <c r="E238" s="179" t="str">
        <f>IF(F238="","",VLOOKUP(F238,'Licenciés BFC'!$A$1:$N$6000,13,FALSE))</f>
        <v/>
      </c>
      <c r="F238" s="180"/>
      <c r="G238" s="179" t="str">
        <f>IF(F238="","",VLOOKUP(F238,'Licenciés BFC'!$A$1:$N$6000,11,FALSE))</f>
        <v/>
      </c>
      <c r="H238" s="181"/>
      <c r="I238" s="25">
        <v>230</v>
      </c>
      <c r="J238" s="14"/>
    </row>
    <row r="239" spans="1:10" ht="21" hidden="1" customHeight="1">
      <c r="A239" s="18">
        <v>231</v>
      </c>
      <c r="B239" s="179" t="str">
        <f>IF(F239="","",VLOOKUP(F239,'Licenciés BFC'!$A$1:$N$6000,2,FALSE))</f>
        <v/>
      </c>
      <c r="C239" s="179" t="str">
        <f>IF(F239="","",VLOOKUP(F239,'Licenciés BFC'!$A$1:$N$6000,3,FALSE))</f>
        <v/>
      </c>
      <c r="D239" s="179" t="str">
        <f>IF(F239="","",VLOOKUP(F239,'Licenciés BFC'!$A$1:$N$6000,12,FALSE))</f>
        <v/>
      </c>
      <c r="E239" s="179" t="str">
        <f>IF(F239="","",VLOOKUP(F239,'Licenciés BFC'!$A$1:$N$6000,13,FALSE))</f>
        <v/>
      </c>
      <c r="F239" s="180"/>
      <c r="G239" s="179" t="str">
        <f>IF(F239="","",VLOOKUP(F239,'Licenciés BFC'!$A$1:$N$6000,11,FALSE))</f>
        <v/>
      </c>
      <c r="H239" s="181"/>
      <c r="I239" s="25">
        <v>231</v>
      </c>
      <c r="J239" s="14"/>
    </row>
    <row r="240" spans="1:10" ht="21" hidden="1" customHeight="1">
      <c r="A240" s="19">
        <v>232</v>
      </c>
      <c r="B240" s="179" t="str">
        <f>IF(F240="","",VLOOKUP(F240,'Licenciés BFC'!$A$1:$N$6000,2,FALSE))</f>
        <v/>
      </c>
      <c r="C240" s="179" t="str">
        <f>IF(F240="","",VLOOKUP(F240,'Licenciés BFC'!$A$1:$N$6000,3,FALSE))</f>
        <v/>
      </c>
      <c r="D240" s="179" t="str">
        <f>IF(F240="","",VLOOKUP(F240,'Licenciés BFC'!$A$1:$N$6000,12,FALSE))</f>
        <v/>
      </c>
      <c r="E240" s="179" t="str">
        <f>IF(F240="","",VLOOKUP(F240,'Licenciés BFC'!$A$1:$N$6000,13,FALSE))</f>
        <v/>
      </c>
      <c r="F240" s="180"/>
      <c r="G240" s="179" t="str">
        <f>IF(F240="","",VLOOKUP(F240,'Licenciés BFC'!$A$1:$N$6000,11,FALSE))</f>
        <v/>
      </c>
      <c r="H240" s="181"/>
      <c r="I240" s="25">
        <v>232</v>
      </c>
      <c r="J240" s="14"/>
    </row>
    <row r="241" spans="1:10" ht="21" hidden="1" customHeight="1">
      <c r="A241" s="18">
        <v>233</v>
      </c>
      <c r="B241" s="179" t="str">
        <f>IF(F241="","",VLOOKUP(F241,'Licenciés BFC'!$A$1:$N$6000,2,FALSE))</f>
        <v/>
      </c>
      <c r="C241" s="179" t="str">
        <f>IF(F241="","",VLOOKUP(F241,'Licenciés BFC'!$A$1:$N$6000,3,FALSE))</f>
        <v/>
      </c>
      <c r="D241" s="179" t="str">
        <f>IF(F241="","",VLOOKUP(F241,'Licenciés BFC'!$A$1:$N$6000,12,FALSE))</f>
        <v/>
      </c>
      <c r="E241" s="179" t="str">
        <f>IF(F241="","",VLOOKUP(F241,'Licenciés BFC'!$A$1:$N$6000,13,FALSE))</f>
        <v/>
      </c>
      <c r="F241" s="180"/>
      <c r="G241" s="179" t="str">
        <f>IF(F241="","",VLOOKUP(F241,'Licenciés BFC'!$A$1:$N$6000,11,FALSE))</f>
        <v/>
      </c>
      <c r="H241" s="181"/>
      <c r="I241" s="25">
        <v>233</v>
      </c>
      <c r="J241" s="14"/>
    </row>
    <row r="242" spans="1:10" ht="21" hidden="1" customHeight="1">
      <c r="A242" s="19">
        <v>234</v>
      </c>
      <c r="B242" s="179" t="str">
        <f>IF(F242="","",VLOOKUP(F242,'Licenciés BFC'!$A$1:$N$6000,2,FALSE))</f>
        <v/>
      </c>
      <c r="C242" s="179" t="str">
        <f>IF(F242="","",VLOOKUP(F242,'Licenciés BFC'!$A$1:$N$6000,3,FALSE))</f>
        <v/>
      </c>
      <c r="D242" s="179" t="str">
        <f>IF(F242="","",VLOOKUP(F242,'Licenciés BFC'!$A$1:$N$6000,12,FALSE))</f>
        <v/>
      </c>
      <c r="E242" s="179" t="str">
        <f>IF(F242="","",VLOOKUP(F242,'Licenciés BFC'!$A$1:$N$6000,13,FALSE))</f>
        <v/>
      </c>
      <c r="F242" s="180"/>
      <c r="G242" s="179" t="str">
        <f>IF(F242="","",VLOOKUP(F242,'Licenciés BFC'!$A$1:$N$6000,11,FALSE))</f>
        <v/>
      </c>
      <c r="H242" s="181"/>
      <c r="I242" s="25">
        <v>234</v>
      </c>
      <c r="J242" s="14"/>
    </row>
    <row r="243" spans="1:10" ht="21" hidden="1" customHeight="1">
      <c r="A243" s="18">
        <v>235</v>
      </c>
      <c r="B243" s="179" t="str">
        <f>IF(F243="","",VLOOKUP(F243,'Licenciés BFC'!$A$1:$N$6000,2,FALSE))</f>
        <v/>
      </c>
      <c r="C243" s="179" t="str">
        <f>IF(F243="","",VLOOKUP(F243,'Licenciés BFC'!$A$1:$N$6000,3,FALSE))</f>
        <v/>
      </c>
      <c r="D243" s="179" t="str">
        <f>IF(F243="","",VLOOKUP(F243,'Licenciés BFC'!$A$1:$N$6000,12,FALSE))</f>
        <v/>
      </c>
      <c r="E243" s="179" t="str">
        <f>IF(F243="","",VLOOKUP(F243,'Licenciés BFC'!$A$1:$N$6000,13,FALSE))</f>
        <v/>
      </c>
      <c r="F243" s="180"/>
      <c r="G243" s="179" t="str">
        <f>IF(F243="","",VLOOKUP(F243,'Licenciés BFC'!$A$1:$N$6000,11,FALSE))</f>
        <v/>
      </c>
      <c r="H243" s="181"/>
      <c r="I243" s="25">
        <v>235</v>
      </c>
      <c r="J243" s="14"/>
    </row>
    <row r="244" spans="1:10" ht="21" hidden="1" customHeight="1">
      <c r="A244" s="19">
        <v>236</v>
      </c>
      <c r="B244" s="179" t="str">
        <f>IF(F244="","",VLOOKUP(F244,'Licenciés BFC'!$A$1:$N$6000,2,FALSE))</f>
        <v/>
      </c>
      <c r="C244" s="179" t="str">
        <f>IF(F244="","",VLOOKUP(F244,'Licenciés BFC'!$A$1:$N$6000,3,FALSE))</f>
        <v/>
      </c>
      <c r="D244" s="179" t="str">
        <f>IF(F244="","",VLOOKUP(F244,'Licenciés BFC'!$A$1:$N$6000,12,FALSE))</f>
        <v/>
      </c>
      <c r="E244" s="179" t="str">
        <f>IF(F244="","",VLOOKUP(F244,'Licenciés BFC'!$A$1:$N$6000,13,FALSE))</f>
        <v/>
      </c>
      <c r="F244" s="180"/>
      <c r="G244" s="179" t="str">
        <f>IF(F244="","",VLOOKUP(F244,'Licenciés BFC'!$A$1:$N$6000,11,FALSE))</f>
        <v/>
      </c>
      <c r="H244" s="181"/>
      <c r="I244" s="25">
        <v>236</v>
      </c>
      <c r="J244" s="14"/>
    </row>
    <row r="245" spans="1:10" ht="21" hidden="1" customHeight="1">
      <c r="A245" s="18">
        <v>237</v>
      </c>
      <c r="B245" s="179" t="str">
        <f>IF(F245="","",VLOOKUP(F245,'Licenciés BFC'!$A$1:$N$6000,2,FALSE))</f>
        <v/>
      </c>
      <c r="C245" s="179" t="str">
        <f>IF(F245="","",VLOOKUP(F245,'Licenciés BFC'!$A$1:$N$6000,3,FALSE))</f>
        <v/>
      </c>
      <c r="D245" s="179" t="str">
        <f>IF(F245="","",VLOOKUP(F245,'Licenciés BFC'!$A$1:$N$6000,12,FALSE))</f>
        <v/>
      </c>
      <c r="E245" s="179" t="str">
        <f>IF(F245="","",VLOOKUP(F245,'Licenciés BFC'!$A$1:$N$6000,13,FALSE))</f>
        <v/>
      </c>
      <c r="F245" s="180"/>
      <c r="G245" s="179" t="str">
        <f>IF(F245="","",VLOOKUP(F245,'Licenciés BFC'!$A$1:$N$6000,11,FALSE))</f>
        <v/>
      </c>
      <c r="H245" s="181"/>
      <c r="I245" s="25">
        <v>237</v>
      </c>
      <c r="J245" s="14"/>
    </row>
    <row r="246" spans="1:10" ht="21" hidden="1" customHeight="1">
      <c r="A246" s="19">
        <v>238</v>
      </c>
      <c r="B246" s="179" t="str">
        <f>IF(F246="","",VLOOKUP(F246,'Licenciés BFC'!$A$1:$N$6000,2,FALSE))</f>
        <v/>
      </c>
      <c r="C246" s="179" t="str">
        <f>IF(F246="","",VLOOKUP(F246,'Licenciés BFC'!$A$1:$N$6000,3,FALSE))</f>
        <v/>
      </c>
      <c r="D246" s="179" t="str">
        <f>IF(F246="","",VLOOKUP(F246,'Licenciés BFC'!$A$1:$N$6000,12,FALSE))</f>
        <v/>
      </c>
      <c r="E246" s="179" t="str">
        <f>IF(F246="","",VLOOKUP(F246,'Licenciés BFC'!$A$1:$N$6000,13,FALSE))</f>
        <v/>
      </c>
      <c r="F246" s="180"/>
      <c r="G246" s="179" t="str">
        <f>IF(F246="","",VLOOKUP(F246,'Licenciés BFC'!$A$1:$N$6000,11,FALSE))</f>
        <v/>
      </c>
      <c r="H246" s="181"/>
      <c r="I246" s="25">
        <v>238</v>
      </c>
      <c r="J246" s="14"/>
    </row>
    <row r="247" spans="1:10" ht="21" hidden="1" customHeight="1">
      <c r="A247" s="18">
        <v>239</v>
      </c>
      <c r="B247" s="179" t="str">
        <f>IF(F247="","",VLOOKUP(F247,'Licenciés BFC'!$A$1:$N$6000,2,FALSE))</f>
        <v/>
      </c>
      <c r="C247" s="179" t="str">
        <f>IF(F247="","",VLOOKUP(F247,'Licenciés BFC'!$A$1:$N$6000,3,FALSE))</f>
        <v/>
      </c>
      <c r="D247" s="179" t="str">
        <f>IF(F247="","",VLOOKUP(F247,'Licenciés BFC'!$A$1:$N$6000,12,FALSE))</f>
        <v/>
      </c>
      <c r="E247" s="179" t="str">
        <f>IF(F247="","",VLOOKUP(F247,'Licenciés BFC'!$A$1:$N$6000,13,FALSE))</f>
        <v/>
      </c>
      <c r="F247" s="180"/>
      <c r="G247" s="179" t="str">
        <f>IF(F247="","",VLOOKUP(F247,'Licenciés BFC'!$A$1:$N$6000,11,FALSE))</f>
        <v/>
      </c>
      <c r="H247" s="181"/>
      <c r="I247" s="25">
        <v>239</v>
      </c>
      <c r="J247" s="14"/>
    </row>
    <row r="248" spans="1:10" ht="21" hidden="1" customHeight="1">
      <c r="A248" s="19">
        <v>240</v>
      </c>
      <c r="B248" s="179" t="str">
        <f>IF(F248="","",VLOOKUP(F248,'Licenciés BFC'!$A$1:$N$6000,2,FALSE))</f>
        <v/>
      </c>
      <c r="C248" s="179" t="str">
        <f>IF(F248="","",VLOOKUP(F248,'Licenciés BFC'!$A$1:$N$6000,3,FALSE))</f>
        <v/>
      </c>
      <c r="D248" s="179" t="str">
        <f>IF(F248="","",VLOOKUP(F248,'Licenciés BFC'!$A$1:$N$6000,12,FALSE))</f>
        <v/>
      </c>
      <c r="E248" s="179" t="str">
        <f>IF(F248="","",VLOOKUP(F248,'Licenciés BFC'!$A$1:$N$6000,13,FALSE))</f>
        <v/>
      </c>
      <c r="F248" s="180"/>
      <c r="G248" s="179" t="str">
        <f>IF(F248="","",VLOOKUP(F248,'Licenciés BFC'!$A$1:$N$6000,11,FALSE))</f>
        <v/>
      </c>
      <c r="H248" s="181"/>
      <c r="I248" s="25">
        <v>240</v>
      </c>
      <c r="J248" s="14"/>
    </row>
    <row r="249" spans="1:10" ht="21" hidden="1" customHeight="1">
      <c r="A249" s="18">
        <v>241</v>
      </c>
      <c r="B249" s="179" t="str">
        <f>IF(F249="","",VLOOKUP(F249,'Licenciés BFC'!$A$1:$N$6000,2,FALSE))</f>
        <v/>
      </c>
      <c r="C249" s="179" t="str">
        <f>IF(F249="","",VLOOKUP(F249,'Licenciés BFC'!$A$1:$N$6000,3,FALSE))</f>
        <v/>
      </c>
      <c r="D249" s="179" t="str">
        <f>IF(F249="","",VLOOKUP(F249,'Licenciés BFC'!$A$1:$N$6000,12,FALSE))</f>
        <v/>
      </c>
      <c r="E249" s="179" t="str">
        <f>IF(F249="","",VLOOKUP(F249,'Licenciés BFC'!$A$1:$N$6000,13,FALSE))</f>
        <v/>
      </c>
      <c r="F249" s="180"/>
      <c r="G249" s="179" t="str">
        <f>IF(F249="","",VLOOKUP(F249,'Licenciés BFC'!$A$1:$N$6000,11,FALSE))</f>
        <v/>
      </c>
      <c r="H249" s="181"/>
      <c r="I249" s="25">
        <v>241</v>
      </c>
      <c r="J249" s="14"/>
    </row>
    <row r="250" spans="1:10" ht="21" hidden="1" customHeight="1">
      <c r="A250" s="19">
        <v>242</v>
      </c>
      <c r="B250" s="179" t="str">
        <f>IF(F250="","",VLOOKUP(F250,'Licenciés BFC'!$A$1:$N$6000,2,FALSE))</f>
        <v/>
      </c>
      <c r="C250" s="179" t="str">
        <f>IF(F250="","",VLOOKUP(F250,'Licenciés BFC'!$A$1:$N$6000,3,FALSE))</f>
        <v/>
      </c>
      <c r="D250" s="179" t="str">
        <f>IF(F250="","",VLOOKUP(F250,'Licenciés BFC'!$A$1:$N$6000,12,FALSE))</f>
        <v/>
      </c>
      <c r="E250" s="179" t="str">
        <f>IF(F250="","",VLOOKUP(F250,'Licenciés BFC'!$A$1:$N$6000,13,FALSE))</f>
        <v/>
      </c>
      <c r="F250" s="180"/>
      <c r="G250" s="179" t="str">
        <f>IF(F250="","",VLOOKUP(F250,'Licenciés BFC'!$A$1:$N$6000,11,FALSE))</f>
        <v/>
      </c>
      <c r="H250" s="181"/>
      <c r="I250" s="25">
        <v>242</v>
      </c>
      <c r="J250" s="14"/>
    </row>
    <row r="251" spans="1:10" ht="21" hidden="1" customHeight="1">
      <c r="A251" s="18">
        <v>243</v>
      </c>
      <c r="B251" s="179" t="str">
        <f>IF(F251="","",VLOOKUP(F251,'Licenciés BFC'!$A$1:$N$6000,2,FALSE))</f>
        <v/>
      </c>
      <c r="C251" s="179" t="str">
        <f>IF(F251="","",VLOOKUP(F251,'Licenciés BFC'!$A$1:$N$6000,3,FALSE))</f>
        <v/>
      </c>
      <c r="D251" s="179" t="str">
        <f>IF(F251="","",VLOOKUP(F251,'Licenciés BFC'!$A$1:$N$6000,12,FALSE))</f>
        <v/>
      </c>
      <c r="E251" s="179" t="str">
        <f>IF(F251="","",VLOOKUP(F251,'Licenciés BFC'!$A$1:$N$6000,13,FALSE))</f>
        <v/>
      </c>
      <c r="F251" s="180"/>
      <c r="G251" s="179" t="str">
        <f>IF(F251="","",VLOOKUP(F251,'Licenciés BFC'!$A$1:$N$6000,11,FALSE))</f>
        <v/>
      </c>
      <c r="H251" s="181"/>
      <c r="I251" s="25">
        <v>243</v>
      </c>
      <c r="J251" s="14"/>
    </row>
    <row r="252" spans="1:10" ht="21" hidden="1" customHeight="1">
      <c r="A252" s="19">
        <v>244</v>
      </c>
      <c r="B252" s="179" t="str">
        <f>IF(F252="","",VLOOKUP(F252,'Licenciés BFC'!$A$1:$N$6000,2,FALSE))</f>
        <v/>
      </c>
      <c r="C252" s="179" t="str">
        <f>IF(F252="","",VLOOKUP(F252,'Licenciés BFC'!$A$1:$N$6000,3,FALSE))</f>
        <v/>
      </c>
      <c r="D252" s="179" t="str">
        <f>IF(F252="","",VLOOKUP(F252,'Licenciés BFC'!$A$1:$N$6000,12,FALSE))</f>
        <v/>
      </c>
      <c r="E252" s="179" t="str">
        <f>IF(F252="","",VLOOKUP(F252,'Licenciés BFC'!$A$1:$N$6000,13,FALSE))</f>
        <v/>
      </c>
      <c r="F252" s="180"/>
      <c r="G252" s="179" t="str">
        <f>IF(F252="","",VLOOKUP(F252,'Licenciés BFC'!$A$1:$N$6000,11,FALSE))</f>
        <v/>
      </c>
      <c r="H252" s="181"/>
      <c r="I252" s="25">
        <v>244</v>
      </c>
      <c r="J252" s="14"/>
    </row>
    <row r="253" spans="1:10" ht="21" hidden="1" customHeight="1">
      <c r="A253" s="18">
        <v>245</v>
      </c>
      <c r="B253" s="179" t="str">
        <f>IF(F253="","",VLOOKUP(F253,'Licenciés BFC'!$A$1:$N$6000,2,FALSE))</f>
        <v/>
      </c>
      <c r="C253" s="179" t="str">
        <f>IF(F253="","",VLOOKUP(F253,'Licenciés BFC'!$A$1:$N$6000,3,FALSE))</f>
        <v/>
      </c>
      <c r="D253" s="179" t="str">
        <f>IF(F253="","",VLOOKUP(F253,'Licenciés BFC'!$A$1:$N$6000,12,FALSE))</f>
        <v/>
      </c>
      <c r="E253" s="179" t="str">
        <f>IF(F253="","",VLOOKUP(F253,'Licenciés BFC'!$A$1:$N$6000,13,FALSE))</f>
        <v/>
      </c>
      <c r="F253" s="180"/>
      <c r="G253" s="179" t="str">
        <f>IF(F253="","",VLOOKUP(F253,'Licenciés BFC'!$A$1:$N$6000,11,FALSE))</f>
        <v/>
      </c>
      <c r="H253" s="181"/>
      <c r="I253" s="25">
        <v>245</v>
      </c>
      <c r="J253" s="14"/>
    </row>
    <row r="254" spans="1:10" ht="21" hidden="1" customHeight="1">
      <c r="A254" s="19">
        <v>246</v>
      </c>
      <c r="B254" s="179" t="str">
        <f>IF(F254="","",VLOOKUP(F254,'Licenciés BFC'!$A$1:$N$6000,2,FALSE))</f>
        <v/>
      </c>
      <c r="C254" s="179" t="str">
        <f>IF(F254="","",VLOOKUP(F254,'Licenciés BFC'!$A$1:$N$6000,3,FALSE))</f>
        <v/>
      </c>
      <c r="D254" s="179" t="str">
        <f>IF(F254="","",VLOOKUP(F254,'Licenciés BFC'!$A$1:$N$6000,12,FALSE))</f>
        <v/>
      </c>
      <c r="E254" s="179" t="str">
        <f>IF(F254="","",VLOOKUP(F254,'Licenciés BFC'!$A$1:$N$6000,13,FALSE))</f>
        <v/>
      </c>
      <c r="F254" s="180"/>
      <c r="G254" s="179" t="str">
        <f>IF(F254="","",VLOOKUP(F254,'Licenciés BFC'!$A$1:$N$6000,11,FALSE))</f>
        <v/>
      </c>
      <c r="H254" s="181"/>
      <c r="I254" s="25">
        <v>246</v>
      </c>
      <c r="J254" s="14"/>
    </row>
    <row r="255" spans="1:10" ht="21" hidden="1" customHeight="1">
      <c r="A255" s="18">
        <v>247</v>
      </c>
      <c r="B255" s="179" t="str">
        <f>IF(F255="","",VLOOKUP(F255,'Licenciés BFC'!$A$1:$N$6000,2,FALSE))</f>
        <v/>
      </c>
      <c r="C255" s="179" t="str">
        <f>IF(F255="","",VLOOKUP(F255,'Licenciés BFC'!$A$1:$N$6000,3,FALSE))</f>
        <v/>
      </c>
      <c r="D255" s="179" t="str">
        <f>IF(F255="","",VLOOKUP(F255,'Licenciés BFC'!$A$1:$N$6000,12,FALSE))</f>
        <v/>
      </c>
      <c r="E255" s="179" t="str">
        <f>IF(F255="","",VLOOKUP(F255,'Licenciés BFC'!$A$1:$N$6000,13,FALSE))</f>
        <v/>
      </c>
      <c r="F255" s="180"/>
      <c r="G255" s="179" t="str">
        <f>IF(F255="","",VLOOKUP(F255,'Licenciés BFC'!$A$1:$N$6000,11,FALSE))</f>
        <v/>
      </c>
      <c r="H255" s="181"/>
      <c r="I255" s="25">
        <v>247</v>
      </c>
      <c r="J255" s="14"/>
    </row>
    <row r="256" spans="1:10" ht="21" hidden="1" customHeight="1">
      <c r="A256" s="19">
        <v>248</v>
      </c>
      <c r="B256" s="179" t="str">
        <f>IF(F256="","",VLOOKUP(F256,'Licenciés BFC'!$A$1:$N$6000,2,FALSE))</f>
        <v/>
      </c>
      <c r="C256" s="179" t="str">
        <f>IF(F256="","",VLOOKUP(F256,'Licenciés BFC'!$A$1:$N$6000,3,FALSE))</f>
        <v/>
      </c>
      <c r="D256" s="179" t="str">
        <f>IF(F256="","",VLOOKUP(F256,'Licenciés BFC'!$A$1:$N$6000,12,FALSE))</f>
        <v/>
      </c>
      <c r="E256" s="179" t="str">
        <f>IF(F256="","",VLOOKUP(F256,'Licenciés BFC'!$A$1:$N$6000,13,FALSE))</f>
        <v/>
      </c>
      <c r="F256" s="180"/>
      <c r="G256" s="179" t="str">
        <f>IF(F256="","",VLOOKUP(F256,'Licenciés BFC'!$A$1:$N$6000,11,FALSE))</f>
        <v/>
      </c>
      <c r="H256" s="181"/>
      <c r="I256" s="25">
        <v>248</v>
      </c>
      <c r="J256" s="14"/>
    </row>
    <row r="257" spans="1:10" ht="21" hidden="1" customHeight="1">
      <c r="A257" s="18">
        <v>249</v>
      </c>
      <c r="B257" s="179" t="str">
        <f>IF(F257="","",VLOOKUP(F257,'Licenciés BFC'!$A$1:$N$6000,2,FALSE))</f>
        <v/>
      </c>
      <c r="C257" s="179" t="str">
        <f>IF(F257="","",VLOOKUP(F257,'Licenciés BFC'!$A$1:$N$6000,3,FALSE))</f>
        <v/>
      </c>
      <c r="D257" s="179" t="str">
        <f>IF(F257="","",VLOOKUP(F257,'Licenciés BFC'!$A$1:$N$6000,12,FALSE))</f>
        <v/>
      </c>
      <c r="E257" s="179" t="str">
        <f>IF(F257="","",VLOOKUP(F257,'Licenciés BFC'!$A$1:$N$6000,13,FALSE))</f>
        <v/>
      </c>
      <c r="F257" s="180"/>
      <c r="G257" s="179" t="str">
        <f>IF(F257="","",VLOOKUP(F257,'Licenciés BFC'!$A$1:$N$6000,11,FALSE))</f>
        <v/>
      </c>
      <c r="H257" s="181"/>
      <c r="I257" s="25">
        <v>249</v>
      </c>
      <c r="J257" s="14"/>
    </row>
    <row r="258" spans="1:10" ht="21" hidden="1" customHeight="1">
      <c r="A258" s="19">
        <v>250</v>
      </c>
      <c r="B258" s="179" t="str">
        <f>IF(F258="","",VLOOKUP(F258,'Licenciés BFC'!$A$1:$N$6000,2,FALSE))</f>
        <v/>
      </c>
      <c r="C258" s="179" t="str">
        <f>IF(F258="","",VLOOKUP(F258,'Licenciés BFC'!$A$1:$N$6000,3,FALSE))</f>
        <v/>
      </c>
      <c r="D258" s="179" t="str">
        <f>IF(F258="","",VLOOKUP(F258,'Licenciés BFC'!$A$1:$N$6000,12,FALSE))</f>
        <v/>
      </c>
      <c r="E258" s="179" t="str">
        <f>IF(F258="","",VLOOKUP(F258,'Licenciés BFC'!$A$1:$N$6000,13,FALSE))</f>
        <v/>
      </c>
      <c r="F258" s="180"/>
      <c r="G258" s="179" t="str">
        <f>IF(F258="","",VLOOKUP(F258,'Licenciés BFC'!$A$1:$N$6000,11,FALSE))</f>
        <v/>
      </c>
      <c r="H258" s="181"/>
      <c r="I258" s="25">
        <v>250</v>
      </c>
      <c r="J258" s="14"/>
    </row>
    <row r="259" spans="1:10" ht="21" hidden="1" customHeight="1">
      <c r="A259" s="18">
        <v>251</v>
      </c>
      <c r="B259" s="179" t="str">
        <f>IF(F259="","",VLOOKUP(F259,'Licenciés BFC'!$A$1:$N$6000,2,FALSE))</f>
        <v/>
      </c>
      <c r="C259" s="179" t="str">
        <f>IF(F259="","",VLOOKUP(F259,'Licenciés BFC'!$A$1:$N$6000,3,FALSE))</f>
        <v/>
      </c>
      <c r="D259" s="179" t="str">
        <f>IF(F259="","",VLOOKUP(F259,'Licenciés BFC'!$A$1:$N$6000,12,FALSE))</f>
        <v/>
      </c>
      <c r="E259" s="179" t="str">
        <f>IF(F259="","",VLOOKUP(F259,'Licenciés BFC'!$A$1:$N$6000,13,FALSE))</f>
        <v/>
      </c>
      <c r="F259" s="180"/>
      <c r="G259" s="179" t="str">
        <f>IF(F259="","",VLOOKUP(F259,'Licenciés BFC'!$A$1:$N$6000,11,FALSE))</f>
        <v/>
      </c>
      <c r="H259" s="181"/>
      <c r="I259" s="25">
        <v>251</v>
      </c>
      <c r="J259" s="14"/>
    </row>
    <row r="260" spans="1:10" ht="21" hidden="1" customHeight="1">
      <c r="A260" s="19">
        <v>252</v>
      </c>
      <c r="B260" s="179" t="str">
        <f>IF(F260="","",VLOOKUP(F260,'Licenciés BFC'!$A$1:$N$6000,2,FALSE))</f>
        <v/>
      </c>
      <c r="C260" s="179" t="str">
        <f>IF(F260="","",VLOOKUP(F260,'Licenciés BFC'!$A$1:$N$6000,3,FALSE))</f>
        <v/>
      </c>
      <c r="D260" s="179" t="str">
        <f>IF(F260="","",VLOOKUP(F260,'Licenciés BFC'!$A$1:$N$6000,12,FALSE))</f>
        <v/>
      </c>
      <c r="E260" s="179" t="str">
        <f>IF(F260="","",VLOOKUP(F260,'Licenciés BFC'!$A$1:$N$6000,13,FALSE))</f>
        <v/>
      </c>
      <c r="F260" s="180"/>
      <c r="G260" s="179" t="str">
        <f>IF(F260="","",VLOOKUP(F260,'Licenciés BFC'!$A$1:$N$6000,11,FALSE))</f>
        <v/>
      </c>
      <c r="H260" s="181"/>
      <c r="I260" s="25">
        <v>252</v>
      </c>
      <c r="J260" s="14"/>
    </row>
    <row r="261" spans="1:10" ht="21" hidden="1" customHeight="1">
      <c r="A261" s="18">
        <v>253</v>
      </c>
      <c r="B261" s="179" t="str">
        <f>IF(F261="","",VLOOKUP(F261,'Licenciés BFC'!$A$1:$N$6000,2,FALSE))</f>
        <v/>
      </c>
      <c r="C261" s="179" t="str">
        <f>IF(F261="","",VLOOKUP(F261,'Licenciés BFC'!$A$1:$N$6000,3,FALSE))</f>
        <v/>
      </c>
      <c r="D261" s="179" t="str">
        <f>IF(F261="","",VLOOKUP(F261,'Licenciés BFC'!$A$1:$N$6000,12,FALSE))</f>
        <v/>
      </c>
      <c r="E261" s="179" t="str">
        <f>IF(F261="","",VLOOKUP(F261,'Licenciés BFC'!$A$1:$N$6000,13,FALSE))</f>
        <v/>
      </c>
      <c r="F261" s="180"/>
      <c r="G261" s="179" t="str">
        <f>IF(F261="","",VLOOKUP(F261,'Licenciés BFC'!$A$1:$N$6000,11,FALSE))</f>
        <v/>
      </c>
      <c r="H261" s="181"/>
      <c r="I261" s="25">
        <v>253</v>
      </c>
      <c r="J261" s="14"/>
    </row>
    <row r="262" spans="1:10" ht="21" hidden="1" customHeight="1">
      <c r="A262" s="19">
        <v>254</v>
      </c>
      <c r="B262" s="179" t="str">
        <f>IF(F262="","",VLOOKUP(F262,'Licenciés BFC'!$A$1:$N$6000,2,FALSE))</f>
        <v/>
      </c>
      <c r="C262" s="179" t="str">
        <f>IF(F262="","",VLOOKUP(F262,'Licenciés BFC'!$A$1:$N$6000,3,FALSE))</f>
        <v/>
      </c>
      <c r="D262" s="179" t="str">
        <f>IF(F262="","",VLOOKUP(F262,'Licenciés BFC'!$A$1:$N$6000,12,FALSE))</f>
        <v/>
      </c>
      <c r="E262" s="179" t="str">
        <f>IF(F262="","",VLOOKUP(F262,'Licenciés BFC'!$A$1:$N$6000,13,FALSE))</f>
        <v/>
      </c>
      <c r="F262" s="180"/>
      <c r="G262" s="179" t="str">
        <f>IF(F262="","",VLOOKUP(F262,'Licenciés BFC'!$A$1:$N$6000,11,FALSE))</f>
        <v/>
      </c>
      <c r="H262" s="181"/>
      <c r="I262" s="25">
        <v>254</v>
      </c>
      <c r="J262" s="14"/>
    </row>
    <row r="263" spans="1:10" ht="21" hidden="1" customHeight="1">
      <c r="A263" s="18">
        <v>255</v>
      </c>
      <c r="B263" s="179" t="str">
        <f>IF(F263="","",VLOOKUP(F263,'Licenciés BFC'!$A$1:$N$6000,2,FALSE))</f>
        <v/>
      </c>
      <c r="C263" s="179" t="str">
        <f>IF(F263="","",VLOOKUP(F263,'Licenciés BFC'!$A$1:$N$6000,3,FALSE))</f>
        <v/>
      </c>
      <c r="D263" s="179" t="str">
        <f>IF(F263="","",VLOOKUP(F263,'Licenciés BFC'!$A$1:$N$6000,12,FALSE))</f>
        <v/>
      </c>
      <c r="E263" s="179" t="str">
        <f>IF(F263="","",VLOOKUP(F263,'Licenciés BFC'!$A$1:$N$6000,13,FALSE))</f>
        <v/>
      </c>
      <c r="F263" s="180"/>
      <c r="G263" s="179" t="str">
        <f>IF(F263="","",VLOOKUP(F263,'Licenciés BFC'!$A$1:$N$6000,11,FALSE))</f>
        <v/>
      </c>
      <c r="H263" s="181"/>
      <c r="I263" s="25">
        <v>255</v>
      </c>
      <c r="J263" s="14"/>
    </row>
    <row r="264" spans="1:10" ht="21" hidden="1" customHeight="1">
      <c r="A264" s="19">
        <v>256</v>
      </c>
      <c r="B264" s="179" t="str">
        <f>IF(F264="","",VLOOKUP(F264,'Licenciés BFC'!$A$1:$N$6000,2,FALSE))</f>
        <v/>
      </c>
      <c r="C264" s="179" t="str">
        <f>IF(F264="","",VLOOKUP(F264,'Licenciés BFC'!$A$1:$N$6000,3,FALSE))</f>
        <v/>
      </c>
      <c r="D264" s="179" t="str">
        <f>IF(F264="","",VLOOKUP(F264,'Licenciés BFC'!$A$1:$N$6000,12,FALSE))</f>
        <v/>
      </c>
      <c r="E264" s="179" t="str">
        <f>IF(F264="","",VLOOKUP(F264,'Licenciés BFC'!$A$1:$N$6000,13,FALSE))</f>
        <v/>
      </c>
      <c r="F264" s="180"/>
      <c r="G264" s="179" t="str">
        <f>IF(F264="","",VLOOKUP(F264,'Licenciés BFC'!$A$1:$N$6000,11,FALSE))</f>
        <v/>
      </c>
      <c r="H264" s="181"/>
      <c r="I264" s="25">
        <v>256</v>
      </c>
      <c r="J264" s="14"/>
    </row>
    <row r="265" spans="1:10" ht="21" hidden="1" customHeight="1">
      <c r="A265" s="18">
        <v>257</v>
      </c>
      <c r="B265" s="179" t="str">
        <f>IF(F265="","",VLOOKUP(F265,'Licenciés BFC'!$A$1:$N$6000,2,FALSE))</f>
        <v/>
      </c>
      <c r="C265" s="179" t="str">
        <f>IF(F265="","",VLOOKUP(F265,'Licenciés BFC'!$A$1:$N$6000,3,FALSE))</f>
        <v/>
      </c>
      <c r="D265" s="179" t="str">
        <f>IF(F265="","",VLOOKUP(F265,'Licenciés BFC'!$A$1:$N$6000,12,FALSE))</f>
        <v/>
      </c>
      <c r="E265" s="179" t="str">
        <f>IF(F265="","",VLOOKUP(F265,'Licenciés BFC'!$A$1:$N$6000,13,FALSE))</f>
        <v/>
      </c>
      <c r="F265" s="180"/>
      <c r="G265" s="179" t="str">
        <f>IF(F265="","",VLOOKUP(F265,'Licenciés BFC'!$A$1:$N$6000,11,FALSE))</f>
        <v/>
      </c>
      <c r="H265" s="181"/>
      <c r="I265" s="25">
        <v>257</v>
      </c>
      <c r="J265" s="14"/>
    </row>
    <row r="266" spans="1:10" ht="21" hidden="1" customHeight="1">
      <c r="A266" s="19">
        <v>258</v>
      </c>
      <c r="B266" s="179" t="str">
        <f>IF(F266="","",VLOOKUP(F266,'Licenciés BFC'!$A$1:$N$6000,2,FALSE))</f>
        <v/>
      </c>
      <c r="C266" s="179" t="str">
        <f>IF(F266="","",VLOOKUP(F266,'Licenciés BFC'!$A$1:$N$6000,3,FALSE))</f>
        <v/>
      </c>
      <c r="D266" s="179" t="str">
        <f>IF(F266="","",VLOOKUP(F266,'Licenciés BFC'!$A$1:$N$6000,12,FALSE))</f>
        <v/>
      </c>
      <c r="E266" s="179" t="str">
        <f>IF(F266="","",VLOOKUP(F266,'Licenciés BFC'!$A$1:$N$6000,13,FALSE))</f>
        <v/>
      </c>
      <c r="F266" s="180"/>
      <c r="G266" s="179" t="str">
        <f>IF(F266="","",VLOOKUP(F266,'Licenciés BFC'!$A$1:$N$6000,11,FALSE))</f>
        <v/>
      </c>
      <c r="H266" s="181"/>
      <c r="I266" s="25">
        <v>258</v>
      </c>
      <c r="J266" s="14"/>
    </row>
    <row r="267" spans="1:10" ht="21" hidden="1" customHeight="1">
      <c r="A267" s="18">
        <v>259</v>
      </c>
      <c r="B267" s="179" t="str">
        <f>IF(F267="","",VLOOKUP(F267,'Licenciés BFC'!$A$1:$N$6000,2,FALSE))</f>
        <v/>
      </c>
      <c r="C267" s="179" t="str">
        <f>IF(F267="","",VLOOKUP(F267,'Licenciés BFC'!$A$1:$N$6000,3,FALSE))</f>
        <v/>
      </c>
      <c r="D267" s="179" t="str">
        <f>IF(F267="","",VLOOKUP(F267,'Licenciés BFC'!$A$1:$N$6000,12,FALSE))</f>
        <v/>
      </c>
      <c r="E267" s="179" t="str">
        <f>IF(F267="","",VLOOKUP(F267,'Licenciés BFC'!$A$1:$N$6000,13,FALSE))</f>
        <v/>
      </c>
      <c r="F267" s="180"/>
      <c r="G267" s="179" t="str">
        <f>IF(F267="","",VLOOKUP(F267,'Licenciés BFC'!$A$1:$N$6000,11,FALSE))</f>
        <v/>
      </c>
      <c r="H267" s="181"/>
      <c r="I267" s="25">
        <v>259</v>
      </c>
      <c r="J267" s="14"/>
    </row>
    <row r="268" spans="1:10" ht="21" hidden="1" customHeight="1">
      <c r="A268" s="19">
        <v>260</v>
      </c>
      <c r="B268" s="179" t="str">
        <f>IF(F268="","",VLOOKUP(F268,'Licenciés BFC'!$A$1:$N$6000,2,FALSE))</f>
        <v/>
      </c>
      <c r="C268" s="179" t="str">
        <f>IF(F268="","",VLOOKUP(F268,'Licenciés BFC'!$A$1:$N$6000,3,FALSE))</f>
        <v/>
      </c>
      <c r="D268" s="179" t="str">
        <f>IF(F268="","",VLOOKUP(F268,'Licenciés BFC'!$A$1:$N$6000,12,FALSE))</f>
        <v/>
      </c>
      <c r="E268" s="179" t="str">
        <f>IF(F268="","",VLOOKUP(F268,'Licenciés BFC'!$A$1:$N$6000,13,FALSE))</f>
        <v/>
      </c>
      <c r="F268" s="180"/>
      <c r="G268" s="179" t="str">
        <f>IF(F268="","",VLOOKUP(F268,'Licenciés BFC'!$A$1:$N$6000,11,FALSE))</f>
        <v/>
      </c>
      <c r="H268" s="181"/>
      <c r="I268" s="25">
        <v>260</v>
      </c>
      <c r="J268" s="14"/>
    </row>
    <row r="269" spans="1:10" ht="21" hidden="1" customHeight="1">
      <c r="A269" s="18">
        <v>261</v>
      </c>
      <c r="B269" s="179" t="str">
        <f>IF(F269="","",VLOOKUP(F269,'Licenciés BFC'!$A$1:$N$6000,2,FALSE))</f>
        <v/>
      </c>
      <c r="C269" s="179" t="str">
        <f>IF(F269="","",VLOOKUP(F269,'Licenciés BFC'!$A$1:$N$6000,3,FALSE))</f>
        <v/>
      </c>
      <c r="D269" s="179" t="str">
        <f>IF(F269="","",VLOOKUP(F269,'Licenciés BFC'!$A$1:$N$6000,12,FALSE))</f>
        <v/>
      </c>
      <c r="E269" s="179" t="str">
        <f>IF(F269="","",VLOOKUP(F269,'Licenciés BFC'!$A$1:$N$6000,13,FALSE))</f>
        <v/>
      </c>
      <c r="F269" s="180"/>
      <c r="G269" s="179" t="str">
        <f>IF(F269="","",VLOOKUP(F269,'Licenciés BFC'!$A$1:$N$6000,11,FALSE))</f>
        <v/>
      </c>
      <c r="H269" s="181"/>
      <c r="I269" s="25">
        <v>261</v>
      </c>
      <c r="J269" s="14"/>
    </row>
    <row r="270" spans="1:10" ht="21" hidden="1" customHeight="1">
      <c r="A270" s="19">
        <v>262</v>
      </c>
      <c r="B270" s="179" t="str">
        <f>IF(F270="","",VLOOKUP(F270,'Licenciés BFC'!$A$1:$N$6000,2,FALSE))</f>
        <v/>
      </c>
      <c r="C270" s="179" t="str">
        <f>IF(F270="","",VLOOKUP(F270,'Licenciés BFC'!$A$1:$N$6000,3,FALSE))</f>
        <v/>
      </c>
      <c r="D270" s="179" t="str">
        <f>IF(F270="","",VLOOKUP(F270,'Licenciés BFC'!$A$1:$N$6000,12,FALSE))</f>
        <v/>
      </c>
      <c r="E270" s="179" t="str">
        <f>IF(F270="","",VLOOKUP(F270,'Licenciés BFC'!$A$1:$N$6000,13,FALSE))</f>
        <v/>
      </c>
      <c r="F270" s="180"/>
      <c r="G270" s="179" t="str">
        <f>IF(F270="","",VLOOKUP(F270,'Licenciés BFC'!$A$1:$N$6000,11,FALSE))</f>
        <v/>
      </c>
      <c r="H270" s="181"/>
      <c r="I270" s="25">
        <v>262</v>
      </c>
      <c r="J270" s="14"/>
    </row>
    <row r="271" spans="1:10" ht="21" hidden="1" customHeight="1">
      <c r="A271" s="18">
        <v>263</v>
      </c>
      <c r="B271" s="179" t="str">
        <f>IF(F271="","",VLOOKUP(F271,'Licenciés BFC'!$A$1:$N$6000,2,FALSE))</f>
        <v/>
      </c>
      <c r="C271" s="179" t="str">
        <f>IF(F271="","",VLOOKUP(F271,'Licenciés BFC'!$A$1:$N$6000,3,FALSE))</f>
        <v/>
      </c>
      <c r="D271" s="179" t="str">
        <f>IF(F271="","",VLOOKUP(F271,'Licenciés BFC'!$A$1:$N$6000,12,FALSE))</f>
        <v/>
      </c>
      <c r="E271" s="179" t="str">
        <f>IF(F271="","",VLOOKUP(F271,'Licenciés BFC'!$A$1:$N$6000,13,FALSE))</f>
        <v/>
      </c>
      <c r="F271" s="180"/>
      <c r="G271" s="179" t="str">
        <f>IF(F271="","",VLOOKUP(F271,'Licenciés BFC'!$A$1:$N$6000,11,FALSE))</f>
        <v/>
      </c>
      <c r="H271" s="181"/>
      <c r="I271" s="25">
        <v>263</v>
      </c>
      <c r="J271" s="14"/>
    </row>
    <row r="272" spans="1:10" ht="21" hidden="1" customHeight="1">
      <c r="A272" s="19">
        <v>264</v>
      </c>
      <c r="B272" s="179" t="str">
        <f>IF(F272="","",VLOOKUP(F272,'Licenciés BFC'!$A$1:$N$6000,2,FALSE))</f>
        <v/>
      </c>
      <c r="C272" s="179" t="str">
        <f>IF(F272="","",VLOOKUP(F272,'Licenciés BFC'!$A$1:$N$6000,3,FALSE))</f>
        <v/>
      </c>
      <c r="D272" s="179" t="str">
        <f>IF(F272="","",VLOOKUP(F272,'Licenciés BFC'!$A$1:$N$6000,12,FALSE))</f>
        <v/>
      </c>
      <c r="E272" s="179" t="str">
        <f>IF(F272="","",VLOOKUP(F272,'Licenciés BFC'!$A$1:$N$6000,13,FALSE))</f>
        <v/>
      </c>
      <c r="F272" s="180"/>
      <c r="G272" s="179" t="str">
        <f>IF(F272="","",VLOOKUP(F272,'Licenciés BFC'!$A$1:$N$6000,11,FALSE))</f>
        <v/>
      </c>
      <c r="H272" s="181"/>
      <c r="I272" s="25">
        <v>264</v>
      </c>
      <c r="J272" s="14"/>
    </row>
    <row r="273" spans="1:10" ht="21" hidden="1" customHeight="1">
      <c r="A273" s="18">
        <v>265</v>
      </c>
      <c r="B273" s="179" t="str">
        <f>IF(F273="","",VLOOKUP(F273,'Licenciés BFC'!$A$1:$N$6000,2,FALSE))</f>
        <v/>
      </c>
      <c r="C273" s="179" t="str">
        <f>IF(F273="","",VLOOKUP(F273,'Licenciés BFC'!$A$1:$N$6000,3,FALSE))</f>
        <v/>
      </c>
      <c r="D273" s="179" t="str">
        <f>IF(F273="","",VLOOKUP(F273,'Licenciés BFC'!$A$1:$N$6000,12,FALSE))</f>
        <v/>
      </c>
      <c r="E273" s="179" t="str">
        <f>IF(F273="","",VLOOKUP(F273,'Licenciés BFC'!$A$1:$N$6000,13,FALSE))</f>
        <v/>
      </c>
      <c r="F273" s="180"/>
      <c r="G273" s="179" t="str">
        <f>IF(F273="","",VLOOKUP(F273,'Licenciés BFC'!$A$1:$N$6000,11,FALSE))</f>
        <v/>
      </c>
      <c r="H273" s="181"/>
      <c r="I273" s="25">
        <v>265</v>
      </c>
      <c r="J273" s="14"/>
    </row>
    <row r="274" spans="1:10" ht="21" hidden="1" customHeight="1">
      <c r="A274" s="19">
        <v>266</v>
      </c>
      <c r="B274" s="179" t="str">
        <f>IF(F274="","",VLOOKUP(F274,'Licenciés BFC'!$A$1:$N$6000,2,FALSE))</f>
        <v/>
      </c>
      <c r="C274" s="179" t="str">
        <f>IF(F274="","",VLOOKUP(F274,'Licenciés BFC'!$A$1:$N$6000,3,FALSE))</f>
        <v/>
      </c>
      <c r="D274" s="179" t="str">
        <f>IF(F274="","",VLOOKUP(F274,'Licenciés BFC'!$A$1:$N$6000,12,FALSE))</f>
        <v/>
      </c>
      <c r="E274" s="179" t="str">
        <f>IF(F274="","",VLOOKUP(F274,'Licenciés BFC'!$A$1:$N$6000,13,FALSE))</f>
        <v/>
      </c>
      <c r="F274" s="180"/>
      <c r="G274" s="179" t="str">
        <f>IF(F274="","",VLOOKUP(F274,'Licenciés BFC'!$A$1:$N$6000,11,FALSE))</f>
        <v/>
      </c>
      <c r="H274" s="181"/>
      <c r="I274" s="25">
        <v>266</v>
      </c>
      <c r="J274" s="14"/>
    </row>
    <row r="275" spans="1:10" ht="21" hidden="1" customHeight="1">
      <c r="A275" s="18">
        <v>267</v>
      </c>
      <c r="B275" s="179" t="str">
        <f>IF(F275="","",VLOOKUP(F275,'Licenciés BFC'!$A$1:$N$6000,2,FALSE))</f>
        <v/>
      </c>
      <c r="C275" s="179" t="str">
        <f>IF(F275="","",VLOOKUP(F275,'Licenciés BFC'!$A$1:$N$6000,3,FALSE))</f>
        <v/>
      </c>
      <c r="D275" s="179" t="str">
        <f>IF(F275="","",VLOOKUP(F275,'Licenciés BFC'!$A$1:$N$6000,12,FALSE))</f>
        <v/>
      </c>
      <c r="E275" s="179" t="str">
        <f>IF(F275="","",VLOOKUP(F275,'Licenciés BFC'!$A$1:$N$6000,13,FALSE))</f>
        <v/>
      </c>
      <c r="F275" s="180"/>
      <c r="G275" s="179" t="str">
        <f>IF(F275="","",VLOOKUP(F275,'Licenciés BFC'!$A$1:$N$6000,11,FALSE))</f>
        <v/>
      </c>
      <c r="H275" s="181"/>
      <c r="I275" s="25">
        <v>267</v>
      </c>
      <c r="J275" s="14"/>
    </row>
    <row r="276" spans="1:10" ht="21" hidden="1" customHeight="1">
      <c r="A276" s="19">
        <v>268</v>
      </c>
      <c r="B276" s="179" t="str">
        <f>IF(F276="","",VLOOKUP(F276,'Licenciés BFC'!$A$1:$N$6000,2,FALSE))</f>
        <v/>
      </c>
      <c r="C276" s="179" t="str">
        <f>IF(F276="","",VLOOKUP(F276,'Licenciés BFC'!$A$1:$N$6000,3,FALSE))</f>
        <v/>
      </c>
      <c r="D276" s="179" t="str">
        <f>IF(F276="","",VLOOKUP(F276,'Licenciés BFC'!$A$1:$N$6000,12,FALSE))</f>
        <v/>
      </c>
      <c r="E276" s="179" t="str">
        <f>IF(F276="","",VLOOKUP(F276,'Licenciés BFC'!$A$1:$N$6000,13,FALSE))</f>
        <v/>
      </c>
      <c r="F276" s="180"/>
      <c r="G276" s="179" t="str">
        <f>IF(F276="","",VLOOKUP(F276,'Licenciés BFC'!$A$1:$N$6000,11,FALSE))</f>
        <v/>
      </c>
      <c r="H276" s="181"/>
      <c r="I276" s="25">
        <v>268</v>
      </c>
      <c r="J276" s="14"/>
    </row>
    <row r="277" spans="1:10" ht="21" hidden="1" customHeight="1">
      <c r="A277" s="18">
        <v>269</v>
      </c>
      <c r="B277" s="179" t="str">
        <f>IF(F277="","",VLOOKUP(F277,'Licenciés BFC'!$A$1:$N$6000,2,FALSE))</f>
        <v/>
      </c>
      <c r="C277" s="179" t="str">
        <f>IF(F277="","",VLOOKUP(F277,'Licenciés BFC'!$A$1:$N$6000,3,FALSE))</f>
        <v/>
      </c>
      <c r="D277" s="179" t="str">
        <f>IF(F277="","",VLOOKUP(F277,'Licenciés BFC'!$A$1:$N$6000,12,FALSE))</f>
        <v/>
      </c>
      <c r="E277" s="179" t="str">
        <f>IF(F277="","",VLOOKUP(F277,'Licenciés BFC'!$A$1:$N$6000,13,FALSE))</f>
        <v/>
      </c>
      <c r="F277" s="180"/>
      <c r="G277" s="179" t="str">
        <f>IF(F277="","",VLOOKUP(F277,'Licenciés BFC'!$A$1:$N$6000,11,FALSE))</f>
        <v/>
      </c>
      <c r="H277" s="181"/>
      <c r="I277" s="25">
        <v>269</v>
      </c>
      <c r="J277" s="14"/>
    </row>
    <row r="278" spans="1:10" ht="21" hidden="1" customHeight="1">
      <c r="A278" s="19">
        <v>270</v>
      </c>
      <c r="B278" s="179" t="str">
        <f>IF(F278="","",VLOOKUP(F278,'Licenciés BFC'!$A$1:$N$6000,2,FALSE))</f>
        <v/>
      </c>
      <c r="C278" s="179" t="str">
        <f>IF(F278="","",VLOOKUP(F278,'Licenciés BFC'!$A$1:$N$6000,3,FALSE))</f>
        <v/>
      </c>
      <c r="D278" s="179" t="str">
        <f>IF(F278="","",VLOOKUP(F278,'Licenciés BFC'!$A$1:$N$6000,12,FALSE))</f>
        <v/>
      </c>
      <c r="E278" s="179" t="str">
        <f>IF(F278="","",VLOOKUP(F278,'Licenciés BFC'!$A$1:$N$6000,13,FALSE))</f>
        <v/>
      </c>
      <c r="F278" s="180"/>
      <c r="G278" s="179" t="str">
        <f>IF(F278="","",VLOOKUP(F278,'Licenciés BFC'!$A$1:$N$6000,11,FALSE))</f>
        <v/>
      </c>
      <c r="H278" s="181"/>
      <c r="I278" s="25">
        <v>270</v>
      </c>
      <c r="J278" s="14"/>
    </row>
    <row r="279" spans="1:10" ht="21" hidden="1" customHeight="1">
      <c r="A279" s="18">
        <v>271</v>
      </c>
      <c r="B279" s="179" t="str">
        <f>IF(F279="","",VLOOKUP(F279,'Licenciés BFC'!$A$1:$N$6000,2,FALSE))</f>
        <v/>
      </c>
      <c r="C279" s="179" t="str">
        <f>IF(F279="","",VLOOKUP(F279,'Licenciés BFC'!$A$1:$N$6000,3,FALSE))</f>
        <v/>
      </c>
      <c r="D279" s="179" t="str">
        <f>IF(F279="","",VLOOKUP(F279,'Licenciés BFC'!$A$1:$N$6000,12,FALSE))</f>
        <v/>
      </c>
      <c r="E279" s="179" t="str">
        <f>IF(F279="","",VLOOKUP(F279,'Licenciés BFC'!$A$1:$N$6000,13,FALSE))</f>
        <v/>
      </c>
      <c r="F279" s="180"/>
      <c r="G279" s="179" t="str">
        <f>IF(F279="","",VLOOKUP(F279,'Licenciés BFC'!$A$1:$N$6000,11,FALSE))</f>
        <v/>
      </c>
      <c r="H279" s="181"/>
      <c r="I279" s="25">
        <v>271</v>
      </c>
      <c r="J279" s="14"/>
    </row>
    <row r="280" spans="1:10" ht="21" hidden="1" customHeight="1">
      <c r="A280" s="19">
        <v>272</v>
      </c>
      <c r="B280" s="179" t="str">
        <f>IF(F280="","",VLOOKUP(F280,'Licenciés BFC'!$A$1:$N$6000,2,FALSE))</f>
        <v/>
      </c>
      <c r="C280" s="179" t="str">
        <f>IF(F280="","",VLOOKUP(F280,'Licenciés BFC'!$A$1:$N$6000,3,FALSE))</f>
        <v/>
      </c>
      <c r="D280" s="179" t="str">
        <f>IF(F280="","",VLOOKUP(F280,'Licenciés BFC'!$A$1:$N$6000,12,FALSE))</f>
        <v/>
      </c>
      <c r="E280" s="179" t="str">
        <f>IF(F280="","",VLOOKUP(F280,'Licenciés BFC'!$A$1:$N$6000,13,FALSE))</f>
        <v/>
      </c>
      <c r="F280" s="180"/>
      <c r="G280" s="179" t="str">
        <f>IF(F280="","",VLOOKUP(F280,'Licenciés BFC'!$A$1:$N$6000,11,FALSE))</f>
        <v/>
      </c>
      <c r="H280" s="181"/>
      <c r="I280" s="25">
        <v>272</v>
      </c>
      <c r="J280" s="14"/>
    </row>
    <row r="281" spans="1:10" ht="21" hidden="1" customHeight="1">
      <c r="A281" s="18">
        <v>273</v>
      </c>
      <c r="B281" s="179" t="str">
        <f>IF(F281="","",VLOOKUP(F281,'Licenciés BFC'!$A$1:$N$6000,2,FALSE))</f>
        <v/>
      </c>
      <c r="C281" s="179" t="str">
        <f>IF(F281="","",VLOOKUP(F281,'Licenciés BFC'!$A$1:$N$6000,3,FALSE))</f>
        <v/>
      </c>
      <c r="D281" s="179" t="str">
        <f>IF(F281="","",VLOOKUP(F281,'Licenciés BFC'!$A$1:$N$6000,12,FALSE))</f>
        <v/>
      </c>
      <c r="E281" s="179" t="str">
        <f>IF(F281="","",VLOOKUP(F281,'Licenciés BFC'!$A$1:$N$6000,13,FALSE))</f>
        <v/>
      </c>
      <c r="F281" s="180"/>
      <c r="G281" s="179" t="str">
        <f>IF(F281="","",VLOOKUP(F281,'Licenciés BFC'!$A$1:$N$6000,11,FALSE))</f>
        <v/>
      </c>
      <c r="H281" s="181"/>
      <c r="I281" s="25">
        <v>273</v>
      </c>
      <c r="J281" s="14"/>
    </row>
    <row r="282" spans="1:10" ht="21" hidden="1" customHeight="1">
      <c r="A282" s="19">
        <v>274</v>
      </c>
      <c r="B282" s="179" t="str">
        <f>IF(F282="","",VLOOKUP(F282,'Licenciés BFC'!$A$1:$N$6000,2,FALSE))</f>
        <v/>
      </c>
      <c r="C282" s="179" t="str">
        <f>IF(F282="","",VLOOKUP(F282,'Licenciés BFC'!$A$1:$N$6000,3,FALSE))</f>
        <v/>
      </c>
      <c r="D282" s="179" t="str">
        <f>IF(F282="","",VLOOKUP(F282,'Licenciés BFC'!$A$1:$N$6000,12,FALSE))</f>
        <v/>
      </c>
      <c r="E282" s="179" t="str">
        <f>IF(F282="","",VLOOKUP(F282,'Licenciés BFC'!$A$1:$N$6000,13,FALSE))</f>
        <v/>
      </c>
      <c r="F282" s="180"/>
      <c r="G282" s="179" t="str">
        <f>IF(F282="","",VLOOKUP(F282,'Licenciés BFC'!$A$1:$N$6000,11,FALSE))</f>
        <v/>
      </c>
      <c r="H282" s="181"/>
      <c r="I282" s="25">
        <v>274</v>
      </c>
      <c r="J282" s="14"/>
    </row>
    <row r="283" spans="1:10" ht="21" hidden="1" customHeight="1">
      <c r="A283" s="18">
        <v>275</v>
      </c>
      <c r="B283" s="179" t="str">
        <f>IF(F283="","",VLOOKUP(F283,'Licenciés BFC'!$A$1:$N$6000,2,FALSE))</f>
        <v/>
      </c>
      <c r="C283" s="179" t="str">
        <f>IF(F283="","",VLOOKUP(F283,'Licenciés BFC'!$A$1:$N$6000,3,FALSE))</f>
        <v/>
      </c>
      <c r="D283" s="179" t="str">
        <f>IF(F283="","",VLOOKUP(F283,'Licenciés BFC'!$A$1:$N$6000,12,FALSE))</f>
        <v/>
      </c>
      <c r="E283" s="179" t="str">
        <f>IF(F283="","",VLOOKUP(F283,'Licenciés BFC'!$A$1:$N$6000,13,FALSE))</f>
        <v/>
      </c>
      <c r="F283" s="180"/>
      <c r="G283" s="179" t="str">
        <f>IF(F283="","",VLOOKUP(F283,'Licenciés BFC'!$A$1:$N$6000,11,FALSE))</f>
        <v/>
      </c>
      <c r="H283" s="181"/>
      <c r="I283" s="25">
        <v>275</v>
      </c>
      <c r="J283" s="14"/>
    </row>
    <row r="284" spans="1:10" ht="21" hidden="1" customHeight="1">
      <c r="A284" s="19">
        <v>276</v>
      </c>
      <c r="B284" s="179" t="str">
        <f>IF(F284="","",VLOOKUP(F284,'Licenciés BFC'!$A$1:$N$6000,2,FALSE))</f>
        <v/>
      </c>
      <c r="C284" s="179" t="str">
        <f>IF(F284="","",VLOOKUP(F284,'Licenciés BFC'!$A$1:$N$6000,3,FALSE))</f>
        <v/>
      </c>
      <c r="D284" s="179" t="str">
        <f>IF(F284="","",VLOOKUP(F284,'Licenciés BFC'!$A$1:$N$6000,12,FALSE))</f>
        <v/>
      </c>
      <c r="E284" s="179" t="str">
        <f>IF(F284="","",VLOOKUP(F284,'Licenciés BFC'!$A$1:$N$6000,13,FALSE))</f>
        <v/>
      </c>
      <c r="F284" s="180"/>
      <c r="G284" s="179" t="str">
        <f>IF(F284="","",VLOOKUP(F284,'Licenciés BFC'!$A$1:$N$6000,11,FALSE))</f>
        <v/>
      </c>
      <c r="H284" s="181"/>
      <c r="I284" s="25">
        <v>276</v>
      </c>
      <c r="J284" s="14"/>
    </row>
    <row r="285" spans="1:10" ht="21" hidden="1" customHeight="1">
      <c r="A285" s="18">
        <v>277</v>
      </c>
      <c r="B285" s="179" t="str">
        <f>IF(F285="","",VLOOKUP(F285,'Licenciés BFC'!$A$1:$N$6000,2,FALSE))</f>
        <v/>
      </c>
      <c r="C285" s="179" t="str">
        <f>IF(F285="","",VLOOKUP(F285,'Licenciés BFC'!$A$1:$N$6000,3,FALSE))</f>
        <v/>
      </c>
      <c r="D285" s="179" t="str">
        <f>IF(F285="","",VLOOKUP(F285,'Licenciés BFC'!$A$1:$N$6000,12,FALSE))</f>
        <v/>
      </c>
      <c r="E285" s="179" t="str">
        <f>IF(F285="","",VLOOKUP(F285,'Licenciés BFC'!$A$1:$N$6000,13,FALSE))</f>
        <v/>
      </c>
      <c r="F285" s="180"/>
      <c r="G285" s="179" t="str">
        <f>IF(F285="","",VLOOKUP(F285,'Licenciés BFC'!$A$1:$N$6000,11,FALSE))</f>
        <v/>
      </c>
      <c r="H285" s="181"/>
      <c r="I285" s="25">
        <v>277</v>
      </c>
      <c r="J285" s="14"/>
    </row>
    <row r="286" spans="1:10" ht="21" hidden="1" customHeight="1">
      <c r="A286" s="19">
        <v>278</v>
      </c>
      <c r="B286" s="179" t="str">
        <f>IF(F286="","",VLOOKUP(F286,'Licenciés BFC'!$A$1:$N$6000,2,FALSE))</f>
        <v/>
      </c>
      <c r="C286" s="179" t="str">
        <f>IF(F286="","",VLOOKUP(F286,'Licenciés BFC'!$A$1:$N$6000,3,FALSE))</f>
        <v/>
      </c>
      <c r="D286" s="179" t="str">
        <f>IF(F286="","",VLOOKUP(F286,'Licenciés BFC'!$A$1:$N$6000,12,FALSE))</f>
        <v/>
      </c>
      <c r="E286" s="179" t="str">
        <f>IF(F286="","",VLOOKUP(F286,'Licenciés BFC'!$A$1:$N$6000,13,FALSE))</f>
        <v/>
      </c>
      <c r="F286" s="180"/>
      <c r="G286" s="179" t="str">
        <f>IF(F286="","",VLOOKUP(F286,'Licenciés BFC'!$A$1:$N$6000,11,FALSE))</f>
        <v/>
      </c>
      <c r="H286" s="181"/>
      <c r="I286" s="25">
        <v>278</v>
      </c>
      <c r="J286" s="14"/>
    </row>
    <row r="287" spans="1:10" ht="21" hidden="1" customHeight="1">
      <c r="A287" s="18">
        <v>279</v>
      </c>
      <c r="B287" s="179" t="str">
        <f>IF(F287="","",VLOOKUP(F287,'Licenciés BFC'!$A$1:$N$6000,2,FALSE))</f>
        <v/>
      </c>
      <c r="C287" s="179" t="str">
        <f>IF(F287="","",VLOOKUP(F287,'Licenciés BFC'!$A$1:$N$6000,3,FALSE))</f>
        <v/>
      </c>
      <c r="D287" s="179" t="str">
        <f>IF(F287="","",VLOOKUP(F287,'Licenciés BFC'!$A$1:$N$6000,12,FALSE))</f>
        <v/>
      </c>
      <c r="E287" s="179" t="str">
        <f>IF(F287="","",VLOOKUP(F287,'Licenciés BFC'!$A$1:$N$6000,13,FALSE))</f>
        <v/>
      </c>
      <c r="F287" s="180"/>
      <c r="G287" s="179" t="str">
        <f>IF(F287="","",VLOOKUP(F287,'Licenciés BFC'!$A$1:$N$6000,11,FALSE))</f>
        <v/>
      </c>
      <c r="H287" s="181"/>
      <c r="I287" s="25">
        <v>279</v>
      </c>
      <c r="J287" s="14"/>
    </row>
    <row r="288" spans="1:10" ht="21" hidden="1" customHeight="1">
      <c r="A288" s="19">
        <v>280</v>
      </c>
      <c r="B288" s="179" t="str">
        <f>IF(F288="","",VLOOKUP(F288,'Licenciés BFC'!$A$1:$N$6000,2,FALSE))</f>
        <v/>
      </c>
      <c r="C288" s="179" t="str">
        <f>IF(F288="","",VLOOKUP(F288,'Licenciés BFC'!$A$1:$N$6000,3,FALSE))</f>
        <v/>
      </c>
      <c r="D288" s="179" t="str">
        <f>IF(F288="","",VLOOKUP(F288,'Licenciés BFC'!$A$1:$N$6000,12,FALSE))</f>
        <v/>
      </c>
      <c r="E288" s="179" t="str">
        <f>IF(F288="","",VLOOKUP(F288,'Licenciés BFC'!$A$1:$N$6000,13,FALSE))</f>
        <v/>
      </c>
      <c r="F288" s="180"/>
      <c r="G288" s="179" t="str">
        <f>IF(F288="","",VLOOKUP(F288,'Licenciés BFC'!$A$1:$N$6000,11,FALSE))</f>
        <v/>
      </c>
      <c r="H288" s="181"/>
      <c r="I288" s="25">
        <v>280</v>
      </c>
      <c r="J288" s="14"/>
    </row>
    <row r="289" spans="1:10" ht="21" hidden="1" customHeight="1">
      <c r="A289" s="18">
        <v>281</v>
      </c>
      <c r="B289" s="179" t="str">
        <f>IF(F289="","",VLOOKUP(F289,'Licenciés BFC'!$A$1:$N$6000,2,FALSE))</f>
        <v/>
      </c>
      <c r="C289" s="179" t="str">
        <f>IF(F289="","",VLOOKUP(F289,'Licenciés BFC'!$A$1:$N$6000,3,FALSE))</f>
        <v/>
      </c>
      <c r="D289" s="179" t="str">
        <f>IF(F289="","",VLOOKUP(F289,'Licenciés BFC'!$A$1:$N$6000,12,FALSE))</f>
        <v/>
      </c>
      <c r="E289" s="179" t="str">
        <f>IF(F289="","",VLOOKUP(F289,'Licenciés BFC'!$A$1:$N$6000,13,FALSE))</f>
        <v/>
      </c>
      <c r="F289" s="180"/>
      <c r="G289" s="179" t="str">
        <f>IF(F289="","",VLOOKUP(F289,'Licenciés BFC'!$A$1:$N$6000,11,FALSE))</f>
        <v/>
      </c>
      <c r="H289" s="181"/>
      <c r="I289" s="25">
        <v>281</v>
      </c>
      <c r="J289" s="14"/>
    </row>
    <row r="290" spans="1:10" ht="21" hidden="1" customHeight="1">
      <c r="A290" s="19">
        <v>282</v>
      </c>
      <c r="B290" s="179" t="str">
        <f>IF(F290="","",VLOOKUP(F290,'Licenciés BFC'!$A$1:$N$6000,2,FALSE))</f>
        <v/>
      </c>
      <c r="C290" s="179" t="str">
        <f>IF(F290="","",VLOOKUP(F290,'Licenciés BFC'!$A$1:$N$6000,3,FALSE))</f>
        <v/>
      </c>
      <c r="D290" s="179" t="str">
        <f>IF(F290="","",VLOOKUP(F290,'Licenciés BFC'!$A$1:$N$6000,12,FALSE))</f>
        <v/>
      </c>
      <c r="E290" s="179" t="str">
        <f>IF(F290="","",VLOOKUP(F290,'Licenciés BFC'!$A$1:$N$6000,13,FALSE))</f>
        <v/>
      </c>
      <c r="F290" s="180"/>
      <c r="G290" s="179" t="str">
        <f>IF(F290="","",VLOOKUP(F290,'Licenciés BFC'!$A$1:$N$6000,11,FALSE))</f>
        <v/>
      </c>
      <c r="H290" s="181"/>
      <c r="I290" s="25">
        <v>282</v>
      </c>
      <c r="J290" s="14"/>
    </row>
    <row r="291" spans="1:10" ht="21" hidden="1" customHeight="1">
      <c r="A291" s="18">
        <v>283</v>
      </c>
      <c r="B291" s="179" t="str">
        <f>IF(F291="","",VLOOKUP(F291,'Licenciés BFC'!$A$1:$N$6000,2,FALSE))</f>
        <v/>
      </c>
      <c r="C291" s="179" t="str">
        <f>IF(F291="","",VLOOKUP(F291,'Licenciés BFC'!$A$1:$N$6000,3,FALSE))</f>
        <v/>
      </c>
      <c r="D291" s="179" t="str">
        <f>IF(F291="","",VLOOKUP(F291,'Licenciés BFC'!$A$1:$N$6000,12,FALSE))</f>
        <v/>
      </c>
      <c r="E291" s="179" t="str">
        <f>IF(F291="","",VLOOKUP(F291,'Licenciés BFC'!$A$1:$N$6000,13,FALSE))</f>
        <v/>
      </c>
      <c r="F291" s="180"/>
      <c r="G291" s="179" t="str">
        <f>IF(F291="","",VLOOKUP(F291,'Licenciés BFC'!$A$1:$N$6000,11,FALSE))</f>
        <v/>
      </c>
      <c r="H291" s="181"/>
      <c r="I291" s="25">
        <v>283</v>
      </c>
      <c r="J291" s="14"/>
    </row>
    <row r="292" spans="1:10" ht="21" hidden="1" customHeight="1">
      <c r="A292" s="19">
        <v>284</v>
      </c>
      <c r="B292" s="179" t="str">
        <f>IF(F292="","",VLOOKUP(F292,'Licenciés BFC'!$A$1:$N$6000,2,FALSE))</f>
        <v/>
      </c>
      <c r="C292" s="179" t="str">
        <f>IF(F292="","",VLOOKUP(F292,'Licenciés BFC'!$A$1:$N$6000,3,FALSE))</f>
        <v/>
      </c>
      <c r="D292" s="179" t="str">
        <f>IF(F292="","",VLOOKUP(F292,'Licenciés BFC'!$A$1:$N$6000,12,FALSE))</f>
        <v/>
      </c>
      <c r="E292" s="179" t="str">
        <f>IF(F292="","",VLOOKUP(F292,'Licenciés BFC'!$A$1:$N$6000,13,FALSE))</f>
        <v/>
      </c>
      <c r="F292" s="180"/>
      <c r="G292" s="179" t="str">
        <f>IF(F292="","",VLOOKUP(F292,'Licenciés BFC'!$A$1:$N$6000,11,FALSE))</f>
        <v/>
      </c>
      <c r="H292" s="181"/>
      <c r="I292" s="25">
        <v>284</v>
      </c>
      <c r="J292" s="14"/>
    </row>
    <row r="293" spans="1:10" ht="21" hidden="1" customHeight="1">
      <c r="A293" s="18">
        <v>285</v>
      </c>
      <c r="B293" s="179" t="str">
        <f>IF(F293="","",VLOOKUP(F293,'Licenciés BFC'!$A$1:$N$6000,2,FALSE))</f>
        <v/>
      </c>
      <c r="C293" s="179" t="str">
        <f>IF(F293="","",VLOOKUP(F293,'Licenciés BFC'!$A$1:$N$6000,3,FALSE))</f>
        <v/>
      </c>
      <c r="D293" s="179" t="str">
        <f>IF(F293="","",VLOOKUP(F293,'Licenciés BFC'!$A$1:$N$6000,12,FALSE))</f>
        <v/>
      </c>
      <c r="E293" s="179" t="str">
        <f>IF(F293="","",VLOOKUP(F293,'Licenciés BFC'!$A$1:$N$6000,13,FALSE))</f>
        <v/>
      </c>
      <c r="F293" s="180"/>
      <c r="G293" s="179" t="str">
        <f>IF(F293="","",VLOOKUP(F293,'Licenciés BFC'!$A$1:$N$6000,11,FALSE))</f>
        <v/>
      </c>
      <c r="H293" s="181"/>
      <c r="I293" s="25">
        <v>285</v>
      </c>
      <c r="J293" s="14"/>
    </row>
    <row r="294" spans="1:10" ht="21" hidden="1" customHeight="1">
      <c r="A294" s="19">
        <v>286</v>
      </c>
      <c r="B294" s="179" t="str">
        <f>IF(F294="","",VLOOKUP(F294,'Licenciés BFC'!$A$1:$N$6000,2,FALSE))</f>
        <v/>
      </c>
      <c r="C294" s="179" t="str">
        <f>IF(F294="","",VLOOKUP(F294,'Licenciés BFC'!$A$1:$N$6000,3,FALSE))</f>
        <v/>
      </c>
      <c r="D294" s="179" t="str">
        <f>IF(F294="","",VLOOKUP(F294,'Licenciés BFC'!$A$1:$N$6000,12,FALSE))</f>
        <v/>
      </c>
      <c r="E294" s="179" t="str">
        <f>IF(F294="","",VLOOKUP(F294,'Licenciés BFC'!$A$1:$N$6000,13,FALSE))</f>
        <v/>
      </c>
      <c r="F294" s="180"/>
      <c r="G294" s="179" t="str">
        <f>IF(F294="","",VLOOKUP(F294,'Licenciés BFC'!$A$1:$N$6000,11,FALSE))</f>
        <v/>
      </c>
      <c r="H294" s="181"/>
      <c r="I294" s="25">
        <v>286</v>
      </c>
      <c r="J294" s="14"/>
    </row>
    <row r="295" spans="1:10" ht="21" hidden="1" customHeight="1">
      <c r="A295" s="18">
        <v>287</v>
      </c>
      <c r="B295" s="179" t="str">
        <f>IF(F295="","",VLOOKUP(F295,'Licenciés BFC'!$A$1:$N$6000,2,FALSE))</f>
        <v/>
      </c>
      <c r="C295" s="179" t="str">
        <f>IF(F295="","",VLOOKUP(F295,'Licenciés BFC'!$A$1:$N$6000,3,FALSE))</f>
        <v/>
      </c>
      <c r="D295" s="179" t="str">
        <f>IF(F295="","",VLOOKUP(F295,'Licenciés BFC'!$A$1:$N$6000,12,FALSE))</f>
        <v/>
      </c>
      <c r="E295" s="179" t="str">
        <f>IF(F295="","",VLOOKUP(F295,'Licenciés BFC'!$A$1:$N$6000,13,FALSE))</f>
        <v/>
      </c>
      <c r="F295" s="180"/>
      <c r="G295" s="179" t="str">
        <f>IF(F295="","",VLOOKUP(F295,'Licenciés BFC'!$A$1:$N$6000,11,FALSE))</f>
        <v/>
      </c>
      <c r="H295" s="181"/>
      <c r="I295" s="25">
        <v>287</v>
      </c>
      <c r="J295" s="14"/>
    </row>
    <row r="296" spans="1:10" ht="21" hidden="1" customHeight="1">
      <c r="A296" s="19">
        <v>288</v>
      </c>
      <c r="B296" s="179" t="str">
        <f>IF(F296="","",VLOOKUP(F296,'Licenciés BFC'!$A$1:$N$6000,2,FALSE))</f>
        <v/>
      </c>
      <c r="C296" s="179" t="str">
        <f>IF(F296="","",VLOOKUP(F296,'Licenciés BFC'!$A$1:$N$6000,3,FALSE))</f>
        <v/>
      </c>
      <c r="D296" s="179" t="str">
        <f>IF(F296="","",VLOOKUP(F296,'Licenciés BFC'!$A$1:$N$6000,12,FALSE))</f>
        <v/>
      </c>
      <c r="E296" s="179" t="str">
        <f>IF(F296="","",VLOOKUP(F296,'Licenciés BFC'!$A$1:$N$6000,13,FALSE))</f>
        <v/>
      </c>
      <c r="F296" s="180"/>
      <c r="G296" s="179" t="str">
        <f>IF(F296="","",VLOOKUP(F296,'Licenciés BFC'!$A$1:$N$6000,11,FALSE))</f>
        <v/>
      </c>
      <c r="H296" s="181"/>
      <c r="I296" s="25">
        <v>288</v>
      </c>
      <c r="J296" s="14"/>
    </row>
    <row r="297" spans="1:10" ht="21" hidden="1" customHeight="1">
      <c r="A297" s="18">
        <v>289</v>
      </c>
      <c r="B297" s="179" t="str">
        <f>IF(F297="","",VLOOKUP(F297,'Licenciés BFC'!$A$1:$N$6000,2,FALSE))</f>
        <v/>
      </c>
      <c r="C297" s="179" t="str">
        <f>IF(F297="","",VLOOKUP(F297,'Licenciés BFC'!$A$1:$N$6000,3,FALSE))</f>
        <v/>
      </c>
      <c r="D297" s="179" t="str">
        <f>IF(F297="","",VLOOKUP(F297,'Licenciés BFC'!$A$1:$N$6000,12,FALSE))</f>
        <v/>
      </c>
      <c r="E297" s="179" t="str">
        <f>IF(F297="","",VLOOKUP(F297,'Licenciés BFC'!$A$1:$N$6000,13,FALSE))</f>
        <v/>
      </c>
      <c r="F297" s="180"/>
      <c r="G297" s="179" t="str">
        <f>IF(F297="","",VLOOKUP(F297,'Licenciés BFC'!$A$1:$N$6000,11,FALSE))</f>
        <v/>
      </c>
      <c r="H297" s="181"/>
      <c r="I297" s="25">
        <v>289</v>
      </c>
      <c r="J297" s="14"/>
    </row>
    <row r="298" spans="1:10" ht="21" hidden="1" customHeight="1">
      <c r="A298" s="19">
        <v>290</v>
      </c>
      <c r="B298" s="179" t="str">
        <f>IF(F298="","",VLOOKUP(F298,'Licenciés BFC'!$A$1:$N$6000,2,FALSE))</f>
        <v/>
      </c>
      <c r="C298" s="179" t="str">
        <f>IF(F298="","",VLOOKUP(F298,'Licenciés BFC'!$A$1:$N$6000,3,FALSE))</f>
        <v/>
      </c>
      <c r="D298" s="179" t="str">
        <f>IF(F298="","",VLOOKUP(F298,'Licenciés BFC'!$A$1:$N$6000,12,FALSE))</f>
        <v/>
      </c>
      <c r="E298" s="179" t="str">
        <f>IF(F298="","",VLOOKUP(F298,'Licenciés BFC'!$A$1:$N$6000,13,FALSE))</f>
        <v/>
      </c>
      <c r="F298" s="180"/>
      <c r="G298" s="179" t="str">
        <f>IF(F298="","",VLOOKUP(F298,'Licenciés BFC'!$A$1:$N$6000,11,FALSE))</f>
        <v/>
      </c>
      <c r="H298" s="181"/>
      <c r="I298" s="25">
        <v>290</v>
      </c>
      <c r="J298" s="14"/>
    </row>
    <row r="299" spans="1:10" ht="21" hidden="1" customHeight="1">
      <c r="A299" s="18">
        <v>291</v>
      </c>
      <c r="B299" s="179" t="str">
        <f>IF(F299="","",VLOOKUP(F299,'Licenciés BFC'!$A$1:$N$6000,2,FALSE))</f>
        <v/>
      </c>
      <c r="C299" s="179" t="str">
        <f>IF(F299="","",VLOOKUP(F299,'Licenciés BFC'!$A$1:$N$6000,3,FALSE))</f>
        <v/>
      </c>
      <c r="D299" s="179" t="str">
        <f>IF(F299="","",VLOOKUP(F299,'Licenciés BFC'!$A$1:$N$6000,12,FALSE))</f>
        <v/>
      </c>
      <c r="E299" s="179" t="str">
        <f>IF(F299="","",VLOOKUP(F299,'Licenciés BFC'!$A$1:$N$6000,13,FALSE))</f>
        <v/>
      </c>
      <c r="F299" s="180"/>
      <c r="G299" s="179" t="str">
        <f>IF(F299="","",VLOOKUP(F299,'Licenciés BFC'!$A$1:$N$6000,11,FALSE))</f>
        <v/>
      </c>
      <c r="H299" s="181"/>
      <c r="I299" s="25">
        <v>291</v>
      </c>
      <c r="J299" s="14"/>
    </row>
    <row r="300" spans="1:10" ht="21" hidden="1" customHeight="1">
      <c r="A300" s="19">
        <v>292</v>
      </c>
      <c r="B300" s="179" t="str">
        <f>IF(F300="","",VLOOKUP(F300,'Licenciés BFC'!$A$1:$N$6000,2,FALSE))</f>
        <v/>
      </c>
      <c r="C300" s="179" t="str">
        <f>IF(F300="","",VLOOKUP(F300,'Licenciés BFC'!$A$1:$N$6000,3,FALSE))</f>
        <v/>
      </c>
      <c r="D300" s="179" t="str">
        <f>IF(F300="","",VLOOKUP(F300,'Licenciés BFC'!$A$1:$N$6000,12,FALSE))</f>
        <v/>
      </c>
      <c r="E300" s="179" t="str">
        <f>IF(F300="","",VLOOKUP(F300,'Licenciés BFC'!$A$1:$N$6000,13,FALSE))</f>
        <v/>
      </c>
      <c r="F300" s="180"/>
      <c r="G300" s="179" t="str">
        <f>IF(F300="","",VLOOKUP(F300,'Licenciés BFC'!$A$1:$N$6000,11,FALSE))</f>
        <v/>
      </c>
      <c r="H300" s="181"/>
      <c r="I300" s="25">
        <v>292</v>
      </c>
      <c r="J300" s="14"/>
    </row>
    <row r="301" spans="1:10" ht="21" hidden="1" customHeight="1">
      <c r="A301" s="18">
        <v>293</v>
      </c>
      <c r="B301" s="179" t="str">
        <f>IF(F301="","",VLOOKUP(F301,'Licenciés BFC'!$A$1:$N$6000,2,FALSE))</f>
        <v/>
      </c>
      <c r="C301" s="179" t="str">
        <f>IF(F301="","",VLOOKUP(F301,'Licenciés BFC'!$A$1:$N$6000,3,FALSE))</f>
        <v/>
      </c>
      <c r="D301" s="179" t="str">
        <f>IF(F301="","",VLOOKUP(F301,'Licenciés BFC'!$A$1:$N$6000,12,FALSE))</f>
        <v/>
      </c>
      <c r="E301" s="179" t="str">
        <f>IF(F301="","",VLOOKUP(F301,'Licenciés BFC'!$A$1:$N$6000,13,FALSE))</f>
        <v/>
      </c>
      <c r="F301" s="180"/>
      <c r="G301" s="179" t="str">
        <f>IF(F301="","",VLOOKUP(F301,'Licenciés BFC'!$A$1:$N$6000,11,FALSE))</f>
        <v/>
      </c>
      <c r="H301" s="181"/>
      <c r="I301" s="25">
        <v>293</v>
      </c>
      <c r="J301" s="14"/>
    </row>
    <row r="302" spans="1:10" ht="21" hidden="1" customHeight="1">
      <c r="A302" s="19">
        <v>294</v>
      </c>
      <c r="B302" s="179" t="str">
        <f>IF(F302="","",VLOOKUP(F302,'Licenciés BFC'!$A$1:$N$6000,2,FALSE))</f>
        <v/>
      </c>
      <c r="C302" s="179" t="str">
        <f>IF(F302="","",VLOOKUP(F302,'Licenciés BFC'!$A$1:$N$6000,3,FALSE))</f>
        <v/>
      </c>
      <c r="D302" s="179" t="str">
        <f>IF(F302="","",VLOOKUP(F302,'Licenciés BFC'!$A$1:$N$6000,12,FALSE))</f>
        <v/>
      </c>
      <c r="E302" s="179" t="str">
        <f>IF(F302="","",VLOOKUP(F302,'Licenciés BFC'!$A$1:$N$6000,13,FALSE))</f>
        <v/>
      </c>
      <c r="F302" s="180"/>
      <c r="G302" s="179" t="str">
        <f>IF(F302="","",VLOOKUP(F302,'Licenciés BFC'!$A$1:$N$6000,11,FALSE))</f>
        <v/>
      </c>
      <c r="H302" s="181"/>
      <c r="I302" s="25">
        <v>294</v>
      </c>
      <c r="J302" s="14"/>
    </row>
    <row r="303" spans="1:10" ht="21" hidden="1" customHeight="1">
      <c r="A303" s="18">
        <v>295</v>
      </c>
      <c r="B303" s="179" t="str">
        <f>IF(F303="","",VLOOKUP(F303,'Licenciés BFC'!$A$1:$N$6000,2,FALSE))</f>
        <v/>
      </c>
      <c r="C303" s="179" t="str">
        <f>IF(F303="","",VLOOKUP(F303,'Licenciés BFC'!$A$1:$N$6000,3,FALSE))</f>
        <v/>
      </c>
      <c r="D303" s="179" t="str">
        <f>IF(F303="","",VLOOKUP(F303,'Licenciés BFC'!$A$1:$N$6000,12,FALSE))</f>
        <v/>
      </c>
      <c r="E303" s="179" t="str">
        <f>IF(F303="","",VLOOKUP(F303,'Licenciés BFC'!$A$1:$N$6000,13,FALSE))</f>
        <v/>
      </c>
      <c r="F303" s="180"/>
      <c r="G303" s="179" t="str">
        <f>IF(F303="","",VLOOKUP(F303,'Licenciés BFC'!$A$1:$N$6000,11,FALSE))</f>
        <v/>
      </c>
      <c r="H303" s="181"/>
      <c r="I303" s="25">
        <v>295</v>
      </c>
      <c r="J303" s="14"/>
    </row>
    <row r="304" spans="1:10" ht="21" hidden="1" customHeight="1">
      <c r="A304" s="19">
        <v>296</v>
      </c>
      <c r="B304" s="179" t="str">
        <f>IF(F304="","",VLOOKUP(F304,'Licenciés BFC'!$A$1:$N$6000,2,FALSE))</f>
        <v/>
      </c>
      <c r="C304" s="179" t="str">
        <f>IF(F304="","",VLOOKUP(F304,'Licenciés BFC'!$A$1:$N$6000,3,FALSE))</f>
        <v/>
      </c>
      <c r="D304" s="179" t="str">
        <f>IF(F304="","",VLOOKUP(F304,'Licenciés BFC'!$A$1:$N$6000,12,FALSE))</f>
        <v/>
      </c>
      <c r="E304" s="179" t="str">
        <f>IF(F304="","",VLOOKUP(F304,'Licenciés BFC'!$A$1:$N$6000,13,FALSE))</f>
        <v/>
      </c>
      <c r="F304" s="180"/>
      <c r="G304" s="179" t="str">
        <f>IF(F304="","",VLOOKUP(F304,'Licenciés BFC'!$A$1:$N$6000,11,FALSE))</f>
        <v/>
      </c>
      <c r="H304" s="181"/>
      <c r="I304" s="25">
        <v>296</v>
      </c>
      <c r="J304" s="14"/>
    </row>
    <row r="305" spans="1:10" ht="21" hidden="1" customHeight="1">
      <c r="A305" s="18">
        <v>297</v>
      </c>
      <c r="B305" s="179" t="str">
        <f>IF(F305="","",VLOOKUP(F305,'Licenciés BFC'!$A$1:$N$6000,2,FALSE))</f>
        <v/>
      </c>
      <c r="C305" s="179" t="str">
        <f>IF(F305="","",VLOOKUP(F305,'Licenciés BFC'!$A$1:$N$6000,3,FALSE))</f>
        <v/>
      </c>
      <c r="D305" s="179" t="str">
        <f>IF(F305="","",VLOOKUP(F305,'Licenciés BFC'!$A$1:$N$6000,12,FALSE))</f>
        <v/>
      </c>
      <c r="E305" s="179" t="str">
        <f>IF(F305="","",VLOOKUP(F305,'Licenciés BFC'!$A$1:$N$6000,13,FALSE))</f>
        <v/>
      </c>
      <c r="F305" s="180"/>
      <c r="G305" s="179" t="str">
        <f>IF(F305="","",VLOOKUP(F305,'Licenciés BFC'!$A$1:$N$6000,11,FALSE))</f>
        <v/>
      </c>
      <c r="H305" s="181"/>
      <c r="I305" s="25">
        <v>297</v>
      </c>
      <c r="J305" s="14"/>
    </row>
    <row r="306" spans="1:10" ht="21" hidden="1" customHeight="1">
      <c r="A306" s="19">
        <v>298</v>
      </c>
      <c r="B306" s="179" t="str">
        <f>IF(F306="","",VLOOKUP(F306,'Licenciés BFC'!$A$1:$N$6000,2,FALSE))</f>
        <v/>
      </c>
      <c r="C306" s="179" t="str">
        <f>IF(F306="","",VLOOKUP(F306,'Licenciés BFC'!$A$1:$N$6000,3,FALSE))</f>
        <v/>
      </c>
      <c r="D306" s="179" t="str">
        <f>IF(F306="","",VLOOKUP(F306,'Licenciés BFC'!$A$1:$N$6000,12,FALSE))</f>
        <v/>
      </c>
      <c r="E306" s="179" t="str">
        <f>IF(F306="","",VLOOKUP(F306,'Licenciés BFC'!$A$1:$N$6000,13,FALSE))</f>
        <v/>
      </c>
      <c r="F306" s="180"/>
      <c r="G306" s="179" t="str">
        <f>IF(F306="","",VLOOKUP(F306,'Licenciés BFC'!$A$1:$N$6000,11,FALSE))</f>
        <v/>
      </c>
      <c r="H306" s="181"/>
      <c r="I306" s="25">
        <v>298</v>
      </c>
      <c r="J306" s="14"/>
    </row>
    <row r="307" spans="1:10" ht="21" hidden="1" customHeight="1">
      <c r="A307" s="18">
        <v>299</v>
      </c>
      <c r="B307" s="179" t="str">
        <f>IF(F307="","",VLOOKUP(F307,'Licenciés BFC'!$A$1:$N$6000,2,FALSE))</f>
        <v/>
      </c>
      <c r="C307" s="179" t="str">
        <f>IF(F307="","",VLOOKUP(F307,'Licenciés BFC'!$A$1:$N$6000,3,FALSE))</f>
        <v/>
      </c>
      <c r="D307" s="179" t="str">
        <f>IF(F307="","",VLOOKUP(F307,'Licenciés BFC'!$A$1:$N$6000,12,FALSE))</f>
        <v/>
      </c>
      <c r="E307" s="179" t="str">
        <f>IF(F307="","",VLOOKUP(F307,'Licenciés BFC'!$A$1:$N$6000,13,FALSE))</f>
        <v/>
      </c>
      <c r="F307" s="180"/>
      <c r="G307" s="179" t="str">
        <f>IF(F307="","",VLOOKUP(F307,'Licenciés BFC'!$A$1:$N$6000,11,FALSE))</f>
        <v/>
      </c>
      <c r="H307" s="181"/>
      <c r="I307" s="25">
        <v>299</v>
      </c>
      <c r="J307" s="14"/>
    </row>
    <row r="308" spans="1:10" ht="21" hidden="1" customHeight="1">
      <c r="A308" s="19">
        <v>300</v>
      </c>
      <c r="B308" s="179" t="str">
        <f>IF(F308="","",VLOOKUP(F308,'Licenciés BFC'!$A$1:$N$6000,2,FALSE))</f>
        <v/>
      </c>
      <c r="C308" s="179" t="str">
        <f>IF(F308="","",VLOOKUP(F308,'Licenciés BFC'!$A$1:$N$6000,3,FALSE))</f>
        <v/>
      </c>
      <c r="D308" s="179" t="str">
        <f>IF(F308="","",VLOOKUP(F308,'Licenciés BFC'!$A$1:$N$6000,12,FALSE))</f>
        <v/>
      </c>
      <c r="E308" s="179" t="str">
        <f>IF(F308="","",VLOOKUP(F308,'Licenciés BFC'!$A$1:$N$6000,13,FALSE))</f>
        <v/>
      </c>
      <c r="F308" s="180"/>
      <c r="G308" s="179" t="str">
        <f>IF(F308="","",VLOOKUP(F308,'Licenciés BFC'!$A$1:$N$6000,11,FALSE))</f>
        <v/>
      </c>
      <c r="H308" s="181"/>
      <c r="I308" s="25">
        <v>300</v>
      </c>
      <c r="J308" s="14"/>
    </row>
    <row r="309" spans="1:10" ht="21" hidden="1" customHeight="1">
      <c r="A309" s="18">
        <v>301</v>
      </c>
      <c r="B309" s="179" t="str">
        <f>IF(F309="","",VLOOKUP(F309,'Licenciés BFC'!$A$1:$N$6000,2,FALSE))</f>
        <v/>
      </c>
      <c r="C309" s="179" t="str">
        <f>IF(F309="","",VLOOKUP(F309,'Licenciés BFC'!$A$1:$N$6000,3,FALSE))</f>
        <v/>
      </c>
      <c r="D309" s="179" t="str">
        <f>IF(F309="","",VLOOKUP(F309,'Licenciés BFC'!$A$1:$N$6000,12,FALSE))</f>
        <v/>
      </c>
      <c r="E309" s="179" t="str">
        <f>IF(F309="","",VLOOKUP(F309,'Licenciés BFC'!$A$1:$N$6000,13,FALSE))</f>
        <v/>
      </c>
      <c r="F309" s="180"/>
      <c r="G309" s="179" t="str">
        <f>IF(F309="","",VLOOKUP(F309,'Licenciés BFC'!$A$1:$N$6000,11,FALSE))</f>
        <v/>
      </c>
      <c r="H309" s="181"/>
      <c r="I309" s="25">
        <v>301</v>
      </c>
      <c r="J309" s="14"/>
    </row>
    <row r="310" spans="1:10" ht="21" hidden="1" customHeight="1">
      <c r="A310" s="19">
        <v>302</v>
      </c>
      <c r="B310" s="179" t="str">
        <f>IF(F310="","",VLOOKUP(F310,'Licenciés BFC'!$A$1:$N$6000,2,FALSE))</f>
        <v/>
      </c>
      <c r="C310" s="179" t="str">
        <f>IF(F310="","",VLOOKUP(F310,'Licenciés BFC'!$A$1:$N$6000,3,FALSE))</f>
        <v/>
      </c>
      <c r="D310" s="179" t="str">
        <f>IF(F310="","",VLOOKUP(F310,'Licenciés BFC'!$A$1:$N$6000,12,FALSE))</f>
        <v/>
      </c>
      <c r="E310" s="179" t="str">
        <f>IF(F310="","",VLOOKUP(F310,'Licenciés BFC'!$A$1:$N$6000,13,FALSE))</f>
        <v/>
      </c>
      <c r="F310" s="180"/>
      <c r="G310" s="179" t="str">
        <f>IF(F310="","",VLOOKUP(F310,'Licenciés BFC'!$A$1:$N$6000,11,FALSE))</f>
        <v/>
      </c>
      <c r="H310" s="181"/>
      <c r="I310" s="25">
        <v>302</v>
      </c>
      <c r="J310" s="14"/>
    </row>
    <row r="311" spans="1:10" ht="21" hidden="1" customHeight="1">
      <c r="A311" s="18">
        <v>303</v>
      </c>
      <c r="B311" s="179" t="str">
        <f>IF(F311="","",VLOOKUP(F311,'Licenciés BFC'!$A$1:$N$6000,2,FALSE))</f>
        <v/>
      </c>
      <c r="C311" s="179" t="str">
        <f>IF(F311="","",VLOOKUP(F311,'Licenciés BFC'!$A$1:$N$6000,3,FALSE))</f>
        <v/>
      </c>
      <c r="D311" s="179" t="str">
        <f>IF(F311="","",VLOOKUP(F311,'Licenciés BFC'!$A$1:$N$6000,12,FALSE))</f>
        <v/>
      </c>
      <c r="E311" s="179" t="str">
        <f>IF(F311="","",VLOOKUP(F311,'Licenciés BFC'!$A$1:$N$6000,13,FALSE))</f>
        <v/>
      </c>
      <c r="F311" s="180"/>
      <c r="G311" s="179" t="str">
        <f>IF(F311="","",VLOOKUP(F311,'Licenciés BFC'!$A$1:$N$6000,11,FALSE))</f>
        <v/>
      </c>
      <c r="H311" s="181"/>
      <c r="I311" s="25">
        <v>303</v>
      </c>
      <c r="J311" s="14"/>
    </row>
    <row r="312" spans="1:10" ht="21" hidden="1" customHeight="1">
      <c r="A312" s="19">
        <v>304</v>
      </c>
      <c r="B312" s="179" t="str">
        <f>IF(F312="","",VLOOKUP(F312,'Licenciés BFC'!$A$1:$N$6000,2,FALSE))</f>
        <v/>
      </c>
      <c r="C312" s="179" t="str">
        <f>IF(F312="","",VLOOKUP(F312,'Licenciés BFC'!$A$1:$N$6000,3,FALSE))</f>
        <v/>
      </c>
      <c r="D312" s="179" t="str">
        <f>IF(F312="","",VLOOKUP(F312,'Licenciés BFC'!$A$1:$N$6000,12,FALSE))</f>
        <v/>
      </c>
      <c r="E312" s="179" t="str">
        <f>IF(F312="","",VLOOKUP(F312,'Licenciés BFC'!$A$1:$N$6000,13,FALSE))</f>
        <v/>
      </c>
      <c r="F312" s="180"/>
      <c r="G312" s="179" t="str">
        <f>IF(F312="","",VLOOKUP(F312,'Licenciés BFC'!$A$1:$N$6000,11,FALSE))</f>
        <v/>
      </c>
      <c r="H312" s="181"/>
      <c r="I312" s="25">
        <v>304</v>
      </c>
      <c r="J312" s="14"/>
    </row>
    <row r="313" spans="1:10" ht="21" hidden="1" customHeight="1">
      <c r="A313" s="18">
        <v>305</v>
      </c>
      <c r="B313" s="179" t="str">
        <f>IF(F313="","",VLOOKUP(F313,'Licenciés BFC'!$A$1:$N$6000,2,FALSE))</f>
        <v/>
      </c>
      <c r="C313" s="179" t="str">
        <f>IF(F313="","",VLOOKUP(F313,'Licenciés BFC'!$A$1:$N$6000,3,FALSE))</f>
        <v/>
      </c>
      <c r="D313" s="179" t="str">
        <f>IF(F313="","",VLOOKUP(F313,'Licenciés BFC'!$A$1:$N$6000,12,FALSE))</f>
        <v/>
      </c>
      <c r="E313" s="179" t="str">
        <f>IF(F313="","",VLOOKUP(F313,'Licenciés BFC'!$A$1:$N$6000,13,FALSE))</f>
        <v/>
      </c>
      <c r="F313" s="180"/>
      <c r="G313" s="179" t="str">
        <f>IF(F313="","",VLOOKUP(F313,'Licenciés BFC'!$A$1:$N$6000,11,FALSE))</f>
        <v/>
      </c>
      <c r="H313" s="181"/>
      <c r="I313" s="25">
        <v>305</v>
      </c>
      <c r="J313" s="14"/>
    </row>
    <row r="314" spans="1:10" ht="21" hidden="1" customHeight="1">
      <c r="A314" s="19">
        <v>306</v>
      </c>
      <c r="B314" s="179" t="str">
        <f>IF(F314="","",VLOOKUP(F314,'Licenciés BFC'!$A$1:$N$6000,2,FALSE))</f>
        <v/>
      </c>
      <c r="C314" s="179" t="str">
        <f>IF(F314="","",VLOOKUP(F314,'Licenciés BFC'!$A$1:$N$6000,3,FALSE))</f>
        <v/>
      </c>
      <c r="D314" s="179" t="str">
        <f>IF(F314="","",VLOOKUP(F314,'Licenciés BFC'!$A$1:$N$6000,12,FALSE))</f>
        <v/>
      </c>
      <c r="E314" s="179" t="str">
        <f>IF(F314="","",VLOOKUP(F314,'Licenciés BFC'!$A$1:$N$6000,13,FALSE))</f>
        <v/>
      </c>
      <c r="F314" s="180"/>
      <c r="G314" s="179" t="str">
        <f>IF(F314="","",VLOOKUP(F314,'Licenciés BFC'!$A$1:$N$6000,11,FALSE))</f>
        <v/>
      </c>
      <c r="H314" s="181"/>
      <c r="I314" s="25">
        <v>306</v>
      </c>
      <c r="J314" s="14"/>
    </row>
    <row r="315" spans="1:10" ht="21" hidden="1" customHeight="1">
      <c r="A315" s="18">
        <v>307</v>
      </c>
      <c r="B315" s="179" t="str">
        <f>IF(F315="","",VLOOKUP(F315,'Licenciés BFC'!$A$1:$N$6000,2,FALSE))</f>
        <v/>
      </c>
      <c r="C315" s="179" t="str">
        <f>IF(F315="","",VLOOKUP(F315,'Licenciés BFC'!$A$1:$N$6000,3,FALSE))</f>
        <v/>
      </c>
      <c r="D315" s="179" t="str">
        <f>IF(F315="","",VLOOKUP(F315,'Licenciés BFC'!$A$1:$N$6000,12,FALSE))</f>
        <v/>
      </c>
      <c r="E315" s="179" t="str">
        <f>IF(F315="","",VLOOKUP(F315,'Licenciés BFC'!$A$1:$N$6000,13,FALSE))</f>
        <v/>
      </c>
      <c r="F315" s="180"/>
      <c r="G315" s="179" t="str">
        <f>IF(F315="","",VLOOKUP(F315,'Licenciés BFC'!$A$1:$N$6000,11,FALSE))</f>
        <v/>
      </c>
      <c r="H315" s="181"/>
      <c r="I315" s="25">
        <v>307</v>
      </c>
      <c r="J315" s="14"/>
    </row>
    <row r="316" spans="1:10" ht="21" hidden="1" customHeight="1">
      <c r="A316" s="19">
        <v>308</v>
      </c>
      <c r="B316" s="179" t="str">
        <f>IF(F316="","",VLOOKUP(F316,'Licenciés BFC'!$A$1:$N$6000,2,FALSE))</f>
        <v/>
      </c>
      <c r="C316" s="179" t="str">
        <f>IF(F316="","",VLOOKUP(F316,'Licenciés BFC'!$A$1:$N$6000,3,FALSE))</f>
        <v/>
      </c>
      <c r="D316" s="179" t="str">
        <f>IF(F316="","",VLOOKUP(F316,'Licenciés BFC'!$A$1:$N$6000,12,FALSE))</f>
        <v/>
      </c>
      <c r="E316" s="179" t="str">
        <f>IF(F316="","",VLOOKUP(F316,'Licenciés BFC'!$A$1:$N$6000,13,FALSE))</f>
        <v/>
      </c>
      <c r="F316" s="180"/>
      <c r="G316" s="179" t="str">
        <f>IF(F316="","",VLOOKUP(F316,'Licenciés BFC'!$A$1:$N$6000,11,FALSE))</f>
        <v/>
      </c>
      <c r="H316" s="181"/>
      <c r="I316" s="25">
        <v>308</v>
      </c>
      <c r="J316" s="14"/>
    </row>
    <row r="317" spans="1:10" ht="21" hidden="1" customHeight="1">
      <c r="A317" s="18">
        <v>309</v>
      </c>
      <c r="B317" s="179" t="str">
        <f>IF(F317="","",VLOOKUP(F317,'Licenciés BFC'!$A$1:$N$6000,2,FALSE))</f>
        <v/>
      </c>
      <c r="C317" s="179" t="str">
        <f>IF(F317="","",VLOOKUP(F317,'Licenciés BFC'!$A$1:$N$6000,3,FALSE))</f>
        <v/>
      </c>
      <c r="D317" s="179" t="str">
        <f>IF(F317="","",VLOOKUP(F317,'Licenciés BFC'!$A$1:$N$6000,12,FALSE))</f>
        <v/>
      </c>
      <c r="E317" s="179" t="str">
        <f>IF(F317="","",VLOOKUP(F317,'Licenciés BFC'!$A$1:$N$6000,13,FALSE))</f>
        <v/>
      </c>
      <c r="F317" s="180"/>
      <c r="G317" s="179" t="str">
        <f>IF(F317="","",VLOOKUP(F317,'Licenciés BFC'!$A$1:$N$6000,11,FALSE))</f>
        <v/>
      </c>
      <c r="H317" s="181"/>
      <c r="I317" s="25">
        <v>309</v>
      </c>
      <c r="J317" s="14"/>
    </row>
    <row r="318" spans="1:10" ht="21" hidden="1" customHeight="1">
      <c r="A318" s="19">
        <v>310</v>
      </c>
      <c r="B318" s="179" t="str">
        <f>IF(F318="","",VLOOKUP(F318,'Licenciés BFC'!$A$1:$N$6000,2,FALSE))</f>
        <v/>
      </c>
      <c r="C318" s="179" t="str">
        <f>IF(F318="","",VLOOKUP(F318,'Licenciés BFC'!$A$1:$N$6000,3,FALSE))</f>
        <v/>
      </c>
      <c r="D318" s="179" t="str">
        <f>IF(F318="","",VLOOKUP(F318,'Licenciés BFC'!$A$1:$N$6000,12,FALSE))</f>
        <v/>
      </c>
      <c r="E318" s="179" t="str">
        <f>IF(F318="","",VLOOKUP(F318,'Licenciés BFC'!$A$1:$N$6000,13,FALSE))</f>
        <v/>
      </c>
      <c r="F318" s="180"/>
      <c r="G318" s="179" t="str">
        <f>IF(F318="","",VLOOKUP(F318,'Licenciés BFC'!$A$1:$N$6000,11,FALSE))</f>
        <v/>
      </c>
      <c r="H318" s="181"/>
      <c r="I318" s="25">
        <v>310</v>
      </c>
      <c r="J318" s="14"/>
    </row>
    <row r="319" spans="1:10" ht="21" hidden="1" customHeight="1">
      <c r="A319" s="18">
        <v>311</v>
      </c>
      <c r="B319" s="179" t="str">
        <f>IF(F319="","",VLOOKUP(F319,'Licenciés BFC'!$A$1:$N$6000,2,FALSE))</f>
        <v/>
      </c>
      <c r="C319" s="179" t="str">
        <f>IF(F319="","",VLOOKUP(F319,'Licenciés BFC'!$A$1:$N$6000,3,FALSE))</f>
        <v/>
      </c>
      <c r="D319" s="179" t="str">
        <f>IF(F319="","",VLOOKUP(F319,'Licenciés BFC'!$A$1:$N$6000,12,FALSE))</f>
        <v/>
      </c>
      <c r="E319" s="179" t="str">
        <f>IF(F319="","",VLOOKUP(F319,'Licenciés BFC'!$A$1:$N$6000,13,FALSE))</f>
        <v/>
      </c>
      <c r="F319" s="180"/>
      <c r="G319" s="179" t="str">
        <f>IF(F319="","",VLOOKUP(F319,'Licenciés BFC'!$A$1:$N$6000,11,FALSE))</f>
        <v/>
      </c>
      <c r="H319" s="181"/>
      <c r="I319" s="25">
        <v>311</v>
      </c>
      <c r="J319" s="14"/>
    </row>
    <row r="320" spans="1:10" ht="21" hidden="1" customHeight="1">
      <c r="A320" s="19">
        <v>312</v>
      </c>
      <c r="B320" s="179" t="str">
        <f>IF(F320="","",VLOOKUP(F320,'Licenciés BFC'!$A$1:$N$6000,2,FALSE))</f>
        <v/>
      </c>
      <c r="C320" s="179" t="str">
        <f>IF(F320="","",VLOOKUP(F320,'Licenciés BFC'!$A$1:$N$6000,3,FALSE))</f>
        <v/>
      </c>
      <c r="D320" s="179" t="str">
        <f>IF(F320="","",VLOOKUP(F320,'Licenciés BFC'!$A$1:$N$6000,12,FALSE))</f>
        <v/>
      </c>
      <c r="E320" s="179" t="str">
        <f>IF(F320="","",VLOOKUP(F320,'Licenciés BFC'!$A$1:$N$6000,13,FALSE))</f>
        <v/>
      </c>
      <c r="F320" s="180"/>
      <c r="G320" s="179" t="str">
        <f>IF(F320="","",VLOOKUP(F320,'Licenciés BFC'!$A$1:$N$6000,11,FALSE))</f>
        <v/>
      </c>
      <c r="H320" s="181"/>
      <c r="I320" s="25">
        <v>312</v>
      </c>
      <c r="J320" s="14"/>
    </row>
    <row r="321" spans="1:10" ht="21" hidden="1" customHeight="1">
      <c r="A321" s="18">
        <v>313</v>
      </c>
      <c r="B321" s="179" t="str">
        <f>IF(F321="","",VLOOKUP(F321,'Licenciés BFC'!$A$1:$N$6000,2,FALSE))</f>
        <v/>
      </c>
      <c r="C321" s="179" t="str">
        <f>IF(F321="","",VLOOKUP(F321,'Licenciés BFC'!$A$1:$N$6000,3,FALSE))</f>
        <v/>
      </c>
      <c r="D321" s="179" t="str">
        <f>IF(F321="","",VLOOKUP(F321,'Licenciés BFC'!$A$1:$N$6000,12,FALSE))</f>
        <v/>
      </c>
      <c r="E321" s="179" t="str">
        <f>IF(F321="","",VLOOKUP(F321,'Licenciés BFC'!$A$1:$N$6000,13,FALSE))</f>
        <v/>
      </c>
      <c r="F321" s="180"/>
      <c r="G321" s="179" t="str">
        <f>IF(F321="","",VLOOKUP(F321,'Licenciés BFC'!$A$1:$N$6000,11,FALSE))</f>
        <v/>
      </c>
      <c r="H321" s="181"/>
      <c r="I321" s="25">
        <v>313</v>
      </c>
      <c r="J321" s="14"/>
    </row>
    <row r="322" spans="1:10" ht="21" hidden="1" customHeight="1">
      <c r="A322" s="19">
        <v>314</v>
      </c>
      <c r="B322" s="179" t="str">
        <f>IF(F322="","",VLOOKUP(F322,'Licenciés BFC'!$A$1:$N$6000,2,FALSE))</f>
        <v/>
      </c>
      <c r="C322" s="179" t="str">
        <f>IF(F322="","",VLOOKUP(F322,'Licenciés BFC'!$A$1:$N$6000,3,FALSE))</f>
        <v/>
      </c>
      <c r="D322" s="179" t="str">
        <f>IF(F322="","",VLOOKUP(F322,'Licenciés BFC'!$A$1:$N$6000,12,FALSE))</f>
        <v/>
      </c>
      <c r="E322" s="179" t="str">
        <f>IF(F322="","",VLOOKUP(F322,'Licenciés BFC'!$A$1:$N$6000,13,FALSE))</f>
        <v/>
      </c>
      <c r="F322" s="180"/>
      <c r="G322" s="179" t="str">
        <f>IF(F322="","",VLOOKUP(F322,'Licenciés BFC'!$A$1:$N$6000,11,FALSE))</f>
        <v/>
      </c>
      <c r="H322" s="181"/>
      <c r="I322" s="25">
        <v>314</v>
      </c>
      <c r="J322" s="14"/>
    </row>
    <row r="323" spans="1:10" ht="21" hidden="1" customHeight="1">
      <c r="A323" s="18">
        <v>315</v>
      </c>
      <c r="B323" s="179" t="str">
        <f>IF(F323="","",VLOOKUP(F323,'Licenciés BFC'!$A$1:$N$6000,2,FALSE))</f>
        <v/>
      </c>
      <c r="C323" s="179" t="str">
        <f>IF(F323="","",VLOOKUP(F323,'Licenciés BFC'!$A$1:$N$6000,3,FALSE))</f>
        <v/>
      </c>
      <c r="D323" s="179" t="str">
        <f>IF(F323="","",VLOOKUP(F323,'Licenciés BFC'!$A$1:$N$6000,12,FALSE))</f>
        <v/>
      </c>
      <c r="E323" s="179" t="str">
        <f>IF(F323="","",VLOOKUP(F323,'Licenciés BFC'!$A$1:$N$6000,13,FALSE))</f>
        <v/>
      </c>
      <c r="F323" s="180"/>
      <c r="G323" s="179" t="str">
        <f>IF(F323="","",VLOOKUP(F323,'Licenciés BFC'!$A$1:$N$6000,11,FALSE))</f>
        <v/>
      </c>
      <c r="H323" s="181"/>
      <c r="I323" s="25">
        <v>315</v>
      </c>
      <c r="J323" s="14"/>
    </row>
    <row r="324" spans="1:10" ht="21" hidden="1" customHeight="1">
      <c r="A324" s="19">
        <v>316</v>
      </c>
      <c r="B324" s="179" t="str">
        <f>IF(F324="","",VLOOKUP(F324,'Licenciés BFC'!$A$1:$N$6000,2,FALSE))</f>
        <v/>
      </c>
      <c r="C324" s="179" t="str">
        <f>IF(F324="","",VLOOKUP(F324,'Licenciés BFC'!$A$1:$N$6000,3,FALSE))</f>
        <v/>
      </c>
      <c r="D324" s="179" t="str">
        <f>IF(F324="","",VLOOKUP(F324,'Licenciés BFC'!$A$1:$N$6000,12,FALSE))</f>
        <v/>
      </c>
      <c r="E324" s="179" t="str">
        <f>IF(F324="","",VLOOKUP(F324,'Licenciés BFC'!$A$1:$N$6000,13,FALSE))</f>
        <v/>
      </c>
      <c r="F324" s="180"/>
      <c r="G324" s="179" t="str">
        <f>IF(F324="","",VLOOKUP(F324,'Licenciés BFC'!$A$1:$N$6000,11,FALSE))</f>
        <v/>
      </c>
      <c r="H324" s="181"/>
      <c r="I324" s="25">
        <v>316</v>
      </c>
      <c r="J324" s="14"/>
    </row>
    <row r="325" spans="1:10" ht="21" hidden="1" customHeight="1">
      <c r="A325" s="18">
        <v>317</v>
      </c>
      <c r="B325" s="179" t="str">
        <f>IF(F325="","",VLOOKUP(F325,'Licenciés BFC'!$A$1:$N$6000,2,FALSE))</f>
        <v/>
      </c>
      <c r="C325" s="179" t="str">
        <f>IF(F325="","",VLOOKUP(F325,'Licenciés BFC'!$A$1:$N$6000,3,FALSE))</f>
        <v/>
      </c>
      <c r="D325" s="179" t="str">
        <f>IF(F325="","",VLOOKUP(F325,'Licenciés BFC'!$A$1:$N$6000,12,FALSE))</f>
        <v/>
      </c>
      <c r="E325" s="179" t="str">
        <f>IF(F325="","",VLOOKUP(F325,'Licenciés BFC'!$A$1:$N$6000,13,FALSE))</f>
        <v/>
      </c>
      <c r="F325" s="180"/>
      <c r="G325" s="179" t="str">
        <f>IF(F325="","",VLOOKUP(F325,'Licenciés BFC'!$A$1:$N$6000,11,FALSE))</f>
        <v/>
      </c>
      <c r="H325" s="181"/>
      <c r="I325" s="25">
        <v>317</v>
      </c>
      <c r="J325" s="14"/>
    </row>
    <row r="326" spans="1:10" ht="21" hidden="1" customHeight="1">
      <c r="A326" s="19">
        <v>318</v>
      </c>
      <c r="B326" s="179" t="str">
        <f>IF(F326="","",VLOOKUP(F326,'Licenciés BFC'!$A$1:$N$6000,2,FALSE))</f>
        <v/>
      </c>
      <c r="C326" s="179" t="str">
        <f>IF(F326="","",VLOOKUP(F326,'Licenciés BFC'!$A$1:$N$6000,3,FALSE))</f>
        <v/>
      </c>
      <c r="D326" s="179" t="str">
        <f>IF(F326="","",VLOOKUP(F326,'Licenciés BFC'!$A$1:$N$6000,12,FALSE))</f>
        <v/>
      </c>
      <c r="E326" s="179" t="str">
        <f>IF(F326="","",VLOOKUP(F326,'Licenciés BFC'!$A$1:$N$6000,13,FALSE))</f>
        <v/>
      </c>
      <c r="F326" s="180"/>
      <c r="G326" s="179" t="str">
        <f>IF(F326="","",VLOOKUP(F326,'Licenciés BFC'!$A$1:$N$6000,11,FALSE))</f>
        <v/>
      </c>
      <c r="H326" s="181"/>
      <c r="I326" s="25">
        <v>318</v>
      </c>
      <c r="J326" s="14"/>
    </row>
    <row r="327" spans="1:10" ht="21" hidden="1" customHeight="1">
      <c r="A327" s="18">
        <v>319</v>
      </c>
      <c r="B327" s="179" t="str">
        <f>IF(F327="","",VLOOKUP(F327,'Licenciés BFC'!$A$1:$N$6000,2,FALSE))</f>
        <v/>
      </c>
      <c r="C327" s="179" t="str">
        <f>IF(F327="","",VLOOKUP(F327,'Licenciés BFC'!$A$1:$N$6000,3,FALSE))</f>
        <v/>
      </c>
      <c r="D327" s="179" t="str">
        <f>IF(F327="","",VLOOKUP(F327,'Licenciés BFC'!$A$1:$N$6000,12,FALSE))</f>
        <v/>
      </c>
      <c r="E327" s="179" t="str">
        <f>IF(F327="","",VLOOKUP(F327,'Licenciés BFC'!$A$1:$N$6000,13,FALSE))</f>
        <v/>
      </c>
      <c r="F327" s="180"/>
      <c r="G327" s="179" t="str">
        <f>IF(F327="","",VLOOKUP(F327,'Licenciés BFC'!$A$1:$N$6000,11,FALSE))</f>
        <v/>
      </c>
      <c r="H327" s="181"/>
      <c r="I327" s="25">
        <v>319</v>
      </c>
      <c r="J327" s="14"/>
    </row>
    <row r="328" spans="1:10" ht="21" hidden="1" customHeight="1">
      <c r="A328" s="19">
        <v>320</v>
      </c>
      <c r="B328" s="179" t="str">
        <f>IF(F328="","",VLOOKUP(F328,'Licenciés BFC'!$A$1:$N$6000,2,FALSE))</f>
        <v/>
      </c>
      <c r="C328" s="179" t="str">
        <f>IF(F328="","",VLOOKUP(F328,'Licenciés BFC'!$A$1:$N$6000,3,FALSE))</f>
        <v/>
      </c>
      <c r="D328" s="179" t="str">
        <f>IF(F328="","",VLOOKUP(F328,'Licenciés BFC'!$A$1:$N$6000,12,FALSE))</f>
        <v/>
      </c>
      <c r="E328" s="179" t="str">
        <f>IF(F328="","",VLOOKUP(F328,'Licenciés BFC'!$A$1:$N$6000,13,FALSE))</f>
        <v/>
      </c>
      <c r="F328" s="180"/>
      <c r="G328" s="179" t="str">
        <f>IF(F328="","",VLOOKUP(F328,'Licenciés BFC'!$A$1:$N$6000,11,FALSE))</f>
        <v/>
      </c>
      <c r="H328" s="181"/>
      <c r="I328" s="25">
        <v>320</v>
      </c>
      <c r="J328" s="14"/>
    </row>
    <row r="329" spans="1:10" ht="21" hidden="1" customHeight="1">
      <c r="A329" s="18">
        <v>321</v>
      </c>
      <c r="B329" s="179" t="str">
        <f>IF(F329="","",VLOOKUP(F329,'Licenciés BFC'!$A$1:$N$6000,2,FALSE))</f>
        <v/>
      </c>
      <c r="C329" s="179" t="str">
        <f>IF(F329="","",VLOOKUP(F329,'Licenciés BFC'!$A$1:$N$6000,3,FALSE))</f>
        <v/>
      </c>
      <c r="D329" s="179" t="str">
        <f>IF(F329="","",VLOOKUP(F329,'Licenciés BFC'!$A$1:$N$6000,12,FALSE))</f>
        <v/>
      </c>
      <c r="E329" s="179" t="str">
        <f>IF(F329="","",VLOOKUP(F329,'Licenciés BFC'!$A$1:$N$6000,13,FALSE))</f>
        <v/>
      </c>
      <c r="F329" s="180"/>
      <c r="G329" s="179" t="str">
        <f>IF(F329="","",VLOOKUP(F329,'Licenciés BFC'!$A$1:$N$6000,11,FALSE))</f>
        <v/>
      </c>
      <c r="H329" s="181"/>
      <c r="I329" s="25">
        <v>321</v>
      </c>
      <c r="J329" s="14"/>
    </row>
    <row r="330" spans="1:10" ht="21" hidden="1" customHeight="1">
      <c r="A330" s="19">
        <v>322</v>
      </c>
      <c r="B330" s="179" t="str">
        <f>IF(F330="","",VLOOKUP(F330,'Licenciés BFC'!$A$1:$N$6000,2,FALSE))</f>
        <v/>
      </c>
      <c r="C330" s="179" t="str">
        <f>IF(F330="","",VLOOKUP(F330,'Licenciés BFC'!$A$1:$N$6000,3,FALSE))</f>
        <v/>
      </c>
      <c r="D330" s="179" t="str">
        <f>IF(F330="","",VLOOKUP(F330,'Licenciés BFC'!$A$1:$N$6000,12,FALSE))</f>
        <v/>
      </c>
      <c r="E330" s="179" t="str">
        <f>IF(F330="","",VLOOKUP(F330,'Licenciés BFC'!$A$1:$N$6000,13,FALSE))</f>
        <v/>
      </c>
      <c r="F330" s="180"/>
      <c r="G330" s="179" t="str">
        <f>IF(F330="","",VLOOKUP(F330,'Licenciés BFC'!$A$1:$N$6000,11,FALSE))</f>
        <v/>
      </c>
      <c r="H330" s="181"/>
      <c r="I330" s="25">
        <v>322</v>
      </c>
      <c r="J330" s="14"/>
    </row>
    <row r="331" spans="1:10" ht="21" hidden="1" customHeight="1">
      <c r="A331" s="18">
        <v>323</v>
      </c>
      <c r="B331" s="179" t="str">
        <f>IF(F331="","",VLOOKUP(F331,'Licenciés BFC'!$A$1:$N$6000,2,FALSE))</f>
        <v/>
      </c>
      <c r="C331" s="179" t="str">
        <f>IF(F331="","",VLOOKUP(F331,'Licenciés BFC'!$A$1:$N$6000,3,FALSE))</f>
        <v/>
      </c>
      <c r="D331" s="179" t="str">
        <f>IF(F331="","",VLOOKUP(F331,'Licenciés BFC'!$A$1:$N$6000,12,FALSE))</f>
        <v/>
      </c>
      <c r="E331" s="179" t="str">
        <f>IF(F331="","",VLOOKUP(F331,'Licenciés BFC'!$A$1:$N$6000,13,FALSE))</f>
        <v/>
      </c>
      <c r="F331" s="180"/>
      <c r="G331" s="179" t="str">
        <f>IF(F331="","",VLOOKUP(F331,'Licenciés BFC'!$A$1:$N$6000,11,FALSE))</f>
        <v/>
      </c>
      <c r="H331" s="181"/>
      <c r="I331" s="25">
        <v>323</v>
      </c>
      <c r="J331" s="14"/>
    </row>
    <row r="332" spans="1:10" ht="21" hidden="1" customHeight="1">
      <c r="A332" s="19">
        <v>324</v>
      </c>
      <c r="B332" s="179" t="str">
        <f>IF(F332="","",VLOOKUP(F332,'Licenciés BFC'!$A$1:$N$6000,2,FALSE))</f>
        <v/>
      </c>
      <c r="C332" s="179" t="str">
        <f>IF(F332="","",VLOOKUP(F332,'Licenciés BFC'!$A$1:$N$6000,3,FALSE))</f>
        <v/>
      </c>
      <c r="D332" s="179" t="str">
        <f>IF(F332="","",VLOOKUP(F332,'Licenciés BFC'!$A$1:$N$6000,12,FALSE))</f>
        <v/>
      </c>
      <c r="E332" s="179" t="str">
        <f>IF(F332="","",VLOOKUP(F332,'Licenciés BFC'!$A$1:$N$6000,13,FALSE))</f>
        <v/>
      </c>
      <c r="F332" s="180"/>
      <c r="G332" s="179" t="str">
        <f>IF(F332="","",VLOOKUP(F332,'Licenciés BFC'!$A$1:$N$6000,11,FALSE))</f>
        <v/>
      </c>
      <c r="H332" s="181"/>
      <c r="I332" s="25">
        <v>324</v>
      </c>
      <c r="J332" s="14"/>
    </row>
    <row r="333" spans="1:10" ht="21" hidden="1" customHeight="1">
      <c r="A333" s="18">
        <v>325</v>
      </c>
      <c r="B333" s="179" t="str">
        <f>IF(F333="","",VLOOKUP(F333,'Licenciés BFC'!$A$1:$N$6000,2,FALSE))</f>
        <v/>
      </c>
      <c r="C333" s="179" t="str">
        <f>IF(F333="","",VLOOKUP(F333,'Licenciés BFC'!$A$1:$N$6000,3,FALSE))</f>
        <v/>
      </c>
      <c r="D333" s="179" t="str">
        <f>IF(F333="","",VLOOKUP(F333,'Licenciés BFC'!$A$1:$N$6000,12,FALSE))</f>
        <v/>
      </c>
      <c r="E333" s="179" t="str">
        <f>IF(F333="","",VLOOKUP(F333,'Licenciés BFC'!$A$1:$N$6000,13,FALSE))</f>
        <v/>
      </c>
      <c r="F333" s="180"/>
      <c r="G333" s="179" t="str">
        <f>IF(F333="","",VLOOKUP(F333,'Licenciés BFC'!$A$1:$N$6000,11,FALSE))</f>
        <v/>
      </c>
      <c r="H333" s="181"/>
      <c r="I333" s="25">
        <v>325</v>
      </c>
      <c r="J333" s="14"/>
    </row>
    <row r="334" spans="1:10" ht="21" hidden="1" customHeight="1">
      <c r="A334" s="19">
        <v>326</v>
      </c>
      <c r="B334" s="179" t="str">
        <f>IF(F334="","",VLOOKUP(F334,'Licenciés BFC'!$A$1:$N$6000,2,FALSE))</f>
        <v/>
      </c>
      <c r="C334" s="179" t="str">
        <f>IF(F334="","",VLOOKUP(F334,'Licenciés BFC'!$A$1:$N$6000,3,FALSE))</f>
        <v/>
      </c>
      <c r="D334" s="179" t="str">
        <f>IF(F334="","",VLOOKUP(F334,'Licenciés BFC'!$A$1:$N$6000,12,FALSE))</f>
        <v/>
      </c>
      <c r="E334" s="179" t="str">
        <f>IF(F334="","",VLOOKUP(F334,'Licenciés BFC'!$A$1:$N$6000,13,FALSE))</f>
        <v/>
      </c>
      <c r="F334" s="180"/>
      <c r="G334" s="179" t="str">
        <f>IF(F334="","",VLOOKUP(F334,'Licenciés BFC'!$A$1:$N$6000,11,FALSE))</f>
        <v/>
      </c>
      <c r="H334" s="181"/>
      <c r="I334" s="25">
        <v>326</v>
      </c>
      <c r="J334" s="14"/>
    </row>
    <row r="335" spans="1:10" ht="21" hidden="1" customHeight="1">
      <c r="A335" s="18">
        <v>327</v>
      </c>
      <c r="B335" s="179" t="str">
        <f>IF(F335="","",VLOOKUP(F335,'Licenciés BFC'!$A$1:$N$6000,2,FALSE))</f>
        <v/>
      </c>
      <c r="C335" s="179" t="str">
        <f>IF(F335="","",VLOOKUP(F335,'Licenciés BFC'!$A$1:$N$6000,3,FALSE))</f>
        <v/>
      </c>
      <c r="D335" s="179" t="str">
        <f>IF(F335="","",VLOOKUP(F335,'Licenciés BFC'!$A$1:$N$6000,12,FALSE))</f>
        <v/>
      </c>
      <c r="E335" s="179" t="str">
        <f>IF(F335="","",VLOOKUP(F335,'Licenciés BFC'!$A$1:$N$6000,13,FALSE))</f>
        <v/>
      </c>
      <c r="F335" s="180"/>
      <c r="G335" s="179" t="str">
        <f>IF(F335="","",VLOOKUP(F335,'Licenciés BFC'!$A$1:$N$6000,11,FALSE))</f>
        <v/>
      </c>
      <c r="H335" s="181"/>
      <c r="I335" s="25">
        <v>327</v>
      </c>
      <c r="J335" s="14"/>
    </row>
    <row r="336" spans="1:10" ht="21" hidden="1" customHeight="1">
      <c r="A336" s="19">
        <v>328</v>
      </c>
      <c r="B336" s="179" t="str">
        <f>IF(F336="","",VLOOKUP(F336,'Licenciés BFC'!$A$1:$N$6000,2,FALSE))</f>
        <v/>
      </c>
      <c r="C336" s="179" t="str">
        <f>IF(F336="","",VLOOKUP(F336,'Licenciés BFC'!$A$1:$N$6000,3,FALSE))</f>
        <v/>
      </c>
      <c r="D336" s="179" t="str">
        <f>IF(F336="","",VLOOKUP(F336,'Licenciés BFC'!$A$1:$N$6000,12,FALSE))</f>
        <v/>
      </c>
      <c r="E336" s="179" t="str">
        <f>IF(F336="","",VLOOKUP(F336,'Licenciés BFC'!$A$1:$N$6000,13,FALSE))</f>
        <v/>
      </c>
      <c r="F336" s="180"/>
      <c r="G336" s="179" t="str">
        <f>IF(F336="","",VLOOKUP(F336,'Licenciés BFC'!$A$1:$N$6000,11,FALSE))</f>
        <v/>
      </c>
      <c r="H336" s="181"/>
      <c r="I336" s="25">
        <v>328</v>
      </c>
      <c r="J336" s="14"/>
    </row>
    <row r="337" spans="1:10" ht="21" hidden="1" customHeight="1">
      <c r="A337" s="18">
        <v>329</v>
      </c>
      <c r="B337" s="179" t="str">
        <f>IF(F337="","",VLOOKUP(F337,'Licenciés BFC'!$A$1:$N$6000,2,FALSE))</f>
        <v/>
      </c>
      <c r="C337" s="179" t="str">
        <f>IF(F337="","",VLOOKUP(F337,'Licenciés BFC'!$A$1:$N$6000,3,FALSE))</f>
        <v/>
      </c>
      <c r="D337" s="179" t="str">
        <f>IF(F337="","",VLOOKUP(F337,'Licenciés BFC'!$A$1:$N$6000,12,FALSE))</f>
        <v/>
      </c>
      <c r="E337" s="179" t="str">
        <f>IF(F337="","",VLOOKUP(F337,'Licenciés BFC'!$A$1:$N$6000,13,FALSE))</f>
        <v/>
      </c>
      <c r="F337" s="180"/>
      <c r="G337" s="179" t="str">
        <f>IF(F337="","",VLOOKUP(F337,'Licenciés BFC'!$A$1:$N$6000,11,FALSE))</f>
        <v/>
      </c>
      <c r="H337" s="181"/>
      <c r="I337" s="25">
        <v>329</v>
      </c>
      <c r="J337" s="14"/>
    </row>
    <row r="338" spans="1:10" ht="21" hidden="1" customHeight="1">
      <c r="A338" s="19">
        <v>330</v>
      </c>
      <c r="B338" s="179" t="str">
        <f>IF(F338="","",VLOOKUP(F338,'Licenciés BFC'!$A$1:$N$6000,2,FALSE))</f>
        <v/>
      </c>
      <c r="C338" s="179" t="str">
        <f>IF(F338="","",VLOOKUP(F338,'Licenciés BFC'!$A$1:$N$6000,3,FALSE))</f>
        <v/>
      </c>
      <c r="D338" s="179" t="str">
        <f>IF(F338="","",VLOOKUP(F338,'Licenciés BFC'!$A$1:$N$6000,12,FALSE))</f>
        <v/>
      </c>
      <c r="E338" s="179" t="str">
        <f>IF(F338="","",VLOOKUP(F338,'Licenciés BFC'!$A$1:$N$6000,13,FALSE))</f>
        <v/>
      </c>
      <c r="F338" s="180"/>
      <c r="G338" s="179" t="str">
        <f>IF(F338="","",VLOOKUP(F338,'Licenciés BFC'!$A$1:$N$6000,11,FALSE))</f>
        <v/>
      </c>
      <c r="H338" s="181"/>
      <c r="I338" s="25">
        <v>330</v>
      </c>
      <c r="J338" s="14"/>
    </row>
    <row r="339" spans="1:10" ht="21" hidden="1" customHeight="1">
      <c r="A339" s="18">
        <v>331</v>
      </c>
      <c r="B339" s="179" t="str">
        <f>IF(F339="","",VLOOKUP(F339,'Licenciés BFC'!$A$1:$N$6000,2,FALSE))</f>
        <v/>
      </c>
      <c r="C339" s="179" t="str">
        <f>IF(F339="","",VLOOKUP(F339,'Licenciés BFC'!$A$1:$N$6000,3,FALSE))</f>
        <v/>
      </c>
      <c r="D339" s="179" t="str">
        <f>IF(F339="","",VLOOKUP(F339,'Licenciés BFC'!$A$1:$N$6000,12,FALSE))</f>
        <v/>
      </c>
      <c r="E339" s="179" t="str">
        <f>IF(F339="","",VLOOKUP(F339,'Licenciés BFC'!$A$1:$N$6000,13,FALSE))</f>
        <v/>
      </c>
      <c r="F339" s="180"/>
      <c r="G339" s="179" t="str">
        <f>IF(F339="","",VLOOKUP(F339,'Licenciés BFC'!$A$1:$N$6000,11,FALSE))</f>
        <v/>
      </c>
      <c r="H339" s="181"/>
      <c r="I339" s="25">
        <v>331</v>
      </c>
      <c r="J339" s="14"/>
    </row>
    <row r="340" spans="1:10" ht="21" hidden="1" customHeight="1">
      <c r="A340" s="19">
        <v>332</v>
      </c>
      <c r="B340" s="179" t="str">
        <f>IF(F340="","",VLOOKUP(F340,'Licenciés BFC'!$A$1:$N$6000,2,FALSE))</f>
        <v/>
      </c>
      <c r="C340" s="179" t="str">
        <f>IF(F340="","",VLOOKUP(F340,'Licenciés BFC'!$A$1:$N$6000,3,FALSE))</f>
        <v/>
      </c>
      <c r="D340" s="179" t="str">
        <f>IF(F340="","",VLOOKUP(F340,'Licenciés BFC'!$A$1:$N$6000,12,FALSE))</f>
        <v/>
      </c>
      <c r="E340" s="179" t="str">
        <f>IF(F340="","",VLOOKUP(F340,'Licenciés BFC'!$A$1:$N$6000,13,FALSE))</f>
        <v/>
      </c>
      <c r="F340" s="180"/>
      <c r="G340" s="179" t="str">
        <f>IF(F340="","",VLOOKUP(F340,'Licenciés BFC'!$A$1:$N$6000,11,FALSE))</f>
        <v/>
      </c>
      <c r="H340" s="181"/>
      <c r="I340" s="25">
        <v>332</v>
      </c>
      <c r="J340" s="14"/>
    </row>
    <row r="341" spans="1:10" ht="21" hidden="1" customHeight="1">
      <c r="A341" s="18">
        <v>333</v>
      </c>
      <c r="B341" s="179" t="str">
        <f>IF(F341="","",VLOOKUP(F341,'Licenciés BFC'!$A$1:$N$6000,2,FALSE))</f>
        <v/>
      </c>
      <c r="C341" s="179" t="str">
        <f>IF(F341="","",VLOOKUP(F341,'Licenciés BFC'!$A$1:$N$6000,3,FALSE))</f>
        <v/>
      </c>
      <c r="D341" s="179" t="str">
        <f>IF(F341="","",VLOOKUP(F341,'Licenciés BFC'!$A$1:$N$6000,12,FALSE))</f>
        <v/>
      </c>
      <c r="E341" s="179" t="str">
        <f>IF(F341="","",VLOOKUP(F341,'Licenciés BFC'!$A$1:$N$6000,13,FALSE))</f>
        <v/>
      </c>
      <c r="F341" s="180"/>
      <c r="G341" s="179" t="str">
        <f>IF(F341="","",VLOOKUP(F341,'Licenciés BFC'!$A$1:$N$6000,11,FALSE))</f>
        <v/>
      </c>
      <c r="H341" s="181"/>
      <c r="I341" s="25">
        <v>333</v>
      </c>
      <c r="J341" s="14"/>
    </row>
    <row r="342" spans="1:10" ht="21" hidden="1" customHeight="1">
      <c r="A342" s="19">
        <v>334</v>
      </c>
      <c r="B342" s="179" t="str">
        <f>IF(F342="","",VLOOKUP(F342,'Licenciés BFC'!$A$1:$N$6000,2,FALSE))</f>
        <v/>
      </c>
      <c r="C342" s="179" t="str">
        <f>IF(F342="","",VLOOKUP(F342,'Licenciés BFC'!$A$1:$N$6000,3,FALSE))</f>
        <v/>
      </c>
      <c r="D342" s="179" t="str">
        <f>IF(F342="","",VLOOKUP(F342,'Licenciés BFC'!$A$1:$N$6000,12,FALSE))</f>
        <v/>
      </c>
      <c r="E342" s="179" t="str">
        <f>IF(F342="","",VLOOKUP(F342,'Licenciés BFC'!$A$1:$N$6000,13,FALSE))</f>
        <v/>
      </c>
      <c r="F342" s="180"/>
      <c r="G342" s="179" t="str">
        <f>IF(F342="","",VLOOKUP(F342,'Licenciés BFC'!$A$1:$N$6000,11,FALSE))</f>
        <v/>
      </c>
      <c r="H342" s="181"/>
      <c r="I342" s="25">
        <v>334</v>
      </c>
      <c r="J342" s="14"/>
    </row>
    <row r="343" spans="1:10" ht="21" hidden="1" customHeight="1">
      <c r="A343" s="18">
        <v>335</v>
      </c>
      <c r="B343" s="179" t="str">
        <f>IF(F343="","",VLOOKUP(F343,'Licenciés BFC'!$A$1:$N$6000,2,FALSE))</f>
        <v/>
      </c>
      <c r="C343" s="179" t="str">
        <f>IF(F343="","",VLOOKUP(F343,'Licenciés BFC'!$A$1:$N$6000,3,FALSE))</f>
        <v/>
      </c>
      <c r="D343" s="179" t="str">
        <f>IF(F343="","",VLOOKUP(F343,'Licenciés BFC'!$A$1:$N$6000,12,FALSE))</f>
        <v/>
      </c>
      <c r="E343" s="179" t="str">
        <f>IF(F343="","",VLOOKUP(F343,'Licenciés BFC'!$A$1:$N$6000,13,FALSE))</f>
        <v/>
      </c>
      <c r="F343" s="180"/>
      <c r="G343" s="179" t="str">
        <f>IF(F343="","",VLOOKUP(F343,'Licenciés BFC'!$A$1:$N$6000,11,FALSE))</f>
        <v/>
      </c>
      <c r="H343" s="181"/>
      <c r="I343" s="25">
        <v>335</v>
      </c>
      <c r="J343" s="14"/>
    </row>
    <row r="344" spans="1:10" ht="21" hidden="1" customHeight="1">
      <c r="A344" s="19">
        <v>336</v>
      </c>
      <c r="B344" s="179" t="str">
        <f>IF(F344="","",VLOOKUP(F344,'Licenciés BFC'!$A$1:$N$6000,2,FALSE))</f>
        <v/>
      </c>
      <c r="C344" s="179" t="str">
        <f>IF(F344="","",VLOOKUP(F344,'Licenciés BFC'!$A$1:$N$6000,3,FALSE))</f>
        <v/>
      </c>
      <c r="D344" s="179" t="str">
        <f>IF(F344="","",VLOOKUP(F344,'Licenciés BFC'!$A$1:$N$6000,12,FALSE))</f>
        <v/>
      </c>
      <c r="E344" s="179" t="str">
        <f>IF(F344="","",VLOOKUP(F344,'Licenciés BFC'!$A$1:$N$6000,13,FALSE))</f>
        <v/>
      </c>
      <c r="F344" s="180"/>
      <c r="G344" s="179" t="str">
        <f>IF(F344="","",VLOOKUP(F344,'Licenciés BFC'!$A$1:$N$6000,11,FALSE))</f>
        <v/>
      </c>
      <c r="H344" s="181"/>
      <c r="I344" s="25">
        <v>336</v>
      </c>
      <c r="J344" s="14"/>
    </row>
    <row r="345" spans="1:10" ht="21" hidden="1" customHeight="1">
      <c r="A345" s="18">
        <v>337</v>
      </c>
      <c r="B345" s="179" t="str">
        <f>IF(F345="","",VLOOKUP(F345,'Licenciés BFC'!$A$1:$N$6000,2,FALSE))</f>
        <v/>
      </c>
      <c r="C345" s="179" t="str">
        <f>IF(F345="","",VLOOKUP(F345,'Licenciés BFC'!$A$1:$N$6000,3,FALSE))</f>
        <v/>
      </c>
      <c r="D345" s="179" t="str">
        <f>IF(F345="","",VLOOKUP(F345,'Licenciés BFC'!$A$1:$N$6000,12,FALSE))</f>
        <v/>
      </c>
      <c r="E345" s="179" t="str">
        <f>IF(F345="","",VLOOKUP(F345,'Licenciés BFC'!$A$1:$N$6000,13,FALSE))</f>
        <v/>
      </c>
      <c r="F345" s="180"/>
      <c r="G345" s="179" t="str">
        <f>IF(F345="","",VLOOKUP(F345,'Licenciés BFC'!$A$1:$N$6000,11,FALSE))</f>
        <v/>
      </c>
      <c r="H345" s="181"/>
      <c r="I345" s="25">
        <v>337</v>
      </c>
      <c r="J345" s="14"/>
    </row>
    <row r="346" spans="1:10" ht="21" hidden="1" customHeight="1">
      <c r="A346" s="19">
        <v>338</v>
      </c>
      <c r="B346" s="179" t="str">
        <f>IF(F346="","",VLOOKUP(F346,'Licenciés BFC'!$A$1:$N$6000,2,FALSE))</f>
        <v/>
      </c>
      <c r="C346" s="179" t="str">
        <f>IF(F346="","",VLOOKUP(F346,'Licenciés BFC'!$A$1:$N$6000,3,FALSE))</f>
        <v/>
      </c>
      <c r="D346" s="179" t="str">
        <f>IF(F346="","",VLOOKUP(F346,'Licenciés BFC'!$A$1:$N$6000,12,FALSE))</f>
        <v/>
      </c>
      <c r="E346" s="179" t="str">
        <f>IF(F346="","",VLOOKUP(F346,'Licenciés BFC'!$A$1:$N$6000,13,FALSE))</f>
        <v/>
      </c>
      <c r="F346" s="180"/>
      <c r="G346" s="179" t="str">
        <f>IF(F346="","",VLOOKUP(F346,'Licenciés BFC'!$A$1:$N$6000,11,FALSE))</f>
        <v/>
      </c>
      <c r="H346" s="181"/>
      <c r="I346" s="25">
        <v>338</v>
      </c>
      <c r="J346" s="14"/>
    </row>
    <row r="347" spans="1:10" ht="21" hidden="1" customHeight="1">
      <c r="A347" s="18">
        <v>339</v>
      </c>
      <c r="B347" s="179" t="str">
        <f>IF(F347="","",VLOOKUP(F347,'Licenciés BFC'!$A$1:$N$6000,2,FALSE))</f>
        <v/>
      </c>
      <c r="C347" s="179" t="str">
        <f>IF(F347="","",VLOOKUP(F347,'Licenciés BFC'!$A$1:$N$6000,3,FALSE))</f>
        <v/>
      </c>
      <c r="D347" s="179" t="str">
        <f>IF(F347="","",VLOOKUP(F347,'Licenciés BFC'!$A$1:$N$6000,12,FALSE))</f>
        <v/>
      </c>
      <c r="E347" s="179" t="str">
        <f>IF(F347="","",VLOOKUP(F347,'Licenciés BFC'!$A$1:$N$6000,13,FALSE))</f>
        <v/>
      </c>
      <c r="F347" s="180"/>
      <c r="G347" s="179" t="str">
        <f>IF(F347="","",VLOOKUP(F347,'Licenciés BFC'!$A$1:$N$6000,11,FALSE))</f>
        <v/>
      </c>
      <c r="H347" s="181"/>
      <c r="I347" s="25">
        <v>339</v>
      </c>
      <c r="J347" s="14"/>
    </row>
    <row r="348" spans="1:10" ht="21" hidden="1" customHeight="1">
      <c r="A348" s="19">
        <v>340</v>
      </c>
      <c r="B348" s="179" t="str">
        <f>IF(F348="","",VLOOKUP(F348,'Licenciés BFC'!$A$1:$N$6000,2,FALSE))</f>
        <v/>
      </c>
      <c r="C348" s="179" t="str">
        <f>IF(F348="","",VLOOKUP(F348,'Licenciés BFC'!$A$1:$N$6000,3,FALSE))</f>
        <v/>
      </c>
      <c r="D348" s="179" t="str">
        <f>IF(F348="","",VLOOKUP(F348,'Licenciés BFC'!$A$1:$N$6000,12,FALSE))</f>
        <v/>
      </c>
      <c r="E348" s="179" t="str">
        <f>IF(F348="","",VLOOKUP(F348,'Licenciés BFC'!$A$1:$N$6000,13,FALSE))</f>
        <v/>
      </c>
      <c r="F348" s="180"/>
      <c r="G348" s="179" t="str">
        <f>IF(F348="","",VLOOKUP(F348,'Licenciés BFC'!$A$1:$N$6000,11,FALSE))</f>
        <v/>
      </c>
      <c r="H348" s="181"/>
      <c r="I348" s="25">
        <v>340</v>
      </c>
      <c r="J348" s="14"/>
    </row>
    <row r="349" spans="1:10" ht="21" hidden="1" customHeight="1">
      <c r="A349" s="18">
        <v>341</v>
      </c>
      <c r="B349" s="179" t="str">
        <f>IF(F349="","",VLOOKUP(F349,'Licenciés BFC'!$A$1:$N$6000,2,FALSE))</f>
        <v/>
      </c>
      <c r="C349" s="179" t="str">
        <f>IF(F349="","",VLOOKUP(F349,'Licenciés BFC'!$A$1:$N$6000,3,FALSE))</f>
        <v/>
      </c>
      <c r="D349" s="179" t="str">
        <f>IF(F349="","",VLOOKUP(F349,'Licenciés BFC'!$A$1:$N$6000,12,FALSE))</f>
        <v/>
      </c>
      <c r="E349" s="179" t="str">
        <f>IF(F349="","",VLOOKUP(F349,'Licenciés BFC'!$A$1:$N$6000,13,FALSE))</f>
        <v/>
      </c>
      <c r="F349" s="180"/>
      <c r="G349" s="179" t="str">
        <f>IF(F349="","",VLOOKUP(F349,'Licenciés BFC'!$A$1:$N$6000,11,FALSE))</f>
        <v/>
      </c>
      <c r="H349" s="181"/>
      <c r="I349" s="25">
        <v>341</v>
      </c>
      <c r="J349" s="14"/>
    </row>
    <row r="350" spans="1:10" ht="21" hidden="1" customHeight="1">
      <c r="A350" s="19">
        <v>342</v>
      </c>
      <c r="B350" s="179" t="str">
        <f>IF(F350="","",VLOOKUP(F350,'Licenciés BFC'!$A$1:$N$6000,2,FALSE))</f>
        <v/>
      </c>
      <c r="C350" s="179" t="str">
        <f>IF(F350="","",VLOOKUP(F350,'Licenciés BFC'!$A$1:$N$6000,3,FALSE))</f>
        <v/>
      </c>
      <c r="D350" s="179" t="str">
        <f>IF(F350="","",VLOOKUP(F350,'Licenciés BFC'!$A$1:$N$6000,12,FALSE))</f>
        <v/>
      </c>
      <c r="E350" s="179" t="str">
        <f>IF(F350="","",VLOOKUP(F350,'Licenciés BFC'!$A$1:$N$6000,13,FALSE))</f>
        <v/>
      </c>
      <c r="F350" s="180"/>
      <c r="G350" s="179" t="str">
        <f>IF(F350="","",VLOOKUP(F350,'Licenciés BFC'!$A$1:$N$6000,11,FALSE))</f>
        <v/>
      </c>
      <c r="H350" s="181"/>
      <c r="I350" s="25">
        <v>342</v>
      </c>
      <c r="J350" s="14"/>
    </row>
    <row r="351" spans="1:10" ht="21" hidden="1" customHeight="1">
      <c r="A351" s="18">
        <v>343</v>
      </c>
      <c r="B351" s="179" t="str">
        <f>IF(F351="","",VLOOKUP(F351,'Licenciés BFC'!$A$1:$N$6000,2,FALSE))</f>
        <v/>
      </c>
      <c r="C351" s="179" t="str">
        <f>IF(F351="","",VLOOKUP(F351,'Licenciés BFC'!$A$1:$N$6000,3,FALSE))</f>
        <v/>
      </c>
      <c r="D351" s="179" t="str">
        <f>IF(F351="","",VLOOKUP(F351,'Licenciés BFC'!$A$1:$N$6000,12,FALSE))</f>
        <v/>
      </c>
      <c r="E351" s="179" t="str">
        <f>IF(F351="","",VLOOKUP(F351,'Licenciés BFC'!$A$1:$N$6000,13,FALSE))</f>
        <v/>
      </c>
      <c r="F351" s="180"/>
      <c r="G351" s="179" t="str">
        <f>IF(F351="","",VLOOKUP(F351,'Licenciés BFC'!$A$1:$N$6000,11,FALSE))</f>
        <v/>
      </c>
      <c r="H351" s="181"/>
      <c r="I351" s="25">
        <v>343</v>
      </c>
      <c r="J351" s="14"/>
    </row>
    <row r="352" spans="1:10" ht="21" hidden="1" customHeight="1">
      <c r="A352" s="19">
        <v>344</v>
      </c>
      <c r="B352" s="179" t="str">
        <f>IF(F352="","",VLOOKUP(F352,'Licenciés BFC'!$A$1:$N$6000,2,FALSE))</f>
        <v/>
      </c>
      <c r="C352" s="179" t="str">
        <f>IF(F352="","",VLOOKUP(F352,'Licenciés BFC'!$A$1:$N$6000,3,FALSE))</f>
        <v/>
      </c>
      <c r="D352" s="179" t="str">
        <f>IF(F352="","",VLOOKUP(F352,'Licenciés BFC'!$A$1:$N$6000,12,FALSE))</f>
        <v/>
      </c>
      <c r="E352" s="179" t="str">
        <f>IF(F352="","",VLOOKUP(F352,'Licenciés BFC'!$A$1:$N$6000,13,FALSE))</f>
        <v/>
      </c>
      <c r="F352" s="180"/>
      <c r="G352" s="179" t="str">
        <f>IF(F352="","",VLOOKUP(F352,'Licenciés BFC'!$A$1:$N$6000,11,FALSE))</f>
        <v/>
      </c>
      <c r="H352" s="181"/>
      <c r="I352" s="25">
        <v>344</v>
      </c>
      <c r="J352" s="14"/>
    </row>
    <row r="353" spans="1:10" ht="21" hidden="1" customHeight="1">
      <c r="A353" s="18">
        <v>345</v>
      </c>
      <c r="B353" s="179" t="str">
        <f>IF(F353="","",VLOOKUP(F353,'Licenciés BFC'!$A$1:$N$6000,2,FALSE))</f>
        <v/>
      </c>
      <c r="C353" s="179" t="str">
        <f>IF(F353="","",VLOOKUP(F353,'Licenciés BFC'!$A$1:$N$6000,3,FALSE))</f>
        <v/>
      </c>
      <c r="D353" s="179" t="str">
        <f>IF(F353="","",VLOOKUP(F353,'Licenciés BFC'!$A$1:$N$6000,12,FALSE))</f>
        <v/>
      </c>
      <c r="E353" s="179" t="str">
        <f>IF(F353="","",VLOOKUP(F353,'Licenciés BFC'!$A$1:$N$6000,13,FALSE))</f>
        <v/>
      </c>
      <c r="F353" s="180"/>
      <c r="G353" s="179" t="str">
        <f>IF(F353="","",VLOOKUP(F353,'Licenciés BFC'!$A$1:$N$6000,11,FALSE))</f>
        <v/>
      </c>
      <c r="H353" s="181"/>
      <c r="I353" s="25">
        <v>345</v>
      </c>
      <c r="J353" s="14"/>
    </row>
    <row r="354" spans="1:10" ht="21" hidden="1" customHeight="1">
      <c r="A354" s="19">
        <v>346</v>
      </c>
      <c r="B354" s="179" t="str">
        <f>IF(F354="","",VLOOKUP(F354,'Licenciés BFC'!$A$1:$N$6000,2,FALSE))</f>
        <v/>
      </c>
      <c r="C354" s="179" t="str">
        <f>IF(F354="","",VLOOKUP(F354,'Licenciés BFC'!$A$1:$N$6000,3,FALSE))</f>
        <v/>
      </c>
      <c r="D354" s="179" t="str">
        <f>IF(F354="","",VLOOKUP(F354,'Licenciés BFC'!$A$1:$N$6000,12,FALSE))</f>
        <v/>
      </c>
      <c r="E354" s="179" t="str">
        <f>IF(F354="","",VLOOKUP(F354,'Licenciés BFC'!$A$1:$N$6000,13,FALSE))</f>
        <v/>
      </c>
      <c r="F354" s="180"/>
      <c r="G354" s="179" t="str">
        <f>IF(F354="","",VLOOKUP(F354,'Licenciés BFC'!$A$1:$N$6000,11,FALSE))</f>
        <v/>
      </c>
      <c r="H354" s="181"/>
      <c r="I354" s="25">
        <v>346</v>
      </c>
      <c r="J354" s="14"/>
    </row>
    <row r="355" spans="1:10" ht="21" hidden="1" customHeight="1">
      <c r="A355" s="18">
        <v>347</v>
      </c>
      <c r="B355" s="179" t="str">
        <f>IF(F355="","",VLOOKUP(F355,'Licenciés BFC'!$A$1:$N$6000,2,FALSE))</f>
        <v/>
      </c>
      <c r="C355" s="179" t="str">
        <f>IF(F355="","",VLOOKUP(F355,'Licenciés BFC'!$A$1:$N$6000,3,FALSE))</f>
        <v/>
      </c>
      <c r="D355" s="179" t="str">
        <f>IF(F355="","",VLOOKUP(F355,'Licenciés BFC'!$A$1:$N$6000,12,FALSE))</f>
        <v/>
      </c>
      <c r="E355" s="179" t="str">
        <f>IF(F355="","",VLOOKUP(F355,'Licenciés BFC'!$A$1:$N$6000,13,FALSE))</f>
        <v/>
      </c>
      <c r="F355" s="180"/>
      <c r="G355" s="179" t="str">
        <f>IF(F355="","",VLOOKUP(F355,'Licenciés BFC'!$A$1:$N$6000,11,FALSE))</f>
        <v/>
      </c>
      <c r="H355" s="181"/>
      <c r="I355" s="25">
        <v>347</v>
      </c>
      <c r="J355" s="14"/>
    </row>
    <row r="356" spans="1:10" ht="21" hidden="1" customHeight="1">
      <c r="A356" s="19">
        <v>348</v>
      </c>
      <c r="B356" s="179" t="str">
        <f>IF(F356="","",VLOOKUP(F356,'Licenciés BFC'!$A$1:$N$6000,2,FALSE))</f>
        <v/>
      </c>
      <c r="C356" s="179" t="str">
        <f>IF(F356="","",VLOOKUP(F356,'Licenciés BFC'!$A$1:$N$6000,3,FALSE))</f>
        <v/>
      </c>
      <c r="D356" s="179" t="str">
        <f>IF(F356="","",VLOOKUP(F356,'Licenciés BFC'!$A$1:$N$6000,12,FALSE))</f>
        <v/>
      </c>
      <c r="E356" s="179" t="str">
        <f>IF(F356="","",VLOOKUP(F356,'Licenciés BFC'!$A$1:$N$6000,13,FALSE))</f>
        <v/>
      </c>
      <c r="F356" s="180"/>
      <c r="G356" s="179" t="str">
        <f>IF(F356="","",VLOOKUP(F356,'Licenciés BFC'!$A$1:$N$6000,11,FALSE))</f>
        <v/>
      </c>
      <c r="H356" s="181"/>
      <c r="I356" s="25">
        <v>348</v>
      </c>
      <c r="J356" s="14"/>
    </row>
    <row r="357" spans="1:10" ht="21" hidden="1" customHeight="1">
      <c r="A357" s="18">
        <v>349</v>
      </c>
      <c r="B357" s="179" t="str">
        <f>IF(F357="","",VLOOKUP(F357,'Licenciés BFC'!$A$1:$N$6000,2,FALSE))</f>
        <v/>
      </c>
      <c r="C357" s="179" t="str">
        <f>IF(F357="","",VLOOKUP(F357,'Licenciés BFC'!$A$1:$N$6000,3,FALSE))</f>
        <v/>
      </c>
      <c r="D357" s="179" t="str">
        <f>IF(F357="","",VLOOKUP(F357,'Licenciés BFC'!$A$1:$N$6000,12,FALSE))</f>
        <v/>
      </c>
      <c r="E357" s="179" t="str">
        <f>IF(F357="","",VLOOKUP(F357,'Licenciés BFC'!$A$1:$N$6000,13,FALSE))</f>
        <v/>
      </c>
      <c r="F357" s="180"/>
      <c r="G357" s="179" t="str">
        <f>IF(F357="","",VLOOKUP(F357,'Licenciés BFC'!$A$1:$N$6000,11,FALSE))</f>
        <v/>
      </c>
      <c r="H357" s="181"/>
      <c r="I357" s="25">
        <v>349</v>
      </c>
      <c r="J357" s="14"/>
    </row>
    <row r="358" spans="1:10" ht="21" hidden="1" customHeight="1">
      <c r="A358" s="19">
        <v>350</v>
      </c>
      <c r="B358" s="179" t="str">
        <f>IF(F358="","",VLOOKUP(F358,'Licenciés BFC'!$A$1:$N$6000,2,FALSE))</f>
        <v/>
      </c>
      <c r="C358" s="179" t="str">
        <f>IF(F358="","",VLOOKUP(F358,'Licenciés BFC'!$A$1:$N$6000,3,FALSE))</f>
        <v/>
      </c>
      <c r="D358" s="179" t="str">
        <f>IF(F358="","",VLOOKUP(F358,'Licenciés BFC'!$A$1:$N$6000,12,FALSE))</f>
        <v/>
      </c>
      <c r="E358" s="179" t="str">
        <f>IF(F358="","",VLOOKUP(F358,'Licenciés BFC'!$A$1:$N$6000,13,FALSE))</f>
        <v/>
      </c>
      <c r="F358" s="180"/>
      <c r="G358" s="179" t="str">
        <f>IF(F358="","",VLOOKUP(F358,'Licenciés BFC'!$A$1:$N$6000,11,FALSE))</f>
        <v/>
      </c>
      <c r="H358" s="181"/>
      <c r="I358" s="25">
        <v>350</v>
      </c>
      <c r="J358" s="14"/>
    </row>
    <row r="359" spans="1:10" ht="21" hidden="1" customHeight="1">
      <c r="A359" s="18">
        <v>351</v>
      </c>
      <c r="B359" s="179" t="str">
        <f>IF(F359="","",VLOOKUP(F359,'Licenciés BFC'!$A$1:$N$6000,2,FALSE))</f>
        <v/>
      </c>
      <c r="C359" s="179" t="str">
        <f>IF(F359="","",VLOOKUP(F359,'Licenciés BFC'!$A$1:$N$6000,3,FALSE))</f>
        <v/>
      </c>
      <c r="D359" s="179" t="str">
        <f>IF(F359="","",VLOOKUP(F359,'Licenciés BFC'!$A$1:$N$6000,12,FALSE))</f>
        <v/>
      </c>
      <c r="E359" s="179" t="str">
        <f>IF(F359="","",VLOOKUP(F359,'Licenciés BFC'!$A$1:$N$6000,13,FALSE))</f>
        <v/>
      </c>
      <c r="F359" s="180"/>
      <c r="G359" s="179" t="str">
        <f>IF(F359="","",VLOOKUP(F359,'Licenciés BFC'!$A$1:$N$6000,11,FALSE))</f>
        <v/>
      </c>
      <c r="H359" s="181"/>
      <c r="I359" s="25">
        <v>351</v>
      </c>
      <c r="J359" s="14"/>
    </row>
    <row r="360" spans="1:10" ht="21" hidden="1" customHeight="1">
      <c r="A360" s="19">
        <v>352</v>
      </c>
      <c r="B360" s="179" t="str">
        <f>IF(F360="","",VLOOKUP(F360,'Licenciés BFC'!$A$1:$N$6000,2,FALSE))</f>
        <v/>
      </c>
      <c r="C360" s="179" t="str">
        <f>IF(F360="","",VLOOKUP(F360,'Licenciés BFC'!$A$1:$N$6000,3,FALSE))</f>
        <v/>
      </c>
      <c r="D360" s="179" t="str">
        <f>IF(F360="","",VLOOKUP(F360,'Licenciés BFC'!$A$1:$N$6000,12,FALSE))</f>
        <v/>
      </c>
      <c r="E360" s="179" t="str">
        <f>IF(F360="","",VLOOKUP(F360,'Licenciés BFC'!$A$1:$N$6000,13,FALSE))</f>
        <v/>
      </c>
      <c r="F360" s="180"/>
      <c r="G360" s="179" t="str">
        <f>IF(F360="","",VLOOKUP(F360,'Licenciés BFC'!$A$1:$N$6000,11,FALSE))</f>
        <v/>
      </c>
      <c r="H360" s="181"/>
      <c r="I360" s="25">
        <v>352</v>
      </c>
      <c r="J360" s="14"/>
    </row>
    <row r="361" spans="1:10" ht="21" hidden="1" customHeight="1">
      <c r="A361" s="18">
        <v>353</v>
      </c>
      <c r="B361" s="179" t="str">
        <f>IF(F361="","",VLOOKUP(F361,'Licenciés BFC'!$A$1:$N$6000,2,FALSE))</f>
        <v/>
      </c>
      <c r="C361" s="179" t="str">
        <f>IF(F361="","",VLOOKUP(F361,'Licenciés BFC'!$A$1:$N$6000,3,FALSE))</f>
        <v/>
      </c>
      <c r="D361" s="179" t="str">
        <f>IF(F361="","",VLOOKUP(F361,'Licenciés BFC'!$A$1:$N$6000,12,FALSE))</f>
        <v/>
      </c>
      <c r="E361" s="179" t="str">
        <f>IF(F361="","",VLOOKUP(F361,'Licenciés BFC'!$A$1:$N$6000,13,FALSE))</f>
        <v/>
      </c>
      <c r="F361" s="180"/>
      <c r="G361" s="179" t="str">
        <f>IF(F361="","",VLOOKUP(F361,'Licenciés BFC'!$A$1:$N$6000,11,FALSE))</f>
        <v/>
      </c>
      <c r="H361" s="181"/>
      <c r="I361" s="25">
        <v>353</v>
      </c>
      <c r="J361" s="14"/>
    </row>
    <row r="362" spans="1:10" ht="21" hidden="1" customHeight="1">
      <c r="A362" s="19">
        <v>354</v>
      </c>
      <c r="B362" s="179" t="str">
        <f>IF(F362="","",VLOOKUP(F362,'Licenciés BFC'!$A$1:$N$6000,2,FALSE))</f>
        <v/>
      </c>
      <c r="C362" s="179" t="str">
        <f>IF(F362="","",VLOOKUP(F362,'Licenciés BFC'!$A$1:$N$6000,3,FALSE))</f>
        <v/>
      </c>
      <c r="D362" s="179" t="str">
        <f>IF(F362="","",VLOOKUP(F362,'Licenciés BFC'!$A$1:$N$6000,12,FALSE))</f>
        <v/>
      </c>
      <c r="E362" s="179" t="str">
        <f>IF(F362="","",VLOOKUP(F362,'Licenciés BFC'!$A$1:$N$6000,13,FALSE))</f>
        <v/>
      </c>
      <c r="F362" s="180"/>
      <c r="G362" s="179" t="str">
        <f>IF(F362="","",VLOOKUP(F362,'Licenciés BFC'!$A$1:$N$6000,11,FALSE))</f>
        <v/>
      </c>
      <c r="H362" s="181"/>
      <c r="I362" s="25">
        <v>354</v>
      </c>
      <c r="J362" s="14"/>
    </row>
    <row r="363" spans="1:10" ht="21" hidden="1" customHeight="1">
      <c r="A363" s="18">
        <v>355</v>
      </c>
      <c r="B363" s="179" t="str">
        <f>IF(F363="","",VLOOKUP(F363,'Licenciés BFC'!$A$1:$N$6000,2,FALSE))</f>
        <v/>
      </c>
      <c r="C363" s="179" t="str">
        <f>IF(F363="","",VLOOKUP(F363,'Licenciés BFC'!$A$1:$N$6000,3,FALSE))</f>
        <v/>
      </c>
      <c r="D363" s="179" t="str">
        <f>IF(F363="","",VLOOKUP(F363,'Licenciés BFC'!$A$1:$N$6000,12,FALSE))</f>
        <v/>
      </c>
      <c r="E363" s="179" t="str">
        <f>IF(F363="","",VLOOKUP(F363,'Licenciés BFC'!$A$1:$N$6000,13,FALSE))</f>
        <v/>
      </c>
      <c r="F363" s="180"/>
      <c r="G363" s="179" t="str">
        <f>IF(F363="","",VLOOKUP(F363,'Licenciés BFC'!$A$1:$N$6000,11,FALSE))</f>
        <v/>
      </c>
      <c r="H363" s="181"/>
      <c r="I363" s="25">
        <v>355</v>
      </c>
      <c r="J363" s="14"/>
    </row>
    <row r="364" spans="1:10" ht="21" hidden="1" customHeight="1">
      <c r="A364" s="19">
        <v>356</v>
      </c>
      <c r="B364" s="179" t="str">
        <f>IF(F364="","",VLOOKUP(F364,'Licenciés BFC'!$A$1:$N$6000,2,FALSE))</f>
        <v/>
      </c>
      <c r="C364" s="179" t="str">
        <f>IF(F364="","",VLOOKUP(F364,'Licenciés BFC'!$A$1:$N$6000,3,FALSE))</f>
        <v/>
      </c>
      <c r="D364" s="179" t="str">
        <f>IF(F364="","",VLOOKUP(F364,'Licenciés BFC'!$A$1:$N$6000,12,FALSE))</f>
        <v/>
      </c>
      <c r="E364" s="179" t="str">
        <f>IF(F364="","",VLOOKUP(F364,'Licenciés BFC'!$A$1:$N$6000,13,FALSE))</f>
        <v/>
      </c>
      <c r="F364" s="180"/>
      <c r="G364" s="179" t="str">
        <f>IF(F364="","",VLOOKUP(F364,'Licenciés BFC'!$A$1:$N$6000,11,FALSE))</f>
        <v/>
      </c>
      <c r="H364" s="181"/>
      <c r="I364" s="25">
        <v>356</v>
      </c>
      <c r="J364" s="14"/>
    </row>
    <row r="365" spans="1:10" ht="21" hidden="1" customHeight="1">
      <c r="A365" s="18">
        <v>357</v>
      </c>
      <c r="B365" s="179" t="str">
        <f>IF(F365="","",VLOOKUP(F365,'Licenciés BFC'!$A$1:$N$6000,2,FALSE))</f>
        <v/>
      </c>
      <c r="C365" s="179" t="str">
        <f>IF(F365="","",VLOOKUP(F365,'Licenciés BFC'!$A$1:$N$6000,3,FALSE))</f>
        <v/>
      </c>
      <c r="D365" s="179" t="str">
        <f>IF(F365="","",VLOOKUP(F365,'Licenciés BFC'!$A$1:$N$6000,12,FALSE))</f>
        <v/>
      </c>
      <c r="E365" s="179" t="str">
        <f>IF(F365="","",VLOOKUP(F365,'Licenciés BFC'!$A$1:$N$6000,13,FALSE))</f>
        <v/>
      </c>
      <c r="F365" s="180"/>
      <c r="G365" s="179" t="str">
        <f>IF(F365="","",VLOOKUP(F365,'Licenciés BFC'!$A$1:$N$6000,11,FALSE))</f>
        <v/>
      </c>
      <c r="H365" s="181"/>
      <c r="I365" s="25">
        <v>357</v>
      </c>
      <c r="J365" s="14"/>
    </row>
    <row r="366" spans="1:10" ht="21" hidden="1" customHeight="1">
      <c r="A366" s="19">
        <v>358</v>
      </c>
      <c r="B366" s="179" t="str">
        <f>IF(F366="","",VLOOKUP(F366,'Licenciés BFC'!$A$1:$N$6000,2,FALSE))</f>
        <v/>
      </c>
      <c r="C366" s="179" t="str">
        <f>IF(F366="","",VLOOKUP(F366,'Licenciés BFC'!$A$1:$N$6000,3,FALSE))</f>
        <v/>
      </c>
      <c r="D366" s="179" t="str">
        <f>IF(F366="","",VLOOKUP(F366,'Licenciés BFC'!$A$1:$N$6000,12,FALSE))</f>
        <v/>
      </c>
      <c r="E366" s="179" t="str">
        <f>IF(F366="","",VLOOKUP(F366,'Licenciés BFC'!$A$1:$N$6000,13,FALSE))</f>
        <v/>
      </c>
      <c r="F366" s="180"/>
      <c r="G366" s="179" t="str">
        <f>IF(F366="","",VLOOKUP(F366,'Licenciés BFC'!$A$1:$N$6000,11,FALSE))</f>
        <v/>
      </c>
      <c r="H366" s="181"/>
      <c r="I366" s="25">
        <v>358</v>
      </c>
      <c r="J366" s="14"/>
    </row>
    <row r="367" spans="1:10" ht="21" hidden="1" customHeight="1">
      <c r="A367" s="18">
        <v>359</v>
      </c>
      <c r="B367" s="179" t="str">
        <f>IF(F367="","",VLOOKUP(F367,'Licenciés BFC'!$A$1:$N$6000,2,FALSE))</f>
        <v/>
      </c>
      <c r="C367" s="179" t="str">
        <f>IF(F367="","",VLOOKUP(F367,'Licenciés BFC'!$A$1:$N$6000,3,FALSE))</f>
        <v/>
      </c>
      <c r="D367" s="179" t="str">
        <f>IF(F367="","",VLOOKUP(F367,'Licenciés BFC'!$A$1:$N$6000,12,FALSE))</f>
        <v/>
      </c>
      <c r="E367" s="179" t="str">
        <f>IF(F367="","",VLOOKUP(F367,'Licenciés BFC'!$A$1:$N$6000,13,FALSE))</f>
        <v/>
      </c>
      <c r="F367" s="180"/>
      <c r="G367" s="179" t="str">
        <f>IF(F367="","",VLOOKUP(F367,'Licenciés BFC'!$A$1:$N$6000,11,FALSE))</f>
        <v/>
      </c>
      <c r="H367" s="181"/>
      <c r="I367" s="25">
        <v>359</v>
      </c>
      <c r="J367" s="14"/>
    </row>
    <row r="368" spans="1:10" ht="21" hidden="1" customHeight="1">
      <c r="A368" s="19">
        <v>360</v>
      </c>
      <c r="B368" s="179" t="str">
        <f>IF(F368="","",VLOOKUP(F368,'Licenciés BFC'!$A$1:$N$6000,2,FALSE))</f>
        <v/>
      </c>
      <c r="C368" s="179" t="str">
        <f>IF(F368="","",VLOOKUP(F368,'Licenciés BFC'!$A$1:$N$6000,3,FALSE))</f>
        <v/>
      </c>
      <c r="D368" s="179" t="str">
        <f>IF(F368="","",VLOOKUP(F368,'Licenciés BFC'!$A$1:$N$6000,12,FALSE))</f>
        <v/>
      </c>
      <c r="E368" s="179" t="str">
        <f>IF(F368="","",VLOOKUP(F368,'Licenciés BFC'!$A$1:$N$6000,13,FALSE))</f>
        <v/>
      </c>
      <c r="F368" s="180"/>
      <c r="G368" s="179" t="str">
        <f>IF(F368="","",VLOOKUP(F368,'Licenciés BFC'!$A$1:$N$6000,11,FALSE))</f>
        <v/>
      </c>
      <c r="H368" s="181"/>
      <c r="I368" s="25">
        <v>360</v>
      </c>
      <c r="J368" s="14"/>
    </row>
    <row r="369" spans="1:10" ht="21" hidden="1" customHeight="1">
      <c r="A369" s="18">
        <v>361</v>
      </c>
      <c r="B369" s="179" t="str">
        <f>IF(F369="","",VLOOKUP(F369,'Licenciés BFC'!$A$1:$N$6000,2,FALSE))</f>
        <v/>
      </c>
      <c r="C369" s="179" t="str">
        <f>IF(F369="","",VLOOKUP(F369,'Licenciés BFC'!$A$1:$N$6000,3,FALSE))</f>
        <v/>
      </c>
      <c r="D369" s="179" t="str">
        <f>IF(F369="","",VLOOKUP(F369,'Licenciés BFC'!$A$1:$N$6000,12,FALSE))</f>
        <v/>
      </c>
      <c r="E369" s="179" t="str">
        <f>IF(F369="","",VLOOKUP(F369,'Licenciés BFC'!$A$1:$N$6000,13,FALSE))</f>
        <v/>
      </c>
      <c r="F369" s="180"/>
      <c r="G369" s="179" t="str">
        <f>IF(F369="","",VLOOKUP(F369,'Licenciés BFC'!$A$1:$N$6000,11,FALSE))</f>
        <v/>
      </c>
      <c r="H369" s="181"/>
      <c r="I369" s="25">
        <v>361</v>
      </c>
      <c r="J369" s="14"/>
    </row>
    <row r="370" spans="1:10" ht="21" hidden="1" customHeight="1">
      <c r="A370" s="19">
        <v>362</v>
      </c>
      <c r="B370" s="179" t="str">
        <f>IF(F370="","",VLOOKUP(F370,'Licenciés BFC'!$A$1:$N$6000,2,FALSE))</f>
        <v/>
      </c>
      <c r="C370" s="179" t="str">
        <f>IF(F370="","",VLOOKUP(F370,'Licenciés BFC'!$A$1:$N$6000,3,FALSE))</f>
        <v/>
      </c>
      <c r="D370" s="179" t="str">
        <f>IF(F370="","",VLOOKUP(F370,'Licenciés BFC'!$A$1:$N$6000,12,FALSE))</f>
        <v/>
      </c>
      <c r="E370" s="179" t="str">
        <f>IF(F370="","",VLOOKUP(F370,'Licenciés BFC'!$A$1:$N$6000,13,FALSE))</f>
        <v/>
      </c>
      <c r="F370" s="180"/>
      <c r="G370" s="179" t="str">
        <f>IF(F370="","",VLOOKUP(F370,'Licenciés BFC'!$A$1:$N$6000,11,FALSE))</f>
        <v/>
      </c>
      <c r="H370" s="181"/>
      <c r="I370" s="25">
        <v>362</v>
      </c>
      <c r="J370" s="14"/>
    </row>
    <row r="371" spans="1:10" ht="21" hidden="1" customHeight="1">
      <c r="A371" s="18">
        <v>363</v>
      </c>
      <c r="B371" s="179" t="str">
        <f>IF(F371="","",VLOOKUP(F371,'Licenciés BFC'!$A$1:$N$6000,2,FALSE))</f>
        <v/>
      </c>
      <c r="C371" s="179" t="str">
        <f>IF(F371="","",VLOOKUP(F371,'Licenciés BFC'!$A$1:$N$6000,3,FALSE))</f>
        <v/>
      </c>
      <c r="D371" s="179" t="str">
        <f>IF(F371="","",VLOOKUP(F371,'Licenciés BFC'!$A$1:$N$6000,12,FALSE))</f>
        <v/>
      </c>
      <c r="E371" s="179" t="str">
        <f>IF(F371="","",VLOOKUP(F371,'Licenciés BFC'!$A$1:$N$6000,13,FALSE))</f>
        <v/>
      </c>
      <c r="F371" s="180"/>
      <c r="G371" s="179" t="str">
        <f>IF(F371="","",VLOOKUP(F371,'Licenciés BFC'!$A$1:$N$6000,11,FALSE))</f>
        <v/>
      </c>
      <c r="H371" s="181"/>
      <c r="I371" s="25">
        <v>363</v>
      </c>
      <c r="J371" s="14"/>
    </row>
    <row r="372" spans="1:10" ht="21" hidden="1" customHeight="1">
      <c r="A372" s="19">
        <v>364</v>
      </c>
      <c r="B372" s="179" t="str">
        <f>IF(F372="","",VLOOKUP(F372,'Licenciés BFC'!$A$1:$N$6000,2,FALSE))</f>
        <v/>
      </c>
      <c r="C372" s="179" t="str">
        <f>IF(F372="","",VLOOKUP(F372,'Licenciés BFC'!$A$1:$N$6000,3,FALSE))</f>
        <v/>
      </c>
      <c r="D372" s="179" t="str">
        <f>IF(F372="","",VLOOKUP(F372,'Licenciés BFC'!$A$1:$N$6000,12,FALSE))</f>
        <v/>
      </c>
      <c r="E372" s="179" t="str">
        <f>IF(F372="","",VLOOKUP(F372,'Licenciés BFC'!$A$1:$N$6000,13,FALSE))</f>
        <v/>
      </c>
      <c r="F372" s="180"/>
      <c r="G372" s="179" t="str">
        <f>IF(F372="","",VLOOKUP(F372,'Licenciés BFC'!$A$1:$N$6000,11,FALSE))</f>
        <v/>
      </c>
      <c r="H372" s="181"/>
      <c r="I372" s="25">
        <v>364</v>
      </c>
      <c r="J372" s="14"/>
    </row>
    <row r="373" spans="1:10" ht="21" hidden="1" customHeight="1">
      <c r="A373" s="18">
        <v>365</v>
      </c>
      <c r="B373" s="179" t="str">
        <f>IF(F373="","",VLOOKUP(F373,'Licenciés BFC'!$A$1:$N$6000,2,FALSE))</f>
        <v/>
      </c>
      <c r="C373" s="179" t="str">
        <f>IF(F373="","",VLOOKUP(F373,'Licenciés BFC'!$A$1:$N$6000,3,FALSE))</f>
        <v/>
      </c>
      <c r="D373" s="179" t="str">
        <f>IF(F373="","",VLOOKUP(F373,'Licenciés BFC'!$A$1:$N$6000,12,FALSE))</f>
        <v/>
      </c>
      <c r="E373" s="179" t="str">
        <f>IF(F373="","",VLOOKUP(F373,'Licenciés BFC'!$A$1:$N$6000,13,FALSE))</f>
        <v/>
      </c>
      <c r="F373" s="180"/>
      <c r="G373" s="179" t="str">
        <f>IF(F373="","",VLOOKUP(F373,'Licenciés BFC'!$A$1:$N$6000,11,FALSE))</f>
        <v/>
      </c>
      <c r="H373" s="181"/>
      <c r="I373" s="25">
        <v>365</v>
      </c>
      <c r="J373" s="14"/>
    </row>
    <row r="374" spans="1:10" ht="21" hidden="1" customHeight="1">
      <c r="A374" s="19">
        <v>366</v>
      </c>
      <c r="B374" s="179" t="str">
        <f>IF(F374="","",VLOOKUP(F374,'Licenciés BFC'!$A$1:$N$6000,2,FALSE))</f>
        <v/>
      </c>
      <c r="C374" s="179" t="str">
        <f>IF(F374="","",VLOOKUP(F374,'Licenciés BFC'!$A$1:$N$6000,3,FALSE))</f>
        <v/>
      </c>
      <c r="D374" s="179" t="str">
        <f>IF(F374="","",VLOOKUP(F374,'Licenciés BFC'!$A$1:$N$6000,12,FALSE))</f>
        <v/>
      </c>
      <c r="E374" s="179" t="str">
        <f>IF(F374="","",VLOOKUP(F374,'Licenciés BFC'!$A$1:$N$6000,13,FALSE))</f>
        <v/>
      </c>
      <c r="F374" s="180"/>
      <c r="G374" s="179" t="str">
        <f>IF(F374="","",VLOOKUP(F374,'Licenciés BFC'!$A$1:$N$6000,11,FALSE))</f>
        <v/>
      </c>
      <c r="H374" s="181"/>
      <c r="I374" s="25">
        <v>366</v>
      </c>
      <c r="J374" s="14"/>
    </row>
    <row r="375" spans="1:10" ht="21" hidden="1" customHeight="1">
      <c r="A375" s="18">
        <v>367</v>
      </c>
      <c r="B375" s="179" t="str">
        <f>IF(F375="","",VLOOKUP(F375,'Licenciés BFC'!$A$1:$N$6000,2,FALSE))</f>
        <v/>
      </c>
      <c r="C375" s="179" t="str">
        <f>IF(F375="","",VLOOKUP(F375,'Licenciés BFC'!$A$1:$N$6000,3,FALSE))</f>
        <v/>
      </c>
      <c r="D375" s="179" t="str">
        <f>IF(F375="","",VLOOKUP(F375,'Licenciés BFC'!$A$1:$N$6000,12,FALSE))</f>
        <v/>
      </c>
      <c r="E375" s="179" t="str">
        <f>IF(F375="","",VLOOKUP(F375,'Licenciés BFC'!$A$1:$N$6000,13,FALSE))</f>
        <v/>
      </c>
      <c r="F375" s="180"/>
      <c r="G375" s="179" t="str">
        <f>IF(F375="","",VLOOKUP(F375,'Licenciés BFC'!$A$1:$N$6000,11,FALSE))</f>
        <v/>
      </c>
      <c r="H375" s="181"/>
      <c r="I375" s="25">
        <v>367</v>
      </c>
      <c r="J375" s="14"/>
    </row>
    <row r="376" spans="1:10" ht="21" hidden="1" customHeight="1">
      <c r="A376" s="19">
        <v>368</v>
      </c>
      <c r="B376" s="179" t="str">
        <f>IF(F376="","",VLOOKUP(F376,'Licenciés BFC'!$A$1:$N$6000,2,FALSE))</f>
        <v/>
      </c>
      <c r="C376" s="179" t="str">
        <f>IF(F376="","",VLOOKUP(F376,'Licenciés BFC'!$A$1:$N$6000,3,FALSE))</f>
        <v/>
      </c>
      <c r="D376" s="179" t="str">
        <f>IF(F376="","",VLOOKUP(F376,'Licenciés BFC'!$A$1:$N$6000,12,FALSE))</f>
        <v/>
      </c>
      <c r="E376" s="179" t="str">
        <f>IF(F376="","",VLOOKUP(F376,'Licenciés BFC'!$A$1:$N$6000,13,FALSE))</f>
        <v/>
      </c>
      <c r="F376" s="180"/>
      <c r="G376" s="179" t="str">
        <f>IF(F376="","",VLOOKUP(F376,'Licenciés BFC'!$A$1:$N$6000,11,FALSE))</f>
        <v/>
      </c>
      <c r="H376" s="181"/>
      <c r="I376" s="25">
        <v>368</v>
      </c>
      <c r="J376" s="14"/>
    </row>
    <row r="377" spans="1:10" ht="21" hidden="1" customHeight="1">
      <c r="A377" s="18">
        <v>369</v>
      </c>
      <c r="B377" s="179" t="str">
        <f>IF(F377="","",VLOOKUP(F377,'Licenciés BFC'!$A$1:$N$6000,2,FALSE))</f>
        <v/>
      </c>
      <c r="C377" s="179" t="str">
        <f>IF(F377="","",VLOOKUP(F377,'Licenciés BFC'!$A$1:$N$6000,3,FALSE))</f>
        <v/>
      </c>
      <c r="D377" s="179" t="str">
        <f>IF(F377="","",VLOOKUP(F377,'Licenciés BFC'!$A$1:$N$6000,12,FALSE))</f>
        <v/>
      </c>
      <c r="E377" s="179" t="str">
        <f>IF(F377="","",VLOOKUP(F377,'Licenciés BFC'!$A$1:$N$6000,13,FALSE))</f>
        <v/>
      </c>
      <c r="F377" s="180"/>
      <c r="G377" s="179" t="str">
        <f>IF(F377="","",VLOOKUP(F377,'Licenciés BFC'!$A$1:$N$6000,11,FALSE))</f>
        <v/>
      </c>
      <c r="H377" s="181"/>
      <c r="I377" s="25">
        <v>369</v>
      </c>
      <c r="J377" s="14"/>
    </row>
    <row r="378" spans="1:10" ht="21" hidden="1" customHeight="1">
      <c r="A378" s="19">
        <v>370</v>
      </c>
      <c r="B378" s="179" t="str">
        <f>IF(F378="","",VLOOKUP(F378,'Licenciés BFC'!$A$1:$N$6000,2,FALSE))</f>
        <v/>
      </c>
      <c r="C378" s="179" t="str">
        <f>IF(F378="","",VLOOKUP(F378,'Licenciés BFC'!$A$1:$N$6000,3,FALSE))</f>
        <v/>
      </c>
      <c r="D378" s="179" t="str">
        <f>IF(F378="","",VLOOKUP(F378,'Licenciés BFC'!$A$1:$N$6000,12,FALSE))</f>
        <v/>
      </c>
      <c r="E378" s="179" t="str">
        <f>IF(F378="","",VLOOKUP(F378,'Licenciés BFC'!$A$1:$N$6000,13,FALSE))</f>
        <v/>
      </c>
      <c r="F378" s="180"/>
      <c r="G378" s="179" t="str">
        <f>IF(F378="","",VLOOKUP(F378,'Licenciés BFC'!$A$1:$N$6000,11,FALSE))</f>
        <v/>
      </c>
      <c r="H378" s="181"/>
      <c r="I378" s="25">
        <v>370</v>
      </c>
      <c r="J378" s="14"/>
    </row>
    <row r="379" spans="1:10" ht="21" hidden="1" customHeight="1">
      <c r="A379" s="18">
        <v>371</v>
      </c>
      <c r="B379" s="179" t="str">
        <f>IF(F379="","",VLOOKUP(F379,'Licenciés BFC'!$A$1:$N$6000,2,FALSE))</f>
        <v/>
      </c>
      <c r="C379" s="179" t="str">
        <f>IF(F379="","",VLOOKUP(F379,'Licenciés BFC'!$A$1:$N$6000,3,FALSE))</f>
        <v/>
      </c>
      <c r="D379" s="179" t="str">
        <f>IF(F379="","",VLOOKUP(F379,'Licenciés BFC'!$A$1:$N$6000,12,FALSE))</f>
        <v/>
      </c>
      <c r="E379" s="179" t="str">
        <f>IF(F379="","",VLOOKUP(F379,'Licenciés BFC'!$A$1:$N$6000,13,FALSE))</f>
        <v/>
      </c>
      <c r="F379" s="180"/>
      <c r="G379" s="179" t="str">
        <f>IF(F379="","",VLOOKUP(F379,'Licenciés BFC'!$A$1:$N$6000,11,FALSE))</f>
        <v/>
      </c>
      <c r="H379" s="181"/>
      <c r="I379" s="25">
        <v>371</v>
      </c>
      <c r="J379" s="14"/>
    </row>
    <row r="380" spans="1:10" ht="21" hidden="1" customHeight="1">
      <c r="A380" s="19">
        <v>372</v>
      </c>
      <c r="B380" s="179" t="str">
        <f>IF(F380="","",VLOOKUP(F380,'Licenciés BFC'!$A$1:$N$6000,2,FALSE))</f>
        <v/>
      </c>
      <c r="C380" s="179" t="str">
        <f>IF(F380="","",VLOOKUP(F380,'Licenciés BFC'!$A$1:$N$6000,3,FALSE))</f>
        <v/>
      </c>
      <c r="D380" s="179" t="str">
        <f>IF(F380="","",VLOOKUP(F380,'Licenciés BFC'!$A$1:$N$6000,12,FALSE))</f>
        <v/>
      </c>
      <c r="E380" s="179" t="str">
        <f>IF(F380="","",VLOOKUP(F380,'Licenciés BFC'!$A$1:$N$6000,13,FALSE))</f>
        <v/>
      </c>
      <c r="F380" s="180"/>
      <c r="G380" s="179" t="str">
        <f>IF(F380="","",VLOOKUP(F380,'Licenciés BFC'!$A$1:$N$6000,11,FALSE))</f>
        <v/>
      </c>
      <c r="H380" s="181"/>
      <c r="I380" s="25">
        <v>372</v>
      </c>
      <c r="J380" s="14"/>
    </row>
    <row r="381" spans="1:10" ht="21" hidden="1" customHeight="1">
      <c r="A381" s="18">
        <v>373</v>
      </c>
      <c r="B381" s="179" t="str">
        <f>IF(F381="","",VLOOKUP(F381,'Licenciés BFC'!$A$1:$N$6000,2,FALSE))</f>
        <v/>
      </c>
      <c r="C381" s="179" t="str">
        <f>IF(F381="","",VLOOKUP(F381,'Licenciés BFC'!$A$1:$N$6000,3,FALSE))</f>
        <v/>
      </c>
      <c r="D381" s="179" t="str">
        <f>IF(F381="","",VLOOKUP(F381,'Licenciés BFC'!$A$1:$N$6000,12,FALSE))</f>
        <v/>
      </c>
      <c r="E381" s="179" t="str">
        <f>IF(F381="","",VLOOKUP(F381,'Licenciés BFC'!$A$1:$N$6000,13,FALSE))</f>
        <v/>
      </c>
      <c r="F381" s="180"/>
      <c r="G381" s="179" t="str">
        <f>IF(F381="","",VLOOKUP(F381,'Licenciés BFC'!$A$1:$N$6000,11,FALSE))</f>
        <v/>
      </c>
      <c r="H381" s="181"/>
      <c r="I381" s="25">
        <v>373</v>
      </c>
      <c r="J381" s="14"/>
    </row>
    <row r="382" spans="1:10" ht="21" hidden="1" customHeight="1">
      <c r="A382" s="19">
        <v>374</v>
      </c>
      <c r="B382" s="179" t="str">
        <f>IF(F382="","",VLOOKUP(F382,'Licenciés BFC'!$A$1:$N$6000,2,FALSE))</f>
        <v/>
      </c>
      <c r="C382" s="179" t="str">
        <f>IF(F382="","",VLOOKUP(F382,'Licenciés BFC'!$A$1:$N$6000,3,FALSE))</f>
        <v/>
      </c>
      <c r="D382" s="179" t="str">
        <f>IF(F382="","",VLOOKUP(F382,'Licenciés BFC'!$A$1:$N$6000,12,FALSE))</f>
        <v/>
      </c>
      <c r="E382" s="179" t="str">
        <f>IF(F382="","",VLOOKUP(F382,'Licenciés BFC'!$A$1:$N$6000,13,FALSE))</f>
        <v/>
      </c>
      <c r="F382" s="180"/>
      <c r="G382" s="179" t="str">
        <f>IF(F382="","",VLOOKUP(F382,'Licenciés BFC'!$A$1:$N$6000,11,FALSE))</f>
        <v/>
      </c>
      <c r="H382" s="181"/>
      <c r="I382" s="25">
        <v>374</v>
      </c>
      <c r="J382" s="14"/>
    </row>
    <row r="383" spans="1:10" ht="21" hidden="1" customHeight="1">
      <c r="A383" s="18">
        <v>375</v>
      </c>
      <c r="B383" s="179" t="str">
        <f>IF(F383="","",VLOOKUP(F383,'Licenciés BFC'!$A$1:$N$6000,2,FALSE))</f>
        <v/>
      </c>
      <c r="C383" s="179" t="str">
        <f>IF(F383="","",VLOOKUP(F383,'Licenciés BFC'!$A$1:$N$6000,3,FALSE))</f>
        <v/>
      </c>
      <c r="D383" s="179" t="str">
        <f>IF(F383="","",VLOOKUP(F383,'Licenciés BFC'!$A$1:$N$6000,12,FALSE))</f>
        <v/>
      </c>
      <c r="E383" s="179" t="str">
        <f>IF(F383="","",VLOOKUP(F383,'Licenciés BFC'!$A$1:$N$6000,13,FALSE))</f>
        <v/>
      </c>
      <c r="F383" s="180"/>
      <c r="G383" s="179" t="str">
        <f>IF(F383="","",VLOOKUP(F383,'Licenciés BFC'!$A$1:$N$6000,11,FALSE))</f>
        <v/>
      </c>
      <c r="H383" s="181"/>
      <c r="I383" s="25">
        <v>375</v>
      </c>
      <c r="J383" s="14"/>
    </row>
    <row r="384" spans="1:10" ht="21" hidden="1" customHeight="1">
      <c r="A384" s="19">
        <v>376</v>
      </c>
      <c r="B384" s="179" t="str">
        <f>IF(F384="","",VLOOKUP(F384,'Licenciés BFC'!$A$1:$N$6000,2,FALSE))</f>
        <v/>
      </c>
      <c r="C384" s="179" t="str">
        <f>IF(F384="","",VLOOKUP(F384,'Licenciés BFC'!$A$1:$N$6000,3,FALSE))</f>
        <v/>
      </c>
      <c r="D384" s="179" t="str">
        <f>IF(F384="","",VLOOKUP(F384,'Licenciés BFC'!$A$1:$N$6000,12,FALSE))</f>
        <v/>
      </c>
      <c r="E384" s="179" t="str">
        <f>IF(F384="","",VLOOKUP(F384,'Licenciés BFC'!$A$1:$N$6000,13,FALSE))</f>
        <v/>
      </c>
      <c r="F384" s="180"/>
      <c r="G384" s="179" t="str">
        <f>IF(F384="","",VLOOKUP(F384,'Licenciés BFC'!$A$1:$N$6000,11,FALSE))</f>
        <v/>
      </c>
      <c r="H384" s="181"/>
      <c r="I384" s="25">
        <v>376</v>
      </c>
      <c r="J384" s="14"/>
    </row>
    <row r="385" spans="1:10" ht="21" hidden="1" customHeight="1">
      <c r="A385" s="18">
        <v>377</v>
      </c>
      <c r="B385" s="179" t="str">
        <f>IF(F385="","",VLOOKUP(F385,'Licenciés BFC'!$A$1:$N$6000,2,FALSE))</f>
        <v/>
      </c>
      <c r="C385" s="179" t="str">
        <f>IF(F385="","",VLOOKUP(F385,'Licenciés BFC'!$A$1:$N$6000,3,FALSE))</f>
        <v/>
      </c>
      <c r="D385" s="179" t="str">
        <f>IF(F385="","",VLOOKUP(F385,'Licenciés BFC'!$A$1:$N$6000,12,FALSE))</f>
        <v/>
      </c>
      <c r="E385" s="179" t="str">
        <f>IF(F385="","",VLOOKUP(F385,'Licenciés BFC'!$A$1:$N$6000,13,FALSE))</f>
        <v/>
      </c>
      <c r="F385" s="180"/>
      <c r="G385" s="179" t="str">
        <f>IF(F385="","",VLOOKUP(F385,'Licenciés BFC'!$A$1:$N$6000,11,FALSE))</f>
        <v/>
      </c>
      <c r="H385" s="181"/>
      <c r="I385" s="25">
        <v>377</v>
      </c>
      <c r="J385" s="14"/>
    </row>
    <row r="386" spans="1:10" ht="21" hidden="1" customHeight="1">
      <c r="A386" s="19">
        <v>378</v>
      </c>
      <c r="B386" s="179" t="str">
        <f>IF(F386="","",VLOOKUP(F386,'Licenciés BFC'!$A$1:$N$6000,2,FALSE))</f>
        <v/>
      </c>
      <c r="C386" s="179" t="str">
        <f>IF(F386="","",VLOOKUP(F386,'Licenciés BFC'!$A$1:$N$6000,3,FALSE))</f>
        <v/>
      </c>
      <c r="D386" s="179" t="str">
        <f>IF(F386="","",VLOOKUP(F386,'Licenciés BFC'!$A$1:$N$6000,12,FALSE))</f>
        <v/>
      </c>
      <c r="E386" s="179" t="str">
        <f>IF(F386="","",VLOOKUP(F386,'Licenciés BFC'!$A$1:$N$6000,13,FALSE))</f>
        <v/>
      </c>
      <c r="F386" s="180"/>
      <c r="G386" s="179" t="str">
        <f>IF(F386="","",VLOOKUP(F386,'Licenciés BFC'!$A$1:$N$6000,11,FALSE))</f>
        <v/>
      </c>
      <c r="H386" s="181"/>
      <c r="I386" s="25">
        <v>378</v>
      </c>
      <c r="J386" s="14"/>
    </row>
    <row r="387" spans="1:10" ht="21" hidden="1" customHeight="1">
      <c r="A387" s="18">
        <v>379</v>
      </c>
      <c r="B387" s="179" t="str">
        <f>IF(F387="","",VLOOKUP(F387,'Licenciés BFC'!$A$1:$N$6000,2,FALSE))</f>
        <v/>
      </c>
      <c r="C387" s="179" t="str">
        <f>IF(F387="","",VLOOKUP(F387,'Licenciés BFC'!$A$1:$N$6000,3,FALSE))</f>
        <v/>
      </c>
      <c r="D387" s="179" t="str">
        <f>IF(F387="","",VLOOKUP(F387,'Licenciés BFC'!$A$1:$N$6000,12,FALSE))</f>
        <v/>
      </c>
      <c r="E387" s="179" t="str">
        <f>IF(F387="","",VLOOKUP(F387,'Licenciés BFC'!$A$1:$N$6000,13,FALSE))</f>
        <v/>
      </c>
      <c r="F387" s="180"/>
      <c r="G387" s="179" t="str">
        <f>IF(F387="","",VLOOKUP(F387,'Licenciés BFC'!$A$1:$N$6000,11,FALSE))</f>
        <v/>
      </c>
      <c r="H387" s="181"/>
      <c r="I387" s="25">
        <v>379</v>
      </c>
      <c r="J387" s="14"/>
    </row>
    <row r="388" spans="1:10" ht="21" hidden="1" customHeight="1">
      <c r="A388" s="19">
        <v>380</v>
      </c>
      <c r="B388" s="179" t="str">
        <f>IF(F388="","",VLOOKUP(F388,'Licenciés BFC'!$A$1:$N$6000,2,FALSE))</f>
        <v/>
      </c>
      <c r="C388" s="179" t="str">
        <f>IF(F388="","",VLOOKUP(F388,'Licenciés BFC'!$A$1:$N$6000,3,FALSE))</f>
        <v/>
      </c>
      <c r="D388" s="179" t="str">
        <f>IF(F388="","",VLOOKUP(F388,'Licenciés BFC'!$A$1:$N$6000,12,FALSE))</f>
        <v/>
      </c>
      <c r="E388" s="179" t="str">
        <f>IF(F388="","",VLOOKUP(F388,'Licenciés BFC'!$A$1:$N$6000,13,FALSE))</f>
        <v/>
      </c>
      <c r="F388" s="180"/>
      <c r="G388" s="179" t="str">
        <f>IF(F388="","",VLOOKUP(F388,'Licenciés BFC'!$A$1:$N$6000,11,FALSE))</f>
        <v/>
      </c>
      <c r="H388" s="181"/>
      <c r="I388" s="25">
        <v>380</v>
      </c>
      <c r="J388" s="14"/>
    </row>
    <row r="389" spans="1:10" ht="21" hidden="1" customHeight="1">
      <c r="A389" s="18">
        <v>381</v>
      </c>
      <c r="B389" s="179" t="str">
        <f>IF(F389="","",VLOOKUP(F389,'Licenciés BFC'!$A$1:$N$6000,2,FALSE))</f>
        <v/>
      </c>
      <c r="C389" s="179" t="str">
        <f>IF(F389="","",VLOOKUP(F389,'Licenciés BFC'!$A$1:$N$6000,3,FALSE))</f>
        <v/>
      </c>
      <c r="D389" s="179" t="str">
        <f>IF(F389="","",VLOOKUP(F389,'Licenciés BFC'!$A$1:$N$6000,12,FALSE))</f>
        <v/>
      </c>
      <c r="E389" s="179" t="str">
        <f>IF(F389="","",VLOOKUP(F389,'Licenciés BFC'!$A$1:$N$6000,13,FALSE))</f>
        <v/>
      </c>
      <c r="F389" s="180"/>
      <c r="G389" s="179" t="str">
        <f>IF(F389="","",VLOOKUP(F389,'Licenciés BFC'!$A$1:$N$6000,11,FALSE))</f>
        <v/>
      </c>
      <c r="H389" s="181"/>
      <c r="I389" s="25">
        <v>381</v>
      </c>
      <c r="J389" s="14"/>
    </row>
    <row r="390" spans="1:10" ht="21" hidden="1" customHeight="1">
      <c r="A390" s="19">
        <v>382</v>
      </c>
      <c r="B390" s="179" t="str">
        <f>IF(F390="","",VLOOKUP(F390,'Licenciés BFC'!$A$1:$N$6000,2,FALSE))</f>
        <v/>
      </c>
      <c r="C390" s="179" t="str">
        <f>IF(F390="","",VLOOKUP(F390,'Licenciés BFC'!$A$1:$N$6000,3,FALSE))</f>
        <v/>
      </c>
      <c r="D390" s="179" t="str">
        <f>IF(F390="","",VLOOKUP(F390,'Licenciés BFC'!$A$1:$N$6000,12,FALSE))</f>
        <v/>
      </c>
      <c r="E390" s="179" t="str">
        <f>IF(F390="","",VLOOKUP(F390,'Licenciés BFC'!$A$1:$N$6000,13,FALSE))</f>
        <v/>
      </c>
      <c r="F390" s="180"/>
      <c r="G390" s="179" t="str">
        <f>IF(F390="","",VLOOKUP(F390,'Licenciés BFC'!$A$1:$N$6000,11,FALSE))</f>
        <v/>
      </c>
      <c r="H390" s="181"/>
      <c r="I390" s="25">
        <v>382</v>
      </c>
      <c r="J390" s="14"/>
    </row>
    <row r="391" spans="1:10" ht="21" hidden="1" customHeight="1">
      <c r="A391" s="18">
        <v>383</v>
      </c>
      <c r="B391" s="179" t="str">
        <f>IF(F391="","",VLOOKUP(F391,'Licenciés BFC'!$A$1:$N$6000,2,FALSE))</f>
        <v/>
      </c>
      <c r="C391" s="179" t="str">
        <f>IF(F391="","",VLOOKUP(F391,'Licenciés BFC'!$A$1:$N$6000,3,FALSE))</f>
        <v/>
      </c>
      <c r="D391" s="179" t="str">
        <f>IF(F391="","",VLOOKUP(F391,'Licenciés BFC'!$A$1:$N$6000,12,FALSE))</f>
        <v/>
      </c>
      <c r="E391" s="179" t="str">
        <f>IF(F391="","",VLOOKUP(F391,'Licenciés BFC'!$A$1:$N$6000,13,FALSE))</f>
        <v/>
      </c>
      <c r="F391" s="180"/>
      <c r="G391" s="179" t="str">
        <f>IF(F391="","",VLOOKUP(F391,'Licenciés BFC'!$A$1:$N$6000,11,FALSE))</f>
        <v/>
      </c>
      <c r="H391" s="181"/>
      <c r="I391" s="25">
        <v>383</v>
      </c>
      <c r="J391" s="14"/>
    </row>
    <row r="392" spans="1:10" ht="21" hidden="1" customHeight="1">
      <c r="A392" s="19">
        <v>384</v>
      </c>
      <c r="B392" s="179" t="str">
        <f>IF(F392="","",VLOOKUP(F392,'Licenciés BFC'!$A$1:$N$6000,2,FALSE))</f>
        <v/>
      </c>
      <c r="C392" s="179" t="str">
        <f>IF(F392="","",VLOOKUP(F392,'Licenciés BFC'!$A$1:$N$6000,3,FALSE))</f>
        <v/>
      </c>
      <c r="D392" s="179" t="str">
        <f>IF(F392="","",VLOOKUP(F392,'Licenciés BFC'!$A$1:$N$6000,12,FALSE))</f>
        <v/>
      </c>
      <c r="E392" s="179" t="str">
        <f>IF(F392="","",VLOOKUP(F392,'Licenciés BFC'!$A$1:$N$6000,13,FALSE))</f>
        <v/>
      </c>
      <c r="F392" s="180"/>
      <c r="G392" s="179" t="str">
        <f>IF(F392="","",VLOOKUP(F392,'Licenciés BFC'!$A$1:$N$6000,11,FALSE))</f>
        <v/>
      </c>
      <c r="H392" s="181"/>
      <c r="I392" s="25">
        <v>384</v>
      </c>
      <c r="J392" s="14"/>
    </row>
    <row r="393" spans="1:10" ht="21" hidden="1" customHeight="1">
      <c r="A393" s="18">
        <v>385</v>
      </c>
      <c r="B393" s="179" t="str">
        <f>IF(F393="","",VLOOKUP(F393,'Licenciés BFC'!$A$1:$N$6000,2,FALSE))</f>
        <v/>
      </c>
      <c r="C393" s="179" t="str">
        <f>IF(F393="","",VLOOKUP(F393,'Licenciés BFC'!$A$1:$N$6000,3,FALSE))</f>
        <v/>
      </c>
      <c r="D393" s="179" t="str">
        <f>IF(F393="","",VLOOKUP(F393,'Licenciés BFC'!$A$1:$N$6000,12,FALSE))</f>
        <v/>
      </c>
      <c r="E393" s="179" t="str">
        <f>IF(F393="","",VLOOKUP(F393,'Licenciés BFC'!$A$1:$N$6000,13,FALSE))</f>
        <v/>
      </c>
      <c r="F393" s="180"/>
      <c r="G393" s="179" t="str">
        <f>IF(F393="","",VLOOKUP(F393,'Licenciés BFC'!$A$1:$N$6000,11,FALSE))</f>
        <v/>
      </c>
      <c r="H393" s="181"/>
      <c r="I393" s="25">
        <v>385</v>
      </c>
      <c r="J393" s="14"/>
    </row>
    <row r="394" spans="1:10" ht="21" hidden="1" customHeight="1">
      <c r="A394" s="19">
        <v>386</v>
      </c>
      <c r="B394" s="179" t="str">
        <f>IF(F394="","",VLOOKUP(F394,'Licenciés BFC'!$A$1:$N$6000,2,FALSE))</f>
        <v/>
      </c>
      <c r="C394" s="179" t="str">
        <f>IF(F394="","",VLOOKUP(F394,'Licenciés BFC'!$A$1:$N$6000,3,FALSE))</f>
        <v/>
      </c>
      <c r="D394" s="179" t="str">
        <f>IF(F394="","",VLOOKUP(F394,'Licenciés BFC'!$A$1:$N$6000,12,FALSE))</f>
        <v/>
      </c>
      <c r="E394" s="179" t="str">
        <f>IF(F394="","",VLOOKUP(F394,'Licenciés BFC'!$A$1:$N$6000,13,FALSE))</f>
        <v/>
      </c>
      <c r="F394" s="180"/>
      <c r="G394" s="179" t="str">
        <f>IF(F394="","",VLOOKUP(F394,'Licenciés BFC'!$A$1:$N$6000,11,FALSE))</f>
        <v/>
      </c>
      <c r="H394" s="181"/>
      <c r="I394" s="25">
        <v>386</v>
      </c>
      <c r="J394" s="14"/>
    </row>
    <row r="395" spans="1:10" ht="21" hidden="1" customHeight="1">
      <c r="A395" s="18">
        <v>387</v>
      </c>
      <c r="B395" s="179" t="str">
        <f>IF(F395="","",VLOOKUP(F395,'Licenciés BFC'!$A$1:$N$6000,2,FALSE))</f>
        <v/>
      </c>
      <c r="C395" s="179" t="str">
        <f>IF(F395="","",VLOOKUP(F395,'Licenciés BFC'!$A$1:$N$6000,3,FALSE))</f>
        <v/>
      </c>
      <c r="D395" s="179" t="str">
        <f>IF(F395="","",VLOOKUP(F395,'Licenciés BFC'!$A$1:$N$6000,12,FALSE))</f>
        <v/>
      </c>
      <c r="E395" s="179" t="str">
        <f>IF(F395="","",VLOOKUP(F395,'Licenciés BFC'!$A$1:$N$6000,13,FALSE))</f>
        <v/>
      </c>
      <c r="F395" s="180"/>
      <c r="G395" s="179" t="str">
        <f>IF(F395="","",VLOOKUP(F395,'Licenciés BFC'!$A$1:$N$6000,11,FALSE))</f>
        <v/>
      </c>
      <c r="H395" s="181"/>
      <c r="I395" s="25">
        <v>387</v>
      </c>
      <c r="J395" s="14"/>
    </row>
    <row r="396" spans="1:10" ht="21" hidden="1" customHeight="1">
      <c r="A396" s="19">
        <v>388</v>
      </c>
      <c r="B396" s="179" t="str">
        <f>IF(F396="","",VLOOKUP(F396,'Licenciés BFC'!$A$1:$N$6000,2,FALSE))</f>
        <v/>
      </c>
      <c r="C396" s="179" t="str">
        <f>IF(F396="","",VLOOKUP(F396,'Licenciés BFC'!$A$1:$N$6000,3,FALSE))</f>
        <v/>
      </c>
      <c r="D396" s="179" t="str">
        <f>IF(F396="","",VLOOKUP(F396,'Licenciés BFC'!$A$1:$N$6000,12,FALSE))</f>
        <v/>
      </c>
      <c r="E396" s="179" t="str">
        <f>IF(F396="","",VLOOKUP(F396,'Licenciés BFC'!$A$1:$N$6000,13,FALSE))</f>
        <v/>
      </c>
      <c r="F396" s="180"/>
      <c r="G396" s="179" t="str">
        <f>IF(F396="","",VLOOKUP(F396,'Licenciés BFC'!$A$1:$N$6000,11,FALSE))</f>
        <v/>
      </c>
      <c r="H396" s="181"/>
      <c r="I396" s="25">
        <v>388</v>
      </c>
      <c r="J396" s="14"/>
    </row>
    <row r="397" spans="1:10" ht="21" hidden="1" customHeight="1">
      <c r="A397" s="18">
        <v>389</v>
      </c>
      <c r="B397" s="179" t="str">
        <f>IF(F397="","",VLOOKUP(F397,'Licenciés BFC'!$A$1:$N$6000,2,FALSE))</f>
        <v/>
      </c>
      <c r="C397" s="179" t="str">
        <f>IF(F397="","",VLOOKUP(F397,'Licenciés BFC'!$A$1:$N$6000,3,FALSE))</f>
        <v/>
      </c>
      <c r="D397" s="179" t="str">
        <f>IF(F397="","",VLOOKUP(F397,'Licenciés BFC'!$A$1:$N$6000,12,FALSE))</f>
        <v/>
      </c>
      <c r="E397" s="179" t="str">
        <f>IF(F397="","",VLOOKUP(F397,'Licenciés BFC'!$A$1:$N$6000,13,FALSE))</f>
        <v/>
      </c>
      <c r="F397" s="180"/>
      <c r="G397" s="179" t="str">
        <f>IF(F397="","",VLOOKUP(F397,'Licenciés BFC'!$A$1:$N$6000,11,FALSE))</f>
        <v/>
      </c>
      <c r="H397" s="181"/>
      <c r="I397" s="25">
        <v>389</v>
      </c>
      <c r="J397" s="14"/>
    </row>
    <row r="398" spans="1:10" ht="21" hidden="1" customHeight="1">
      <c r="A398" s="19">
        <v>390</v>
      </c>
      <c r="B398" s="179" t="str">
        <f>IF(F398="","",VLOOKUP(F398,'Licenciés BFC'!$A$1:$N$6000,2,FALSE))</f>
        <v/>
      </c>
      <c r="C398" s="179" t="str">
        <f>IF(F398="","",VLOOKUP(F398,'Licenciés BFC'!$A$1:$N$6000,3,FALSE))</f>
        <v/>
      </c>
      <c r="D398" s="179" t="str">
        <f>IF(F398="","",VLOOKUP(F398,'Licenciés BFC'!$A$1:$N$6000,12,FALSE))</f>
        <v/>
      </c>
      <c r="E398" s="179" t="str">
        <f>IF(F398="","",VLOOKUP(F398,'Licenciés BFC'!$A$1:$N$6000,13,FALSE))</f>
        <v/>
      </c>
      <c r="F398" s="180"/>
      <c r="G398" s="179" t="str">
        <f>IF(F398="","",VLOOKUP(F398,'Licenciés BFC'!$A$1:$N$6000,11,FALSE))</f>
        <v/>
      </c>
      <c r="H398" s="181"/>
      <c r="I398" s="25">
        <v>390</v>
      </c>
      <c r="J398" s="14"/>
    </row>
    <row r="399" spans="1:10" ht="21" hidden="1" customHeight="1">
      <c r="A399" s="18">
        <v>391</v>
      </c>
      <c r="B399" s="179" t="str">
        <f>IF(F399="","",VLOOKUP(F399,'Licenciés BFC'!$A$1:$N$6000,2,FALSE))</f>
        <v/>
      </c>
      <c r="C399" s="179" t="str">
        <f>IF(F399="","",VLOOKUP(F399,'Licenciés BFC'!$A$1:$N$6000,3,FALSE))</f>
        <v/>
      </c>
      <c r="D399" s="179" t="str">
        <f>IF(F399="","",VLOOKUP(F399,'Licenciés BFC'!$A$1:$N$6000,12,FALSE))</f>
        <v/>
      </c>
      <c r="E399" s="179" t="str">
        <f>IF(F399="","",VLOOKUP(F399,'Licenciés BFC'!$A$1:$N$6000,13,FALSE))</f>
        <v/>
      </c>
      <c r="F399" s="180"/>
      <c r="G399" s="179" t="str">
        <f>IF(F399="","",VLOOKUP(F399,'Licenciés BFC'!$A$1:$N$6000,11,FALSE))</f>
        <v/>
      </c>
      <c r="H399" s="181"/>
      <c r="I399" s="25">
        <v>391</v>
      </c>
      <c r="J399" s="14"/>
    </row>
    <row r="400" spans="1:10" ht="21" hidden="1" customHeight="1">
      <c r="A400" s="19">
        <v>392</v>
      </c>
      <c r="B400" s="179" t="str">
        <f>IF(F400="","",VLOOKUP(F400,'Licenciés BFC'!$A$1:$N$6000,2,FALSE))</f>
        <v/>
      </c>
      <c r="C400" s="179" t="str">
        <f>IF(F400="","",VLOOKUP(F400,'Licenciés BFC'!$A$1:$N$6000,3,FALSE))</f>
        <v/>
      </c>
      <c r="D400" s="179" t="str">
        <f>IF(F400="","",VLOOKUP(F400,'Licenciés BFC'!$A$1:$N$6000,12,FALSE))</f>
        <v/>
      </c>
      <c r="E400" s="179" t="str">
        <f>IF(F400="","",VLOOKUP(F400,'Licenciés BFC'!$A$1:$N$6000,13,FALSE))</f>
        <v/>
      </c>
      <c r="F400" s="180"/>
      <c r="G400" s="179" t="str">
        <f>IF(F400="","",VLOOKUP(F400,'Licenciés BFC'!$A$1:$N$6000,11,FALSE))</f>
        <v/>
      </c>
      <c r="H400" s="181"/>
      <c r="I400" s="25">
        <v>392</v>
      </c>
      <c r="J400" s="14"/>
    </row>
    <row r="401" spans="1:10" ht="21" hidden="1" customHeight="1">
      <c r="A401" s="18">
        <v>393</v>
      </c>
      <c r="B401" s="179" t="str">
        <f>IF(F401="","",VLOOKUP(F401,'Licenciés BFC'!$A$1:$N$6000,2,FALSE))</f>
        <v/>
      </c>
      <c r="C401" s="179" t="str">
        <f>IF(F401="","",VLOOKUP(F401,'Licenciés BFC'!$A$1:$N$6000,3,FALSE))</f>
        <v/>
      </c>
      <c r="D401" s="179" t="str">
        <f>IF(F401="","",VLOOKUP(F401,'Licenciés BFC'!$A$1:$N$6000,12,FALSE))</f>
        <v/>
      </c>
      <c r="E401" s="179" t="str">
        <f>IF(F401="","",VLOOKUP(F401,'Licenciés BFC'!$A$1:$N$6000,13,FALSE))</f>
        <v/>
      </c>
      <c r="F401" s="180"/>
      <c r="G401" s="179" t="str">
        <f>IF(F401="","",VLOOKUP(F401,'Licenciés BFC'!$A$1:$N$6000,11,FALSE))</f>
        <v/>
      </c>
      <c r="H401" s="181"/>
      <c r="I401" s="25">
        <v>393</v>
      </c>
      <c r="J401" s="14"/>
    </row>
    <row r="402" spans="1:10" ht="21" hidden="1" customHeight="1">
      <c r="A402" s="19">
        <v>394</v>
      </c>
      <c r="B402" s="179" t="str">
        <f>IF(F402="","",VLOOKUP(F402,'Licenciés BFC'!$A$1:$N$6000,2,FALSE))</f>
        <v/>
      </c>
      <c r="C402" s="179" t="str">
        <f>IF(F402="","",VLOOKUP(F402,'Licenciés BFC'!$A$1:$N$6000,3,FALSE))</f>
        <v/>
      </c>
      <c r="D402" s="179" t="str">
        <f>IF(F402="","",VLOOKUP(F402,'Licenciés BFC'!$A$1:$N$6000,12,FALSE))</f>
        <v/>
      </c>
      <c r="E402" s="179" t="str">
        <f>IF(F402="","",VLOOKUP(F402,'Licenciés BFC'!$A$1:$N$6000,13,FALSE))</f>
        <v/>
      </c>
      <c r="F402" s="180"/>
      <c r="G402" s="179" t="str">
        <f>IF(F402="","",VLOOKUP(F402,'Licenciés BFC'!$A$1:$N$6000,11,FALSE))</f>
        <v/>
      </c>
      <c r="H402" s="181"/>
      <c r="I402" s="25">
        <v>394</v>
      </c>
      <c r="J402" s="14"/>
    </row>
    <row r="403" spans="1:10" ht="21" hidden="1" customHeight="1">
      <c r="A403" s="18">
        <v>395</v>
      </c>
      <c r="B403" s="179" t="str">
        <f>IF(F403="","",VLOOKUP(F403,'Licenciés BFC'!$A$1:$N$6000,2,FALSE))</f>
        <v/>
      </c>
      <c r="C403" s="179" t="str">
        <f>IF(F403="","",VLOOKUP(F403,'Licenciés BFC'!$A$1:$N$6000,3,FALSE))</f>
        <v/>
      </c>
      <c r="D403" s="179" t="str">
        <f>IF(F403="","",VLOOKUP(F403,'Licenciés BFC'!$A$1:$N$6000,12,FALSE))</f>
        <v/>
      </c>
      <c r="E403" s="179" t="str">
        <f>IF(F403="","",VLOOKUP(F403,'Licenciés BFC'!$A$1:$N$6000,13,FALSE))</f>
        <v/>
      </c>
      <c r="F403" s="180"/>
      <c r="G403" s="179" t="str">
        <f>IF(F403="","",VLOOKUP(F403,'Licenciés BFC'!$A$1:$N$6000,11,FALSE))</f>
        <v/>
      </c>
      <c r="H403" s="181"/>
      <c r="I403" s="25">
        <v>395</v>
      </c>
      <c r="J403" s="14"/>
    </row>
    <row r="404" spans="1:10" ht="21" hidden="1" customHeight="1">
      <c r="A404" s="19">
        <v>396</v>
      </c>
      <c r="B404" s="179" t="str">
        <f>IF(F404="","",VLOOKUP(F404,'Licenciés BFC'!$A$1:$N$6000,2,FALSE))</f>
        <v/>
      </c>
      <c r="C404" s="179" t="str">
        <f>IF(F404="","",VLOOKUP(F404,'Licenciés BFC'!$A$1:$N$6000,3,FALSE))</f>
        <v/>
      </c>
      <c r="D404" s="179" t="str">
        <f>IF(F404="","",VLOOKUP(F404,'Licenciés BFC'!$A$1:$N$6000,12,FALSE))</f>
        <v/>
      </c>
      <c r="E404" s="179" t="str">
        <f>IF(F404="","",VLOOKUP(F404,'Licenciés BFC'!$A$1:$N$6000,13,FALSE))</f>
        <v/>
      </c>
      <c r="F404" s="180"/>
      <c r="G404" s="179" t="str">
        <f>IF(F404="","",VLOOKUP(F404,'Licenciés BFC'!$A$1:$N$6000,11,FALSE))</f>
        <v/>
      </c>
      <c r="H404" s="181"/>
      <c r="I404" s="25">
        <v>396</v>
      </c>
      <c r="J404" s="14"/>
    </row>
    <row r="405" spans="1:10" ht="21" hidden="1" customHeight="1">
      <c r="A405" s="18">
        <v>397</v>
      </c>
      <c r="B405" s="179" t="str">
        <f>IF(F405="","",VLOOKUP(F405,'Licenciés BFC'!$A$1:$N$6000,2,FALSE))</f>
        <v/>
      </c>
      <c r="C405" s="179" t="str">
        <f>IF(F405="","",VLOOKUP(F405,'Licenciés BFC'!$A$1:$N$6000,3,FALSE))</f>
        <v/>
      </c>
      <c r="D405" s="179" t="str">
        <f>IF(F405="","",VLOOKUP(F405,'Licenciés BFC'!$A$1:$N$6000,12,FALSE))</f>
        <v/>
      </c>
      <c r="E405" s="179" t="str">
        <f>IF(F405="","",VLOOKUP(F405,'Licenciés BFC'!$A$1:$N$6000,13,FALSE))</f>
        <v/>
      </c>
      <c r="F405" s="180"/>
      <c r="G405" s="179" t="str">
        <f>IF(F405="","",VLOOKUP(F405,'Licenciés BFC'!$A$1:$N$6000,11,FALSE))</f>
        <v/>
      </c>
      <c r="H405" s="181"/>
      <c r="I405" s="25">
        <v>397</v>
      </c>
      <c r="J405" s="14"/>
    </row>
    <row r="406" spans="1:10" ht="21" hidden="1" customHeight="1">
      <c r="A406" s="19">
        <v>398</v>
      </c>
      <c r="B406" s="179" t="str">
        <f>IF(F406="","",VLOOKUP(F406,'Licenciés BFC'!$A$1:$N$6000,2,FALSE))</f>
        <v/>
      </c>
      <c r="C406" s="179" t="str">
        <f>IF(F406="","",VLOOKUP(F406,'Licenciés BFC'!$A$1:$N$6000,3,FALSE))</f>
        <v/>
      </c>
      <c r="D406" s="179" t="str">
        <f>IF(F406="","",VLOOKUP(F406,'Licenciés BFC'!$A$1:$N$6000,12,FALSE))</f>
        <v/>
      </c>
      <c r="E406" s="179" t="str">
        <f>IF(F406="","",VLOOKUP(F406,'Licenciés BFC'!$A$1:$N$6000,13,FALSE))</f>
        <v/>
      </c>
      <c r="F406" s="180"/>
      <c r="G406" s="179" t="str">
        <f>IF(F406="","",VLOOKUP(F406,'Licenciés BFC'!$A$1:$N$6000,11,FALSE))</f>
        <v/>
      </c>
      <c r="H406" s="181"/>
      <c r="I406" s="25">
        <v>398</v>
      </c>
      <c r="J406" s="14"/>
    </row>
    <row r="407" spans="1:10" ht="21" hidden="1" customHeight="1">
      <c r="A407" s="18">
        <v>399</v>
      </c>
      <c r="B407" s="179" t="str">
        <f>IF(F407="","",VLOOKUP(F407,'Licenciés BFC'!$A$1:$N$6000,2,FALSE))</f>
        <v/>
      </c>
      <c r="C407" s="179" t="str">
        <f>IF(F407="","",VLOOKUP(F407,'Licenciés BFC'!$A$1:$N$6000,3,FALSE))</f>
        <v/>
      </c>
      <c r="D407" s="179" t="str">
        <f>IF(F407="","",VLOOKUP(F407,'Licenciés BFC'!$A$1:$N$6000,12,FALSE))</f>
        <v/>
      </c>
      <c r="E407" s="179" t="str">
        <f>IF(F407="","",VLOOKUP(F407,'Licenciés BFC'!$A$1:$N$6000,13,FALSE))</f>
        <v/>
      </c>
      <c r="F407" s="180"/>
      <c r="G407" s="179" t="str">
        <f>IF(F407="","",VLOOKUP(F407,'Licenciés BFC'!$A$1:$N$6000,11,FALSE))</f>
        <v/>
      </c>
      <c r="H407" s="181"/>
      <c r="I407" s="25">
        <v>399</v>
      </c>
      <c r="J407" s="14"/>
    </row>
    <row r="408" spans="1:10" ht="21" hidden="1" customHeight="1">
      <c r="A408" s="19">
        <v>400</v>
      </c>
      <c r="B408" s="179" t="str">
        <f>IF(F408="","",VLOOKUP(F408,'Licenciés BFC'!$A$1:$N$6000,2,FALSE))</f>
        <v/>
      </c>
      <c r="C408" s="179" t="str">
        <f>IF(F408="","",VLOOKUP(F408,'Licenciés BFC'!$A$1:$N$6000,3,FALSE))</f>
        <v/>
      </c>
      <c r="D408" s="179" t="str">
        <f>IF(F408="","",VLOOKUP(F408,'Licenciés BFC'!$A$1:$N$6000,12,FALSE))</f>
        <v/>
      </c>
      <c r="E408" s="179" t="str">
        <f>IF(F408="","",VLOOKUP(F408,'Licenciés BFC'!$A$1:$N$6000,13,FALSE))</f>
        <v/>
      </c>
      <c r="F408" s="180"/>
      <c r="G408" s="179" t="str">
        <f>IF(F408="","",VLOOKUP(F408,'Licenciés BFC'!$A$1:$N$6000,11,FALSE))</f>
        <v/>
      </c>
      <c r="H408" s="181"/>
      <c r="I408" s="25">
        <v>400</v>
      </c>
      <c r="J408" s="14"/>
    </row>
    <row r="409" spans="1:10" ht="21" hidden="1" customHeight="1">
      <c r="A409" s="18">
        <v>401</v>
      </c>
      <c r="B409" s="179" t="str">
        <f>IF(F409="","",VLOOKUP(F409,'Licenciés BFC'!$A$1:$N$6000,2,FALSE))</f>
        <v/>
      </c>
      <c r="C409" s="179" t="str">
        <f>IF(F409="","",VLOOKUP(F409,'Licenciés BFC'!$A$1:$N$6000,3,FALSE))</f>
        <v/>
      </c>
      <c r="D409" s="179" t="str">
        <f>IF(F409="","",VLOOKUP(F409,'Licenciés BFC'!$A$1:$N$6000,12,FALSE))</f>
        <v/>
      </c>
      <c r="E409" s="179" t="str">
        <f>IF(F409="","",VLOOKUP(F409,'Licenciés BFC'!$A$1:$N$6000,13,FALSE))</f>
        <v/>
      </c>
      <c r="F409" s="180"/>
      <c r="G409" s="179" t="str">
        <f>IF(F409="","",VLOOKUP(F409,'Licenciés BFC'!$A$1:$N$6000,11,FALSE))</f>
        <v/>
      </c>
      <c r="H409" s="181"/>
      <c r="I409" s="25">
        <v>401</v>
      </c>
      <c r="J409" s="14"/>
    </row>
    <row r="410" spans="1:10" ht="21" hidden="1" customHeight="1">
      <c r="A410" s="19">
        <v>402</v>
      </c>
      <c r="B410" s="179" t="str">
        <f>IF(F410="","",VLOOKUP(F410,'Licenciés BFC'!$A$1:$N$6000,2,FALSE))</f>
        <v/>
      </c>
      <c r="C410" s="179" t="str">
        <f>IF(F410="","",VLOOKUP(F410,'Licenciés BFC'!$A$1:$N$6000,3,FALSE))</f>
        <v/>
      </c>
      <c r="D410" s="179" t="str">
        <f>IF(F410="","",VLOOKUP(F410,'Licenciés BFC'!$A$1:$N$6000,12,FALSE))</f>
        <v/>
      </c>
      <c r="E410" s="179" t="str">
        <f>IF(F410="","",VLOOKUP(F410,'Licenciés BFC'!$A$1:$N$6000,13,FALSE))</f>
        <v/>
      </c>
      <c r="F410" s="180"/>
      <c r="G410" s="179" t="str">
        <f>IF(F410="","",VLOOKUP(F410,'Licenciés BFC'!$A$1:$N$6000,11,FALSE))</f>
        <v/>
      </c>
      <c r="H410" s="181"/>
      <c r="I410" s="25">
        <v>402</v>
      </c>
      <c r="J410" s="14"/>
    </row>
    <row r="411" spans="1:10" ht="21" hidden="1" customHeight="1">
      <c r="A411" s="18">
        <v>403</v>
      </c>
      <c r="B411" s="179" t="str">
        <f>IF(F411="","",VLOOKUP(F411,'Licenciés BFC'!$A$1:$N$6000,2,FALSE))</f>
        <v/>
      </c>
      <c r="C411" s="179" t="str">
        <f>IF(F411="","",VLOOKUP(F411,'Licenciés BFC'!$A$1:$N$6000,3,FALSE))</f>
        <v/>
      </c>
      <c r="D411" s="179" t="str">
        <f>IF(F411="","",VLOOKUP(F411,'Licenciés BFC'!$A$1:$N$6000,12,FALSE))</f>
        <v/>
      </c>
      <c r="E411" s="179" t="str">
        <f>IF(F411="","",VLOOKUP(F411,'Licenciés BFC'!$A$1:$N$6000,13,FALSE))</f>
        <v/>
      </c>
      <c r="F411" s="180"/>
      <c r="G411" s="179" t="str">
        <f>IF(F411="","",VLOOKUP(F411,'Licenciés BFC'!$A$1:$N$6000,11,FALSE))</f>
        <v/>
      </c>
      <c r="H411" s="181"/>
      <c r="I411" s="25">
        <v>403</v>
      </c>
      <c r="J411" s="14"/>
    </row>
    <row r="412" spans="1:10" ht="21" hidden="1" customHeight="1">
      <c r="A412" s="19">
        <v>404</v>
      </c>
      <c r="B412" s="179" t="str">
        <f>IF(F412="","",VLOOKUP(F412,'Licenciés BFC'!$A$1:$N$6000,2,FALSE))</f>
        <v/>
      </c>
      <c r="C412" s="179" t="str">
        <f>IF(F412="","",VLOOKUP(F412,'Licenciés BFC'!$A$1:$N$6000,3,FALSE))</f>
        <v/>
      </c>
      <c r="D412" s="179" t="str">
        <f>IF(F412="","",VLOOKUP(F412,'Licenciés BFC'!$A$1:$N$6000,12,FALSE))</f>
        <v/>
      </c>
      <c r="E412" s="179" t="str">
        <f>IF(F412="","",VLOOKUP(F412,'Licenciés BFC'!$A$1:$N$6000,13,FALSE))</f>
        <v/>
      </c>
      <c r="F412" s="180"/>
      <c r="G412" s="179" t="str">
        <f>IF(F412="","",VLOOKUP(F412,'Licenciés BFC'!$A$1:$N$6000,11,FALSE))</f>
        <v/>
      </c>
      <c r="H412" s="181"/>
      <c r="I412" s="25">
        <v>404</v>
      </c>
      <c r="J412" s="14"/>
    </row>
    <row r="413" spans="1:10" ht="21" hidden="1" customHeight="1">
      <c r="A413" s="18">
        <v>405</v>
      </c>
      <c r="B413" s="179" t="str">
        <f>IF(F413="","",VLOOKUP(F413,'Licenciés BFC'!$A$1:$N$6000,2,FALSE))</f>
        <v/>
      </c>
      <c r="C413" s="179" t="str">
        <f>IF(F413="","",VLOOKUP(F413,'Licenciés BFC'!$A$1:$N$6000,3,FALSE))</f>
        <v/>
      </c>
      <c r="D413" s="179" t="str">
        <f>IF(F413="","",VLOOKUP(F413,'Licenciés BFC'!$A$1:$N$6000,12,FALSE))</f>
        <v/>
      </c>
      <c r="E413" s="179" t="str">
        <f>IF(F413="","",VLOOKUP(F413,'Licenciés BFC'!$A$1:$N$6000,13,FALSE))</f>
        <v/>
      </c>
      <c r="F413" s="180"/>
      <c r="G413" s="179" t="str">
        <f>IF(F413="","",VLOOKUP(F413,'Licenciés BFC'!$A$1:$N$6000,11,FALSE))</f>
        <v/>
      </c>
      <c r="H413" s="181"/>
      <c r="I413" s="25">
        <v>405</v>
      </c>
      <c r="J413" s="14"/>
    </row>
    <row r="414" spans="1:10" ht="21" hidden="1" customHeight="1">
      <c r="A414" s="19">
        <v>406</v>
      </c>
      <c r="B414" s="179" t="str">
        <f>IF(F414="","",VLOOKUP(F414,'Licenciés BFC'!$A$1:$N$6000,2,FALSE))</f>
        <v/>
      </c>
      <c r="C414" s="179" t="str">
        <f>IF(F414="","",VLOOKUP(F414,'Licenciés BFC'!$A$1:$N$6000,3,FALSE))</f>
        <v/>
      </c>
      <c r="D414" s="179" t="str">
        <f>IF(F414="","",VLOOKUP(F414,'Licenciés BFC'!$A$1:$N$6000,12,FALSE))</f>
        <v/>
      </c>
      <c r="E414" s="179" t="str">
        <f>IF(F414="","",VLOOKUP(F414,'Licenciés BFC'!$A$1:$N$6000,13,FALSE))</f>
        <v/>
      </c>
      <c r="F414" s="180"/>
      <c r="G414" s="179" t="str">
        <f>IF(F414="","",VLOOKUP(F414,'Licenciés BFC'!$A$1:$N$6000,11,FALSE))</f>
        <v/>
      </c>
      <c r="H414" s="181"/>
      <c r="I414" s="25">
        <v>406</v>
      </c>
      <c r="J414" s="14"/>
    </row>
    <row r="415" spans="1:10" ht="21" hidden="1" customHeight="1">
      <c r="A415" s="18">
        <v>407</v>
      </c>
      <c r="B415" s="179" t="str">
        <f>IF(F415="","",VLOOKUP(F415,'Licenciés BFC'!$A$1:$N$6000,2,FALSE))</f>
        <v/>
      </c>
      <c r="C415" s="179" t="str">
        <f>IF(F415="","",VLOOKUP(F415,'Licenciés BFC'!$A$1:$N$6000,3,FALSE))</f>
        <v/>
      </c>
      <c r="D415" s="179" t="str">
        <f>IF(F415="","",VLOOKUP(F415,'Licenciés BFC'!$A$1:$N$6000,12,FALSE))</f>
        <v/>
      </c>
      <c r="E415" s="179" t="str">
        <f>IF(F415="","",VLOOKUP(F415,'Licenciés BFC'!$A$1:$N$6000,13,FALSE))</f>
        <v/>
      </c>
      <c r="F415" s="180"/>
      <c r="G415" s="179" t="str">
        <f>IF(F415="","",VLOOKUP(F415,'Licenciés BFC'!$A$1:$N$6000,11,FALSE))</f>
        <v/>
      </c>
      <c r="H415" s="181"/>
      <c r="I415" s="25">
        <v>407</v>
      </c>
      <c r="J415" s="14"/>
    </row>
    <row r="416" spans="1:10" ht="21" hidden="1" customHeight="1">
      <c r="A416" s="19">
        <v>408</v>
      </c>
      <c r="B416" s="179" t="str">
        <f>IF(F416="","",VLOOKUP(F416,'Licenciés BFC'!$A$1:$N$6000,2,FALSE))</f>
        <v/>
      </c>
      <c r="C416" s="179" t="str">
        <f>IF(F416="","",VLOOKUP(F416,'Licenciés BFC'!$A$1:$N$6000,3,FALSE))</f>
        <v/>
      </c>
      <c r="D416" s="179" t="str">
        <f>IF(F416="","",VLOOKUP(F416,'Licenciés BFC'!$A$1:$N$6000,12,FALSE))</f>
        <v/>
      </c>
      <c r="E416" s="179" t="str">
        <f>IF(F416="","",VLOOKUP(F416,'Licenciés BFC'!$A$1:$N$6000,13,FALSE))</f>
        <v/>
      </c>
      <c r="F416" s="180"/>
      <c r="G416" s="179" t="str">
        <f>IF(F416="","",VLOOKUP(F416,'Licenciés BFC'!$A$1:$N$6000,11,FALSE))</f>
        <v/>
      </c>
      <c r="H416" s="181"/>
      <c r="I416" s="25">
        <v>408</v>
      </c>
      <c r="J416" s="14"/>
    </row>
    <row r="417" spans="1:10" ht="21" hidden="1" customHeight="1">
      <c r="A417" s="18">
        <v>409</v>
      </c>
      <c r="B417" s="179" t="str">
        <f>IF(F417="","",VLOOKUP(F417,'Licenciés BFC'!$A$1:$N$6000,2,FALSE))</f>
        <v/>
      </c>
      <c r="C417" s="179" t="str">
        <f>IF(F417="","",VLOOKUP(F417,'Licenciés BFC'!$A$1:$N$6000,3,FALSE))</f>
        <v/>
      </c>
      <c r="D417" s="179" t="str">
        <f>IF(F417="","",VLOOKUP(F417,'Licenciés BFC'!$A$1:$N$6000,12,FALSE))</f>
        <v/>
      </c>
      <c r="E417" s="179" t="str">
        <f>IF(F417="","",VLOOKUP(F417,'Licenciés BFC'!$A$1:$N$6000,13,FALSE))</f>
        <v/>
      </c>
      <c r="F417" s="180"/>
      <c r="G417" s="179" t="str">
        <f>IF(F417="","",VLOOKUP(F417,'Licenciés BFC'!$A$1:$N$6000,11,FALSE))</f>
        <v/>
      </c>
      <c r="H417" s="181"/>
      <c r="I417" s="25">
        <v>409</v>
      </c>
      <c r="J417" s="14"/>
    </row>
    <row r="418" spans="1:10" ht="21" hidden="1" customHeight="1">
      <c r="A418" s="19">
        <v>410</v>
      </c>
      <c r="B418" s="179" t="str">
        <f>IF(F418="","",VLOOKUP(F418,'Licenciés BFC'!$A$1:$N$6000,2,FALSE))</f>
        <v/>
      </c>
      <c r="C418" s="179" t="str">
        <f>IF(F418="","",VLOOKUP(F418,'Licenciés BFC'!$A$1:$N$6000,3,FALSE))</f>
        <v/>
      </c>
      <c r="D418" s="179" t="str">
        <f>IF(F418="","",VLOOKUP(F418,'Licenciés BFC'!$A$1:$N$6000,12,FALSE))</f>
        <v/>
      </c>
      <c r="E418" s="179" t="str">
        <f>IF(F418="","",VLOOKUP(F418,'Licenciés BFC'!$A$1:$N$6000,13,FALSE))</f>
        <v/>
      </c>
      <c r="F418" s="180"/>
      <c r="G418" s="179" t="str">
        <f>IF(F418="","",VLOOKUP(F418,'Licenciés BFC'!$A$1:$N$6000,11,FALSE))</f>
        <v/>
      </c>
      <c r="H418" s="181"/>
      <c r="I418" s="25">
        <v>410</v>
      </c>
      <c r="J418" s="14"/>
    </row>
    <row r="419" spans="1:10" ht="21" hidden="1" customHeight="1">
      <c r="A419" s="18">
        <v>411</v>
      </c>
      <c r="B419" s="179" t="str">
        <f>IF(F419="","",VLOOKUP(F419,'Licenciés BFC'!$A$1:$N$6000,2,FALSE))</f>
        <v/>
      </c>
      <c r="C419" s="179" t="str">
        <f>IF(F419="","",VLOOKUP(F419,'Licenciés BFC'!$A$1:$N$6000,3,FALSE))</f>
        <v/>
      </c>
      <c r="D419" s="179" t="str">
        <f>IF(F419="","",VLOOKUP(F419,'Licenciés BFC'!$A$1:$N$6000,12,FALSE))</f>
        <v/>
      </c>
      <c r="E419" s="179" t="str">
        <f>IF(F419="","",VLOOKUP(F419,'Licenciés BFC'!$A$1:$N$6000,13,FALSE))</f>
        <v/>
      </c>
      <c r="F419" s="180"/>
      <c r="G419" s="179" t="str">
        <f>IF(F419="","",VLOOKUP(F419,'Licenciés BFC'!$A$1:$N$6000,11,FALSE))</f>
        <v/>
      </c>
      <c r="H419" s="181"/>
      <c r="I419" s="25">
        <v>411</v>
      </c>
      <c r="J419" s="14"/>
    </row>
    <row r="420" spans="1:10" ht="21" hidden="1" customHeight="1">
      <c r="A420" s="19">
        <v>412</v>
      </c>
      <c r="B420" s="179" t="str">
        <f>IF(F420="","",VLOOKUP(F420,'Licenciés BFC'!$A$1:$N$6000,2,FALSE))</f>
        <v/>
      </c>
      <c r="C420" s="179" t="str">
        <f>IF(F420="","",VLOOKUP(F420,'Licenciés BFC'!$A$1:$N$6000,3,FALSE))</f>
        <v/>
      </c>
      <c r="D420" s="179" t="str">
        <f>IF(F420="","",VLOOKUP(F420,'Licenciés BFC'!$A$1:$N$6000,12,FALSE))</f>
        <v/>
      </c>
      <c r="E420" s="179" t="str">
        <f>IF(F420="","",VLOOKUP(F420,'Licenciés BFC'!$A$1:$N$6000,13,FALSE))</f>
        <v/>
      </c>
      <c r="F420" s="180"/>
      <c r="G420" s="179" t="str">
        <f>IF(F420="","",VLOOKUP(F420,'Licenciés BFC'!$A$1:$N$6000,11,FALSE))</f>
        <v/>
      </c>
      <c r="H420" s="181"/>
      <c r="I420" s="25">
        <v>412</v>
      </c>
      <c r="J420" s="14"/>
    </row>
    <row r="421" spans="1:10" ht="21" hidden="1" customHeight="1">
      <c r="A421" s="18">
        <v>413</v>
      </c>
      <c r="B421" s="179" t="str">
        <f>IF(F421="","",VLOOKUP(F421,'Licenciés BFC'!$A$1:$N$6000,2,FALSE))</f>
        <v/>
      </c>
      <c r="C421" s="179" t="str">
        <f>IF(F421="","",VLOOKUP(F421,'Licenciés BFC'!$A$1:$N$6000,3,FALSE))</f>
        <v/>
      </c>
      <c r="D421" s="179" t="str">
        <f>IF(F421="","",VLOOKUP(F421,'Licenciés BFC'!$A$1:$N$6000,12,FALSE))</f>
        <v/>
      </c>
      <c r="E421" s="179" t="str">
        <f>IF(F421="","",VLOOKUP(F421,'Licenciés BFC'!$A$1:$N$6000,13,FALSE))</f>
        <v/>
      </c>
      <c r="F421" s="180"/>
      <c r="G421" s="179" t="str">
        <f>IF(F421="","",VLOOKUP(F421,'Licenciés BFC'!$A$1:$N$6000,11,FALSE))</f>
        <v/>
      </c>
      <c r="H421" s="181"/>
      <c r="I421" s="25">
        <v>413</v>
      </c>
      <c r="J421" s="14"/>
    </row>
    <row r="422" spans="1:10" ht="21" hidden="1" customHeight="1">
      <c r="A422" s="19">
        <v>414</v>
      </c>
      <c r="B422" s="179" t="str">
        <f>IF(F422="","",VLOOKUP(F422,'Licenciés BFC'!$A$1:$N$6000,2,FALSE))</f>
        <v/>
      </c>
      <c r="C422" s="179" t="str">
        <f>IF(F422="","",VLOOKUP(F422,'Licenciés BFC'!$A$1:$N$6000,3,FALSE))</f>
        <v/>
      </c>
      <c r="D422" s="179" t="str">
        <f>IF(F422="","",VLOOKUP(F422,'Licenciés BFC'!$A$1:$N$6000,12,FALSE))</f>
        <v/>
      </c>
      <c r="E422" s="179" t="str">
        <f>IF(F422="","",VLOOKUP(F422,'Licenciés BFC'!$A$1:$N$6000,13,FALSE))</f>
        <v/>
      </c>
      <c r="F422" s="180"/>
      <c r="G422" s="179" t="str">
        <f>IF(F422="","",VLOOKUP(F422,'Licenciés BFC'!$A$1:$N$6000,11,FALSE))</f>
        <v/>
      </c>
      <c r="H422" s="181"/>
      <c r="I422" s="25">
        <v>414</v>
      </c>
      <c r="J422" s="14"/>
    </row>
    <row r="423" spans="1:10" ht="21" hidden="1" customHeight="1">
      <c r="A423" s="18">
        <v>415</v>
      </c>
      <c r="B423" s="179" t="str">
        <f>IF(F423="","",VLOOKUP(F423,'Licenciés BFC'!$A$1:$N$6000,2,FALSE))</f>
        <v/>
      </c>
      <c r="C423" s="179" t="str">
        <f>IF(F423="","",VLOOKUP(F423,'Licenciés BFC'!$A$1:$N$6000,3,FALSE))</f>
        <v/>
      </c>
      <c r="D423" s="179" t="str">
        <f>IF(F423="","",VLOOKUP(F423,'Licenciés BFC'!$A$1:$N$6000,12,FALSE))</f>
        <v/>
      </c>
      <c r="E423" s="179" t="str">
        <f>IF(F423="","",VLOOKUP(F423,'Licenciés BFC'!$A$1:$N$6000,13,FALSE))</f>
        <v/>
      </c>
      <c r="F423" s="180"/>
      <c r="G423" s="179" t="str">
        <f>IF(F423="","",VLOOKUP(F423,'Licenciés BFC'!$A$1:$N$6000,11,FALSE))</f>
        <v/>
      </c>
      <c r="H423" s="181"/>
      <c r="I423" s="25">
        <v>415</v>
      </c>
      <c r="J423" s="14"/>
    </row>
    <row r="424" spans="1:10" ht="21" hidden="1" customHeight="1">
      <c r="A424" s="19">
        <v>416</v>
      </c>
      <c r="B424" s="179" t="str">
        <f>IF(F424="","",VLOOKUP(F424,'Licenciés BFC'!$A$1:$N$6000,2,FALSE))</f>
        <v/>
      </c>
      <c r="C424" s="179" t="str">
        <f>IF(F424="","",VLOOKUP(F424,'Licenciés BFC'!$A$1:$N$6000,3,FALSE))</f>
        <v/>
      </c>
      <c r="D424" s="179" t="str">
        <f>IF(F424="","",VLOOKUP(F424,'Licenciés BFC'!$A$1:$N$6000,12,FALSE))</f>
        <v/>
      </c>
      <c r="E424" s="179" t="str">
        <f>IF(F424="","",VLOOKUP(F424,'Licenciés BFC'!$A$1:$N$6000,13,FALSE))</f>
        <v/>
      </c>
      <c r="F424" s="180"/>
      <c r="G424" s="179" t="str">
        <f>IF(F424="","",VLOOKUP(F424,'Licenciés BFC'!$A$1:$N$6000,11,FALSE))</f>
        <v/>
      </c>
      <c r="H424" s="181"/>
      <c r="I424" s="25">
        <v>416</v>
      </c>
      <c r="J424" s="14"/>
    </row>
    <row r="425" spans="1:10" ht="21" hidden="1" customHeight="1">
      <c r="A425" s="18">
        <v>417</v>
      </c>
      <c r="B425" s="179" t="str">
        <f>IF(F425="","",VLOOKUP(F425,'Licenciés BFC'!$A$1:$N$6000,2,FALSE))</f>
        <v/>
      </c>
      <c r="C425" s="179" t="str">
        <f>IF(F425="","",VLOOKUP(F425,'Licenciés BFC'!$A$1:$N$6000,3,FALSE))</f>
        <v/>
      </c>
      <c r="D425" s="179" t="str">
        <f>IF(F425="","",VLOOKUP(F425,'Licenciés BFC'!$A$1:$N$6000,12,FALSE))</f>
        <v/>
      </c>
      <c r="E425" s="179" t="str">
        <f>IF(F425="","",VLOOKUP(F425,'Licenciés BFC'!$A$1:$N$6000,13,FALSE))</f>
        <v/>
      </c>
      <c r="F425" s="180"/>
      <c r="G425" s="179" t="str">
        <f>IF(F425="","",VLOOKUP(F425,'Licenciés BFC'!$A$1:$N$6000,11,FALSE))</f>
        <v/>
      </c>
      <c r="H425" s="181"/>
      <c r="I425" s="25">
        <v>417</v>
      </c>
      <c r="J425" s="14"/>
    </row>
    <row r="426" spans="1:10" ht="21" hidden="1" customHeight="1">
      <c r="A426" s="19">
        <v>418</v>
      </c>
      <c r="B426" s="179" t="str">
        <f>IF(F426="","",VLOOKUP(F426,'Licenciés BFC'!$A$1:$N$6000,2,FALSE))</f>
        <v/>
      </c>
      <c r="C426" s="179" t="str">
        <f>IF(F426="","",VLOOKUP(F426,'Licenciés BFC'!$A$1:$N$6000,3,FALSE))</f>
        <v/>
      </c>
      <c r="D426" s="179" t="str">
        <f>IF(F426="","",VLOOKUP(F426,'Licenciés BFC'!$A$1:$N$6000,12,FALSE))</f>
        <v/>
      </c>
      <c r="E426" s="179" t="str">
        <f>IF(F426="","",VLOOKUP(F426,'Licenciés BFC'!$A$1:$N$6000,13,FALSE))</f>
        <v/>
      </c>
      <c r="F426" s="180"/>
      <c r="G426" s="179" t="str">
        <f>IF(F426="","",VLOOKUP(F426,'Licenciés BFC'!$A$1:$N$6000,11,FALSE))</f>
        <v/>
      </c>
      <c r="H426" s="181"/>
      <c r="I426" s="25">
        <v>418</v>
      </c>
      <c r="J426" s="14"/>
    </row>
    <row r="427" spans="1:10" ht="21" hidden="1" customHeight="1">
      <c r="A427" s="18">
        <v>419</v>
      </c>
      <c r="B427" s="179" t="str">
        <f>IF(F427="","",VLOOKUP(F427,'Licenciés BFC'!$A$1:$N$6000,2,FALSE))</f>
        <v/>
      </c>
      <c r="C427" s="179" t="str">
        <f>IF(F427="","",VLOOKUP(F427,'Licenciés BFC'!$A$1:$N$6000,3,FALSE))</f>
        <v/>
      </c>
      <c r="D427" s="179" t="str">
        <f>IF(F427="","",VLOOKUP(F427,'Licenciés BFC'!$A$1:$N$6000,12,FALSE))</f>
        <v/>
      </c>
      <c r="E427" s="179" t="str">
        <f>IF(F427="","",VLOOKUP(F427,'Licenciés BFC'!$A$1:$N$6000,13,FALSE))</f>
        <v/>
      </c>
      <c r="F427" s="180"/>
      <c r="G427" s="179" t="str">
        <f>IF(F427="","",VLOOKUP(F427,'Licenciés BFC'!$A$1:$N$6000,11,FALSE))</f>
        <v/>
      </c>
      <c r="H427" s="181"/>
      <c r="I427" s="25">
        <v>419</v>
      </c>
      <c r="J427" s="14"/>
    </row>
    <row r="428" spans="1:10" ht="21" hidden="1" customHeight="1">
      <c r="A428" s="19">
        <v>420</v>
      </c>
      <c r="B428" s="179" t="str">
        <f>IF(F428="","",VLOOKUP(F428,'Licenciés BFC'!$A$1:$N$6000,2,FALSE))</f>
        <v/>
      </c>
      <c r="C428" s="179" t="str">
        <f>IF(F428="","",VLOOKUP(F428,'Licenciés BFC'!$A$1:$N$6000,3,FALSE))</f>
        <v/>
      </c>
      <c r="D428" s="179" t="str">
        <f>IF(F428="","",VLOOKUP(F428,'Licenciés BFC'!$A$1:$N$6000,12,FALSE))</f>
        <v/>
      </c>
      <c r="E428" s="179" t="str">
        <f>IF(F428="","",VLOOKUP(F428,'Licenciés BFC'!$A$1:$N$6000,13,FALSE))</f>
        <v/>
      </c>
      <c r="F428" s="180"/>
      <c r="G428" s="179" t="str">
        <f>IF(F428="","",VLOOKUP(F428,'Licenciés BFC'!$A$1:$N$6000,11,FALSE))</f>
        <v/>
      </c>
      <c r="H428" s="181"/>
      <c r="I428" s="25">
        <v>420</v>
      </c>
      <c r="J428" s="14"/>
    </row>
    <row r="429" spans="1:10" ht="21" hidden="1" customHeight="1">
      <c r="A429" s="18">
        <v>421</v>
      </c>
      <c r="B429" s="179" t="str">
        <f>IF(F429="","",VLOOKUP(F429,'Licenciés BFC'!$A$1:$N$6000,2,FALSE))</f>
        <v/>
      </c>
      <c r="C429" s="179" t="str">
        <f>IF(F429="","",VLOOKUP(F429,'Licenciés BFC'!$A$1:$N$6000,3,FALSE))</f>
        <v/>
      </c>
      <c r="D429" s="179" t="str">
        <f>IF(F429="","",VLOOKUP(F429,'Licenciés BFC'!$A$1:$N$6000,12,FALSE))</f>
        <v/>
      </c>
      <c r="E429" s="179" t="str">
        <f>IF(F429="","",VLOOKUP(F429,'Licenciés BFC'!$A$1:$N$6000,13,FALSE))</f>
        <v/>
      </c>
      <c r="F429" s="180"/>
      <c r="G429" s="179" t="str">
        <f>IF(F429="","",VLOOKUP(F429,'Licenciés BFC'!$A$1:$N$6000,11,FALSE))</f>
        <v/>
      </c>
      <c r="H429" s="181"/>
      <c r="I429" s="25">
        <v>421</v>
      </c>
      <c r="J429" s="14"/>
    </row>
    <row r="430" spans="1:10" ht="21" hidden="1" customHeight="1">
      <c r="A430" s="19">
        <v>422</v>
      </c>
      <c r="B430" s="179" t="str">
        <f>IF(F430="","",VLOOKUP(F430,'Licenciés BFC'!$A$1:$N$6000,2,FALSE))</f>
        <v/>
      </c>
      <c r="C430" s="179" t="str">
        <f>IF(F430="","",VLOOKUP(F430,'Licenciés BFC'!$A$1:$N$6000,3,FALSE))</f>
        <v/>
      </c>
      <c r="D430" s="179" t="str">
        <f>IF(F430="","",VLOOKUP(F430,'Licenciés BFC'!$A$1:$N$6000,12,FALSE))</f>
        <v/>
      </c>
      <c r="E430" s="179" t="str">
        <f>IF(F430="","",VLOOKUP(F430,'Licenciés BFC'!$A$1:$N$6000,13,FALSE))</f>
        <v/>
      </c>
      <c r="F430" s="180"/>
      <c r="G430" s="179" t="str">
        <f>IF(F430="","",VLOOKUP(F430,'Licenciés BFC'!$A$1:$N$6000,11,FALSE))</f>
        <v/>
      </c>
      <c r="H430" s="181"/>
      <c r="I430" s="25">
        <v>422</v>
      </c>
      <c r="J430" s="14"/>
    </row>
    <row r="431" spans="1:10" ht="21" hidden="1" customHeight="1">
      <c r="A431" s="18">
        <v>423</v>
      </c>
      <c r="B431" s="179" t="str">
        <f>IF(F431="","",VLOOKUP(F431,'Licenciés BFC'!$A$1:$N$6000,2,FALSE))</f>
        <v/>
      </c>
      <c r="C431" s="179" t="str">
        <f>IF(F431="","",VLOOKUP(F431,'Licenciés BFC'!$A$1:$N$6000,3,FALSE))</f>
        <v/>
      </c>
      <c r="D431" s="179" t="str">
        <f>IF(F431="","",VLOOKUP(F431,'Licenciés BFC'!$A$1:$N$6000,12,FALSE))</f>
        <v/>
      </c>
      <c r="E431" s="179" t="str">
        <f>IF(F431="","",VLOOKUP(F431,'Licenciés BFC'!$A$1:$N$6000,13,FALSE))</f>
        <v/>
      </c>
      <c r="F431" s="180"/>
      <c r="G431" s="179" t="str">
        <f>IF(F431="","",VLOOKUP(F431,'Licenciés BFC'!$A$1:$N$6000,11,FALSE))</f>
        <v/>
      </c>
      <c r="H431" s="181"/>
      <c r="I431" s="25">
        <v>423</v>
      </c>
      <c r="J431" s="14"/>
    </row>
    <row r="432" spans="1:10" ht="21" hidden="1" customHeight="1">
      <c r="A432" s="19">
        <v>424</v>
      </c>
      <c r="B432" s="179" t="str">
        <f>IF(F432="","",VLOOKUP(F432,'Licenciés BFC'!$A$1:$N$6000,2,FALSE))</f>
        <v/>
      </c>
      <c r="C432" s="179" t="str">
        <f>IF(F432="","",VLOOKUP(F432,'Licenciés BFC'!$A$1:$N$6000,3,FALSE))</f>
        <v/>
      </c>
      <c r="D432" s="179" t="str">
        <f>IF(F432="","",VLOOKUP(F432,'Licenciés BFC'!$A$1:$N$6000,12,FALSE))</f>
        <v/>
      </c>
      <c r="E432" s="179" t="str">
        <f>IF(F432="","",VLOOKUP(F432,'Licenciés BFC'!$A$1:$N$6000,13,FALSE))</f>
        <v/>
      </c>
      <c r="F432" s="180"/>
      <c r="G432" s="179" t="str">
        <f>IF(F432="","",VLOOKUP(F432,'Licenciés BFC'!$A$1:$N$6000,11,FALSE))</f>
        <v/>
      </c>
      <c r="H432" s="181"/>
      <c r="I432" s="25">
        <v>424</v>
      </c>
      <c r="J432" s="14"/>
    </row>
    <row r="433" spans="1:10" ht="21" hidden="1" customHeight="1">
      <c r="A433" s="18">
        <v>425</v>
      </c>
      <c r="B433" s="179" t="str">
        <f>IF(F433="","",VLOOKUP(F433,'Licenciés BFC'!$A$1:$N$6000,2,FALSE))</f>
        <v/>
      </c>
      <c r="C433" s="179" t="str">
        <f>IF(F433="","",VLOOKUP(F433,'Licenciés BFC'!$A$1:$N$6000,3,FALSE))</f>
        <v/>
      </c>
      <c r="D433" s="179" t="str">
        <f>IF(F433="","",VLOOKUP(F433,'Licenciés BFC'!$A$1:$N$6000,12,FALSE))</f>
        <v/>
      </c>
      <c r="E433" s="179" t="str">
        <f>IF(F433="","",VLOOKUP(F433,'Licenciés BFC'!$A$1:$N$6000,13,FALSE))</f>
        <v/>
      </c>
      <c r="F433" s="180"/>
      <c r="G433" s="179" t="str">
        <f>IF(F433="","",VLOOKUP(F433,'Licenciés BFC'!$A$1:$N$6000,11,FALSE))</f>
        <v/>
      </c>
      <c r="H433" s="181"/>
      <c r="I433" s="25">
        <v>425</v>
      </c>
      <c r="J433" s="14"/>
    </row>
    <row r="434" spans="1:10" ht="21" hidden="1" customHeight="1">
      <c r="A434" s="19">
        <v>426</v>
      </c>
      <c r="B434" s="179" t="str">
        <f>IF(F434="","",VLOOKUP(F434,'Licenciés BFC'!$A$1:$N$6000,2,FALSE))</f>
        <v/>
      </c>
      <c r="C434" s="179" t="str">
        <f>IF(F434="","",VLOOKUP(F434,'Licenciés BFC'!$A$1:$N$6000,3,FALSE))</f>
        <v/>
      </c>
      <c r="D434" s="179" t="str">
        <f>IF(F434="","",VLOOKUP(F434,'Licenciés BFC'!$A$1:$N$6000,12,FALSE))</f>
        <v/>
      </c>
      <c r="E434" s="179" t="str">
        <f>IF(F434="","",VLOOKUP(F434,'Licenciés BFC'!$A$1:$N$6000,13,FALSE))</f>
        <v/>
      </c>
      <c r="F434" s="180"/>
      <c r="G434" s="179" t="str">
        <f>IF(F434="","",VLOOKUP(F434,'Licenciés BFC'!$A$1:$N$6000,11,FALSE))</f>
        <v/>
      </c>
      <c r="H434" s="181"/>
      <c r="I434" s="25">
        <v>426</v>
      </c>
      <c r="J434" s="14"/>
    </row>
    <row r="435" spans="1:10" ht="21" hidden="1" customHeight="1">
      <c r="A435" s="18">
        <v>427</v>
      </c>
      <c r="B435" s="179" t="str">
        <f>IF(F435="","",VLOOKUP(F435,'Licenciés BFC'!$A$1:$N$6000,2,FALSE))</f>
        <v/>
      </c>
      <c r="C435" s="179" t="str">
        <f>IF(F435="","",VLOOKUP(F435,'Licenciés BFC'!$A$1:$N$6000,3,FALSE))</f>
        <v/>
      </c>
      <c r="D435" s="179" t="str">
        <f>IF(F435="","",VLOOKUP(F435,'Licenciés BFC'!$A$1:$N$6000,12,FALSE))</f>
        <v/>
      </c>
      <c r="E435" s="179" t="str">
        <f>IF(F435="","",VLOOKUP(F435,'Licenciés BFC'!$A$1:$N$6000,13,FALSE))</f>
        <v/>
      </c>
      <c r="F435" s="180"/>
      <c r="G435" s="179" t="str">
        <f>IF(F435="","",VLOOKUP(F435,'Licenciés BFC'!$A$1:$N$6000,11,FALSE))</f>
        <v/>
      </c>
      <c r="H435" s="181"/>
      <c r="I435" s="25">
        <v>427</v>
      </c>
      <c r="J435" s="14"/>
    </row>
    <row r="436" spans="1:10" ht="21" hidden="1" customHeight="1">
      <c r="A436" s="19">
        <v>428</v>
      </c>
      <c r="B436" s="179" t="str">
        <f>IF(F436="","",VLOOKUP(F436,'Licenciés BFC'!$A$1:$N$6000,2,FALSE))</f>
        <v/>
      </c>
      <c r="C436" s="179" t="str">
        <f>IF(F436="","",VLOOKUP(F436,'Licenciés BFC'!$A$1:$N$6000,3,FALSE))</f>
        <v/>
      </c>
      <c r="D436" s="179" t="str">
        <f>IF(F436="","",VLOOKUP(F436,'Licenciés BFC'!$A$1:$N$6000,12,FALSE))</f>
        <v/>
      </c>
      <c r="E436" s="179" t="str">
        <f>IF(F436="","",VLOOKUP(F436,'Licenciés BFC'!$A$1:$N$6000,13,FALSE))</f>
        <v/>
      </c>
      <c r="F436" s="180"/>
      <c r="G436" s="179" t="str">
        <f>IF(F436="","",VLOOKUP(F436,'Licenciés BFC'!$A$1:$N$6000,11,FALSE))</f>
        <v/>
      </c>
      <c r="H436" s="181"/>
      <c r="I436" s="25">
        <v>428</v>
      </c>
      <c r="J436" s="14"/>
    </row>
    <row r="437" spans="1:10" ht="21" hidden="1" customHeight="1">
      <c r="A437" s="18">
        <v>429</v>
      </c>
      <c r="B437" s="179" t="str">
        <f>IF(F437="","",VLOOKUP(F437,'Licenciés BFC'!$A$1:$N$6000,2,FALSE))</f>
        <v/>
      </c>
      <c r="C437" s="179" t="str">
        <f>IF(F437="","",VLOOKUP(F437,'Licenciés BFC'!$A$1:$N$6000,3,FALSE))</f>
        <v/>
      </c>
      <c r="D437" s="179" t="str">
        <f>IF(F437="","",VLOOKUP(F437,'Licenciés BFC'!$A$1:$N$6000,12,FALSE))</f>
        <v/>
      </c>
      <c r="E437" s="179" t="str">
        <f>IF(F437="","",VLOOKUP(F437,'Licenciés BFC'!$A$1:$N$6000,13,FALSE))</f>
        <v/>
      </c>
      <c r="F437" s="180"/>
      <c r="G437" s="179" t="str">
        <f>IF(F437="","",VLOOKUP(F437,'Licenciés BFC'!$A$1:$N$6000,11,FALSE))</f>
        <v/>
      </c>
      <c r="H437" s="181"/>
      <c r="I437" s="25">
        <v>429</v>
      </c>
      <c r="J437" s="14"/>
    </row>
    <row r="438" spans="1:10" ht="21" hidden="1" customHeight="1">
      <c r="A438" s="19">
        <v>430</v>
      </c>
      <c r="B438" s="179" t="str">
        <f>IF(F438="","",VLOOKUP(F438,'Licenciés BFC'!$A$1:$N$6000,2,FALSE))</f>
        <v/>
      </c>
      <c r="C438" s="179" t="str">
        <f>IF(F438="","",VLOOKUP(F438,'Licenciés BFC'!$A$1:$N$6000,3,FALSE))</f>
        <v/>
      </c>
      <c r="D438" s="179" t="str">
        <f>IF(F438="","",VLOOKUP(F438,'Licenciés BFC'!$A$1:$N$6000,12,FALSE))</f>
        <v/>
      </c>
      <c r="E438" s="179" t="str">
        <f>IF(F438="","",VLOOKUP(F438,'Licenciés BFC'!$A$1:$N$6000,13,FALSE))</f>
        <v/>
      </c>
      <c r="F438" s="180"/>
      <c r="G438" s="179" t="str">
        <f>IF(F438="","",VLOOKUP(F438,'Licenciés BFC'!$A$1:$N$6000,11,FALSE))</f>
        <v/>
      </c>
      <c r="H438" s="181"/>
      <c r="I438" s="25">
        <v>430</v>
      </c>
      <c r="J438" s="14"/>
    </row>
    <row r="439" spans="1:10" ht="21" hidden="1" customHeight="1">
      <c r="A439" s="18">
        <v>431</v>
      </c>
      <c r="B439" s="179" t="str">
        <f>IF(F439="","",VLOOKUP(F439,'Licenciés BFC'!$A$1:$N$6000,2,FALSE))</f>
        <v/>
      </c>
      <c r="C439" s="179" t="str">
        <f>IF(F439="","",VLOOKUP(F439,'Licenciés BFC'!$A$1:$N$6000,3,FALSE))</f>
        <v/>
      </c>
      <c r="D439" s="179" t="str">
        <f>IF(F439="","",VLOOKUP(F439,'Licenciés BFC'!$A$1:$N$6000,12,FALSE))</f>
        <v/>
      </c>
      <c r="E439" s="179" t="str">
        <f>IF(F439="","",VLOOKUP(F439,'Licenciés BFC'!$A$1:$N$6000,13,FALSE))</f>
        <v/>
      </c>
      <c r="F439" s="180"/>
      <c r="G439" s="179" t="str">
        <f>IF(F439="","",VLOOKUP(F439,'Licenciés BFC'!$A$1:$N$6000,11,FALSE))</f>
        <v/>
      </c>
      <c r="H439" s="181"/>
      <c r="I439" s="25">
        <v>431</v>
      </c>
      <c r="J439" s="14"/>
    </row>
    <row r="440" spans="1:10" ht="21" hidden="1" customHeight="1">
      <c r="A440" s="19">
        <v>432</v>
      </c>
      <c r="B440" s="179" t="str">
        <f>IF(F440="","",VLOOKUP(F440,'Licenciés BFC'!$A$1:$N$6000,2,FALSE))</f>
        <v/>
      </c>
      <c r="C440" s="179" t="str">
        <f>IF(F440="","",VLOOKUP(F440,'Licenciés BFC'!$A$1:$N$6000,3,FALSE))</f>
        <v/>
      </c>
      <c r="D440" s="179" t="str">
        <f>IF(F440="","",VLOOKUP(F440,'Licenciés BFC'!$A$1:$N$6000,12,FALSE))</f>
        <v/>
      </c>
      <c r="E440" s="179" t="str">
        <f>IF(F440="","",VLOOKUP(F440,'Licenciés BFC'!$A$1:$N$6000,13,FALSE))</f>
        <v/>
      </c>
      <c r="F440" s="180"/>
      <c r="G440" s="179" t="str">
        <f>IF(F440="","",VLOOKUP(F440,'Licenciés BFC'!$A$1:$N$6000,11,FALSE))</f>
        <v/>
      </c>
      <c r="H440" s="181"/>
      <c r="I440" s="25">
        <v>432</v>
      </c>
      <c r="J440" s="14"/>
    </row>
    <row r="441" spans="1:10" ht="21" hidden="1" customHeight="1">
      <c r="A441" s="18">
        <v>433</v>
      </c>
      <c r="B441" s="179" t="str">
        <f>IF(F441="","",VLOOKUP(F441,'Licenciés BFC'!$A$1:$N$6000,2,FALSE))</f>
        <v/>
      </c>
      <c r="C441" s="179" t="str">
        <f>IF(F441="","",VLOOKUP(F441,'Licenciés BFC'!$A$1:$N$6000,3,FALSE))</f>
        <v/>
      </c>
      <c r="D441" s="179" t="str">
        <f>IF(F441="","",VLOOKUP(F441,'Licenciés BFC'!$A$1:$N$6000,12,FALSE))</f>
        <v/>
      </c>
      <c r="E441" s="179" t="str">
        <f>IF(F441="","",VLOOKUP(F441,'Licenciés BFC'!$A$1:$N$6000,13,FALSE))</f>
        <v/>
      </c>
      <c r="F441" s="180"/>
      <c r="G441" s="179" t="str">
        <f>IF(F441="","",VLOOKUP(F441,'Licenciés BFC'!$A$1:$N$6000,11,FALSE))</f>
        <v/>
      </c>
      <c r="H441" s="181"/>
      <c r="I441" s="25">
        <v>433</v>
      </c>
      <c r="J441" s="14"/>
    </row>
    <row r="442" spans="1:10" ht="21" hidden="1" customHeight="1">
      <c r="A442" s="19">
        <v>434</v>
      </c>
      <c r="B442" s="179" t="str">
        <f>IF(F442="","",VLOOKUP(F442,'Licenciés BFC'!$A$1:$N$6000,2,FALSE))</f>
        <v/>
      </c>
      <c r="C442" s="179" t="str">
        <f>IF(F442="","",VLOOKUP(F442,'Licenciés BFC'!$A$1:$N$6000,3,FALSE))</f>
        <v/>
      </c>
      <c r="D442" s="179" t="str">
        <f>IF(F442="","",VLOOKUP(F442,'Licenciés BFC'!$A$1:$N$6000,12,FALSE))</f>
        <v/>
      </c>
      <c r="E442" s="179" t="str">
        <f>IF(F442="","",VLOOKUP(F442,'Licenciés BFC'!$A$1:$N$6000,13,FALSE))</f>
        <v/>
      </c>
      <c r="F442" s="180"/>
      <c r="G442" s="179" t="str">
        <f>IF(F442="","",VLOOKUP(F442,'Licenciés BFC'!$A$1:$N$6000,11,FALSE))</f>
        <v/>
      </c>
      <c r="H442" s="181"/>
      <c r="I442" s="25">
        <v>434</v>
      </c>
      <c r="J442" s="14"/>
    </row>
    <row r="443" spans="1:10" ht="21" hidden="1" customHeight="1">
      <c r="A443" s="18">
        <v>435</v>
      </c>
      <c r="B443" s="179" t="str">
        <f>IF(F443="","",VLOOKUP(F443,'Licenciés BFC'!$A$1:$N$6000,2,FALSE))</f>
        <v/>
      </c>
      <c r="C443" s="179" t="str">
        <f>IF(F443="","",VLOOKUP(F443,'Licenciés BFC'!$A$1:$N$6000,3,FALSE))</f>
        <v/>
      </c>
      <c r="D443" s="179" t="str">
        <f>IF(F443="","",VLOOKUP(F443,'Licenciés BFC'!$A$1:$N$6000,12,FALSE))</f>
        <v/>
      </c>
      <c r="E443" s="179" t="str">
        <f>IF(F443="","",VLOOKUP(F443,'Licenciés BFC'!$A$1:$N$6000,13,FALSE))</f>
        <v/>
      </c>
      <c r="F443" s="180"/>
      <c r="G443" s="179" t="str">
        <f>IF(F443="","",VLOOKUP(F443,'Licenciés BFC'!$A$1:$N$6000,11,FALSE))</f>
        <v/>
      </c>
      <c r="H443" s="181"/>
      <c r="I443" s="25">
        <v>435</v>
      </c>
      <c r="J443" s="14"/>
    </row>
    <row r="444" spans="1:10" ht="21" hidden="1" customHeight="1">
      <c r="A444" s="19">
        <v>436</v>
      </c>
      <c r="B444" s="179" t="str">
        <f>IF(F444="","",VLOOKUP(F444,'Licenciés BFC'!$A$1:$N$6000,2,FALSE))</f>
        <v/>
      </c>
      <c r="C444" s="179" t="str">
        <f>IF(F444="","",VLOOKUP(F444,'Licenciés BFC'!$A$1:$N$6000,3,FALSE))</f>
        <v/>
      </c>
      <c r="D444" s="179" t="str">
        <f>IF(F444="","",VLOOKUP(F444,'Licenciés BFC'!$A$1:$N$6000,12,FALSE))</f>
        <v/>
      </c>
      <c r="E444" s="179" t="str">
        <f>IF(F444="","",VLOOKUP(F444,'Licenciés BFC'!$A$1:$N$6000,13,FALSE))</f>
        <v/>
      </c>
      <c r="F444" s="180"/>
      <c r="G444" s="179" t="str">
        <f>IF(F444="","",VLOOKUP(F444,'Licenciés BFC'!$A$1:$N$6000,11,FALSE))</f>
        <v/>
      </c>
      <c r="H444" s="181"/>
      <c r="I444" s="25">
        <v>436</v>
      </c>
      <c r="J444" s="14"/>
    </row>
    <row r="445" spans="1:10" ht="21" hidden="1" customHeight="1">
      <c r="A445" s="18">
        <v>437</v>
      </c>
      <c r="B445" s="179" t="str">
        <f>IF(F445="","",VLOOKUP(F445,'Licenciés BFC'!$A$1:$N$6000,2,FALSE))</f>
        <v/>
      </c>
      <c r="C445" s="179" t="str">
        <f>IF(F445="","",VLOOKUP(F445,'Licenciés BFC'!$A$1:$N$6000,3,FALSE))</f>
        <v/>
      </c>
      <c r="D445" s="179" t="str">
        <f>IF(F445="","",VLOOKUP(F445,'Licenciés BFC'!$A$1:$N$6000,12,FALSE))</f>
        <v/>
      </c>
      <c r="E445" s="179" t="str">
        <f>IF(F445="","",VLOOKUP(F445,'Licenciés BFC'!$A$1:$N$6000,13,FALSE))</f>
        <v/>
      </c>
      <c r="F445" s="180"/>
      <c r="G445" s="179" t="str">
        <f>IF(F445="","",VLOOKUP(F445,'Licenciés BFC'!$A$1:$N$6000,11,FALSE))</f>
        <v/>
      </c>
      <c r="H445" s="181"/>
      <c r="I445" s="25">
        <v>437</v>
      </c>
      <c r="J445" s="14"/>
    </row>
    <row r="446" spans="1:10" ht="21" hidden="1" customHeight="1">
      <c r="A446" s="19">
        <v>438</v>
      </c>
      <c r="B446" s="179" t="str">
        <f>IF(F446="","",VLOOKUP(F446,'Licenciés BFC'!$A$1:$N$6000,2,FALSE))</f>
        <v/>
      </c>
      <c r="C446" s="179" t="str">
        <f>IF(F446="","",VLOOKUP(F446,'Licenciés BFC'!$A$1:$N$6000,3,FALSE))</f>
        <v/>
      </c>
      <c r="D446" s="179" t="str">
        <f>IF(F446="","",VLOOKUP(F446,'Licenciés BFC'!$A$1:$N$6000,12,FALSE))</f>
        <v/>
      </c>
      <c r="E446" s="179" t="str">
        <f>IF(F446="","",VLOOKUP(F446,'Licenciés BFC'!$A$1:$N$6000,13,FALSE))</f>
        <v/>
      </c>
      <c r="F446" s="180"/>
      <c r="G446" s="179" t="str">
        <f>IF(F446="","",VLOOKUP(F446,'Licenciés BFC'!$A$1:$N$6000,11,FALSE))</f>
        <v/>
      </c>
      <c r="H446" s="181"/>
      <c r="I446" s="25">
        <v>438</v>
      </c>
      <c r="J446" s="14"/>
    </row>
    <row r="447" spans="1:10" ht="21" hidden="1" customHeight="1">
      <c r="A447" s="18">
        <v>439</v>
      </c>
      <c r="B447" s="179" t="str">
        <f>IF(F447="","",VLOOKUP(F447,'Licenciés BFC'!$A$1:$N$6000,2,FALSE))</f>
        <v/>
      </c>
      <c r="C447" s="179" t="str">
        <f>IF(F447="","",VLOOKUP(F447,'Licenciés BFC'!$A$1:$N$6000,3,FALSE))</f>
        <v/>
      </c>
      <c r="D447" s="179" t="str">
        <f>IF(F447="","",VLOOKUP(F447,'Licenciés BFC'!$A$1:$N$6000,12,FALSE))</f>
        <v/>
      </c>
      <c r="E447" s="179" t="str">
        <f>IF(F447="","",VLOOKUP(F447,'Licenciés BFC'!$A$1:$N$6000,13,FALSE))</f>
        <v/>
      </c>
      <c r="F447" s="180"/>
      <c r="G447" s="179" t="str">
        <f>IF(F447="","",VLOOKUP(F447,'Licenciés BFC'!$A$1:$N$6000,11,FALSE))</f>
        <v/>
      </c>
      <c r="H447" s="181"/>
      <c r="I447" s="25">
        <v>439</v>
      </c>
      <c r="J447" s="14"/>
    </row>
    <row r="448" spans="1:10" ht="21" hidden="1" customHeight="1">
      <c r="A448" s="19">
        <v>440</v>
      </c>
      <c r="B448" s="179" t="str">
        <f>IF(F448="","",VLOOKUP(F448,'Licenciés BFC'!$A$1:$N$6000,2,FALSE))</f>
        <v/>
      </c>
      <c r="C448" s="179" t="str">
        <f>IF(F448="","",VLOOKUP(F448,'Licenciés BFC'!$A$1:$N$6000,3,FALSE))</f>
        <v/>
      </c>
      <c r="D448" s="179" t="str">
        <f>IF(F448="","",VLOOKUP(F448,'Licenciés BFC'!$A$1:$N$6000,12,FALSE))</f>
        <v/>
      </c>
      <c r="E448" s="179" t="str">
        <f>IF(F448="","",VLOOKUP(F448,'Licenciés BFC'!$A$1:$N$6000,13,FALSE))</f>
        <v/>
      </c>
      <c r="F448" s="180"/>
      <c r="G448" s="179" t="str">
        <f>IF(F448="","",VLOOKUP(F448,'Licenciés BFC'!$A$1:$N$6000,11,FALSE))</f>
        <v/>
      </c>
      <c r="H448" s="181"/>
      <c r="I448" s="25">
        <v>440</v>
      </c>
      <c r="J448" s="14"/>
    </row>
    <row r="449" spans="1:10" ht="21" hidden="1" customHeight="1">
      <c r="A449" s="18">
        <v>441</v>
      </c>
      <c r="B449" s="179" t="str">
        <f>IF(F449="","",VLOOKUP(F449,'Licenciés BFC'!$A$1:$N$6000,2,FALSE))</f>
        <v/>
      </c>
      <c r="C449" s="179" t="str">
        <f>IF(F449="","",VLOOKUP(F449,'Licenciés BFC'!$A$1:$N$6000,3,FALSE))</f>
        <v/>
      </c>
      <c r="D449" s="179" t="str">
        <f>IF(F449="","",VLOOKUP(F449,'Licenciés BFC'!$A$1:$N$6000,12,FALSE))</f>
        <v/>
      </c>
      <c r="E449" s="179" t="str">
        <f>IF(F449="","",VLOOKUP(F449,'Licenciés BFC'!$A$1:$N$6000,13,FALSE))</f>
        <v/>
      </c>
      <c r="F449" s="180"/>
      <c r="G449" s="179" t="str">
        <f>IF(F449="","",VLOOKUP(F449,'Licenciés BFC'!$A$1:$N$6000,11,FALSE))</f>
        <v/>
      </c>
      <c r="H449" s="181"/>
      <c r="I449" s="25">
        <v>441</v>
      </c>
      <c r="J449" s="14"/>
    </row>
    <row r="450" spans="1:10" ht="21" hidden="1" customHeight="1">
      <c r="A450" s="19">
        <v>442</v>
      </c>
      <c r="B450" s="179" t="str">
        <f>IF(F450="","",VLOOKUP(F450,'Licenciés BFC'!$A$1:$N$6000,2,FALSE))</f>
        <v/>
      </c>
      <c r="C450" s="179" t="str">
        <f>IF(F450="","",VLOOKUP(F450,'Licenciés BFC'!$A$1:$N$6000,3,FALSE))</f>
        <v/>
      </c>
      <c r="D450" s="179" t="str">
        <f>IF(F450="","",VLOOKUP(F450,'Licenciés BFC'!$A$1:$N$6000,12,FALSE))</f>
        <v/>
      </c>
      <c r="E450" s="179" t="str">
        <f>IF(F450="","",VLOOKUP(F450,'Licenciés BFC'!$A$1:$N$6000,13,FALSE))</f>
        <v/>
      </c>
      <c r="F450" s="180"/>
      <c r="G450" s="179" t="str">
        <f>IF(F450="","",VLOOKUP(F450,'Licenciés BFC'!$A$1:$N$6000,11,FALSE))</f>
        <v/>
      </c>
      <c r="H450" s="181"/>
      <c r="I450" s="25">
        <v>442</v>
      </c>
      <c r="J450" s="14"/>
    </row>
    <row r="451" spans="1:10" ht="21" hidden="1" customHeight="1">
      <c r="A451" s="18">
        <v>443</v>
      </c>
      <c r="B451" s="179" t="str">
        <f>IF(F451="","",VLOOKUP(F451,'Licenciés BFC'!$A$1:$N$6000,2,FALSE))</f>
        <v/>
      </c>
      <c r="C451" s="179" t="str">
        <f>IF(F451="","",VLOOKUP(F451,'Licenciés BFC'!$A$1:$N$6000,3,FALSE))</f>
        <v/>
      </c>
      <c r="D451" s="179" t="str">
        <f>IF(F451="","",VLOOKUP(F451,'Licenciés BFC'!$A$1:$N$6000,12,FALSE))</f>
        <v/>
      </c>
      <c r="E451" s="179" t="str">
        <f>IF(F451="","",VLOOKUP(F451,'Licenciés BFC'!$A$1:$N$6000,13,FALSE))</f>
        <v/>
      </c>
      <c r="F451" s="180"/>
      <c r="G451" s="179" t="str">
        <f>IF(F451="","",VLOOKUP(F451,'Licenciés BFC'!$A$1:$N$6000,11,FALSE))</f>
        <v/>
      </c>
      <c r="H451" s="181"/>
      <c r="I451" s="25">
        <v>443</v>
      </c>
      <c r="J451" s="14"/>
    </row>
    <row r="452" spans="1:10" ht="21" hidden="1" customHeight="1">
      <c r="A452" s="19">
        <v>444</v>
      </c>
      <c r="B452" s="179" t="str">
        <f>IF(F452="","",VLOOKUP(F452,'Licenciés BFC'!$A$1:$N$6000,2,FALSE))</f>
        <v/>
      </c>
      <c r="C452" s="179" t="str">
        <f>IF(F452="","",VLOOKUP(F452,'Licenciés BFC'!$A$1:$N$6000,3,FALSE))</f>
        <v/>
      </c>
      <c r="D452" s="179" t="str">
        <f>IF(F452="","",VLOOKUP(F452,'Licenciés BFC'!$A$1:$N$6000,12,FALSE))</f>
        <v/>
      </c>
      <c r="E452" s="179" t="str">
        <f>IF(F452="","",VLOOKUP(F452,'Licenciés BFC'!$A$1:$N$6000,13,FALSE))</f>
        <v/>
      </c>
      <c r="F452" s="180"/>
      <c r="G452" s="179" t="str">
        <f>IF(F452="","",VLOOKUP(F452,'Licenciés BFC'!$A$1:$N$6000,11,FALSE))</f>
        <v/>
      </c>
      <c r="H452" s="181"/>
      <c r="I452" s="25">
        <v>444</v>
      </c>
      <c r="J452" s="14"/>
    </row>
    <row r="453" spans="1:10" ht="21" hidden="1" customHeight="1">
      <c r="A453" s="18">
        <v>445</v>
      </c>
      <c r="B453" s="179" t="str">
        <f>IF(F453="","",VLOOKUP(F453,'Licenciés BFC'!$A$1:$N$6000,2,FALSE))</f>
        <v/>
      </c>
      <c r="C453" s="179" t="str">
        <f>IF(F453="","",VLOOKUP(F453,'Licenciés BFC'!$A$1:$N$6000,3,FALSE))</f>
        <v/>
      </c>
      <c r="D453" s="179" t="str">
        <f>IF(F453="","",VLOOKUP(F453,'Licenciés BFC'!$A$1:$N$6000,12,FALSE))</f>
        <v/>
      </c>
      <c r="E453" s="179" t="str">
        <f>IF(F453="","",VLOOKUP(F453,'Licenciés BFC'!$A$1:$N$6000,13,FALSE))</f>
        <v/>
      </c>
      <c r="F453" s="180"/>
      <c r="G453" s="179" t="str">
        <f>IF(F453="","",VLOOKUP(F453,'Licenciés BFC'!$A$1:$N$6000,11,FALSE))</f>
        <v/>
      </c>
      <c r="H453" s="181"/>
      <c r="I453" s="25">
        <v>445</v>
      </c>
      <c r="J453" s="14"/>
    </row>
    <row r="454" spans="1:10" ht="21" hidden="1" customHeight="1">
      <c r="A454" s="19">
        <v>446</v>
      </c>
      <c r="B454" s="179" t="str">
        <f>IF(F454="","",VLOOKUP(F454,'Licenciés BFC'!$A$1:$N$6000,2,FALSE))</f>
        <v/>
      </c>
      <c r="C454" s="179" t="str">
        <f>IF(F454="","",VLOOKUP(F454,'Licenciés BFC'!$A$1:$N$6000,3,FALSE))</f>
        <v/>
      </c>
      <c r="D454" s="179" t="str">
        <f>IF(F454="","",VLOOKUP(F454,'Licenciés BFC'!$A$1:$N$6000,12,FALSE))</f>
        <v/>
      </c>
      <c r="E454" s="179" t="str">
        <f>IF(F454="","",VLOOKUP(F454,'Licenciés BFC'!$A$1:$N$6000,13,FALSE))</f>
        <v/>
      </c>
      <c r="F454" s="180"/>
      <c r="G454" s="179" t="str">
        <f>IF(F454="","",VLOOKUP(F454,'Licenciés BFC'!$A$1:$N$6000,11,FALSE))</f>
        <v/>
      </c>
      <c r="H454" s="181"/>
      <c r="I454" s="25">
        <v>446</v>
      </c>
      <c r="J454" s="14"/>
    </row>
    <row r="455" spans="1:10" ht="21" hidden="1" customHeight="1">
      <c r="A455" s="18">
        <v>447</v>
      </c>
      <c r="B455" s="179" t="str">
        <f>IF(F455="","",VLOOKUP(F455,'Licenciés BFC'!$A$1:$N$6000,2,FALSE))</f>
        <v/>
      </c>
      <c r="C455" s="179" t="str">
        <f>IF(F455="","",VLOOKUP(F455,'Licenciés BFC'!$A$1:$N$6000,3,FALSE))</f>
        <v/>
      </c>
      <c r="D455" s="179" t="str">
        <f>IF(F455="","",VLOOKUP(F455,'Licenciés BFC'!$A$1:$N$6000,12,FALSE))</f>
        <v/>
      </c>
      <c r="E455" s="179" t="str">
        <f>IF(F455="","",VLOOKUP(F455,'Licenciés BFC'!$A$1:$N$6000,13,FALSE))</f>
        <v/>
      </c>
      <c r="F455" s="180"/>
      <c r="G455" s="179" t="str">
        <f>IF(F455="","",VLOOKUP(F455,'Licenciés BFC'!$A$1:$N$6000,11,FALSE))</f>
        <v/>
      </c>
      <c r="H455" s="181"/>
      <c r="I455" s="25">
        <v>447</v>
      </c>
      <c r="J455" s="14"/>
    </row>
    <row r="456" spans="1:10" ht="21" hidden="1" customHeight="1">
      <c r="A456" s="19">
        <v>448</v>
      </c>
      <c r="B456" s="179" t="str">
        <f>IF(F456="","",VLOOKUP(F456,'Licenciés BFC'!$A$1:$N$6000,2,FALSE))</f>
        <v/>
      </c>
      <c r="C456" s="179" t="str">
        <f>IF(F456="","",VLOOKUP(F456,'Licenciés BFC'!$A$1:$N$6000,3,FALSE))</f>
        <v/>
      </c>
      <c r="D456" s="179" t="str">
        <f>IF(F456="","",VLOOKUP(F456,'Licenciés BFC'!$A$1:$N$6000,12,FALSE))</f>
        <v/>
      </c>
      <c r="E456" s="179" t="str">
        <f>IF(F456="","",VLOOKUP(F456,'Licenciés BFC'!$A$1:$N$6000,13,FALSE))</f>
        <v/>
      </c>
      <c r="F456" s="180"/>
      <c r="G456" s="179" t="str">
        <f>IF(F456="","",VLOOKUP(F456,'Licenciés BFC'!$A$1:$N$6000,11,FALSE))</f>
        <v/>
      </c>
      <c r="H456" s="181"/>
      <c r="I456" s="25">
        <v>448</v>
      </c>
      <c r="J456" s="14"/>
    </row>
    <row r="457" spans="1:10" ht="21" hidden="1" customHeight="1">
      <c r="A457" s="18">
        <v>449</v>
      </c>
      <c r="B457" s="179" t="str">
        <f>IF(F457="","",VLOOKUP(F457,'Licenciés BFC'!$A$1:$N$6000,2,FALSE))</f>
        <v/>
      </c>
      <c r="C457" s="179" t="str">
        <f>IF(F457="","",VLOOKUP(F457,'Licenciés BFC'!$A$1:$N$6000,3,FALSE))</f>
        <v/>
      </c>
      <c r="D457" s="179" t="str">
        <f>IF(F457="","",VLOOKUP(F457,'Licenciés BFC'!$A$1:$N$6000,12,FALSE))</f>
        <v/>
      </c>
      <c r="E457" s="179" t="str">
        <f>IF(F457="","",VLOOKUP(F457,'Licenciés BFC'!$A$1:$N$6000,13,FALSE))</f>
        <v/>
      </c>
      <c r="F457" s="180"/>
      <c r="G457" s="179" t="str">
        <f>IF(F457="","",VLOOKUP(F457,'Licenciés BFC'!$A$1:$N$6000,11,FALSE))</f>
        <v/>
      </c>
      <c r="H457" s="181"/>
      <c r="I457" s="25">
        <v>449</v>
      </c>
      <c r="J457" s="14"/>
    </row>
    <row r="458" spans="1:10" ht="21" hidden="1" customHeight="1">
      <c r="A458" s="19">
        <v>450</v>
      </c>
      <c r="B458" s="179" t="str">
        <f>IF(F458="","",VLOOKUP(F458,'Licenciés BFC'!$A$1:$N$6000,2,FALSE))</f>
        <v/>
      </c>
      <c r="C458" s="179" t="str">
        <f>IF(F458="","",VLOOKUP(F458,'Licenciés BFC'!$A$1:$N$6000,3,FALSE))</f>
        <v/>
      </c>
      <c r="D458" s="179" t="str">
        <f>IF(F458="","",VLOOKUP(F458,'Licenciés BFC'!$A$1:$N$6000,12,FALSE))</f>
        <v/>
      </c>
      <c r="E458" s="179" t="str">
        <f>IF(F458="","",VLOOKUP(F458,'Licenciés BFC'!$A$1:$N$6000,13,FALSE))</f>
        <v/>
      </c>
      <c r="F458" s="180"/>
      <c r="G458" s="179" t="str">
        <f>IF(F458="","",VLOOKUP(F458,'Licenciés BFC'!$A$1:$N$6000,11,FALSE))</f>
        <v/>
      </c>
      <c r="H458" s="181"/>
      <c r="I458" s="25">
        <v>450</v>
      </c>
      <c r="J458" s="14"/>
    </row>
    <row r="459" spans="1:10" ht="21" hidden="1" customHeight="1">
      <c r="A459" s="18">
        <v>451</v>
      </c>
      <c r="B459" s="179" t="str">
        <f>IF(F459="","",VLOOKUP(F459,'Licenciés BFC'!$A$1:$N$6000,2,FALSE))</f>
        <v/>
      </c>
      <c r="C459" s="179" t="str">
        <f>IF(F459="","",VLOOKUP(F459,'Licenciés BFC'!$A$1:$N$6000,3,FALSE))</f>
        <v/>
      </c>
      <c r="D459" s="179" t="str">
        <f>IF(F459="","",VLOOKUP(F459,'Licenciés BFC'!$A$1:$N$6000,12,FALSE))</f>
        <v/>
      </c>
      <c r="E459" s="179" t="str">
        <f>IF(F459="","",VLOOKUP(F459,'Licenciés BFC'!$A$1:$N$6000,13,FALSE))</f>
        <v/>
      </c>
      <c r="F459" s="180"/>
      <c r="G459" s="179" t="str">
        <f>IF(F459="","",VLOOKUP(F459,'Licenciés BFC'!$A$1:$N$6000,11,FALSE))</f>
        <v/>
      </c>
      <c r="H459" s="181"/>
      <c r="I459" s="25">
        <v>451</v>
      </c>
      <c r="J459" s="14"/>
    </row>
    <row r="460" spans="1:10" ht="21" hidden="1" customHeight="1">
      <c r="A460" s="19">
        <v>452</v>
      </c>
      <c r="B460" s="179" t="str">
        <f>IF(F460="","",VLOOKUP(F460,'Licenciés BFC'!$A$1:$N$6000,2,FALSE))</f>
        <v/>
      </c>
      <c r="C460" s="179" t="str">
        <f>IF(F460="","",VLOOKUP(F460,'Licenciés BFC'!$A$1:$N$6000,3,FALSE))</f>
        <v/>
      </c>
      <c r="D460" s="179" t="str">
        <f>IF(F460="","",VLOOKUP(F460,'Licenciés BFC'!$A$1:$N$6000,12,FALSE))</f>
        <v/>
      </c>
      <c r="E460" s="179" t="str">
        <f>IF(F460="","",VLOOKUP(F460,'Licenciés BFC'!$A$1:$N$6000,13,FALSE))</f>
        <v/>
      </c>
      <c r="F460" s="180"/>
      <c r="G460" s="179" t="str">
        <f>IF(F460="","",VLOOKUP(F460,'Licenciés BFC'!$A$1:$N$6000,11,FALSE))</f>
        <v/>
      </c>
      <c r="H460" s="181"/>
      <c r="I460" s="25">
        <v>452</v>
      </c>
      <c r="J460" s="14"/>
    </row>
    <row r="461" spans="1:10" ht="21" hidden="1" customHeight="1">
      <c r="A461" s="18">
        <v>453</v>
      </c>
      <c r="B461" s="179" t="str">
        <f>IF(F461="","",VLOOKUP(F461,'Licenciés BFC'!$A$1:$N$6000,2,FALSE))</f>
        <v/>
      </c>
      <c r="C461" s="179" t="str">
        <f>IF(F461="","",VLOOKUP(F461,'Licenciés BFC'!$A$1:$N$6000,3,FALSE))</f>
        <v/>
      </c>
      <c r="D461" s="179" t="str">
        <f>IF(F461="","",VLOOKUP(F461,'Licenciés BFC'!$A$1:$N$6000,12,FALSE))</f>
        <v/>
      </c>
      <c r="E461" s="179" t="str">
        <f>IF(F461="","",VLOOKUP(F461,'Licenciés BFC'!$A$1:$N$6000,13,FALSE))</f>
        <v/>
      </c>
      <c r="F461" s="180"/>
      <c r="G461" s="179" t="str">
        <f>IF(F461="","",VLOOKUP(F461,'Licenciés BFC'!$A$1:$N$6000,11,FALSE))</f>
        <v/>
      </c>
      <c r="H461" s="181"/>
      <c r="I461" s="25">
        <v>453</v>
      </c>
      <c r="J461" s="14"/>
    </row>
    <row r="462" spans="1:10" ht="21" hidden="1" customHeight="1">
      <c r="A462" s="19">
        <v>454</v>
      </c>
      <c r="B462" s="179" t="str">
        <f>IF(F462="","",VLOOKUP(F462,'Licenciés BFC'!$A$1:$N$6000,2,FALSE))</f>
        <v/>
      </c>
      <c r="C462" s="179" t="str">
        <f>IF(F462="","",VLOOKUP(F462,'Licenciés BFC'!$A$1:$N$6000,3,FALSE))</f>
        <v/>
      </c>
      <c r="D462" s="179" t="str">
        <f>IF(F462="","",VLOOKUP(F462,'Licenciés BFC'!$A$1:$N$6000,12,FALSE))</f>
        <v/>
      </c>
      <c r="E462" s="179" t="str">
        <f>IF(F462="","",VLOOKUP(F462,'Licenciés BFC'!$A$1:$N$6000,13,FALSE))</f>
        <v/>
      </c>
      <c r="F462" s="180"/>
      <c r="G462" s="179" t="str">
        <f>IF(F462="","",VLOOKUP(F462,'Licenciés BFC'!$A$1:$N$6000,11,FALSE))</f>
        <v/>
      </c>
      <c r="H462" s="181"/>
      <c r="I462" s="25">
        <v>454</v>
      </c>
      <c r="J462" s="14"/>
    </row>
    <row r="463" spans="1:10" ht="21" hidden="1" customHeight="1">
      <c r="A463" s="18">
        <v>455</v>
      </c>
      <c r="B463" s="179" t="str">
        <f>IF(F463="","",VLOOKUP(F463,'Licenciés BFC'!$A$1:$N$6000,2,FALSE))</f>
        <v/>
      </c>
      <c r="C463" s="179" t="str">
        <f>IF(F463="","",VLOOKUP(F463,'Licenciés BFC'!$A$1:$N$6000,3,FALSE))</f>
        <v/>
      </c>
      <c r="D463" s="179" t="str">
        <f>IF(F463="","",VLOOKUP(F463,'Licenciés BFC'!$A$1:$N$6000,12,FALSE))</f>
        <v/>
      </c>
      <c r="E463" s="179" t="str">
        <f>IF(F463="","",VLOOKUP(F463,'Licenciés BFC'!$A$1:$N$6000,13,FALSE))</f>
        <v/>
      </c>
      <c r="F463" s="180"/>
      <c r="G463" s="179" t="str">
        <f>IF(F463="","",VLOOKUP(F463,'Licenciés BFC'!$A$1:$N$6000,11,FALSE))</f>
        <v/>
      </c>
      <c r="H463" s="181"/>
      <c r="I463" s="25">
        <v>455</v>
      </c>
      <c r="J463" s="14"/>
    </row>
    <row r="464" spans="1:10" ht="21" hidden="1" customHeight="1">
      <c r="A464" s="19">
        <v>456</v>
      </c>
      <c r="B464" s="179" t="str">
        <f>IF(F464="","",VLOOKUP(F464,'Licenciés BFC'!$A$1:$N$6000,2,FALSE))</f>
        <v/>
      </c>
      <c r="C464" s="179" t="str">
        <f>IF(F464="","",VLOOKUP(F464,'Licenciés BFC'!$A$1:$N$6000,3,FALSE))</f>
        <v/>
      </c>
      <c r="D464" s="179" t="str">
        <f>IF(F464="","",VLOOKUP(F464,'Licenciés BFC'!$A$1:$N$6000,12,FALSE))</f>
        <v/>
      </c>
      <c r="E464" s="179" t="str">
        <f>IF(F464="","",VLOOKUP(F464,'Licenciés BFC'!$A$1:$N$6000,13,FALSE))</f>
        <v/>
      </c>
      <c r="F464" s="180"/>
      <c r="G464" s="179" t="str">
        <f>IF(F464="","",VLOOKUP(F464,'Licenciés BFC'!$A$1:$N$6000,11,FALSE))</f>
        <v/>
      </c>
      <c r="H464" s="181"/>
      <c r="I464" s="25">
        <v>456</v>
      </c>
      <c r="J464" s="14"/>
    </row>
    <row r="465" spans="1:10" ht="21" hidden="1" customHeight="1">
      <c r="A465" s="18">
        <v>457</v>
      </c>
      <c r="B465" s="179" t="str">
        <f>IF(F465="","",VLOOKUP(F465,'Licenciés BFC'!$A$1:$N$6000,2,FALSE))</f>
        <v/>
      </c>
      <c r="C465" s="179" t="str">
        <f>IF(F465="","",VLOOKUP(F465,'Licenciés BFC'!$A$1:$N$6000,3,FALSE))</f>
        <v/>
      </c>
      <c r="D465" s="179" t="str">
        <f>IF(F465="","",VLOOKUP(F465,'Licenciés BFC'!$A$1:$N$6000,12,FALSE))</f>
        <v/>
      </c>
      <c r="E465" s="179" t="str">
        <f>IF(F465="","",VLOOKUP(F465,'Licenciés BFC'!$A$1:$N$6000,13,FALSE))</f>
        <v/>
      </c>
      <c r="F465" s="180"/>
      <c r="G465" s="179" t="str">
        <f>IF(F465="","",VLOOKUP(F465,'Licenciés BFC'!$A$1:$N$6000,11,FALSE))</f>
        <v/>
      </c>
      <c r="H465" s="181"/>
      <c r="I465" s="25">
        <v>457</v>
      </c>
      <c r="J465" s="14"/>
    </row>
    <row r="466" spans="1:10" ht="21" hidden="1" customHeight="1">
      <c r="A466" s="19">
        <v>458</v>
      </c>
      <c r="B466" s="179" t="str">
        <f>IF(F466="","",VLOOKUP(F466,'Licenciés BFC'!$A$1:$N$6000,2,FALSE))</f>
        <v/>
      </c>
      <c r="C466" s="179" t="str">
        <f>IF(F466="","",VLOOKUP(F466,'Licenciés BFC'!$A$1:$N$6000,3,FALSE))</f>
        <v/>
      </c>
      <c r="D466" s="179" t="str">
        <f>IF(F466="","",VLOOKUP(F466,'Licenciés BFC'!$A$1:$N$6000,12,FALSE))</f>
        <v/>
      </c>
      <c r="E466" s="179" t="str">
        <f>IF(F466="","",VLOOKUP(F466,'Licenciés BFC'!$A$1:$N$6000,13,FALSE))</f>
        <v/>
      </c>
      <c r="F466" s="180"/>
      <c r="G466" s="179" t="str">
        <f>IF(F466="","",VLOOKUP(F466,'Licenciés BFC'!$A$1:$N$6000,11,FALSE))</f>
        <v/>
      </c>
      <c r="H466" s="181"/>
      <c r="I466" s="25">
        <v>458</v>
      </c>
      <c r="J466" s="14"/>
    </row>
    <row r="467" spans="1:10" ht="21" hidden="1" customHeight="1">
      <c r="A467" s="18">
        <v>459</v>
      </c>
      <c r="B467" s="179" t="str">
        <f>IF(F467="","",VLOOKUP(F467,'Licenciés BFC'!$A$1:$N$6000,2,FALSE))</f>
        <v/>
      </c>
      <c r="C467" s="179" t="str">
        <f>IF(F467="","",VLOOKUP(F467,'Licenciés BFC'!$A$1:$N$6000,3,FALSE))</f>
        <v/>
      </c>
      <c r="D467" s="179" t="str">
        <f>IF(F467="","",VLOOKUP(F467,'Licenciés BFC'!$A$1:$N$6000,12,FALSE))</f>
        <v/>
      </c>
      <c r="E467" s="179" t="str">
        <f>IF(F467="","",VLOOKUP(F467,'Licenciés BFC'!$A$1:$N$6000,13,FALSE))</f>
        <v/>
      </c>
      <c r="F467" s="180"/>
      <c r="G467" s="179" t="str">
        <f>IF(F467="","",VLOOKUP(F467,'Licenciés BFC'!$A$1:$N$6000,11,FALSE))</f>
        <v/>
      </c>
      <c r="H467" s="181"/>
      <c r="I467" s="25">
        <v>459</v>
      </c>
      <c r="J467" s="14"/>
    </row>
    <row r="468" spans="1:10" ht="21" hidden="1" customHeight="1">
      <c r="A468" s="19">
        <v>460</v>
      </c>
      <c r="B468" s="179" t="str">
        <f>IF(F468="","",VLOOKUP(F468,'Licenciés BFC'!$A$1:$N$6000,2,FALSE))</f>
        <v/>
      </c>
      <c r="C468" s="179" t="str">
        <f>IF(F468="","",VLOOKUP(F468,'Licenciés BFC'!$A$1:$N$6000,3,FALSE))</f>
        <v/>
      </c>
      <c r="D468" s="179" t="str">
        <f>IF(F468="","",VLOOKUP(F468,'Licenciés BFC'!$A$1:$N$6000,12,FALSE))</f>
        <v/>
      </c>
      <c r="E468" s="179" t="str">
        <f>IF(F468="","",VLOOKUP(F468,'Licenciés BFC'!$A$1:$N$6000,13,FALSE))</f>
        <v/>
      </c>
      <c r="F468" s="180"/>
      <c r="G468" s="179" t="str">
        <f>IF(F468="","",VLOOKUP(F468,'Licenciés BFC'!$A$1:$N$6000,11,FALSE))</f>
        <v/>
      </c>
      <c r="H468" s="181"/>
      <c r="I468" s="25">
        <v>460</v>
      </c>
      <c r="J468" s="14"/>
    </row>
    <row r="469" spans="1:10" ht="21" hidden="1" customHeight="1">
      <c r="A469" s="18">
        <v>461</v>
      </c>
      <c r="B469" s="179" t="str">
        <f>IF(F469="","",VLOOKUP(F469,'Licenciés BFC'!$A$1:$N$6000,2,FALSE))</f>
        <v/>
      </c>
      <c r="C469" s="179" t="str">
        <f>IF(F469="","",VLOOKUP(F469,'Licenciés BFC'!$A$1:$N$6000,3,FALSE))</f>
        <v/>
      </c>
      <c r="D469" s="179" t="str">
        <f>IF(F469="","",VLOOKUP(F469,'Licenciés BFC'!$A$1:$N$6000,12,FALSE))</f>
        <v/>
      </c>
      <c r="E469" s="179" t="str">
        <f>IF(F469="","",VLOOKUP(F469,'Licenciés BFC'!$A$1:$N$6000,13,FALSE))</f>
        <v/>
      </c>
      <c r="F469" s="180"/>
      <c r="G469" s="179" t="str">
        <f>IF(F469="","",VLOOKUP(F469,'Licenciés BFC'!$A$1:$N$6000,11,FALSE))</f>
        <v/>
      </c>
      <c r="H469" s="181"/>
      <c r="I469" s="25">
        <v>461</v>
      </c>
      <c r="J469" s="14"/>
    </row>
    <row r="470" spans="1:10" ht="21" hidden="1" customHeight="1">
      <c r="A470" s="19">
        <v>462</v>
      </c>
      <c r="B470" s="179" t="str">
        <f>IF(F470="","",VLOOKUP(F470,'Licenciés BFC'!$A$1:$N$6000,2,FALSE))</f>
        <v/>
      </c>
      <c r="C470" s="179" t="str">
        <f>IF(F470="","",VLOOKUP(F470,'Licenciés BFC'!$A$1:$N$6000,3,FALSE))</f>
        <v/>
      </c>
      <c r="D470" s="179" t="str">
        <f>IF(F470="","",VLOOKUP(F470,'Licenciés BFC'!$A$1:$N$6000,12,FALSE))</f>
        <v/>
      </c>
      <c r="E470" s="179" t="str">
        <f>IF(F470="","",VLOOKUP(F470,'Licenciés BFC'!$A$1:$N$6000,13,FALSE))</f>
        <v/>
      </c>
      <c r="F470" s="180"/>
      <c r="G470" s="179" t="str">
        <f>IF(F470="","",VLOOKUP(F470,'Licenciés BFC'!$A$1:$N$6000,11,FALSE))</f>
        <v/>
      </c>
      <c r="H470" s="181"/>
      <c r="I470" s="25">
        <v>462</v>
      </c>
      <c r="J470" s="14"/>
    </row>
    <row r="471" spans="1:10" ht="21" hidden="1" customHeight="1">
      <c r="A471" s="18">
        <v>463</v>
      </c>
      <c r="B471" s="179" t="str">
        <f>IF(F471="","",VLOOKUP(F471,'Licenciés BFC'!$A$1:$N$6000,2,FALSE))</f>
        <v/>
      </c>
      <c r="C471" s="179" t="str">
        <f>IF(F471="","",VLOOKUP(F471,'Licenciés BFC'!$A$1:$N$6000,3,FALSE))</f>
        <v/>
      </c>
      <c r="D471" s="179" t="str">
        <f>IF(F471="","",VLOOKUP(F471,'Licenciés BFC'!$A$1:$N$6000,12,FALSE))</f>
        <v/>
      </c>
      <c r="E471" s="179" t="str">
        <f>IF(F471="","",VLOOKUP(F471,'Licenciés BFC'!$A$1:$N$6000,13,FALSE))</f>
        <v/>
      </c>
      <c r="F471" s="180"/>
      <c r="G471" s="179" t="str">
        <f>IF(F471="","",VLOOKUP(F471,'Licenciés BFC'!$A$1:$N$6000,11,FALSE))</f>
        <v/>
      </c>
      <c r="H471" s="181"/>
      <c r="I471" s="25">
        <v>463</v>
      </c>
      <c r="J471" s="14"/>
    </row>
    <row r="472" spans="1:10" ht="21" hidden="1" customHeight="1">
      <c r="A472" s="19">
        <v>464</v>
      </c>
      <c r="B472" s="179" t="str">
        <f>IF(F472="","",VLOOKUP(F472,'Licenciés BFC'!$A$1:$N$6000,2,FALSE))</f>
        <v/>
      </c>
      <c r="C472" s="179" t="str">
        <f>IF(F472="","",VLOOKUP(F472,'Licenciés BFC'!$A$1:$N$6000,3,FALSE))</f>
        <v/>
      </c>
      <c r="D472" s="179" t="str">
        <f>IF(F472="","",VLOOKUP(F472,'Licenciés BFC'!$A$1:$N$6000,12,FALSE))</f>
        <v/>
      </c>
      <c r="E472" s="179" t="str">
        <f>IF(F472="","",VLOOKUP(F472,'Licenciés BFC'!$A$1:$N$6000,13,FALSE))</f>
        <v/>
      </c>
      <c r="F472" s="180"/>
      <c r="G472" s="179" t="str">
        <f>IF(F472="","",VLOOKUP(F472,'Licenciés BFC'!$A$1:$N$6000,11,FALSE))</f>
        <v/>
      </c>
      <c r="H472" s="181"/>
      <c r="I472" s="25">
        <v>464</v>
      </c>
      <c r="J472" s="14"/>
    </row>
    <row r="473" spans="1:10" ht="21" hidden="1" customHeight="1">
      <c r="A473" s="18">
        <v>465</v>
      </c>
      <c r="B473" s="179" t="str">
        <f>IF(F473="","",VLOOKUP(F473,'Licenciés BFC'!$A$1:$N$6000,2,FALSE))</f>
        <v/>
      </c>
      <c r="C473" s="179" t="str">
        <f>IF(F473="","",VLOOKUP(F473,'Licenciés BFC'!$A$1:$N$6000,3,FALSE))</f>
        <v/>
      </c>
      <c r="D473" s="179" t="str">
        <f>IF(F473="","",VLOOKUP(F473,'Licenciés BFC'!$A$1:$N$6000,12,FALSE))</f>
        <v/>
      </c>
      <c r="E473" s="179" t="str">
        <f>IF(F473="","",VLOOKUP(F473,'Licenciés BFC'!$A$1:$N$6000,13,FALSE))</f>
        <v/>
      </c>
      <c r="F473" s="180"/>
      <c r="G473" s="179" t="str">
        <f>IF(F473="","",VLOOKUP(F473,'Licenciés BFC'!$A$1:$N$6000,11,FALSE))</f>
        <v/>
      </c>
      <c r="H473" s="181"/>
      <c r="I473" s="25">
        <v>465</v>
      </c>
      <c r="J473" s="14"/>
    </row>
    <row r="474" spans="1:10" ht="21" hidden="1" customHeight="1">
      <c r="A474" s="19">
        <v>466</v>
      </c>
      <c r="B474" s="179" t="str">
        <f>IF(F474="","",VLOOKUP(F474,'Licenciés BFC'!$A$1:$N$6000,2,FALSE))</f>
        <v/>
      </c>
      <c r="C474" s="179" t="str">
        <f>IF(F474="","",VLOOKUP(F474,'Licenciés BFC'!$A$1:$N$6000,3,FALSE))</f>
        <v/>
      </c>
      <c r="D474" s="179" t="str">
        <f>IF(F474="","",VLOOKUP(F474,'Licenciés BFC'!$A$1:$N$6000,12,FALSE))</f>
        <v/>
      </c>
      <c r="E474" s="179" t="str">
        <f>IF(F474="","",VLOOKUP(F474,'Licenciés BFC'!$A$1:$N$6000,13,FALSE))</f>
        <v/>
      </c>
      <c r="F474" s="180"/>
      <c r="G474" s="179" t="str">
        <f>IF(F474="","",VLOOKUP(F474,'Licenciés BFC'!$A$1:$N$6000,11,FALSE))</f>
        <v/>
      </c>
      <c r="H474" s="181"/>
      <c r="I474" s="25">
        <v>466</v>
      </c>
      <c r="J474" s="14"/>
    </row>
    <row r="475" spans="1:10" ht="21" hidden="1" customHeight="1">
      <c r="A475" s="18">
        <v>467</v>
      </c>
      <c r="B475" s="179" t="str">
        <f>IF(F475="","",VLOOKUP(F475,'Licenciés BFC'!$A$1:$N$6000,2,FALSE))</f>
        <v/>
      </c>
      <c r="C475" s="179" t="str">
        <f>IF(F475="","",VLOOKUP(F475,'Licenciés BFC'!$A$1:$N$6000,3,FALSE))</f>
        <v/>
      </c>
      <c r="D475" s="179" t="str">
        <f>IF(F475="","",VLOOKUP(F475,'Licenciés BFC'!$A$1:$N$6000,12,FALSE))</f>
        <v/>
      </c>
      <c r="E475" s="179" t="str">
        <f>IF(F475="","",VLOOKUP(F475,'Licenciés BFC'!$A$1:$N$6000,13,FALSE))</f>
        <v/>
      </c>
      <c r="F475" s="180"/>
      <c r="G475" s="179" t="str">
        <f>IF(F475="","",VLOOKUP(F475,'Licenciés BFC'!$A$1:$N$6000,11,FALSE))</f>
        <v/>
      </c>
      <c r="H475" s="181"/>
      <c r="I475" s="25">
        <v>467</v>
      </c>
      <c r="J475" s="14"/>
    </row>
    <row r="476" spans="1:10" ht="21" hidden="1" customHeight="1">
      <c r="A476" s="19">
        <v>468</v>
      </c>
      <c r="B476" s="179" t="str">
        <f>IF(F476="","",VLOOKUP(F476,'Licenciés BFC'!$A$1:$N$6000,2,FALSE))</f>
        <v/>
      </c>
      <c r="C476" s="179" t="str">
        <f>IF(F476="","",VLOOKUP(F476,'Licenciés BFC'!$A$1:$N$6000,3,FALSE))</f>
        <v/>
      </c>
      <c r="D476" s="179" t="str">
        <f>IF(F476="","",VLOOKUP(F476,'Licenciés BFC'!$A$1:$N$6000,12,FALSE))</f>
        <v/>
      </c>
      <c r="E476" s="179" t="str">
        <f>IF(F476="","",VLOOKUP(F476,'Licenciés BFC'!$A$1:$N$6000,13,FALSE))</f>
        <v/>
      </c>
      <c r="F476" s="180"/>
      <c r="G476" s="179" t="str">
        <f>IF(F476="","",VLOOKUP(F476,'Licenciés BFC'!$A$1:$N$6000,11,FALSE))</f>
        <v/>
      </c>
      <c r="H476" s="181"/>
      <c r="I476" s="25">
        <v>468</v>
      </c>
      <c r="J476" s="14"/>
    </row>
    <row r="477" spans="1:10" ht="21" hidden="1" customHeight="1">
      <c r="A477" s="18">
        <v>469</v>
      </c>
      <c r="B477" s="179" t="str">
        <f>IF(F477="","",VLOOKUP(F477,'Licenciés BFC'!$A$1:$N$6000,2,FALSE))</f>
        <v/>
      </c>
      <c r="C477" s="179" t="str">
        <f>IF(F477="","",VLOOKUP(F477,'Licenciés BFC'!$A$1:$N$6000,3,FALSE))</f>
        <v/>
      </c>
      <c r="D477" s="179" t="str">
        <f>IF(F477="","",VLOOKUP(F477,'Licenciés BFC'!$A$1:$N$6000,12,FALSE))</f>
        <v/>
      </c>
      <c r="E477" s="179" t="str">
        <f>IF(F477="","",VLOOKUP(F477,'Licenciés BFC'!$A$1:$N$6000,13,FALSE))</f>
        <v/>
      </c>
      <c r="F477" s="180"/>
      <c r="G477" s="179" t="str">
        <f>IF(F477="","",VLOOKUP(F477,'Licenciés BFC'!$A$1:$N$6000,11,FALSE))</f>
        <v/>
      </c>
      <c r="H477" s="181"/>
      <c r="I477" s="25">
        <v>469</v>
      </c>
      <c r="J477" s="14"/>
    </row>
    <row r="478" spans="1:10" ht="21" hidden="1" customHeight="1">
      <c r="A478" s="19">
        <v>470</v>
      </c>
      <c r="B478" s="179" t="str">
        <f>IF(F478="","",VLOOKUP(F478,'Licenciés BFC'!$A$1:$N$6000,2,FALSE))</f>
        <v/>
      </c>
      <c r="C478" s="179" t="str">
        <f>IF(F478="","",VLOOKUP(F478,'Licenciés BFC'!$A$1:$N$6000,3,FALSE))</f>
        <v/>
      </c>
      <c r="D478" s="179" t="str">
        <f>IF(F478="","",VLOOKUP(F478,'Licenciés BFC'!$A$1:$N$6000,12,FALSE))</f>
        <v/>
      </c>
      <c r="E478" s="179" t="str">
        <f>IF(F478="","",VLOOKUP(F478,'Licenciés BFC'!$A$1:$N$6000,13,FALSE))</f>
        <v/>
      </c>
      <c r="F478" s="180"/>
      <c r="G478" s="179" t="str">
        <f>IF(F478="","",VLOOKUP(F478,'Licenciés BFC'!$A$1:$N$6000,11,FALSE))</f>
        <v/>
      </c>
      <c r="H478" s="181"/>
      <c r="I478" s="25">
        <v>470</v>
      </c>
      <c r="J478" s="14"/>
    </row>
    <row r="479" spans="1:10" ht="21" hidden="1" customHeight="1">
      <c r="A479" s="18">
        <v>471</v>
      </c>
      <c r="B479" s="179" t="str">
        <f>IF(F479="","",VLOOKUP(F479,'Licenciés BFC'!$A$1:$N$6000,2,FALSE))</f>
        <v/>
      </c>
      <c r="C479" s="179" t="str">
        <f>IF(F479="","",VLOOKUP(F479,'Licenciés BFC'!$A$1:$N$6000,3,FALSE))</f>
        <v/>
      </c>
      <c r="D479" s="179" t="str">
        <f>IF(F479="","",VLOOKUP(F479,'Licenciés BFC'!$A$1:$N$6000,12,FALSE))</f>
        <v/>
      </c>
      <c r="E479" s="179" t="str">
        <f>IF(F479="","",VLOOKUP(F479,'Licenciés BFC'!$A$1:$N$6000,13,FALSE))</f>
        <v/>
      </c>
      <c r="F479" s="180"/>
      <c r="G479" s="179" t="str">
        <f>IF(F479="","",VLOOKUP(F479,'Licenciés BFC'!$A$1:$N$6000,11,FALSE))</f>
        <v/>
      </c>
      <c r="H479" s="181"/>
      <c r="I479" s="25">
        <v>471</v>
      </c>
      <c r="J479" s="14"/>
    </row>
    <row r="480" spans="1:10" ht="21" hidden="1" customHeight="1">
      <c r="A480" s="19">
        <v>472</v>
      </c>
      <c r="B480" s="179" t="str">
        <f>IF(F480="","",VLOOKUP(F480,'Licenciés BFC'!$A$1:$N$6000,2,FALSE))</f>
        <v/>
      </c>
      <c r="C480" s="179" t="str">
        <f>IF(F480="","",VLOOKUP(F480,'Licenciés BFC'!$A$1:$N$6000,3,FALSE))</f>
        <v/>
      </c>
      <c r="D480" s="179" t="str">
        <f>IF(F480="","",VLOOKUP(F480,'Licenciés BFC'!$A$1:$N$6000,12,FALSE))</f>
        <v/>
      </c>
      <c r="E480" s="179" t="str">
        <f>IF(F480="","",VLOOKUP(F480,'Licenciés BFC'!$A$1:$N$6000,13,FALSE))</f>
        <v/>
      </c>
      <c r="F480" s="180"/>
      <c r="G480" s="179" t="str">
        <f>IF(F480="","",VLOOKUP(F480,'Licenciés BFC'!$A$1:$N$6000,11,FALSE))</f>
        <v/>
      </c>
      <c r="H480" s="181"/>
      <c r="I480" s="25">
        <v>472</v>
      </c>
      <c r="J480" s="14"/>
    </row>
    <row r="481" spans="1:10" ht="21" hidden="1" customHeight="1">
      <c r="A481" s="18">
        <v>473</v>
      </c>
      <c r="B481" s="179" t="str">
        <f>IF(F481="","",VLOOKUP(F481,'Licenciés BFC'!$A$1:$N$6000,2,FALSE))</f>
        <v/>
      </c>
      <c r="C481" s="179" t="str">
        <f>IF(F481="","",VLOOKUP(F481,'Licenciés BFC'!$A$1:$N$6000,3,FALSE))</f>
        <v/>
      </c>
      <c r="D481" s="179" t="str">
        <f>IF(F481="","",VLOOKUP(F481,'Licenciés BFC'!$A$1:$N$6000,12,FALSE))</f>
        <v/>
      </c>
      <c r="E481" s="179" t="str">
        <f>IF(F481="","",VLOOKUP(F481,'Licenciés BFC'!$A$1:$N$6000,13,FALSE))</f>
        <v/>
      </c>
      <c r="F481" s="180"/>
      <c r="G481" s="179" t="str">
        <f>IF(F481="","",VLOOKUP(F481,'Licenciés BFC'!$A$1:$N$6000,11,FALSE))</f>
        <v/>
      </c>
      <c r="H481" s="181"/>
      <c r="I481" s="25">
        <v>473</v>
      </c>
      <c r="J481" s="14"/>
    </row>
    <row r="482" spans="1:10" ht="21" hidden="1" customHeight="1">
      <c r="A482" s="19">
        <v>474</v>
      </c>
      <c r="B482" s="179" t="str">
        <f>IF(F482="","",VLOOKUP(F482,'Licenciés BFC'!$A$1:$N$6000,2,FALSE))</f>
        <v/>
      </c>
      <c r="C482" s="179" t="str">
        <f>IF(F482="","",VLOOKUP(F482,'Licenciés BFC'!$A$1:$N$6000,3,FALSE))</f>
        <v/>
      </c>
      <c r="D482" s="179" t="str">
        <f>IF(F482="","",VLOOKUP(F482,'Licenciés BFC'!$A$1:$N$6000,12,FALSE))</f>
        <v/>
      </c>
      <c r="E482" s="179" t="str">
        <f>IF(F482="","",VLOOKUP(F482,'Licenciés BFC'!$A$1:$N$6000,13,FALSE))</f>
        <v/>
      </c>
      <c r="F482" s="180"/>
      <c r="G482" s="179" t="str">
        <f>IF(F482="","",VLOOKUP(F482,'Licenciés BFC'!$A$1:$N$6000,11,FALSE))</f>
        <v/>
      </c>
      <c r="H482" s="181"/>
      <c r="I482" s="25">
        <v>474</v>
      </c>
      <c r="J482" s="14"/>
    </row>
    <row r="483" spans="1:10" ht="21" hidden="1" customHeight="1">
      <c r="A483" s="18">
        <v>475</v>
      </c>
      <c r="B483" s="179" t="str">
        <f>IF(F483="","",VLOOKUP(F483,'Licenciés BFC'!$A$1:$N$6000,2,FALSE))</f>
        <v/>
      </c>
      <c r="C483" s="179" t="str">
        <f>IF(F483="","",VLOOKUP(F483,'Licenciés BFC'!$A$1:$N$6000,3,FALSE))</f>
        <v/>
      </c>
      <c r="D483" s="179" t="str">
        <f>IF(F483="","",VLOOKUP(F483,'Licenciés BFC'!$A$1:$N$6000,12,FALSE))</f>
        <v/>
      </c>
      <c r="E483" s="179" t="str">
        <f>IF(F483="","",VLOOKUP(F483,'Licenciés BFC'!$A$1:$N$6000,13,FALSE))</f>
        <v/>
      </c>
      <c r="F483" s="180"/>
      <c r="G483" s="179" t="str">
        <f>IF(F483="","",VLOOKUP(F483,'Licenciés BFC'!$A$1:$N$6000,11,FALSE))</f>
        <v/>
      </c>
      <c r="H483" s="181"/>
      <c r="I483" s="25">
        <v>475</v>
      </c>
      <c r="J483" s="14"/>
    </row>
    <row r="484" spans="1:10" ht="21" hidden="1" customHeight="1">
      <c r="A484" s="19">
        <v>476</v>
      </c>
      <c r="B484" s="179" t="str">
        <f>IF(F484="","",VLOOKUP(F484,'Licenciés BFC'!$A$1:$N$6000,2,FALSE))</f>
        <v/>
      </c>
      <c r="C484" s="179" t="str">
        <f>IF(F484="","",VLOOKUP(F484,'Licenciés BFC'!$A$1:$N$6000,3,FALSE))</f>
        <v/>
      </c>
      <c r="D484" s="179" t="str">
        <f>IF(F484="","",VLOOKUP(F484,'Licenciés BFC'!$A$1:$N$6000,12,FALSE))</f>
        <v/>
      </c>
      <c r="E484" s="179" t="str">
        <f>IF(F484="","",VLOOKUP(F484,'Licenciés BFC'!$A$1:$N$6000,13,FALSE))</f>
        <v/>
      </c>
      <c r="F484" s="180"/>
      <c r="G484" s="179" t="str">
        <f>IF(F484="","",VLOOKUP(F484,'Licenciés BFC'!$A$1:$N$6000,11,FALSE))</f>
        <v/>
      </c>
      <c r="H484" s="181"/>
      <c r="I484" s="25">
        <v>476</v>
      </c>
      <c r="J484" s="14"/>
    </row>
    <row r="485" spans="1:10" ht="21" hidden="1" customHeight="1">
      <c r="A485" s="18">
        <v>477</v>
      </c>
      <c r="B485" s="179" t="str">
        <f>IF(F485="","",VLOOKUP(F485,'Licenciés BFC'!$A$1:$N$6000,2,FALSE))</f>
        <v/>
      </c>
      <c r="C485" s="179" t="str">
        <f>IF(F485="","",VLOOKUP(F485,'Licenciés BFC'!$A$1:$N$6000,3,FALSE))</f>
        <v/>
      </c>
      <c r="D485" s="179" t="str">
        <f>IF(F485="","",VLOOKUP(F485,'Licenciés BFC'!$A$1:$N$6000,12,FALSE))</f>
        <v/>
      </c>
      <c r="E485" s="179" t="str">
        <f>IF(F485="","",VLOOKUP(F485,'Licenciés BFC'!$A$1:$N$6000,13,FALSE))</f>
        <v/>
      </c>
      <c r="F485" s="180"/>
      <c r="G485" s="179" t="str">
        <f>IF(F485="","",VLOOKUP(F485,'Licenciés BFC'!$A$1:$N$6000,11,FALSE))</f>
        <v/>
      </c>
      <c r="H485" s="181"/>
      <c r="I485" s="25">
        <v>477</v>
      </c>
      <c r="J485" s="14"/>
    </row>
    <row r="486" spans="1:10" ht="21" hidden="1" customHeight="1">
      <c r="A486" s="19">
        <v>478</v>
      </c>
      <c r="B486" s="179" t="str">
        <f>IF(F486="","",VLOOKUP(F486,'Licenciés BFC'!$A$1:$N$6000,2,FALSE))</f>
        <v/>
      </c>
      <c r="C486" s="179" t="str">
        <f>IF(F486="","",VLOOKUP(F486,'Licenciés BFC'!$A$1:$N$6000,3,FALSE))</f>
        <v/>
      </c>
      <c r="D486" s="179" t="str">
        <f>IF(F486="","",VLOOKUP(F486,'Licenciés BFC'!$A$1:$N$6000,12,FALSE))</f>
        <v/>
      </c>
      <c r="E486" s="179" t="str">
        <f>IF(F486="","",VLOOKUP(F486,'Licenciés BFC'!$A$1:$N$6000,13,FALSE))</f>
        <v/>
      </c>
      <c r="F486" s="180"/>
      <c r="G486" s="179" t="str">
        <f>IF(F486="","",VLOOKUP(F486,'Licenciés BFC'!$A$1:$N$6000,11,FALSE))</f>
        <v/>
      </c>
      <c r="H486" s="181"/>
      <c r="I486" s="25">
        <v>478</v>
      </c>
      <c r="J486" s="14"/>
    </row>
    <row r="487" spans="1:10" ht="21" hidden="1" customHeight="1">
      <c r="A487" s="18">
        <v>479</v>
      </c>
      <c r="B487" s="179" t="str">
        <f>IF(F487="","",VLOOKUP(F487,'Licenciés BFC'!$A$1:$N$6000,2,FALSE))</f>
        <v/>
      </c>
      <c r="C487" s="179" t="str">
        <f>IF(F487="","",VLOOKUP(F487,'Licenciés BFC'!$A$1:$N$6000,3,FALSE))</f>
        <v/>
      </c>
      <c r="D487" s="179" t="str">
        <f>IF(F487="","",VLOOKUP(F487,'Licenciés BFC'!$A$1:$N$6000,12,FALSE))</f>
        <v/>
      </c>
      <c r="E487" s="179" t="str">
        <f>IF(F487="","",VLOOKUP(F487,'Licenciés BFC'!$A$1:$N$6000,13,FALSE))</f>
        <v/>
      </c>
      <c r="F487" s="180"/>
      <c r="G487" s="179" t="str">
        <f>IF(F487="","",VLOOKUP(F487,'Licenciés BFC'!$A$1:$N$6000,11,FALSE))</f>
        <v/>
      </c>
      <c r="H487" s="181"/>
      <c r="I487" s="25">
        <v>479</v>
      </c>
      <c r="J487" s="14"/>
    </row>
    <row r="488" spans="1:10" ht="21" hidden="1" customHeight="1">
      <c r="A488" s="19">
        <v>480</v>
      </c>
      <c r="B488" s="179" t="str">
        <f>IF(F488="","",VLOOKUP(F488,'Licenciés BFC'!$A$1:$N$6000,2,FALSE))</f>
        <v/>
      </c>
      <c r="C488" s="179" t="str">
        <f>IF(F488="","",VLOOKUP(F488,'Licenciés BFC'!$A$1:$N$6000,3,FALSE))</f>
        <v/>
      </c>
      <c r="D488" s="179" t="str">
        <f>IF(F488="","",VLOOKUP(F488,'Licenciés BFC'!$A$1:$N$6000,12,FALSE))</f>
        <v/>
      </c>
      <c r="E488" s="179" t="str">
        <f>IF(F488="","",VLOOKUP(F488,'Licenciés BFC'!$A$1:$N$6000,13,FALSE))</f>
        <v/>
      </c>
      <c r="F488" s="180"/>
      <c r="G488" s="179" t="str">
        <f>IF(F488="","",VLOOKUP(F488,'Licenciés BFC'!$A$1:$N$6000,11,FALSE))</f>
        <v/>
      </c>
      <c r="H488" s="181"/>
      <c r="I488" s="25">
        <v>480</v>
      </c>
      <c r="J488" s="14"/>
    </row>
    <row r="489" spans="1:10" ht="21" hidden="1" customHeight="1">
      <c r="A489" s="18">
        <v>481</v>
      </c>
      <c r="B489" s="179" t="str">
        <f>IF(F489="","",VLOOKUP(F489,'Licenciés BFC'!$A$1:$N$6000,2,FALSE))</f>
        <v/>
      </c>
      <c r="C489" s="179" t="str">
        <f>IF(F489="","",VLOOKUP(F489,'Licenciés BFC'!$A$1:$N$6000,3,FALSE))</f>
        <v/>
      </c>
      <c r="D489" s="179" t="str">
        <f>IF(F489="","",VLOOKUP(F489,'Licenciés BFC'!$A$1:$N$6000,12,FALSE))</f>
        <v/>
      </c>
      <c r="E489" s="179" t="str">
        <f>IF(F489="","",VLOOKUP(F489,'Licenciés BFC'!$A$1:$N$6000,13,FALSE))</f>
        <v/>
      </c>
      <c r="F489" s="180"/>
      <c r="G489" s="179" t="str">
        <f>IF(F489="","",VLOOKUP(F489,'Licenciés BFC'!$A$1:$N$6000,11,FALSE))</f>
        <v/>
      </c>
      <c r="H489" s="181"/>
      <c r="I489" s="25">
        <v>481</v>
      </c>
      <c r="J489" s="14"/>
    </row>
    <row r="490" spans="1:10" ht="21" hidden="1" customHeight="1">
      <c r="A490" s="19">
        <v>482</v>
      </c>
      <c r="B490" s="179" t="str">
        <f>IF(F490="","",VLOOKUP(F490,'Licenciés BFC'!$A$1:$N$6000,2,FALSE))</f>
        <v/>
      </c>
      <c r="C490" s="179" t="str">
        <f>IF(F490="","",VLOOKUP(F490,'Licenciés BFC'!$A$1:$N$6000,3,FALSE))</f>
        <v/>
      </c>
      <c r="D490" s="179" t="str">
        <f>IF(F490="","",VLOOKUP(F490,'Licenciés BFC'!$A$1:$N$6000,12,FALSE))</f>
        <v/>
      </c>
      <c r="E490" s="179" t="str">
        <f>IF(F490="","",VLOOKUP(F490,'Licenciés BFC'!$A$1:$N$6000,13,FALSE))</f>
        <v/>
      </c>
      <c r="F490" s="180"/>
      <c r="G490" s="179" t="str">
        <f>IF(F490="","",VLOOKUP(F490,'Licenciés BFC'!$A$1:$N$6000,11,FALSE))</f>
        <v/>
      </c>
      <c r="H490" s="181"/>
      <c r="I490" s="25">
        <v>482</v>
      </c>
      <c r="J490" s="14"/>
    </row>
    <row r="491" spans="1:10" ht="21" hidden="1" customHeight="1">
      <c r="A491" s="18">
        <v>483</v>
      </c>
      <c r="B491" s="179" t="str">
        <f>IF(F491="","",VLOOKUP(F491,'Licenciés BFC'!$A$1:$N$6000,2,FALSE))</f>
        <v/>
      </c>
      <c r="C491" s="179" t="str">
        <f>IF(F491="","",VLOOKUP(F491,'Licenciés BFC'!$A$1:$N$6000,3,FALSE))</f>
        <v/>
      </c>
      <c r="D491" s="179" t="str">
        <f>IF(F491="","",VLOOKUP(F491,'Licenciés BFC'!$A$1:$N$6000,12,FALSE))</f>
        <v/>
      </c>
      <c r="E491" s="179" t="str">
        <f>IF(F491="","",VLOOKUP(F491,'Licenciés BFC'!$A$1:$N$6000,13,FALSE))</f>
        <v/>
      </c>
      <c r="F491" s="180"/>
      <c r="G491" s="179" t="str">
        <f>IF(F491="","",VLOOKUP(F491,'Licenciés BFC'!$A$1:$N$6000,11,FALSE))</f>
        <v/>
      </c>
      <c r="H491" s="181"/>
      <c r="I491" s="25">
        <v>483</v>
      </c>
      <c r="J491" s="14"/>
    </row>
    <row r="492" spans="1:10" ht="21" hidden="1" customHeight="1">
      <c r="A492" s="19">
        <v>484</v>
      </c>
      <c r="B492" s="179" t="str">
        <f>IF(F492="","",VLOOKUP(F492,'Licenciés BFC'!$A$1:$N$6000,2,FALSE))</f>
        <v/>
      </c>
      <c r="C492" s="179" t="str">
        <f>IF(F492="","",VLOOKUP(F492,'Licenciés BFC'!$A$1:$N$6000,3,FALSE))</f>
        <v/>
      </c>
      <c r="D492" s="179" t="str">
        <f>IF(F492="","",VLOOKUP(F492,'Licenciés BFC'!$A$1:$N$6000,12,FALSE))</f>
        <v/>
      </c>
      <c r="E492" s="179" t="str">
        <f>IF(F492="","",VLOOKUP(F492,'Licenciés BFC'!$A$1:$N$6000,13,FALSE))</f>
        <v/>
      </c>
      <c r="F492" s="180"/>
      <c r="G492" s="179" t="str">
        <f>IF(F492="","",VLOOKUP(F492,'Licenciés BFC'!$A$1:$N$6000,11,FALSE))</f>
        <v/>
      </c>
      <c r="H492" s="181"/>
      <c r="I492" s="25">
        <v>484</v>
      </c>
      <c r="J492" s="14"/>
    </row>
    <row r="493" spans="1:10" ht="21" hidden="1" customHeight="1">
      <c r="A493" s="18">
        <v>485</v>
      </c>
      <c r="B493" s="179" t="str">
        <f>IF(F493="","",VLOOKUP(F493,'Licenciés BFC'!$A$1:$N$6000,2,FALSE))</f>
        <v/>
      </c>
      <c r="C493" s="179" t="str">
        <f>IF(F493="","",VLOOKUP(F493,'Licenciés BFC'!$A$1:$N$6000,3,FALSE))</f>
        <v/>
      </c>
      <c r="D493" s="179" t="str">
        <f>IF(F493="","",VLOOKUP(F493,'Licenciés BFC'!$A$1:$N$6000,12,FALSE))</f>
        <v/>
      </c>
      <c r="E493" s="179" t="str">
        <f>IF(F493="","",VLOOKUP(F493,'Licenciés BFC'!$A$1:$N$6000,13,FALSE))</f>
        <v/>
      </c>
      <c r="F493" s="180"/>
      <c r="G493" s="179" t="str">
        <f>IF(F493="","",VLOOKUP(F493,'Licenciés BFC'!$A$1:$N$6000,11,FALSE))</f>
        <v/>
      </c>
      <c r="H493" s="181"/>
      <c r="I493" s="25">
        <v>485</v>
      </c>
      <c r="J493" s="14"/>
    </row>
    <row r="494" spans="1:10" ht="21" hidden="1" customHeight="1">
      <c r="A494" s="19">
        <v>486</v>
      </c>
      <c r="B494" s="179" t="str">
        <f>IF(F494="","",VLOOKUP(F494,'Licenciés BFC'!$A$1:$N$6000,2,FALSE))</f>
        <v/>
      </c>
      <c r="C494" s="179" t="str">
        <f>IF(F494="","",VLOOKUP(F494,'Licenciés BFC'!$A$1:$N$6000,3,FALSE))</f>
        <v/>
      </c>
      <c r="D494" s="179" t="str">
        <f>IF(F494="","",VLOOKUP(F494,'Licenciés BFC'!$A$1:$N$6000,12,FALSE))</f>
        <v/>
      </c>
      <c r="E494" s="179" t="str">
        <f>IF(F494="","",VLOOKUP(F494,'Licenciés BFC'!$A$1:$N$6000,13,FALSE))</f>
        <v/>
      </c>
      <c r="F494" s="180"/>
      <c r="G494" s="179" t="str">
        <f>IF(F494="","",VLOOKUP(F494,'Licenciés BFC'!$A$1:$N$6000,11,FALSE))</f>
        <v/>
      </c>
      <c r="H494" s="181"/>
      <c r="I494" s="25">
        <v>486</v>
      </c>
      <c r="J494" s="14"/>
    </row>
    <row r="495" spans="1:10" ht="21" hidden="1" customHeight="1">
      <c r="A495" s="18">
        <v>487</v>
      </c>
      <c r="B495" s="179" t="str">
        <f>IF(F495="","",VLOOKUP(F495,'Licenciés BFC'!$A$1:$N$6000,2,FALSE))</f>
        <v/>
      </c>
      <c r="C495" s="179" t="str">
        <f>IF(F495="","",VLOOKUP(F495,'Licenciés BFC'!$A$1:$N$6000,3,FALSE))</f>
        <v/>
      </c>
      <c r="D495" s="179" t="str">
        <f>IF(F495="","",VLOOKUP(F495,'Licenciés BFC'!$A$1:$N$6000,12,FALSE))</f>
        <v/>
      </c>
      <c r="E495" s="179" t="str">
        <f>IF(F495="","",VLOOKUP(F495,'Licenciés BFC'!$A$1:$N$6000,13,FALSE))</f>
        <v/>
      </c>
      <c r="F495" s="180"/>
      <c r="G495" s="179" t="str">
        <f>IF(F495="","",VLOOKUP(F495,'Licenciés BFC'!$A$1:$N$6000,11,FALSE))</f>
        <v/>
      </c>
      <c r="H495" s="181"/>
      <c r="I495" s="25">
        <v>487</v>
      </c>
      <c r="J495" s="14"/>
    </row>
    <row r="496" spans="1:10" ht="21" hidden="1" customHeight="1">
      <c r="A496" s="19">
        <v>488</v>
      </c>
      <c r="B496" s="179" t="str">
        <f>IF(F496="","",VLOOKUP(F496,'Licenciés BFC'!$A$1:$N$6000,2,FALSE))</f>
        <v/>
      </c>
      <c r="C496" s="179" t="str">
        <f>IF(F496="","",VLOOKUP(F496,'Licenciés BFC'!$A$1:$N$6000,3,FALSE))</f>
        <v/>
      </c>
      <c r="D496" s="179" t="str">
        <f>IF(F496="","",VLOOKUP(F496,'Licenciés BFC'!$A$1:$N$6000,12,FALSE))</f>
        <v/>
      </c>
      <c r="E496" s="179" t="str">
        <f>IF(F496="","",VLOOKUP(F496,'Licenciés BFC'!$A$1:$N$6000,13,FALSE))</f>
        <v/>
      </c>
      <c r="F496" s="180"/>
      <c r="G496" s="179" t="str">
        <f>IF(F496="","",VLOOKUP(F496,'Licenciés BFC'!$A$1:$N$6000,11,FALSE))</f>
        <v/>
      </c>
      <c r="H496" s="181"/>
      <c r="I496" s="25">
        <v>488</v>
      </c>
      <c r="J496" s="14"/>
    </row>
    <row r="497" spans="1:10" ht="21" hidden="1" customHeight="1">
      <c r="A497" s="18">
        <v>489</v>
      </c>
      <c r="B497" s="179" t="str">
        <f>IF(F497="","",VLOOKUP(F497,'Licenciés BFC'!$A$1:$N$6000,2,FALSE))</f>
        <v/>
      </c>
      <c r="C497" s="179" t="str">
        <f>IF(F497="","",VLOOKUP(F497,'Licenciés BFC'!$A$1:$N$6000,3,FALSE))</f>
        <v/>
      </c>
      <c r="D497" s="179" t="str">
        <f>IF(F497="","",VLOOKUP(F497,'Licenciés BFC'!$A$1:$N$6000,12,FALSE))</f>
        <v/>
      </c>
      <c r="E497" s="179" t="str">
        <f>IF(F497="","",VLOOKUP(F497,'Licenciés BFC'!$A$1:$N$6000,13,FALSE))</f>
        <v/>
      </c>
      <c r="F497" s="180"/>
      <c r="G497" s="179" t="str">
        <f>IF(F497="","",VLOOKUP(F497,'Licenciés BFC'!$A$1:$N$6000,11,FALSE))</f>
        <v/>
      </c>
      <c r="H497" s="181"/>
      <c r="I497" s="25">
        <v>489</v>
      </c>
      <c r="J497" s="14"/>
    </row>
    <row r="498" spans="1:10" ht="21" hidden="1" customHeight="1">
      <c r="A498" s="19">
        <v>490</v>
      </c>
      <c r="B498" s="179" t="str">
        <f>IF(F498="","",VLOOKUP(F498,'Licenciés BFC'!$A$1:$N$6000,2,FALSE))</f>
        <v/>
      </c>
      <c r="C498" s="179" t="str">
        <f>IF(F498="","",VLOOKUP(F498,'Licenciés BFC'!$A$1:$N$6000,3,FALSE))</f>
        <v/>
      </c>
      <c r="D498" s="179" t="str">
        <f>IF(F498="","",VLOOKUP(F498,'Licenciés BFC'!$A$1:$N$6000,12,FALSE))</f>
        <v/>
      </c>
      <c r="E498" s="179" t="str">
        <f>IF(F498="","",VLOOKUP(F498,'Licenciés BFC'!$A$1:$N$6000,13,FALSE))</f>
        <v/>
      </c>
      <c r="F498" s="180"/>
      <c r="G498" s="179" t="str">
        <f>IF(F498="","",VLOOKUP(F498,'Licenciés BFC'!$A$1:$N$6000,11,FALSE))</f>
        <v/>
      </c>
      <c r="H498" s="181"/>
      <c r="I498" s="25">
        <v>490</v>
      </c>
      <c r="J498" s="14"/>
    </row>
    <row r="499" spans="1:10" ht="21" hidden="1" customHeight="1">
      <c r="A499" s="18">
        <v>491</v>
      </c>
      <c r="B499" s="179" t="str">
        <f>IF(F499="","",VLOOKUP(F499,'Licenciés BFC'!$A$1:$N$6000,2,FALSE))</f>
        <v/>
      </c>
      <c r="C499" s="179" t="str">
        <f>IF(F499="","",VLOOKUP(F499,'Licenciés BFC'!$A$1:$N$6000,3,FALSE))</f>
        <v/>
      </c>
      <c r="D499" s="179" t="str">
        <f>IF(F499="","",VLOOKUP(F499,'Licenciés BFC'!$A$1:$N$6000,12,FALSE))</f>
        <v/>
      </c>
      <c r="E499" s="179" t="str">
        <f>IF(F499="","",VLOOKUP(F499,'Licenciés BFC'!$A$1:$N$6000,13,FALSE))</f>
        <v/>
      </c>
      <c r="F499" s="180"/>
      <c r="G499" s="179" t="str">
        <f>IF(F499="","",VLOOKUP(F499,'Licenciés BFC'!$A$1:$N$6000,11,FALSE))</f>
        <v/>
      </c>
      <c r="H499" s="181"/>
      <c r="I499" s="25">
        <v>491</v>
      </c>
      <c r="J499" s="14"/>
    </row>
    <row r="500" spans="1:10" ht="21" hidden="1" customHeight="1">
      <c r="A500" s="19">
        <v>492</v>
      </c>
      <c r="B500" s="179" t="str">
        <f>IF(F500="","",VLOOKUP(F500,'Licenciés BFC'!$A$1:$N$6000,2,FALSE))</f>
        <v/>
      </c>
      <c r="C500" s="179" t="str">
        <f>IF(F500="","",VLOOKUP(F500,'Licenciés BFC'!$A$1:$N$6000,3,FALSE))</f>
        <v/>
      </c>
      <c r="D500" s="179" t="str">
        <f>IF(F500="","",VLOOKUP(F500,'Licenciés BFC'!$A$1:$N$6000,12,FALSE))</f>
        <v/>
      </c>
      <c r="E500" s="179" t="str">
        <f>IF(F500="","",VLOOKUP(F500,'Licenciés BFC'!$A$1:$N$6000,13,FALSE))</f>
        <v/>
      </c>
      <c r="F500" s="180"/>
      <c r="G500" s="179" t="str">
        <f>IF(F500="","",VLOOKUP(F500,'Licenciés BFC'!$A$1:$N$6000,11,FALSE))</f>
        <v/>
      </c>
      <c r="H500" s="181"/>
      <c r="I500" s="25">
        <v>492</v>
      </c>
      <c r="J500" s="14"/>
    </row>
    <row r="501" spans="1:10" ht="21" hidden="1" customHeight="1">
      <c r="A501" s="18">
        <v>493</v>
      </c>
      <c r="B501" s="179" t="str">
        <f>IF(F501="","",VLOOKUP(F501,'Licenciés BFC'!$A$1:$N$6000,2,FALSE))</f>
        <v/>
      </c>
      <c r="C501" s="179" t="str">
        <f>IF(F501="","",VLOOKUP(F501,'Licenciés BFC'!$A$1:$N$6000,3,FALSE))</f>
        <v/>
      </c>
      <c r="D501" s="179" t="str">
        <f>IF(F501="","",VLOOKUP(F501,'Licenciés BFC'!$A$1:$N$6000,12,FALSE))</f>
        <v/>
      </c>
      <c r="E501" s="179" t="str">
        <f>IF(F501="","",VLOOKUP(F501,'Licenciés BFC'!$A$1:$N$6000,13,FALSE))</f>
        <v/>
      </c>
      <c r="F501" s="180"/>
      <c r="G501" s="179" t="str">
        <f>IF(F501="","",VLOOKUP(F501,'Licenciés BFC'!$A$1:$N$6000,11,FALSE))</f>
        <v/>
      </c>
      <c r="H501" s="181"/>
      <c r="I501" s="25">
        <v>493</v>
      </c>
      <c r="J501" s="14"/>
    </row>
    <row r="502" spans="1:10" ht="21" hidden="1" customHeight="1">
      <c r="A502" s="18">
        <v>494</v>
      </c>
      <c r="B502" s="179" t="str">
        <f>IF(F502="","",VLOOKUP(F502,'Licenciés BFC'!$A$1:$N$6000,2,FALSE))</f>
        <v/>
      </c>
      <c r="C502" s="179" t="str">
        <f>IF(F502="","",VLOOKUP(F502,'Licenciés BFC'!$A$1:$N$6000,3,FALSE))</f>
        <v/>
      </c>
      <c r="D502" s="179" t="str">
        <f>IF(F502="","",VLOOKUP(F502,'Licenciés BFC'!$A$1:$N$6000,12,FALSE))</f>
        <v/>
      </c>
      <c r="E502" s="179" t="str">
        <f>IF(F502="","",VLOOKUP(F502,'Licenciés BFC'!$A$1:$N$6000,13,FALSE))</f>
        <v/>
      </c>
      <c r="F502" s="180"/>
      <c r="G502" s="179" t="str">
        <f>IF(F502="","",VLOOKUP(F502,'Licenciés BFC'!$A$1:$N$6000,11,FALSE))</f>
        <v/>
      </c>
      <c r="H502" s="181"/>
      <c r="I502" s="25">
        <v>494</v>
      </c>
      <c r="J502" s="14"/>
    </row>
    <row r="503" spans="1:10" ht="21" hidden="1" customHeight="1">
      <c r="A503" s="19">
        <v>495</v>
      </c>
      <c r="B503" s="179" t="str">
        <f>IF(F503="","",VLOOKUP(F503,'Licenciés BFC'!$A$1:$N$6000,2,FALSE))</f>
        <v/>
      </c>
      <c r="C503" s="179" t="str">
        <f>IF(F503="","",VLOOKUP(F503,'Licenciés BFC'!$A$1:$N$6000,3,FALSE))</f>
        <v/>
      </c>
      <c r="D503" s="179" t="str">
        <f>IF(F503="","",VLOOKUP(F503,'Licenciés BFC'!$A$1:$N$6000,12,FALSE))</f>
        <v/>
      </c>
      <c r="E503" s="179" t="str">
        <f>IF(F503="","",VLOOKUP(F503,'Licenciés BFC'!$A$1:$N$6000,13,FALSE))</f>
        <v/>
      </c>
      <c r="F503" s="180"/>
      <c r="G503" s="179" t="str">
        <f>IF(F503="","",VLOOKUP(F503,'Licenciés BFC'!$A$1:$N$6000,11,FALSE))</f>
        <v/>
      </c>
      <c r="H503" s="181"/>
      <c r="I503" s="25">
        <v>495</v>
      </c>
      <c r="J503" s="14"/>
    </row>
    <row r="504" spans="1:10" ht="21" hidden="1" customHeight="1">
      <c r="A504" s="18">
        <v>496</v>
      </c>
      <c r="B504" s="179" t="str">
        <f>IF(F504="","",VLOOKUP(F504,'Licenciés BFC'!$A$1:$N$6000,2,FALSE))</f>
        <v/>
      </c>
      <c r="C504" s="179" t="str">
        <f>IF(F504="","",VLOOKUP(F504,'Licenciés BFC'!$A$1:$N$6000,3,FALSE))</f>
        <v/>
      </c>
      <c r="D504" s="179" t="str">
        <f>IF(F504="","",VLOOKUP(F504,'Licenciés BFC'!$A$1:$N$6000,12,FALSE))</f>
        <v/>
      </c>
      <c r="E504" s="179" t="str">
        <f>IF(F504="","",VLOOKUP(F504,'Licenciés BFC'!$A$1:$N$6000,13,FALSE))</f>
        <v/>
      </c>
      <c r="F504" s="180"/>
      <c r="G504" s="179" t="str">
        <f>IF(F504="","",VLOOKUP(F504,'Licenciés BFC'!$A$1:$N$6000,11,FALSE))</f>
        <v/>
      </c>
      <c r="H504" s="181"/>
      <c r="I504" s="25">
        <v>496</v>
      </c>
      <c r="J504" s="14"/>
    </row>
    <row r="505" spans="1:10" ht="21" hidden="1" customHeight="1">
      <c r="A505" s="19">
        <v>497</v>
      </c>
      <c r="B505" s="179" t="str">
        <f>IF(F505="","",VLOOKUP(F505,'Licenciés BFC'!$A$1:$N$6000,2,FALSE))</f>
        <v/>
      </c>
      <c r="C505" s="179" t="str">
        <f>IF(F505="","",VLOOKUP(F505,'Licenciés BFC'!$A$1:$N$6000,3,FALSE))</f>
        <v/>
      </c>
      <c r="D505" s="179" t="str">
        <f>IF(F505="","",VLOOKUP(F505,'Licenciés BFC'!$A$1:$N$6000,12,FALSE))</f>
        <v/>
      </c>
      <c r="E505" s="179" t="str">
        <f>IF(F505="","",VLOOKUP(F505,'Licenciés BFC'!$A$1:$N$6000,13,FALSE))</f>
        <v/>
      </c>
      <c r="F505" s="180"/>
      <c r="G505" s="179" t="str">
        <f>IF(F505="","",VLOOKUP(F505,'Licenciés BFC'!$A$1:$N$6000,11,FALSE))</f>
        <v/>
      </c>
      <c r="H505" s="181"/>
      <c r="I505" s="25">
        <v>497</v>
      </c>
      <c r="J505" s="14"/>
    </row>
    <row r="506" spans="1:10" ht="21" hidden="1" customHeight="1">
      <c r="A506" s="18">
        <v>498</v>
      </c>
      <c r="B506" s="179" t="str">
        <f>IF(F506="","",VLOOKUP(F506,'Licenciés BFC'!$A$1:$N$6000,2,FALSE))</f>
        <v/>
      </c>
      <c r="C506" s="179" t="str">
        <f>IF(F506="","",VLOOKUP(F506,'Licenciés BFC'!$A$1:$N$6000,3,FALSE))</f>
        <v/>
      </c>
      <c r="D506" s="179" t="str">
        <f>IF(F506="","",VLOOKUP(F506,'Licenciés BFC'!$A$1:$N$6000,12,FALSE))</f>
        <v/>
      </c>
      <c r="E506" s="179" t="str">
        <f>IF(F506="","",VLOOKUP(F506,'Licenciés BFC'!$A$1:$N$6000,13,FALSE))</f>
        <v/>
      </c>
      <c r="F506" s="180"/>
      <c r="G506" s="179" t="str">
        <f>IF(F506="","",VLOOKUP(F506,'Licenciés BFC'!$A$1:$N$6000,11,FALSE))</f>
        <v/>
      </c>
      <c r="H506" s="181"/>
      <c r="I506" s="25">
        <v>498</v>
      </c>
      <c r="J506" s="14"/>
    </row>
    <row r="507" spans="1:10" ht="21" hidden="1" customHeight="1">
      <c r="A507" s="19">
        <v>499</v>
      </c>
      <c r="B507" s="179" t="str">
        <f>IF(F507="","",VLOOKUP(F507,'Licenciés BFC'!$A$1:$N$6000,2,FALSE))</f>
        <v/>
      </c>
      <c r="C507" s="179" t="str">
        <f>IF(F507="","",VLOOKUP(F507,'Licenciés BFC'!$A$1:$N$6000,3,FALSE))</f>
        <v/>
      </c>
      <c r="D507" s="179" t="str">
        <f>IF(F507="","",VLOOKUP(F507,'Licenciés BFC'!$A$1:$N$6000,12,FALSE))</f>
        <v/>
      </c>
      <c r="E507" s="179" t="str">
        <f>IF(F507="","",VLOOKUP(F507,'Licenciés BFC'!$A$1:$N$6000,13,FALSE))</f>
        <v/>
      </c>
      <c r="F507" s="180"/>
      <c r="G507" s="179" t="str">
        <f>IF(F507="","",VLOOKUP(F507,'Licenciés BFC'!$A$1:$N$6000,11,FALSE))</f>
        <v/>
      </c>
      <c r="H507" s="181"/>
      <c r="I507" s="25">
        <v>499</v>
      </c>
      <c r="J507" s="14"/>
    </row>
    <row r="508" spans="1:10" ht="21" hidden="1" customHeight="1">
      <c r="A508" s="18">
        <v>500</v>
      </c>
      <c r="B508" s="179" t="str">
        <f>IF(F508="","",VLOOKUP(F508,'Licenciés BFC'!$A$1:$N$6000,2,FALSE))</f>
        <v/>
      </c>
      <c r="C508" s="179" t="str">
        <f>IF(F508="","",VLOOKUP(F508,'Licenciés BFC'!$A$1:$N$6000,3,FALSE))</f>
        <v/>
      </c>
      <c r="D508" s="179" t="str">
        <f>IF(F508="","",VLOOKUP(F508,'Licenciés BFC'!$A$1:$N$6000,12,FALSE))</f>
        <v/>
      </c>
      <c r="E508" s="179" t="str">
        <f>IF(F508="","",VLOOKUP(F508,'Licenciés BFC'!$A$1:$N$6000,13,FALSE))</f>
        <v/>
      </c>
      <c r="F508" s="180"/>
      <c r="G508" s="179" t="str">
        <f>IF(F508="","",VLOOKUP(F508,'Licenciés BFC'!$A$1:$N$6000,11,FALSE))</f>
        <v/>
      </c>
      <c r="H508" s="181"/>
      <c r="I508" s="25">
        <v>500</v>
      </c>
      <c r="J508" s="14"/>
    </row>
    <row r="509" spans="1:10" ht="21" hidden="1" customHeight="1">
      <c r="A509" s="19">
        <v>501</v>
      </c>
      <c r="B509" s="179" t="str">
        <f>IF(F509="","",VLOOKUP(F509,'Licenciés BFC'!$A$1:$N$6000,2,FALSE))</f>
        <v/>
      </c>
      <c r="C509" s="179" t="str">
        <f>IF(F509="","",VLOOKUP(F509,'Licenciés BFC'!$A$1:$N$6000,3,FALSE))</f>
        <v/>
      </c>
      <c r="D509" s="179" t="str">
        <f>IF(F509="","",VLOOKUP(F509,'Licenciés BFC'!$A$1:$N$6000,12,FALSE))</f>
        <v/>
      </c>
      <c r="E509" s="179" t="str">
        <f>IF(F509="","",VLOOKUP(F509,'Licenciés BFC'!$A$1:$N$6000,13,FALSE))</f>
        <v/>
      </c>
      <c r="F509" s="180"/>
      <c r="G509" s="179" t="str">
        <f>IF(F509="","",VLOOKUP(F509,'Licenciés BFC'!$A$1:$N$6000,11,FALSE))</f>
        <v/>
      </c>
      <c r="H509" s="181"/>
      <c r="I509" s="25">
        <v>501</v>
      </c>
      <c r="J509" s="14"/>
    </row>
    <row r="510" spans="1:10" ht="21" hidden="1" customHeight="1">
      <c r="A510" s="18">
        <v>502</v>
      </c>
      <c r="B510" s="179" t="str">
        <f>IF(F510="","",VLOOKUP(F510,'Licenciés BFC'!$A$1:$N$6000,2,FALSE))</f>
        <v/>
      </c>
      <c r="C510" s="179" t="str">
        <f>IF(F510="","",VLOOKUP(F510,'Licenciés BFC'!$A$1:$N$6000,3,FALSE))</f>
        <v/>
      </c>
      <c r="D510" s="179" t="str">
        <f>IF(F510="","",VLOOKUP(F510,'Licenciés BFC'!$A$1:$N$6000,12,FALSE))</f>
        <v/>
      </c>
      <c r="E510" s="179" t="str">
        <f>IF(F510="","",VLOOKUP(F510,'Licenciés BFC'!$A$1:$N$6000,13,FALSE))</f>
        <v/>
      </c>
      <c r="F510" s="180"/>
      <c r="G510" s="179" t="str">
        <f>IF(F510="","",VLOOKUP(F510,'Licenciés BFC'!$A$1:$N$6000,11,FALSE))</f>
        <v/>
      </c>
      <c r="H510" s="181"/>
      <c r="I510" s="25">
        <v>502</v>
      </c>
      <c r="J510" s="14"/>
    </row>
    <row r="511" spans="1:10" ht="21" hidden="1" customHeight="1">
      <c r="A511" s="19">
        <v>503</v>
      </c>
      <c r="B511" s="179" t="str">
        <f>IF(F511="","",VLOOKUP(F511,'Licenciés BFC'!$A$1:$N$6000,2,FALSE))</f>
        <v/>
      </c>
      <c r="C511" s="179" t="str">
        <f>IF(F511="","",VLOOKUP(F511,'Licenciés BFC'!$A$1:$N$6000,3,FALSE))</f>
        <v/>
      </c>
      <c r="D511" s="179" t="str">
        <f>IF(F511="","",VLOOKUP(F511,'Licenciés BFC'!$A$1:$N$6000,12,FALSE))</f>
        <v/>
      </c>
      <c r="E511" s="179" t="str">
        <f>IF(F511="","",VLOOKUP(F511,'Licenciés BFC'!$A$1:$N$6000,13,FALSE))</f>
        <v/>
      </c>
      <c r="F511" s="180"/>
      <c r="G511" s="179" t="str">
        <f>IF(F511="","",VLOOKUP(F511,'Licenciés BFC'!$A$1:$N$6000,11,FALSE))</f>
        <v/>
      </c>
      <c r="H511" s="181"/>
      <c r="I511" s="25">
        <v>503</v>
      </c>
      <c r="J511" s="14"/>
    </row>
    <row r="512" spans="1:10" ht="21" hidden="1" customHeight="1">
      <c r="A512" s="18">
        <v>504</v>
      </c>
      <c r="B512" s="179" t="str">
        <f>IF(F512="","",VLOOKUP(F512,'Licenciés BFC'!$A$1:$N$6000,2,FALSE))</f>
        <v/>
      </c>
      <c r="C512" s="179" t="str">
        <f>IF(F512="","",VLOOKUP(F512,'Licenciés BFC'!$A$1:$N$6000,3,FALSE))</f>
        <v/>
      </c>
      <c r="D512" s="179" t="str">
        <f>IF(F512="","",VLOOKUP(F512,'Licenciés BFC'!$A$1:$N$6000,12,FALSE))</f>
        <v/>
      </c>
      <c r="E512" s="179" t="str">
        <f>IF(F512="","",VLOOKUP(F512,'Licenciés BFC'!$A$1:$N$6000,13,FALSE))</f>
        <v/>
      </c>
      <c r="F512" s="180"/>
      <c r="G512" s="179" t="str">
        <f>IF(F512="","",VLOOKUP(F512,'Licenciés BFC'!$A$1:$N$6000,11,FALSE))</f>
        <v/>
      </c>
      <c r="H512" s="181"/>
      <c r="I512" s="25">
        <v>504</v>
      </c>
      <c r="J512" s="14"/>
    </row>
    <row r="513" spans="1:10" ht="21" hidden="1" customHeight="1">
      <c r="A513" s="19">
        <v>505</v>
      </c>
      <c r="B513" s="179" t="str">
        <f>IF(F513="","",VLOOKUP(F513,'Licenciés BFC'!$A$1:$N$6000,2,FALSE))</f>
        <v/>
      </c>
      <c r="C513" s="179" t="str">
        <f>IF(F513="","",VLOOKUP(F513,'Licenciés BFC'!$A$1:$N$6000,3,FALSE))</f>
        <v/>
      </c>
      <c r="D513" s="179" t="str">
        <f>IF(F513="","",VLOOKUP(F513,'Licenciés BFC'!$A$1:$N$6000,12,FALSE))</f>
        <v/>
      </c>
      <c r="E513" s="179" t="str">
        <f>IF(F513="","",VLOOKUP(F513,'Licenciés BFC'!$A$1:$N$6000,13,FALSE))</f>
        <v/>
      </c>
      <c r="F513" s="180"/>
      <c r="G513" s="179" t="str">
        <f>IF(F513="","",VLOOKUP(F513,'Licenciés BFC'!$A$1:$N$6000,11,FALSE))</f>
        <v/>
      </c>
      <c r="H513" s="181"/>
      <c r="I513" s="25">
        <v>505</v>
      </c>
      <c r="J513" s="14"/>
    </row>
    <row r="514" spans="1:10" ht="21" hidden="1" customHeight="1">
      <c r="A514" s="18">
        <v>506</v>
      </c>
      <c r="B514" s="179" t="str">
        <f>IF(F514="","",VLOOKUP(F514,'Licenciés BFC'!$A$1:$N$6000,2,FALSE))</f>
        <v/>
      </c>
      <c r="C514" s="179" t="str">
        <f>IF(F514="","",VLOOKUP(F514,'Licenciés BFC'!$A$1:$N$6000,3,FALSE))</f>
        <v/>
      </c>
      <c r="D514" s="179" t="str">
        <f>IF(F514="","",VLOOKUP(F514,'Licenciés BFC'!$A$1:$N$6000,12,FALSE))</f>
        <v/>
      </c>
      <c r="E514" s="179" t="str">
        <f>IF(F514="","",VLOOKUP(F514,'Licenciés BFC'!$A$1:$N$6000,13,FALSE))</f>
        <v/>
      </c>
      <c r="F514" s="180"/>
      <c r="G514" s="179" t="str">
        <f>IF(F514="","",VLOOKUP(F514,'Licenciés BFC'!$A$1:$N$6000,11,FALSE))</f>
        <v/>
      </c>
      <c r="H514" s="181"/>
      <c r="I514" s="25">
        <v>506</v>
      </c>
      <c r="J514" s="14"/>
    </row>
    <row r="515" spans="1:10" ht="21" hidden="1" customHeight="1">
      <c r="A515" s="19">
        <v>507</v>
      </c>
      <c r="B515" s="179" t="str">
        <f>IF(F515="","",VLOOKUP(F515,'Licenciés BFC'!$A$1:$N$6000,2,FALSE))</f>
        <v/>
      </c>
      <c r="C515" s="179" t="str">
        <f>IF(F515="","",VLOOKUP(F515,'Licenciés BFC'!$A$1:$N$6000,3,FALSE))</f>
        <v/>
      </c>
      <c r="D515" s="179" t="str">
        <f>IF(F515="","",VLOOKUP(F515,'Licenciés BFC'!$A$1:$N$6000,12,FALSE))</f>
        <v/>
      </c>
      <c r="E515" s="179" t="str">
        <f>IF(F515="","",VLOOKUP(F515,'Licenciés BFC'!$A$1:$N$6000,13,FALSE))</f>
        <v/>
      </c>
      <c r="F515" s="180"/>
      <c r="G515" s="179" t="str">
        <f>IF(F515="","",VLOOKUP(F515,'Licenciés BFC'!$A$1:$N$6000,11,FALSE))</f>
        <v/>
      </c>
      <c r="H515" s="181"/>
      <c r="I515" s="25">
        <v>507</v>
      </c>
      <c r="J515" s="14"/>
    </row>
    <row r="516" spans="1:10" ht="21" hidden="1" customHeight="1">
      <c r="A516" s="18">
        <v>508</v>
      </c>
      <c r="B516" s="179" t="str">
        <f>IF(F516="","",VLOOKUP(F516,'Licenciés BFC'!$A$1:$N$6000,2,FALSE))</f>
        <v/>
      </c>
      <c r="C516" s="179" t="str">
        <f>IF(F516="","",VLOOKUP(F516,'Licenciés BFC'!$A$1:$N$6000,3,FALSE))</f>
        <v/>
      </c>
      <c r="D516" s="179" t="str">
        <f>IF(F516="","",VLOOKUP(F516,'Licenciés BFC'!$A$1:$N$6000,12,FALSE))</f>
        <v/>
      </c>
      <c r="E516" s="179" t="str">
        <f>IF(F516="","",VLOOKUP(F516,'Licenciés BFC'!$A$1:$N$6000,13,FALSE))</f>
        <v/>
      </c>
      <c r="F516" s="180"/>
      <c r="G516" s="179" t="str">
        <f>IF(F516="","",VLOOKUP(F516,'Licenciés BFC'!$A$1:$N$6000,11,FALSE))</f>
        <v/>
      </c>
      <c r="H516" s="181"/>
      <c r="I516" s="25">
        <v>508</v>
      </c>
      <c r="J516" s="14"/>
    </row>
    <row r="517" spans="1:10" ht="21" hidden="1" customHeight="1">
      <c r="A517" s="19">
        <v>509</v>
      </c>
      <c r="B517" s="179" t="str">
        <f>IF(F517="","",VLOOKUP(F517,'Licenciés BFC'!$A$1:$N$6000,2,FALSE))</f>
        <v/>
      </c>
      <c r="C517" s="179" t="str">
        <f>IF(F517="","",VLOOKUP(F517,'Licenciés BFC'!$A$1:$N$6000,3,FALSE))</f>
        <v/>
      </c>
      <c r="D517" s="179" t="str">
        <f>IF(F517="","",VLOOKUP(F517,'Licenciés BFC'!$A$1:$N$6000,12,FALSE))</f>
        <v/>
      </c>
      <c r="E517" s="179" t="str">
        <f>IF(F517="","",VLOOKUP(F517,'Licenciés BFC'!$A$1:$N$6000,13,FALSE))</f>
        <v/>
      </c>
      <c r="F517" s="180"/>
      <c r="G517" s="179" t="str">
        <f>IF(F517="","",VLOOKUP(F517,'Licenciés BFC'!$A$1:$N$6000,11,FALSE))</f>
        <v/>
      </c>
      <c r="H517" s="181"/>
      <c r="I517" s="25">
        <v>509</v>
      </c>
      <c r="J517" s="14"/>
    </row>
    <row r="518" spans="1:10" ht="21" hidden="1" customHeight="1">
      <c r="A518" s="18">
        <v>510</v>
      </c>
      <c r="B518" s="179" t="str">
        <f>IF(F518="","",VLOOKUP(F518,'Licenciés BFC'!$A$1:$N$6000,2,FALSE))</f>
        <v/>
      </c>
      <c r="C518" s="179" t="str">
        <f>IF(F518="","",VLOOKUP(F518,'Licenciés BFC'!$A$1:$N$6000,3,FALSE))</f>
        <v/>
      </c>
      <c r="D518" s="179" t="str">
        <f>IF(F518="","",VLOOKUP(F518,'Licenciés BFC'!$A$1:$N$6000,12,FALSE))</f>
        <v/>
      </c>
      <c r="E518" s="179" t="str">
        <f>IF(F518="","",VLOOKUP(F518,'Licenciés BFC'!$A$1:$N$6000,13,FALSE))</f>
        <v/>
      </c>
      <c r="F518" s="180"/>
      <c r="G518" s="179" t="str">
        <f>IF(F518="","",VLOOKUP(F518,'Licenciés BFC'!$A$1:$N$6000,11,FALSE))</f>
        <v/>
      </c>
      <c r="H518" s="181"/>
      <c r="I518" s="25">
        <v>510</v>
      </c>
      <c r="J518" s="14"/>
    </row>
    <row r="519" spans="1:10" ht="21" hidden="1" customHeight="1">
      <c r="A519" s="19">
        <v>511</v>
      </c>
      <c r="B519" s="179" t="str">
        <f>IF(F519="","",VLOOKUP(F519,'Licenciés BFC'!$A$1:$N$6000,2,FALSE))</f>
        <v/>
      </c>
      <c r="C519" s="179" t="str">
        <f>IF(F519="","",VLOOKUP(F519,'Licenciés BFC'!$A$1:$N$6000,3,FALSE))</f>
        <v/>
      </c>
      <c r="D519" s="179" t="str">
        <f>IF(F519="","",VLOOKUP(F519,'Licenciés BFC'!$A$1:$N$6000,12,FALSE))</f>
        <v/>
      </c>
      <c r="E519" s="179" t="str">
        <f>IF(F519="","",VLOOKUP(F519,'Licenciés BFC'!$A$1:$N$6000,13,FALSE))</f>
        <v/>
      </c>
      <c r="F519" s="180"/>
      <c r="G519" s="179" t="str">
        <f>IF(F519="","",VLOOKUP(F519,'Licenciés BFC'!$A$1:$N$6000,11,FALSE))</f>
        <v/>
      </c>
      <c r="H519" s="181"/>
      <c r="I519" s="25">
        <v>511</v>
      </c>
      <c r="J519" s="14"/>
    </row>
    <row r="520" spans="1:10" ht="21" hidden="1" customHeight="1">
      <c r="A520" s="18">
        <v>512</v>
      </c>
      <c r="B520" s="179" t="str">
        <f>IF(F520="","",VLOOKUP(F520,'Licenciés BFC'!$A$1:$N$6000,2,FALSE))</f>
        <v/>
      </c>
      <c r="C520" s="179" t="str">
        <f>IF(F520="","",VLOOKUP(F520,'Licenciés BFC'!$A$1:$N$6000,3,FALSE))</f>
        <v/>
      </c>
      <c r="D520" s="179" t="str">
        <f>IF(F520="","",VLOOKUP(F520,'Licenciés BFC'!$A$1:$N$6000,12,FALSE))</f>
        <v/>
      </c>
      <c r="E520" s="179" t="str">
        <f>IF(F520="","",VLOOKUP(F520,'Licenciés BFC'!$A$1:$N$6000,13,FALSE))</f>
        <v/>
      </c>
      <c r="F520" s="180"/>
      <c r="G520" s="179" t="str">
        <f>IF(F520="","",VLOOKUP(F520,'Licenciés BFC'!$A$1:$N$6000,11,FALSE))</f>
        <v/>
      </c>
      <c r="H520" s="181"/>
      <c r="I520" s="25">
        <v>512</v>
      </c>
      <c r="J520" s="14"/>
    </row>
    <row r="521" spans="1:10" ht="21" hidden="1" customHeight="1">
      <c r="A521" s="19">
        <v>513</v>
      </c>
      <c r="B521" s="179" t="str">
        <f>IF(F521="","",VLOOKUP(F521,'Licenciés BFC'!$A$1:$N$6000,2,FALSE))</f>
        <v/>
      </c>
      <c r="C521" s="179" t="str">
        <f>IF(F521="","",VLOOKUP(F521,'Licenciés BFC'!$A$1:$N$6000,3,FALSE))</f>
        <v/>
      </c>
      <c r="D521" s="179" t="str">
        <f>IF(F521="","",VLOOKUP(F521,'Licenciés BFC'!$A$1:$N$6000,12,FALSE))</f>
        <v/>
      </c>
      <c r="E521" s="179" t="str">
        <f>IF(F521="","",VLOOKUP(F521,'Licenciés BFC'!$A$1:$N$6000,13,FALSE))</f>
        <v/>
      </c>
      <c r="F521" s="180"/>
      <c r="G521" s="179" t="str">
        <f>IF(F521="","",VLOOKUP(F521,'Licenciés BFC'!$A$1:$N$6000,11,FALSE))</f>
        <v/>
      </c>
      <c r="H521" s="181"/>
      <c r="I521" s="25">
        <v>513</v>
      </c>
      <c r="J521" s="14"/>
    </row>
    <row r="522" spans="1:10" ht="21" hidden="1" customHeight="1">
      <c r="A522" s="18">
        <v>514</v>
      </c>
      <c r="B522" s="179" t="str">
        <f>IF(F522="","",VLOOKUP(F522,'Licenciés BFC'!$A$1:$N$6000,2,FALSE))</f>
        <v/>
      </c>
      <c r="C522" s="179" t="str">
        <f>IF(F522="","",VLOOKUP(F522,'Licenciés BFC'!$A$1:$N$6000,3,FALSE))</f>
        <v/>
      </c>
      <c r="D522" s="179" t="str">
        <f>IF(F522="","",VLOOKUP(F522,'Licenciés BFC'!$A$1:$N$6000,12,FALSE))</f>
        <v/>
      </c>
      <c r="E522" s="179" t="str">
        <f>IF(F522="","",VLOOKUP(F522,'Licenciés BFC'!$A$1:$N$6000,13,FALSE))</f>
        <v/>
      </c>
      <c r="F522" s="180"/>
      <c r="G522" s="179" t="str">
        <f>IF(F522="","",VLOOKUP(F522,'Licenciés BFC'!$A$1:$N$6000,11,FALSE))</f>
        <v/>
      </c>
      <c r="H522" s="181"/>
      <c r="I522" s="25">
        <v>514</v>
      </c>
      <c r="J522" s="14"/>
    </row>
    <row r="523" spans="1:10" ht="21" hidden="1" customHeight="1">
      <c r="A523" s="18">
        <v>515</v>
      </c>
      <c r="B523" s="179" t="str">
        <f>IF(F523="","",VLOOKUP(F523,'Licenciés BFC'!$A$1:$N$6000,2,FALSE))</f>
        <v/>
      </c>
      <c r="C523" s="179" t="str">
        <f>IF(F523="","",VLOOKUP(F523,'Licenciés BFC'!$A$1:$N$6000,3,FALSE))</f>
        <v/>
      </c>
      <c r="D523" s="179" t="str">
        <f>IF(F523="","",VLOOKUP(F523,'Licenciés BFC'!$A$1:$N$6000,12,FALSE))</f>
        <v/>
      </c>
      <c r="E523" s="179" t="str">
        <f>IF(F523="","",VLOOKUP(F523,'Licenciés BFC'!$A$1:$N$6000,13,FALSE))</f>
        <v/>
      </c>
      <c r="F523" s="180"/>
      <c r="G523" s="179" t="str">
        <f>IF(F523="","",VLOOKUP(F523,'Licenciés BFC'!$A$1:$N$6000,11,FALSE))</f>
        <v/>
      </c>
      <c r="H523" s="181"/>
      <c r="I523" s="25">
        <v>515</v>
      </c>
      <c r="J523" s="14"/>
    </row>
    <row r="524" spans="1:10" ht="21" hidden="1" customHeight="1">
      <c r="A524" s="19">
        <v>516</v>
      </c>
      <c r="B524" s="179" t="str">
        <f>IF(F524="","",VLOOKUP(F524,'Licenciés BFC'!$A$1:$N$6000,2,FALSE))</f>
        <v/>
      </c>
      <c r="C524" s="179" t="str">
        <f>IF(F524="","",VLOOKUP(F524,'Licenciés BFC'!$A$1:$N$6000,3,FALSE))</f>
        <v/>
      </c>
      <c r="D524" s="179" t="str">
        <f>IF(F524="","",VLOOKUP(F524,'Licenciés BFC'!$A$1:$N$6000,12,FALSE))</f>
        <v/>
      </c>
      <c r="E524" s="179" t="str">
        <f>IF(F524="","",VLOOKUP(F524,'Licenciés BFC'!$A$1:$N$6000,13,FALSE))</f>
        <v/>
      </c>
      <c r="F524" s="180"/>
      <c r="G524" s="179" t="str">
        <f>IF(F524="","",VLOOKUP(F524,'Licenciés BFC'!$A$1:$N$6000,11,FALSE))</f>
        <v/>
      </c>
      <c r="H524" s="181"/>
      <c r="I524" s="25">
        <v>516</v>
      </c>
      <c r="J524" s="14"/>
    </row>
    <row r="525" spans="1:10" ht="21" hidden="1" customHeight="1">
      <c r="A525" s="18">
        <v>517</v>
      </c>
      <c r="B525" s="179" t="str">
        <f>IF(F525="","",VLOOKUP(F525,'Licenciés BFC'!$A$1:$N$6000,2,FALSE))</f>
        <v/>
      </c>
      <c r="C525" s="179" t="str">
        <f>IF(F525="","",VLOOKUP(F525,'Licenciés BFC'!$A$1:$N$6000,3,FALSE))</f>
        <v/>
      </c>
      <c r="D525" s="179" t="str">
        <f>IF(F525="","",VLOOKUP(F525,'Licenciés BFC'!$A$1:$N$6000,12,FALSE))</f>
        <v/>
      </c>
      <c r="E525" s="179" t="str">
        <f>IF(F525="","",VLOOKUP(F525,'Licenciés BFC'!$A$1:$N$6000,13,FALSE))</f>
        <v/>
      </c>
      <c r="F525" s="180"/>
      <c r="G525" s="179" t="str">
        <f>IF(F525="","",VLOOKUP(F525,'Licenciés BFC'!$A$1:$N$6000,11,FALSE))</f>
        <v/>
      </c>
      <c r="H525" s="181"/>
      <c r="I525" s="25">
        <v>517</v>
      </c>
      <c r="J525" s="14"/>
    </row>
    <row r="526" spans="1:10" ht="21" hidden="1" customHeight="1">
      <c r="A526" s="19">
        <v>518</v>
      </c>
      <c r="B526" s="179" t="str">
        <f>IF(F526="","",VLOOKUP(F526,'Licenciés BFC'!$A$1:$N$6000,2,FALSE))</f>
        <v/>
      </c>
      <c r="C526" s="179" t="str">
        <f>IF(F526="","",VLOOKUP(F526,'Licenciés BFC'!$A$1:$N$6000,3,FALSE))</f>
        <v/>
      </c>
      <c r="D526" s="179" t="str">
        <f>IF(F526="","",VLOOKUP(F526,'Licenciés BFC'!$A$1:$N$6000,12,FALSE))</f>
        <v/>
      </c>
      <c r="E526" s="179" t="str">
        <f>IF(F526="","",VLOOKUP(F526,'Licenciés BFC'!$A$1:$N$6000,13,FALSE))</f>
        <v/>
      </c>
      <c r="F526" s="180"/>
      <c r="G526" s="179" t="str">
        <f>IF(F526="","",VLOOKUP(F526,'Licenciés BFC'!$A$1:$N$6000,11,FALSE))</f>
        <v/>
      </c>
      <c r="H526" s="181"/>
      <c r="I526" s="25">
        <v>518</v>
      </c>
      <c r="J526" s="14"/>
    </row>
    <row r="527" spans="1:10" ht="21" hidden="1" customHeight="1">
      <c r="A527" s="18">
        <v>519</v>
      </c>
      <c r="B527" s="179" t="str">
        <f>IF(F527="","",VLOOKUP(F527,'Licenciés BFC'!$A$1:$N$6000,2,FALSE))</f>
        <v/>
      </c>
      <c r="C527" s="179" t="str">
        <f>IF(F527="","",VLOOKUP(F527,'Licenciés BFC'!$A$1:$N$6000,3,FALSE))</f>
        <v/>
      </c>
      <c r="D527" s="179" t="str">
        <f>IF(F527="","",VLOOKUP(F527,'Licenciés BFC'!$A$1:$N$6000,12,FALSE))</f>
        <v/>
      </c>
      <c r="E527" s="179" t="str">
        <f>IF(F527="","",VLOOKUP(F527,'Licenciés BFC'!$A$1:$N$6000,13,FALSE))</f>
        <v/>
      </c>
      <c r="F527" s="180"/>
      <c r="G527" s="179" t="str">
        <f>IF(F527="","",VLOOKUP(F527,'Licenciés BFC'!$A$1:$N$6000,11,FALSE))</f>
        <v/>
      </c>
      <c r="H527" s="181"/>
      <c r="I527" s="25">
        <v>519</v>
      </c>
      <c r="J527" s="14"/>
    </row>
    <row r="528" spans="1:10" ht="21" hidden="1" customHeight="1">
      <c r="A528" s="18">
        <v>520</v>
      </c>
      <c r="B528" s="179" t="str">
        <f>IF(F528="","",VLOOKUP(F528,'Licenciés BFC'!$A$1:$N$6000,2,FALSE))</f>
        <v/>
      </c>
      <c r="C528" s="179" t="str">
        <f>IF(F528="","",VLOOKUP(F528,'Licenciés BFC'!$A$1:$N$6000,3,FALSE))</f>
        <v/>
      </c>
      <c r="D528" s="179" t="str">
        <f>IF(F528="","",VLOOKUP(F528,'Licenciés BFC'!$A$1:$N$6000,12,FALSE))</f>
        <v/>
      </c>
      <c r="E528" s="179" t="str">
        <f>IF(F528="","",VLOOKUP(F528,'Licenciés BFC'!$A$1:$N$6000,13,FALSE))</f>
        <v/>
      </c>
      <c r="F528" s="180"/>
      <c r="G528" s="179" t="str">
        <f>IF(F528="","",VLOOKUP(F528,'Licenciés BFC'!$A$1:$N$6000,11,FALSE))</f>
        <v/>
      </c>
      <c r="H528" s="181"/>
      <c r="I528" s="25">
        <v>520</v>
      </c>
      <c r="J528" s="14"/>
    </row>
    <row r="529" spans="10:10">
      <c r="J529" s="10"/>
    </row>
  </sheetData>
  <mergeCells count="13">
    <mergeCell ref="H1:J1"/>
    <mergeCell ref="A1:C1"/>
    <mergeCell ref="G3:J3"/>
    <mergeCell ref="G4:J4"/>
    <mergeCell ref="G5:J5"/>
    <mergeCell ref="E5:F5"/>
    <mergeCell ref="D1:G1"/>
    <mergeCell ref="A2:C2"/>
    <mergeCell ref="A7:I7"/>
    <mergeCell ref="C3:D3"/>
    <mergeCell ref="E3:F3"/>
    <mergeCell ref="C4:D4"/>
    <mergeCell ref="E4:F4"/>
  </mergeCells>
  <conditionalFormatting sqref="C3:D3 G3:J3 G5:J5">
    <cfRule type="containsBlanks" dxfId="1" priority="6">
      <formula>LEN(TRIM(C3))=0</formula>
    </cfRule>
  </conditionalFormatting>
  <conditionalFormatting sqref="C4:D4 G4:J4">
    <cfRule type="containsBlanks" dxfId="0" priority="7">
      <formula>LEN(TRIM(C4))=0</formula>
    </cfRule>
  </conditionalFormatting>
  <pageMargins left="0.25" right="0.25" top="0.75" bottom="0.75" header="0.3" footer="0.3"/>
  <pageSetup paperSize="9" scale="85" orientation="landscape" horizontalDpi="4294967293" verticalDpi="4294967293" r:id="rId1"/>
  <headerFooter differentFirst="1">
    <oddHeader>&amp;L&amp;10
&amp;G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0"/>
  <sheetViews>
    <sheetView topLeftCell="C1" workbookViewId="0">
      <selection activeCell="B2" sqref="B2:J2"/>
    </sheetView>
  </sheetViews>
  <sheetFormatPr baseColWidth="10" defaultRowHeight="15"/>
  <cols>
    <col min="1" max="2" width="0" hidden="1" customWidth="1"/>
    <col min="4" max="4" width="8.140625" bestFit="1" customWidth="1"/>
    <col min="5" max="7" width="5.7109375" customWidth="1"/>
    <col min="8" max="9" width="3.85546875" hidden="1" customWidth="1"/>
    <col min="10" max="10" width="1.7109375" customWidth="1"/>
    <col min="11" max="11" width="5.42578125" customWidth="1"/>
    <col min="12" max="12" width="1.7109375" hidden="1" customWidth="1"/>
    <col min="13" max="14" width="0" hidden="1" customWidth="1"/>
    <col min="15" max="15" width="1.7109375" customWidth="1"/>
    <col min="16" max="22" width="3.7109375" customWidth="1"/>
    <col min="23" max="23" width="5.7109375" customWidth="1"/>
  </cols>
  <sheetData>
    <row r="1" spans="1:33">
      <c r="A1" s="28"/>
      <c r="B1" s="198"/>
      <c r="C1" s="198"/>
      <c r="D1" s="198"/>
      <c r="E1" s="198"/>
      <c r="F1" s="198"/>
      <c r="G1" s="198"/>
      <c r="H1" s="198"/>
      <c r="I1" s="198"/>
      <c r="J1" s="198"/>
      <c r="K1" s="198"/>
      <c r="L1" s="198"/>
      <c r="M1" s="198"/>
      <c r="N1" s="198"/>
      <c r="O1" s="198"/>
      <c r="P1" s="198"/>
      <c r="Q1" s="198"/>
      <c r="R1" s="198"/>
      <c r="S1" s="198"/>
      <c r="T1" s="198"/>
      <c r="U1" s="198"/>
      <c r="V1" s="198"/>
      <c r="W1" s="198"/>
      <c r="X1" s="28"/>
      <c r="Y1" s="28"/>
      <c r="Z1" s="28"/>
      <c r="AA1" s="28"/>
      <c r="AB1" s="28"/>
      <c r="AC1" s="28"/>
      <c r="AD1" s="28"/>
      <c r="AE1" s="28"/>
    </row>
    <row r="2" spans="1:33">
      <c r="A2" s="28"/>
      <c r="B2" s="199" t="s">
        <v>16</v>
      </c>
      <c r="C2" s="199"/>
      <c r="D2" s="199"/>
      <c r="E2" s="199"/>
      <c r="F2" s="199"/>
      <c r="G2" s="199"/>
      <c r="H2" s="199"/>
      <c r="I2" s="199"/>
      <c r="J2" s="199"/>
      <c r="K2" s="200" t="s">
        <v>17</v>
      </c>
      <c r="L2" s="200"/>
      <c r="M2" s="200"/>
      <c r="N2" s="200"/>
      <c r="O2" s="200"/>
      <c r="P2" s="200"/>
      <c r="Q2" s="200"/>
      <c r="R2" s="200"/>
      <c r="S2" s="200"/>
      <c r="T2" s="200"/>
      <c r="U2" s="200"/>
      <c r="V2" s="200"/>
      <c r="W2" s="200"/>
      <c r="X2" s="200"/>
      <c r="Y2" s="200"/>
      <c r="Z2" s="200"/>
      <c r="AA2" s="200"/>
      <c r="AB2" s="200"/>
      <c r="AC2" s="200"/>
      <c r="AD2" s="200"/>
      <c r="AE2" s="200"/>
    </row>
    <row r="3" spans="1:33" ht="15.75" thickBot="1">
      <c r="A3" s="28"/>
      <c r="B3" s="28"/>
      <c r="C3" s="28"/>
      <c r="D3" s="28"/>
      <c r="E3" s="28"/>
      <c r="F3" s="28"/>
      <c r="G3" s="28"/>
      <c r="H3" s="28"/>
      <c r="I3" s="28"/>
      <c r="J3" s="28"/>
      <c r="K3" s="30"/>
      <c r="L3" s="30"/>
      <c r="M3" s="30"/>
      <c r="N3" s="30"/>
      <c r="O3" s="30"/>
      <c r="P3" s="28"/>
      <c r="Q3" s="28"/>
      <c r="R3" s="30"/>
      <c r="S3" s="28"/>
      <c r="T3" s="28"/>
      <c r="U3" s="28"/>
      <c r="V3" s="28"/>
      <c r="W3" s="28"/>
      <c r="X3" s="28"/>
      <c r="Y3" s="28"/>
      <c r="Z3" s="28"/>
      <c r="AA3" s="30"/>
      <c r="AB3" s="30"/>
      <c r="AC3" s="30"/>
      <c r="AD3" s="30"/>
      <c r="AE3" s="30"/>
    </row>
    <row r="4" spans="1:33" ht="16.5" thickTop="1" thickBot="1">
      <c r="A4" s="28"/>
      <c r="B4" s="201" t="s">
        <v>18</v>
      </c>
      <c r="C4" s="201"/>
      <c r="D4" s="201"/>
      <c r="E4" s="33"/>
      <c r="F4" s="30" t="s">
        <v>19</v>
      </c>
      <c r="G4" s="28"/>
      <c r="H4" s="28"/>
      <c r="I4" s="28"/>
      <c r="J4" s="28"/>
      <c r="K4" s="28"/>
      <c r="L4" s="30"/>
      <c r="M4" s="30"/>
      <c r="N4" s="30"/>
      <c r="O4" s="30"/>
      <c r="P4" s="30"/>
      <c r="Q4" s="30"/>
      <c r="R4" s="30"/>
      <c r="S4" s="30"/>
      <c r="T4" s="30"/>
      <c r="U4" s="28"/>
      <c r="V4" s="28"/>
      <c r="W4" s="28"/>
      <c r="X4" s="28"/>
      <c r="Y4" s="28"/>
      <c r="Z4" s="28"/>
      <c r="AA4" s="28"/>
      <c r="AB4" s="28"/>
      <c r="AC4" s="28"/>
      <c r="AD4" s="28"/>
      <c r="AE4" s="28"/>
    </row>
    <row r="5" spans="1:33" ht="17.25" customHeight="1" thickTop="1">
      <c r="A5" s="28"/>
      <c r="B5" s="28"/>
      <c r="C5" s="28"/>
      <c r="D5" s="28"/>
      <c r="E5" s="28"/>
      <c r="F5" s="28"/>
      <c r="G5" s="28"/>
      <c r="H5" s="28"/>
      <c r="I5" s="28"/>
      <c r="J5" s="28"/>
      <c r="K5" s="28"/>
      <c r="L5" s="30"/>
      <c r="M5" s="30"/>
      <c r="N5" s="30"/>
      <c r="O5" s="28"/>
      <c r="P5" s="28"/>
      <c r="Q5" s="28"/>
      <c r="R5" s="28"/>
      <c r="S5" s="28"/>
      <c r="T5" s="28"/>
      <c r="U5" s="28"/>
      <c r="V5" s="28"/>
      <c r="W5" s="28"/>
      <c r="X5" s="28"/>
      <c r="Y5" s="204"/>
      <c r="Z5" s="204"/>
      <c r="AA5" s="204"/>
      <c r="AB5" s="28"/>
      <c r="AC5" s="28"/>
      <c r="AD5" s="28"/>
      <c r="AE5" s="28"/>
    </row>
    <row r="6" spans="1:33" ht="16.5" customHeight="1">
      <c r="A6" s="31"/>
      <c r="B6" s="28"/>
      <c r="C6" s="28"/>
      <c r="D6" s="34" t="s">
        <v>20</v>
      </c>
      <c r="E6" s="202" t="s">
        <v>21</v>
      </c>
      <c r="F6" s="202"/>
      <c r="G6" s="202"/>
      <c r="H6" s="28"/>
      <c r="I6" s="28"/>
      <c r="J6" s="28"/>
      <c r="K6" s="203" t="s">
        <v>22</v>
      </c>
      <c r="L6" s="30"/>
      <c r="M6" s="30"/>
      <c r="N6" s="30"/>
      <c r="O6" s="28"/>
      <c r="P6" s="205" t="s">
        <v>23</v>
      </c>
      <c r="Q6" s="205"/>
      <c r="R6" s="205"/>
      <c r="S6" s="205"/>
      <c r="T6" s="205"/>
      <c r="U6" s="205"/>
      <c r="V6" s="205"/>
      <c r="W6" s="28"/>
      <c r="X6" s="205" t="s">
        <v>24</v>
      </c>
      <c r="Y6" s="205"/>
      <c r="Z6" s="205"/>
      <c r="AA6" s="205"/>
      <c r="AB6" s="205"/>
      <c r="AC6" s="205"/>
      <c r="AD6" s="35"/>
      <c r="AE6" s="28"/>
    </row>
    <row r="7" spans="1:33" ht="15.75" thickBot="1">
      <c r="A7" s="31" t="s">
        <v>25</v>
      </c>
      <c r="B7" s="36" t="s">
        <v>26</v>
      </c>
      <c r="C7" s="36" t="s">
        <v>27</v>
      </c>
      <c r="D7" s="37" t="s">
        <v>28</v>
      </c>
      <c r="E7" s="38" t="s">
        <v>29</v>
      </c>
      <c r="F7" s="38" t="s">
        <v>30</v>
      </c>
      <c r="G7" s="38" t="s">
        <v>31</v>
      </c>
      <c r="H7" s="39" t="s">
        <v>32</v>
      </c>
      <c r="I7" s="28"/>
      <c r="J7" s="28"/>
      <c r="K7" s="203"/>
      <c r="L7" s="30"/>
      <c r="M7" s="30" t="s">
        <v>33</v>
      </c>
      <c r="N7" s="30"/>
      <c r="O7" s="28"/>
      <c r="P7" s="40"/>
      <c r="Q7" s="41"/>
      <c r="R7" s="28"/>
      <c r="S7" s="41"/>
      <c r="T7" s="41"/>
      <c r="U7" s="41"/>
      <c r="V7" s="42"/>
      <c r="W7" s="28"/>
      <c r="X7" s="43" t="s">
        <v>8</v>
      </c>
      <c r="Y7" s="44" t="s">
        <v>34</v>
      </c>
      <c r="Z7" s="44" t="s">
        <v>10</v>
      </c>
      <c r="AA7" s="44" t="s">
        <v>35</v>
      </c>
      <c r="AB7" s="44" t="s">
        <v>13</v>
      </c>
      <c r="AC7" s="45" t="s">
        <v>36</v>
      </c>
      <c r="AD7" s="35" t="s">
        <v>37</v>
      </c>
      <c r="AE7" s="28"/>
    </row>
    <row r="8" spans="1:33" ht="15.75" thickTop="1">
      <c r="A8" s="31">
        <v>1</v>
      </c>
      <c r="B8" s="31">
        <v>1</v>
      </c>
      <c r="C8" s="36">
        <v>1</v>
      </c>
      <c r="D8" s="46"/>
      <c r="E8" s="47"/>
      <c r="F8" s="48"/>
      <c r="G8" s="49"/>
      <c r="H8" s="28">
        <f>D8</f>
        <v>0</v>
      </c>
      <c r="I8" s="32">
        <f>IF(H8&gt;0,COUNTIF($H$8:$H$197,H8),)</f>
        <v>0</v>
      </c>
      <c r="J8" s="50"/>
      <c r="K8" s="51"/>
      <c r="L8" s="30"/>
      <c r="M8" s="30">
        <f>E8*3600+F8*60+G8</f>
        <v>0</v>
      </c>
      <c r="N8" s="30"/>
      <c r="O8" s="30"/>
      <c r="P8" s="52"/>
      <c r="Q8" s="32">
        <f>E8</f>
        <v>0</v>
      </c>
      <c r="R8" s="32" t="s">
        <v>39</v>
      </c>
      <c r="S8" s="32">
        <f>F8</f>
        <v>0</v>
      </c>
      <c r="T8" s="32" t="s">
        <v>30</v>
      </c>
      <c r="U8" s="32">
        <f>G8</f>
        <v>0</v>
      </c>
      <c r="V8" s="53" t="s">
        <v>31</v>
      </c>
      <c r="W8" s="28"/>
      <c r="X8" s="52" t="str">
        <f>IF(D8="","",VLOOKUP(D8,Emargement!$A$9:$B$528,2,TRUE))</f>
        <v/>
      </c>
      <c r="Y8" s="41" t="str">
        <f>IF(D8="","",VLOOKUP(D8,Emargement!$A$9:$C$528,3,TRUE))</f>
        <v/>
      </c>
      <c r="Z8" s="41" t="str">
        <f>IF(D8="","",VLOOKUP(D8,Emargement!$A$9:$D$528,4,TRUE))</f>
        <v/>
      </c>
      <c r="AA8" s="41" t="str">
        <f>IF(D8="","",VLOOKUP(D8,Emargement!$A$9:$E$528,5,TRUE))</f>
        <v/>
      </c>
      <c r="AB8" s="41" t="str">
        <f>IF(D8="","",VLOOKUP(D8,Emargement!$A$9:$G$528,7,TRUE))</f>
        <v/>
      </c>
      <c r="AC8" s="41" t="str">
        <f>IF(D8="","",VLOOKUP(D8,Emargement!$A$9:$F$528,6,TRUE))</f>
        <v/>
      </c>
      <c r="AD8" s="54" t="e">
        <f>$E$4/(E8+F8/60+G8/3600)</f>
        <v>#DIV/0!</v>
      </c>
      <c r="AE8" s="28"/>
    </row>
    <row r="9" spans="1:33">
      <c r="A9" s="31">
        <v>2</v>
      </c>
      <c r="B9" s="31">
        <v>2</v>
      </c>
      <c r="C9" s="29">
        <v>2</v>
      </c>
      <c r="D9" s="55"/>
      <c r="E9" s="56"/>
      <c r="F9" s="57"/>
      <c r="G9" s="58"/>
      <c r="H9" s="28">
        <f t="shared" ref="H9:H72" si="0">D9</f>
        <v>0</v>
      </c>
      <c r="I9" s="50">
        <f t="shared" ref="I9:I72" si="1">IF(H9&gt;0,COUNTIF($H$8:$H$197,H9),)</f>
        <v>0</v>
      </c>
      <c r="J9" s="50"/>
      <c r="K9" s="59"/>
      <c r="L9" s="30"/>
      <c r="M9" s="30">
        <f>E9*3600+F9*60+G9</f>
        <v>0</v>
      </c>
      <c r="N9" s="30">
        <f>M9-$M$8</f>
        <v>0</v>
      </c>
      <c r="O9" s="28"/>
      <c r="P9" s="52" t="str">
        <f>IF(T9="m.t","","à")</f>
        <v/>
      </c>
      <c r="Q9" s="32" t="str">
        <f t="shared" ref="Q9:Q40" si="2">IF(N9=N8," ",IF(N9&gt;=3600,INT(N9/3600)," "))</f>
        <v xml:space="preserve"> </v>
      </c>
      <c r="R9" s="32" t="str">
        <f t="shared" ref="R9:R40" si="3">IF(N9=N8," ",IF(N9&gt;=3600,"h"," "))</f>
        <v xml:space="preserve"> </v>
      </c>
      <c r="S9" s="32" t="str">
        <f t="shared" ref="S9:S40" si="4">IF(N9=N8," ",IF((N9-3600*INT(N9/3600))/60&gt;=1,INT((N9-3600*INT(N9/3600))/60)," "))</f>
        <v xml:space="preserve"> </v>
      </c>
      <c r="T9" s="32" t="str">
        <f t="shared" ref="T9:T40" si="5">IF(N9=N8,"m.t",IF((N9-3600*INT(N9/3600))/60&gt;=1,"min"," "))</f>
        <v>m.t</v>
      </c>
      <c r="U9" s="32" t="str">
        <f t="shared" ref="U9:U40" si="6">IF(N9=N8," ",N9-60*INT((N9-3600*INT(N9/3600))/60)-3600*INT(N9/3600))</f>
        <v xml:space="preserve"> </v>
      </c>
      <c r="V9" s="53" t="str">
        <f t="shared" ref="V9:V40" si="7">IF(N9=N8," ","sec")</f>
        <v xml:space="preserve"> </v>
      </c>
      <c r="W9" s="28"/>
      <c r="X9" s="52" t="str">
        <f>IF(D9="","",VLOOKUP(D9,Emargement!$A$9:$B$528,2,TRUE))</f>
        <v/>
      </c>
      <c r="Y9" s="32" t="str">
        <f>IF(D9="","",VLOOKUP(D9,Emargement!$A$9:$C$528,3,TRUE))</f>
        <v/>
      </c>
      <c r="Z9" s="32" t="str">
        <f>IF(D9="","",VLOOKUP(D9,Emargement!$A$9:$D$528,4,TRUE))</f>
        <v/>
      </c>
      <c r="AA9" s="32" t="str">
        <f>IF(D9="","",VLOOKUP(D9,Emargement!$A$9:$E$528,5,TRUE))</f>
        <v/>
      </c>
      <c r="AB9" s="32" t="str">
        <f>IF(D9="","",VLOOKUP(D9,Emargement!$A$9:$G$528,7,TRUE))</f>
        <v/>
      </c>
      <c r="AC9" s="32" t="str">
        <f>IF(D9="","",VLOOKUP(D9,Emargement!$A$9:$F$528,6,TRUE))</f>
        <v/>
      </c>
      <c r="AD9" s="54" t="e">
        <f t="shared" ref="AD9:AD72" si="8">$E$4/(E9+F9/60+G9/3600)</f>
        <v>#DIV/0!</v>
      </c>
      <c r="AE9" s="28"/>
      <c r="AF9" t="s">
        <v>93</v>
      </c>
      <c r="AG9" t="s">
        <v>94</v>
      </c>
    </row>
    <row r="10" spans="1:33">
      <c r="A10" s="31">
        <v>3</v>
      </c>
      <c r="B10" s="31">
        <v>3</v>
      </c>
      <c r="C10" s="29">
        <v>3</v>
      </c>
      <c r="D10" s="55"/>
      <c r="E10" s="56"/>
      <c r="F10" s="57"/>
      <c r="G10" s="58"/>
      <c r="H10" s="28">
        <f t="shared" si="0"/>
        <v>0</v>
      </c>
      <c r="I10" s="50">
        <f t="shared" si="1"/>
        <v>0</v>
      </c>
      <c r="J10" s="50"/>
      <c r="K10" s="59" t="str">
        <f t="shared" ref="K10:K73" si="9">IF(I10&lt;=1,"","Doublon")</f>
        <v/>
      </c>
      <c r="L10" s="30"/>
      <c r="M10" s="30">
        <f t="shared" ref="M10:M72" si="10">E10*3600+F10*60+G10</f>
        <v>0</v>
      </c>
      <c r="N10" s="30">
        <f t="shared" ref="N10:N73" si="11">M10-$M$8</f>
        <v>0</v>
      </c>
      <c r="O10" s="28"/>
      <c r="P10" s="52" t="str">
        <f t="shared" ref="P10:P17" si="12">IF(T10="m.t","","à")</f>
        <v/>
      </c>
      <c r="Q10" s="32" t="str">
        <f t="shared" si="2"/>
        <v xml:space="preserve"> </v>
      </c>
      <c r="R10" s="32" t="str">
        <f t="shared" si="3"/>
        <v xml:space="preserve"> </v>
      </c>
      <c r="S10" s="32" t="str">
        <f t="shared" si="4"/>
        <v xml:space="preserve"> </v>
      </c>
      <c r="T10" s="32" t="str">
        <f t="shared" si="5"/>
        <v>m.t</v>
      </c>
      <c r="U10" s="32" t="str">
        <f t="shared" si="6"/>
        <v xml:space="preserve"> </v>
      </c>
      <c r="V10" s="53" t="str">
        <f t="shared" si="7"/>
        <v xml:space="preserve"> </v>
      </c>
      <c r="W10" s="28"/>
      <c r="X10" s="52" t="str">
        <f>IF(D10="","",VLOOKUP(D10,Emargement!$A$9:$B$528,2,TRUE))</f>
        <v/>
      </c>
      <c r="Y10" s="32" t="str">
        <f>IF(D10="","",VLOOKUP(D10,Emargement!$A$9:$C$528,3,TRUE))</f>
        <v/>
      </c>
      <c r="Z10" s="32" t="str">
        <f>IF(D10="","",VLOOKUP(D10,Emargement!$A$9:$D$528,4,TRUE))</f>
        <v/>
      </c>
      <c r="AA10" s="32" t="str">
        <f>IF(D10="","",VLOOKUP(D10,Emargement!$A$9:$E$528,5,TRUE))</f>
        <v/>
      </c>
      <c r="AB10" s="32" t="str">
        <f>IF(D10="","",VLOOKUP(D10,Emargement!$A$9:$G$528,7,TRUE))</f>
        <v/>
      </c>
      <c r="AC10" s="32" t="str">
        <f>IF(D10="","",VLOOKUP(D10,Emargement!$A$9:$F$528,6,TRUE))</f>
        <v/>
      </c>
      <c r="AD10" s="54" t="e">
        <f t="shared" si="8"/>
        <v>#DIV/0!</v>
      </c>
      <c r="AE10" s="28"/>
    </row>
    <row r="11" spans="1:33">
      <c r="A11" s="31">
        <v>4</v>
      </c>
      <c r="B11" s="31">
        <v>4</v>
      </c>
      <c r="C11" s="29">
        <v>4</v>
      </c>
      <c r="D11" s="55"/>
      <c r="E11" s="56"/>
      <c r="F11" s="57"/>
      <c r="G11" s="58"/>
      <c r="H11" s="28">
        <f t="shared" si="0"/>
        <v>0</v>
      </c>
      <c r="I11" s="50">
        <f t="shared" si="1"/>
        <v>0</v>
      </c>
      <c r="J11" s="50"/>
      <c r="K11" s="59"/>
      <c r="L11" s="30"/>
      <c r="M11" s="30">
        <f t="shared" si="10"/>
        <v>0</v>
      </c>
      <c r="N11" s="30">
        <f t="shared" si="11"/>
        <v>0</v>
      </c>
      <c r="O11" s="28"/>
      <c r="P11" s="52" t="str">
        <f t="shared" si="12"/>
        <v/>
      </c>
      <c r="Q11" s="32" t="str">
        <f t="shared" si="2"/>
        <v xml:space="preserve"> </v>
      </c>
      <c r="R11" s="32" t="str">
        <f t="shared" si="3"/>
        <v xml:space="preserve"> </v>
      </c>
      <c r="S11" s="32" t="str">
        <f t="shared" si="4"/>
        <v xml:space="preserve"> </v>
      </c>
      <c r="T11" s="32" t="str">
        <f t="shared" si="5"/>
        <v>m.t</v>
      </c>
      <c r="U11" s="32" t="str">
        <f t="shared" si="6"/>
        <v xml:space="preserve"> </v>
      </c>
      <c r="V11" s="53" t="str">
        <f t="shared" si="7"/>
        <v xml:space="preserve"> </v>
      </c>
      <c r="W11" s="28"/>
      <c r="X11" s="52" t="str">
        <f>IF(D11="","",VLOOKUP(D11,Emargement!$A$9:$B$528,2,TRUE))</f>
        <v/>
      </c>
      <c r="Y11" s="32" t="str">
        <f>IF(D11="","",VLOOKUP(D11,Emargement!$A$9:$C$528,3,TRUE))</f>
        <v/>
      </c>
      <c r="Z11" s="32" t="str">
        <f>IF(D11="","",VLOOKUP(D11,Emargement!$A$9:$D$528,4,TRUE))</f>
        <v/>
      </c>
      <c r="AA11" s="32" t="str">
        <f>IF(D11="","",VLOOKUP(D11,Emargement!$A$9:$E$528,5,TRUE))</f>
        <v/>
      </c>
      <c r="AB11" s="32" t="str">
        <f>IF(D11="","",VLOOKUP(D11,Emargement!$A$9:$G$528,7,TRUE))</f>
        <v/>
      </c>
      <c r="AC11" s="32" t="str">
        <f>IF(D11="","",VLOOKUP(D11,Emargement!$A$9:$F$528,6,TRUE))</f>
        <v/>
      </c>
      <c r="AD11" s="54" t="e">
        <f t="shared" si="8"/>
        <v>#DIV/0!</v>
      </c>
      <c r="AE11" s="28"/>
    </row>
    <row r="12" spans="1:33">
      <c r="A12" s="31">
        <v>5</v>
      </c>
      <c r="B12" s="31">
        <v>5</v>
      </c>
      <c r="C12" s="29">
        <v>5</v>
      </c>
      <c r="D12" s="55"/>
      <c r="E12" s="56"/>
      <c r="F12" s="57"/>
      <c r="G12" s="58"/>
      <c r="H12" s="28">
        <f t="shared" si="0"/>
        <v>0</v>
      </c>
      <c r="I12" s="50">
        <f t="shared" si="1"/>
        <v>0</v>
      </c>
      <c r="J12" s="50"/>
      <c r="K12" s="59" t="str">
        <f t="shared" si="9"/>
        <v/>
      </c>
      <c r="L12" s="30"/>
      <c r="M12" s="30">
        <f t="shared" si="10"/>
        <v>0</v>
      </c>
      <c r="N12" s="30">
        <f t="shared" si="11"/>
        <v>0</v>
      </c>
      <c r="O12" s="28"/>
      <c r="P12" s="52" t="str">
        <f t="shared" si="12"/>
        <v/>
      </c>
      <c r="Q12" s="32" t="str">
        <f t="shared" si="2"/>
        <v xml:space="preserve"> </v>
      </c>
      <c r="R12" s="32" t="str">
        <f t="shared" si="3"/>
        <v xml:space="preserve"> </v>
      </c>
      <c r="S12" s="32" t="str">
        <f t="shared" si="4"/>
        <v xml:space="preserve"> </v>
      </c>
      <c r="T12" s="32" t="str">
        <f t="shared" si="5"/>
        <v>m.t</v>
      </c>
      <c r="U12" s="32" t="str">
        <f t="shared" si="6"/>
        <v xml:space="preserve"> </v>
      </c>
      <c r="V12" s="53" t="str">
        <f t="shared" si="7"/>
        <v xml:space="preserve"> </v>
      </c>
      <c r="W12" s="28"/>
      <c r="X12" s="52" t="str">
        <f>IF(D12="","",VLOOKUP(D12,Emargement!$A$9:$B$528,2,TRUE))</f>
        <v/>
      </c>
      <c r="Y12" s="32" t="str">
        <f>IF(D12="","",VLOOKUP(D12,Emargement!$A$9:$C$528,3,TRUE))</f>
        <v/>
      </c>
      <c r="Z12" s="32" t="str">
        <f>IF(D12="","",VLOOKUP(D12,Emargement!$A$9:$D$528,4,TRUE))</f>
        <v/>
      </c>
      <c r="AA12" s="32" t="str">
        <f>IF(D12="","",VLOOKUP(D12,Emargement!$A$9:$E$528,5,TRUE))</f>
        <v/>
      </c>
      <c r="AB12" s="32" t="str">
        <f>IF(D12="","",VLOOKUP(D12,Emargement!$A$9:$G$528,7,TRUE))</f>
        <v/>
      </c>
      <c r="AC12" s="32" t="str">
        <f>IF(D12="","",VLOOKUP(D12,Emargement!$A$9:$F$528,6,TRUE))</f>
        <v/>
      </c>
      <c r="AD12" s="54" t="e">
        <f t="shared" si="8"/>
        <v>#DIV/0!</v>
      </c>
      <c r="AE12" s="28"/>
    </row>
    <row r="13" spans="1:33">
      <c r="A13" s="31">
        <v>6</v>
      </c>
      <c r="B13" s="31">
        <v>6</v>
      </c>
      <c r="C13" s="29">
        <v>6</v>
      </c>
      <c r="D13" s="55"/>
      <c r="E13" s="56"/>
      <c r="F13" s="57"/>
      <c r="G13" s="58"/>
      <c r="H13" s="28">
        <f t="shared" si="0"/>
        <v>0</v>
      </c>
      <c r="I13" s="50">
        <f t="shared" si="1"/>
        <v>0</v>
      </c>
      <c r="J13" s="50"/>
      <c r="K13" s="59" t="str">
        <f t="shared" si="9"/>
        <v/>
      </c>
      <c r="L13" s="30"/>
      <c r="M13" s="30">
        <f t="shared" si="10"/>
        <v>0</v>
      </c>
      <c r="N13" s="30">
        <f t="shared" si="11"/>
        <v>0</v>
      </c>
      <c r="O13" s="28"/>
      <c r="P13" s="52" t="str">
        <f t="shared" si="12"/>
        <v/>
      </c>
      <c r="Q13" s="32" t="str">
        <f t="shared" si="2"/>
        <v xml:space="preserve"> </v>
      </c>
      <c r="R13" s="32" t="str">
        <f t="shared" si="3"/>
        <v xml:space="preserve"> </v>
      </c>
      <c r="S13" s="32" t="str">
        <f t="shared" si="4"/>
        <v xml:space="preserve"> </v>
      </c>
      <c r="T13" s="32" t="str">
        <f t="shared" si="5"/>
        <v>m.t</v>
      </c>
      <c r="U13" s="32" t="str">
        <f t="shared" si="6"/>
        <v xml:space="preserve"> </v>
      </c>
      <c r="V13" s="53" t="str">
        <f t="shared" si="7"/>
        <v xml:space="preserve"> </v>
      </c>
      <c r="W13" s="28"/>
      <c r="X13" s="52" t="str">
        <f>IF(D13="","",VLOOKUP(D13,Emargement!$A$9:$B$528,2,TRUE))</f>
        <v/>
      </c>
      <c r="Y13" s="32" t="str">
        <f>IF(D13="","",VLOOKUP(D13,Emargement!$A$9:$C$528,3,TRUE))</f>
        <v/>
      </c>
      <c r="Z13" s="32" t="str">
        <f>IF(D13="","",VLOOKUP(D13,Emargement!$A$9:$D$528,4,TRUE))</f>
        <v/>
      </c>
      <c r="AA13" s="32" t="str">
        <f>IF(D13="","",VLOOKUP(D13,Emargement!$A$9:$E$528,5,TRUE))</f>
        <v/>
      </c>
      <c r="AB13" s="32" t="str">
        <f>IF(D13="","",VLOOKUP(D13,Emargement!$A$9:$G$528,7,TRUE))</f>
        <v/>
      </c>
      <c r="AC13" s="32" t="str">
        <f>IF(D13="","",VLOOKUP(D13,Emargement!$A$9:$F$528,6,TRUE))</f>
        <v/>
      </c>
      <c r="AD13" s="54" t="e">
        <f t="shared" si="8"/>
        <v>#DIV/0!</v>
      </c>
      <c r="AE13" s="28"/>
    </row>
    <row r="14" spans="1:33">
      <c r="A14" s="31">
        <v>7</v>
      </c>
      <c r="B14" s="31">
        <v>7</v>
      </c>
      <c r="C14" s="29">
        <v>7</v>
      </c>
      <c r="D14" s="55"/>
      <c r="E14" s="56"/>
      <c r="F14" s="57"/>
      <c r="G14" s="58"/>
      <c r="H14" s="28">
        <f t="shared" si="0"/>
        <v>0</v>
      </c>
      <c r="I14" s="50">
        <f t="shared" si="1"/>
        <v>0</v>
      </c>
      <c r="J14" s="50"/>
      <c r="K14" s="59" t="str">
        <f t="shared" si="9"/>
        <v/>
      </c>
      <c r="L14" s="30"/>
      <c r="M14" s="30">
        <f t="shared" si="10"/>
        <v>0</v>
      </c>
      <c r="N14" s="30">
        <f t="shared" si="11"/>
        <v>0</v>
      </c>
      <c r="O14" s="28"/>
      <c r="P14" s="52" t="str">
        <f t="shared" si="12"/>
        <v/>
      </c>
      <c r="Q14" s="32" t="str">
        <f t="shared" si="2"/>
        <v xml:space="preserve"> </v>
      </c>
      <c r="R14" s="32" t="str">
        <f t="shared" si="3"/>
        <v xml:space="preserve"> </v>
      </c>
      <c r="S14" s="32" t="str">
        <f t="shared" si="4"/>
        <v xml:space="preserve"> </v>
      </c>
      <c r="T14" s="32" t="str">
        <f t="shared" si="5"/>
        <v>m.t</v>
      </c>
      <c r="U14" s="32" t="str">
        <f t="shared" si="6"/>
        <v xml:space="preserve"> </v>
      </c>
      <c r="V14" s="53" t="str">
        <f t="shared" si="7"/>
        <v xml:space="preserve"> </v>
      </c>
      <c r="W14" s="28"/>
      <c r="X14" s="52" t="str">
        <f>IF(D14="","",VLOOKUP(D14,Emargement!$A$9:$B$528,2,TRUE))</f>
        <v/>
      </c>
      <c r="Y14" s="32" t="str">
        <f>IF(D14="","",VLOOKUP(D14,Emargement!$A$9:$C$528,3,TRUE))</f>
        <v/>
      </c>
      <c r="Z14" s="32" t="str">
        <f>IF(D14="","",VLOOKUP(D14,Emargement!$A$9:$D$528,4,TRUE))</f>
        <v/>
      </c>
      <c r="AA14" s="32" t="str">
        <f>IF(D14="","",VLOOKUP(D14,Emargement!$A$9:$E$528,5,TRUE))</f>
        <v/>
      </c>
      <c r="AB14" s="32" t="str">
        <f>IF(D14="","",VLOOKUP(D14,Emargement!$A$9:$G$528,7,TRUE))</f>
        <v/>
      </c>
      <c r="AC14" s="32" t="str">
        <f>IF(D14="","",VLOOKUP(D14,Emargement!$A$9:$F$528,6,TRUE))</f>
        <v/>
      </c>
      <c r="AD14" s="54" t="e">
        <f t="shared" si="8"/>
        <v>#DIV/0!</v>
      </c>
      <c r="AE14" s="28"/>
    </row>
    <row r="15" spans="1:33">
      <c r="A15" s="31">
        <v>8</v>
      </c>
      <c r="B15" s="31">
        <v>8</v>
      </c>
      <c r="C15" s="29">
        <v>8</v>
      </c>
      <c r="D15" s="55"/>
      <c r="E15" s="56"/>
      <c r="F15" s="57"/>
      <c r="G15" s="58"/>
      <c r="H15" s="28">
        <f t="shared" si="0"/>
        <v>0</v>
      </c>
      <c r="I15" s="50">
        <f t="shared" si="1"/>
        <v>0</v>
      </c>
      <c r="J15" s="50"/>
      <c r="K15" s="59" t="str">
        <f t="shared" si="9"/>
        <v/>
      </c>
      <c r="L15" s="30"/>
      <c r="M15" s="30">
        <f t="shared" si="10"/>
        <v>0</v>
      </c>
      <c r="N15" s="30">
        <f t="shared" si="11"/>
        <v>0</v>
      </c>
      <c r="O15" s="28"/>
      <c r="P15" s="52" t="str">
        <f t="shared" si="12"/>
        <v/>
      </c>
      <c r="Q15" s="32" t="str">
        <f t="shared" si="2"/>
        <v xml:space="preserve"> </v>
      </c>
      <c r="R15" s="32" t="str">
        <f t="shared" si="3"/>
        <v xml:space="preserve"> </v>
      </c>
      <c r="S15" s="32" t="str">
        <f t="shared" si="4"/>
        <v xml:space="preserve"> </v>
      </c>
      <c r="T15" s="32" t="str">
        <f t="shared" si="5"/>
        <v>m.t</v>
      </c>
      <c r="U15" s="32" t="str">
        <f t="shared" si="6"/>
        <v xml:space="preserve"> </v>
      </c>
      <c r="V15" s="53" t="str">
        <f t="shared" si="7"/>
        <v xml:space="preserve"> </v>
      </c>
      <c r="W15" s="28"/>
      <c r="X15" s="52" t="str">
        <f>IF(D15="","",VLOOKUP(D15,Emargement!$A$9:$B$528,2,TRUE))</f>
        <v/>
      </c>
      <c r="Y15" s="32" t="str">
        <f>IF(D15="","",VLOOKUP(D15,Emargement!$A$9:$C$528,3,TRUE))</f>
        <v/>
      </c>
      <c r="Z15" s="32" t="str">
        <f>IF(D15="","",VLOOKUP(D15,Emargement!$A$9:$D$528,4,TRUE))</f>
        <v/>
      </c>
      <c r="AA15" s="32" t="str">
        <f>IF(D15="","",VLOOKUP(D15,Emargement!$A$9:$E$528,5,TRUE))</f>
        <v/>
      </c>
      <c r="AB15" s="32" t="str">
        <f>IF(D15="","",VLOOKUP(D15,Emargement!$A$9:$G$528,7,TRUE))</f>
        <v/>
      </c>
      <c r="AC15" s="32" t="str">
        <f>IF(D15="","",VLOOKUP(D15,Emargement!$A$9:$F$528,6,TRUE))</f>
        <v/>
      </c>
      <c r="AD15" s="54" t="e">
        <f t="shared" si="8"/>
        <v>#DIV/0!</v>
      </c>
      <c r="AE15" s="28"/>
    </row>
    <row r="16" spans="1:33">
      <c r="A16" s="31">
        <v>9</v>
      </c>
      <c r="B16" s="31">
        <v>9</v>
      </c>
      <c r="C16" s="29">
        <v>9</v>
      </c>
      <c r="D16" s="55"/>
      <c r="E16" s="56"/>
      <c r="F16" s="57"/>
      <c r="G16" s="58"/>
      <c r="H16" s="28">
        <f t="shared" si="0"/>
        <v>0</v>
      </c>
      <c r="I16" s="50">
        <f t="shared" si="1"/>
        <v>0</v>
      </c>
      <c r="J16" s="50"/>
      <c r="K16" s="59" t="str">
        <f t="shared" si="9"/>
        <v/>
      </c>
      <c r="L16" s="30"/>
      <c r="M16" s="30">
        <f t="shared" si="10"/>
        <v>0</v>
      </c>
      <c r="N16" s="30">
        <f t="shared" si="11"/>
        <v>0</v>
      </c>
      <c r="O16" s="28"/>
      <c r="P16" s="52" t="str">
        <f t="shared" si="12"/>
        <v/>
      </c>
      <c r="Q16" s="32" t="str">
        <f t="shared" si="2"/>
        <v xml:space="preserve"> </v>
      </c>
      <c r="R16" s="32" t="str">
        <f t="shared" si="3"/>
        <v xml:space="preserve"> </v>
      </c>
      <c r="S16" s="32" t="str">
        <f t="shared" si="4"/>
        <v xml:space="preserve"> </v>
      </c>
      <c r="T16" s="32" t="str">
        <f t="shared" si="5"/>
        <v>m.t</v>
      </c>
      <c r="U16" s="32" t="str">
        <f t="shared" si="6"/>
        <v xml:space="preserve"> </v>
      </c>
      <c r="V16" s="53" t="str">
        <f t="shared" si="7"/>
        <v xml:space="preserve"> </v>
      </c>
      <c r="W16" s="28"/>
      <c r="X16" s="52" t="str">
        <f>IF(D16="","",VLOOKUP(D16,Emargement!$A$9:$B$528,2,TRUE))</f>
        <v/>
      </c>
      <c r="Y16" s="32" t="str">
        <f>IF(D16="","",VLOOKUP(D16,Emargement!$A$9:$C$528,3,TRUE))</f>
        <v/>
      </c>
      <c r="Z16" s="32" t="str">
        <f>IF(D16="","",VLOOKUP(D16,Emargement!$A$9:$D$528,4,TRUE))</f>
        <v/>
      </c>
      <c r="AA16" s="32" t="str">
        <f>IF(D16="","",VLOOKUP(D16,Emargement!$A$9:$E$528,5,TRUE))</f>
        <v/>
      </c>
      <c r="AB16" s="32" t="str">
        <f>IF(D16="","",VLOOKUP(D16,Emargement!$A$9:$G$528,7,TRUE))</f>
        <v/>
      </c>
      <c r="AC16" s="32" t="str">
        <f>IF(D16="","",VLOOKUP(D16,Emargement!$A$9:$F$528,6,TRUE))</f>
        <v/>
      </c>
      <c r="AD16" s="54" t="e">
        <f t="shared" si="8"/>
        <v>#DIV/0!</v>
      </c>
      <c r="AE16" s="28"/>
    </row>
    <row r="17" spans="1:31">
      <c r="A17" s="31">
        <v>10</v>
      </c>
      <c r="B17" s="31">
        <v>10</v>
      </c>
      <c r="C17" s="29">
        <v>10</v>
      </c>
      <c r="D17" s="55"/>
      <c r="E17" s="56"/>
      <c r="F17" s="57"/>
      <c r="G17" s="58"/>
      <c r="H17" s="28">
        <f t="shared" si="0"/>
        <v>0</v>
      </c>
      <c r="I17" s="50">
        <f t="shared" si="1"/>
        <v>0</v>
      </c>
      <c r="J17" s="50"/>
      <c r="K17" s="59" t="str">
        <f t="shared" si="9"/>
        <v/>
      </c>
      <c r="L17" s="30"/>
      <c r="M17" s="30">
        <f t="shared" si="10"/>
        <v>0</v>
      </c>
      <c r="N17" s="30">
        <f t="shared" si="11"/>
        <v>0</v>
      </c>
      <c r="O17" s="28"/>
      <c r="P17" s="52" t="str">
        <f t="shared" si="12"/>
        <v/>
      </c>
      <c r="Q17" s="32" t="str">
        <f t="shared" si="2"/>
        <v xml:space="preserve"> </v>
      </c>
      <c r="R17" s="32" t="str">
        <f t="shared" si="3"/>
        <v xml:space="preserve"> </v>
      </c>
      <c r="S17" s="32" t="str">
        <f t="shared" si="4"/>
        <v xml:space="preserve"> </v>
      </c>
      <c r="T17" s="32" t="str">
        <f t="shared" si="5"/>
        <v>m.t</v>
      </c>
      <c r="U17" s="32" t="str">
        <f t="shared" si="6"/>
        <v xml:space="preserve"> </v>
      </c>
      <c r="V17" s="53" t="str">
        <f t="shared" si="7"/>
        <v xml:space="preserve"> </v>
      </c>
      <c r="W17" s="28"/>
      <c r="X17" s="52" t="str">
        <f>IF(D17="","",VLOOKUP(D17,Emargement!$A$9:$B$528,2,TRUE))</f>
        <v/>
      </c>
      <c r="Y17" s="32" t="str">
        <f>IF(D17="","",VLOOKUP(D17,Emargement!$A$9:$C$528,3,TRUE))</f>
        <v/>
      </c>
      <c r="Z17" s="32" t="str">
        <f>IF(D17="","",VLOOKUP(D17,Emargement!$A$9:$D$528,4,TRUE))</f>
        <v/>
      </c>
      <c r="AA17" s="32" t="str">
        <f>IF(D17="","",VLOOKUP(D17,Emargement!$A$9:$E$528,5,TRUE))</f>
        <v/>
      </c>
      <c r="AB17" s="32" t="str">
        <f>IF(D17="","",VLOOKUP(D17,Emargement!$A$9:$G$528,7,TRUE))</f>
        <v/>
      </c>
      <c r="AC17" s="32" t="str">
        <f>IF(D17="","",VLOOKUP(D17,Emargement!$A$9:$F$528,6,TRUE))</f>
        <v/>
      </c>
      <c r="AD17" s="54" t="e">
        <f t="shared" si="8"/>
        <v>#DIV/0!</v>
      </c>
      <c r="AE17" s="28"/>
    </row>
    <row r="18" spans="1:31">
      <c r="A18" s="31">
        <v>11</v>
      </c>
      <c r="B18" s="31">
        <v>11</v>
      </c>
      <c r="C18" s="29">
        <v>11</v>
      </c>
      <c r="D18" s="55"/>
      <c r="E18" s="56"/>
      <c r="F18" s="57"/>
      <c r="G18" s="58"/>
      <c r="H18" s="28">
        <f t="shared" si="0"/>
        <v>0</v>
      </c>
      <c r="I18" s="50">
        <f t="shared" si="1"/>
        <v>0</v>
      </c>
      <c r="J18" s="50"/>
      <c r="K18" s="59" t="str">
        <f t="shared" si="9"/>
        <v/>
      </c>
      <c r="L18" s="30"/>
      <c r="M18" s="30">
        <f t="shared" si="10"/>
        <v>0</v>
      </c>
      <c r="N18" s="30">
        <f t="shared" si="11"/>
        <v>0</v>
      </c>
      <c r="O18" s="28"/>
      <c r="P18" s="52" t="str">
        <f>IF(T18="m.t","","à")</f>
        <v/>
      </c>
      <c r="Q18" s="32" t="str">
        <f t="shared" si="2"/>
        <v xml:space="preserve"> </v>
      </c>
      <c r="R18" s="32" t="str">
        <f t="shared" si="3"/>
        <v xml:space="preserve"> </v>
      </c>
      <c r="S18" s="32" t="str">
        <f t="shared" si="4"/>
        <v xml:space="preserve"> </v>
      </c>
      <c r="T18" s="32" t="str">
        <f t="shared" si="5"/>
        <v>m.t</v>
      </c>
      <c r="U18" s="32" t="str">
        <f t="shared" si="6"/>
        <v xml:space="preserve"> </v>
      </c>
      <c r="V18" s="53" t="str">
        <f t="shared" si="7"/>
        <v xml:space="preserve"> </v>
      </c>
      <c r="W18" s="28"/>
      <c r="X18" s="52" t="str">
        <f>IF(D18="","",VLOOKUP(D18,Emargement!$A$9:$B$528,2,TRUE))</f>
        <v/>
      </c>
      <c r="Y18" s="32" t="str">
        <f>IF(D18="","",VLOOKUP(D18,Emargement!$A$9:$C$528,3,TRUE))</f>
        <v/>
      </c>
      <c r="Z18" s="32" t="str">
        <f>IF(D18="","",VLOOKUP(D18,Emargement!$A$9:$D$528,4,TRUE))</f>
        <v/>
      </c>
      <c r="AA18" s="32" t="str">
        <f>IF(D18="","",VLOOKUP(D18,Emargement!$A$9:$E$528,5,TRUE))</f>
        <v/>
      </c>
      <c r="AB18" s="32" t="str">
        <f>IF(D18="","",VLOOKUP(D18,Emargement!$A$9:$G$528,7,TRUE))</f>
        <v/>
      </c>
      <c r="AC18" s="32" t="str">
        <f>IF(D18="","",VLOOKUP(D18,Emargement!$A$9:$F$528,6,TRUE))</f>
        <v/>
      </c>
      <c r="AD18" s="54" t="e">
        <f t="shared" si="8"/>
        <v>#DIV/0!</v>
      </c>
      <c r="AE18" s="28"/>
    </row>
    <row r="19" spans="1:31">
      <c r="A19" s="31">
        <v>12</v>
      </c>
      <c r="B19" s="31">
        <v>12</v>
      </c>
      <c r="C19" s="29">
        <v>12</v>
      </c>
      <c r="D19" s="55"/>
      <c r="E19" s="56"/>
      <c r="F19" s="57"/>
      <c r="G19" s="58"/>
      <c r="H19" s="28">
        <f t="shared" si="0"/>
        <v>0</v>
      </c>
      <c r="I19" s="50">
        <f t="shared" si="1"/>
        <v>0</v>
      </c>
      <c r="J19" s="50"/>
      <c r="K19" s="59" t="str">
        <f t="shared" si="9"/>
        <v/>
      </c>
      <c r="L19" s="30"/>
      <c r="M19" s="30">
        <f t="shared" si="10"/>
        <v>0</v>
      </c>
      <c r="N19" s="30">
        <f t="shared" si="11"/>
        <v>0</v>
      </c>
      <c r="O19" s="28"/>
      <c r="P19" s="52" t="str">
        <f t="shared" ref="P19:P82" si="13">IF(T19="m.t","","à")</f>
        <v/>
      </c>
      <c r="Q19" s="32" t="str">
        <f t="shared" si="2"/>
        <v xml:space="preserve"> </v>
      </c>
      <c r="R19" s="32" t="str">
        <f t="shared" si="3"/>
        <v xml:space="preserve"> </v>
      </c>
      <c r="S19" s="32" t="str">
        <f t="shared" si="4"/>
        <v xml:space="preserve"> </v>
      </c>
      <c r="T19" s="32" t="str">
        <f t="shared" si="5"/>
        <v>m.t</v>
      </c>
      <c r="U19" s="32" t="str">
        <f t="shared" si="6"/>
        <v xml:space="preserve"> </v>
      </c>
      <c r="V19" s="53" t="str">
        <f t="shared" si="7"/>
        <v xml:space="preserve"> </v>
      </c>
      <c r="W19" s="28"/>
      <c r="X19" s="52" t="str">
        <f>IF(D19="","",VLOOKUP(D19,Emargement!$A$9:$B$528,2,TRUE))</f>
        <v/>
      </c>
      <c r="Y19" s="32" t="str">
        <f>IF(D19="","",VLOOKUP(D19,Emargement!$A$9:$C$528,3,TRUE))</f>
        <v/>
      </c>
      <c r="Z19" s="32" t="str">
        <f>IF(D19="","",VLOOKUP(D19,Emargement!$A$9:$D$528,4,TRUE))</f>
        <v/>
      </c>
      <c r="AA19" s="32" t="str">
        <f>IF(D19="","",VLOOKUP(D19,Emargement!$A$9:$E$528,5,TRUE))</f>
        <v/>
      </c>
      <c r="AB19" s="32" t="str">
        <f>IF(D19="","",VLOOKUP(D19,Emargement!$A$9:$G$528,7,TRUE))</f>
        <v/>
      </c>
      <c r="AC19" s="32" t="str">
        <f>IF(D19="","",VLOOKUP(D19,Emargement!$A$9:$F$528,6,TRUE))</f>
        <v/>
      </c>
      <c r="AD19" s="54" t="e">
        <f t="shared" si="8"/>
        <v>#DIV/0!</v>
      </c>
      <c r="AE19" s="28"/>
    </row>
    <row r="20" spans="1:31">
      <c r="A20" s="31">
        <v>13</v>
      </c>
      <c r="B20" s="31">
        <v>13</v>
      </c>
      <c r="C20" s="29">
        <v>13</v>
      </c>
      <c r="D20" s="55"/>
      <c r="E20" s="56"/>
      <c r="F20" s="57"/>
      <c r="G20" s="58"/>
      <c r="H20" s="28">
        <f t="shared" si="0"/>
        <v>0</v>
      </c>
      <c r="I20" s="50">
        <f t="shared" si="1"/>
        <v>0</v>
      </c>
      <c r="J20" s="50"/>
      <c r="K20" s="59" t="str">
        <f t="shared" si="9"/>
        <v/>
      </c>
      <c r="L20" s="30"/>
      <c r="M20" s="30">
        <f t="shared" si="10"/>
        <v>0</v>
      </c>
      <c r="N20" s="30">
        <f t="shared" si="11"/>
        <v>0</v>
      </c>
      <c r="O20" s="28"/>
      <c r="P20" s="52" t="str">
        <f t="shared" si="13"/>
        <v/>
      </c>
      <c r="Q20" s="32" t="str">
        <f t="shared" si="2"/>
        <v xml:space="preserve"> </v>
      </c>
      <c r="R20" s="32" t="str">
        <f t="shared" si="3"/>
        <v xml:space="preserve"> </v>
      </c>
      <c r="S20" s="32" t="str">
        <f t="shared" si="4"/>
        <v xml:space="preserve"> </v>
      </c>
      <c r="T20" s="32" t="str">
        <f t="shared" si="5"/>
        <v>m.t</v>
      </c>
      <c r="U20" s="32" t="str">
        <f t="shared" si="6"/>
        <v xml:space="preserve"> </v>
      </c>
      <c r="V20" s="53" t="str">
        <f t="shared" si="7"/>
        <v xml:space="preserve"> </v>
      </c>
      <c r="W20" s="28"/>
      <c r="X20" s="52" t="str">
        <f>IF(D20="","",VLOOKUP(D20,Emargement!$A$9:$B$528,2,TRUE))</f>
        <v/>
      </c>
      <c r="Y20" s="32" t="str">
        <f>IF(D20="","",VLOOKUP(D20,Emargement!$A$9:$C$528,3,TRUE))</f>
        <v/>
      </c>
      <c r="Z20" s="32" t="str">
        <f>IF(D20="","",VLOOKUP(D20,Emargement!$A$9:$D$528,4,TRUE))</f>
        <v/>
      </c>
      <c r="AA20" s="32" t="str">
        <f>IF(D20="","",VLOOKUP(D20,Emargement!$A$9:$E$528,5,TRUE))</f>
        <v/>
      </c>
      <c r="AB20" s="32" t="str">
        <f>IF(D20="","",VLOOKUP(D20,Emargement!$A$9:$G$528,7,TRUE))</f>
        <v/>
      </c>
      <c r="AC20" s="32" t="str">
        <f>IF(D20="","",VLOOKUP(D20,Emargement!$A$9:$F$528,6,TRUE))</f>
        <v/>
      </c>
      <c r="AD20" s="54" t="e">
        <f t="shared" si="8"/>
        <v>#DIV/0!</v>
      </c>
      <c r="AE20" s="28"/>
    </row>
    <row r="21" spans="1:31">
      <c r="A21" s="31">
        <v>14</v>
      </c>
      <c r="B21" s="31">
        <v>14</v>
      </c>
      <c r="C21" s="29">
        <v>14</v>
      </c>
      <c r="D21" s="55"/>
      <c r="E21" s="56"/>
      <c r="F21" s="57"/>
      <c r="G21" s="58"/>
      <c r="H21" s="28">
        <f t="shared" si="0"/>
        <v>0</v>
      </c>
      <c r="I21" s="50">
        <f t="shared" si="1"/>
        <v>0</v>
      </c>
      <c r="J21" s="50"/>
      <c r="K21" s="59" t="str">
        <f t="shared" si="9"/>
        <v/>
      </c>
      <c r="L21" s="30"/>
      <c r="M21" s="30">
        <f t="shared" si="10"/>
        <v>0</v>
      </c>
      <c r="N21" s="30">
        <f t="shared" si="11"/>
        <v>0</v>
      </c>
      <c r="O21" s="28"/>
      <c r="P21" s="52" t="str">
        <f t="shared" si="13"/>
        <v/>
      </c>
      <c r="Q21" s="32" t="str">
        <f t="shared" si="2"/>
        <v xml:space="preserve"> </v>
      </c>
      <c r="R21" s="32" t="str">
        <f t="shared" si="3"/>
        <v xml:space="preserve"> </v>
      </c>
      <c r="S21" s="32" t="str">
        <f t="shared" si="4"/>
        <v xml:space="preserve"> </v>
      </c>
      <c r="T21" s="32" t="str">
        <f t="shared" si="5"/>
        <v>m.t</v>
      </c>
      <c r="U21" s="32" t="str">
        <f t="shared" si="6"/>
        <v xml:space="preserve"> </v>
      </c>
      <c r="V21" s="53" t="str">
        <f t="shared" si="7"/>
        <v xml:space="preserve"> </v>
      </c>
      <c r="W21" s="28"/>
      <c r="X21" s="52" t="str">
        <f>IF(D21="","",VLOOKUP(D21,Emargement!$A$9:$B$528,2,TRUE))</f>
        <v/>
      </c>
      <c r="Y21" s="32" t="str">
        <f>IF(D21="","",VLOOKUP(D21,Emargement!$A$9:$C$528,3,TRUE))</f>
        <v/>
      </c>
      <c r="Z21" s="32" t="str">
        <f>IF(D21="","",VLOOKUP(D21,Emargement!$A$9:$D$528,4,TRUE))</f>
        <v/>
      </c>
      <c r="AA21" s="32" t="str">
        <f>IF(D21="","",VLOOKUP(D21,Emargement!$A$9:$E$528,5,TRUE))</f>
        <v/>
      </c>
      <c r="AB21" s="32" t="str">
        <f>IF(D21="","",VLOOKUP(D21,Emargement!$A$9:$G$528,7,TRUE))</f>
        <v/>
      </c>
      <c r="AC21" s="32" t="str">
        <f>IF(D21="","",VLOOKUP(D21,Emargement!$A$9:$F$528,6,TRUE))</f>
        <v/>
      </c>
      <c r="AD21" s="54" t="e">
        <f t="shared" si="8"/>
        <v>#DIV/0!</v>
      </c>
      <c r="AE21" s="28"/>
    </row>
    <row r="22" spans="1:31">
      <c r="A22" s="31">
        <v>15</v>
      </c>
      <c r="B22" s="31">
        <v>15</v>
      </c>
      <c r="C22" s="29">
        <v>15</v>
      </c>
      <c r="D22" s="55"/>
      <c r="E22" s="56"/>
      <c r="F22" s="57"/>
      <c r="G22" s="58"/>
      <c r="H22" s="28">
        <f t="shared" si="0"/>
        <v>0</v>
      </c>
      <c r="I22" s="50">
        <f t="shared" si="1"/>
        <v>0</v>
      </c>
      <c r="J22" s="50"/>
      <c r="K22" s="59" t="str">
        <f t="shared" si="9"/>
        <v/>
      </c>
      <c r="L22" s="30"/>
      <c r="M22" s="30">
        <f t="shared" si="10"/>
        <v>0</v>
      </c>
      <c r="N22" s="30">
        <f t="shared" si="11"/>
        <v>0</v>
      </c>
      <c r="O22" s="28"/>
      <c r="P22" s="52" t="str">
        <f t="shared" si="13"/>
        <v/>
      </c>
      <c r="Q22" s="32" t="str">
        <f t="shared" si="2"/>
        <v xml:space="preserve"> </v>
      </c>
      <c r="R22" s="32" t="str">
        <f t="shared" si="3"/>
        <v xml:space="preserve"> </v>
      </c>
      <c r="S22" s="32" t="str">
        <f t="shared" si="4"/>
        <v xml:space="preserve"> </v>
      </c>
      <c r="T22" s="32" t="str">
        <f t="shared" si="5"/>
        <v>m.t</v>
      </c>
      <c r="U22" s="32" t="str">
        <f t="shared" si="6"/>
        <v xml:space="preserve"> </v>
      </c>
      <c r="V22" s="53" t="str">
        <f t="shared" si="7"/>
        <v xml:space="preserve"> </v>
      </c>
      <c r="W22" s="28"/>
      <c r="X22" s="52" t="str">
        <f>IF(D22="","",VLOOKUP(D22,Emargement!$A$9:$B$528,2,TRUE))</f>
        <v/>
      </c>
      <c r="Y22" s="32" t="str">
        <f>IF(D22="","",VLOOKUP(D22,Emargement!$A$9:$C$528,3,TRUE))</f>
        <v/>
      </c>
      <c r="Z22" s="32" t="str">
        <f>IF(D22="","",VLOOKUP(D22,Emargement!$A$9:$D$528,4,TRUE))</f>
        <v/>
      </c>
      <c r="AA22" s="32" t="str">
        <f>IF(D22="","",VLOOKUP(D22,Emargement!$A$9:$E$528,5,TRUE))</f>
        <v/>
      </c>
      <c r="AB22" s="32" t="str">
        <f>IF(D22="","",VLOOKUP(D22,Emargement!$A$9:$G$528,7,TRUE))</f>
        <v/>
      </c>
      <c r="AC22" s="32" t="str">
        <f>IF(D22="","",VLOOKUP(D22,Emargement!$A$9:$F$528,6,TRUE))</f>
        <v/>
      </c>
      <c r="AD22" s="54" t="e">
        <f t="shared" si="8"/>
        <v>#DIV/0!</v>
      </c>
      <c r="AE22" s="28"/>
    </row>
    <row r="23" spans="1:31">
      <c r="A23" s="31">
        <v>16</v>
      </c>
      <c r="B23" s="31">
        <v>16</v>
      </c>
      <c r="C23" s="29">
        <v>16</v>
      </c>
      <c r="D23" s="55"/>
      <c r="E23" s="56"/>
      <c r="F23" s="57"/>
      <c r="G23" s="58"/>
      <c r="H23" s="28">
        <f t="shared" si="0"/>
        <v>0</v>
      </c>
      <c r="I23" s="50">
        <f t="shared" si="1"/>
        <v>0</v>
      </c>
      <c r="J23" s="50"/>
      <c r="K23" s="59" t="str">
        <f t="shared" si="9"/>
        <v/>
      </c>
      <c r="L23" s="30"/>
      <c r="M23" s="30">
        <f t="shared" si="10"/>
        <v>0</v>
      </c>
      <c r="N23" s="30">
        <f t="shared" si="11"/>
        <v>0</v>
      </c>
      <c r="O23" s="28"/>
      <c r="P23" s="52" t="str">
        <f t="shared" si="13"/>
        <v/>
      </c>
      <c r="Q23" s="32" t="str">
        <f t="shared" si="2"/>
        <v xml:space="preserve"> </v>
      </c>
      <c r="R23" s="32" t="str">
        <f t="shared" si="3"/>
        <v xml:space="preserve"> </v>
      </c>
      <c r="S23" s="32" t="str">
        <f t="shared" si="4"/>
        <v xml:space="preserve"> </v>
      </c>
      <c r="T23" s="32" t="str">
        <f t="shared" si="5"/>
        <v>m.t</v>
      </c>
      <c r="U23" s="32" t="str">
        <f t="shared" si="6"/>
        <v xml:space="preserve"> </v>
      </c>
      <c r="V23" s="53" t="str">
        <f t="shared" si="7"/>
        <v xml:space="preserve"> </v>
      </c>
      <c r="W23" s="28"/>
      <c r="X23" s="52" t="str">
        <f>IF(D23="","",VLOOKUP(D23,Emargement!$A$9:$B$528,2,TRUE))</f>
        <v/>
      </c>
      <c r="Y23" s="32" t="str">
        <f>IF(D23="","",VLOOKUP(D23,Emargement!$A$9:$C$528,3,TRUE))</f>
        <v/>
      </c>
      <c r="Z23" s="32" t="str">
        <f>IF(D23="","",VLOOKUP(D23,Emargement!$A$9:$D$528,4,TRUE))</f>
        <v/>
      </c>
      <c r="AA23" s="32" t="str">
        <f>IF(D23="","",VLOOKUP(D23,Emargement!$A$9:$E$528,5,TRUE))</f>
        <v/>
      </c>
      <c r="AB23" s="32" t="str">
        <f>IF(D23="","",VLOOKUP(D23,Emargement!$A$9:$G$528,7,TRUE))</f>
        <v/>
      </c>
      <c r="AC23" s="32" t="str">
        <f>IF(D23="","",VLOOKUP(D23,Emargement!$A$9:$F$528,6,TRUE))</f>
        <v/>
      </c>
      <c r="AD23" s="54" t="e">
        <f t="shared" si="8"/>
        <v>#DIV/0!</v>
      </c>
      <c r="AE23" s="28"/>
    </row>
    <row r="24" spans="1:31">
      <c r="A24" s="31">
        <v>17</v>
      </c>
      <c r="B24" s="31">
        <v>17</v>
      </c>
      <c r="C24" s="29">
        <v>17</v>
      </c>
      <c r="D24" s="55"/>
      <c r="E24" s="56"/>
      <c r="F24" s="57"/>
      <c r="G24" s="58"/>
      <c r="H24" s="28">
        <f t="shared" si="0"/>
        <v>0</v>
      </c>
      <c r="I24" s="50">
        <f t="shared" si="1"/>
        <v>0</v>
      </c>
      <c r="J24" s="50"/>
      <c r="K24" s="59" t="str">
        <f t="shared" si="9"/>
        <v/>
      </c>
      <c r="L24" s="30"/>
      <c r="M24" s="30">
        <f t="shared" si="10"/>
        <v>0</v>
      </c>
      <c r="N24" s="30">
        <f t="shared" si="11"/>
        <v>0</v>
      </c>
      <c r="O24" s="28"/>
      <c r="P24" s="52" t="str">
        <f t="shared" si="13"/>
        <v/>
      </c>
      <c r="Q24" s="32" t="str">
        <f t="shared" si="2"/>
        <v xml:space="preserve"> </v>
      </c>
      <c r="R24" s="32" t="str">
        <f t="shared" si="3"/>
        <v xml:space="preserve"> </v>
      </c>
      <c r="S24" s="32" t="str">
        <f t="shared" si="4"/>
        <v xml:space="preserve"> </v>
      </c>
      <c r="T24" s="32" t="str">
        <f t="shared" si="5"/>
        <v>m.t</v>
      </c>
      <c r="U24" s="32" t="str">
        <f t="shared" si="6"/>
        <v xml:space="preserve"> </v>
      </c>
      <c r="V24" s="53" t="str">
        <f t="shared" si="7"/>
        <v xml:space="preserve"> </v>
      </c>
      <c r="W24" s="28"/>
      <c r="X24" s="52" t="str">
        <f>IF(D24="","",VLOOKUP(D24,Emargement!$A$9:$B$528,2,TRUE))</f>
        <v/>
      </c>
      <c r="Y24" s="32" t="str">
        <f>IF(D24="","",VLOOKUP(D24,Emargement!$A$9:$C$528,3,TRUE))</f>
        <v/>
      </c>
      <c r="Z24" s="32" t="str">
        <f>IF(D24="","",VLOOKUP(D24,Emargement!$A$9:$D$528,4,TRUE))</f>
        <v/>
      </c>
      <c r="AA24" s="32" t="str">
        <f>IF(D24="","",VLOOKUP(D24,Emargement!$A$9:$E$528,5,TRUE))</f>
        <v/>
      </c>
      <c r="AB24" s="32" t="str">
        <f>IF(D24="","",VLOOKUP(D24,Emargement!$A$9:$G$528,7,TRUE))</f>
        <v/>
      </c>
      <c r="AC24" s="32" t="str">
        <f>IF(D24="","",VLOOKUP(D24,Emargement!$A$9:$F$528,6,TRUE))</f>
        <v/>
      </c>
      <c r="AD24" s="54" t="e">
        <f t="shared" si="8"/>
        <v>#DIV/0!</v>
      </c>
      <c r="AE24" s="28"/>
    </row>
    <row r="25" spans="1:31">
      <c r="A25" s="31">
        <v>18</v>
      </c>
      <c r="B25" s="31">
        <v>18</v>
      </c>
      <c r="C25" s="29">
        <v>18</v>
      </c>
      <c r="D25" s="55"/>
      <c r="E25" s="56"/>
      <c r="F25" s="57"/>
      <c r="G25" s="58"/>
      <c r="H25" s="28">
        <f t="shared" si="0"/>
        <v>0</v>
      </c>
      <c r="I25" s="50">
        <f t="shared" si="1"/>
        <v>0</v>
      </c>
      <c r="J25" s="50"/>
      <c r="K25" s="59" t="str">
        <f t="shared" si="9"/>
        <v/>
      </c>
      <c r="L25" s="30"/>
      <c r="M25" s="30">
        <f t="shared" si="10"/>
        <v>0</v>
      </c>
      <c r="N25" s="30">
        <f t="shared" si="11"/>
        <v>0</v>
      </c>
      <c r="O25" s="28"/>
      <c r="P25" s="52" t="str">
        <f t="shared" si="13"/>
        <v/>
      </c>
      <c r="Q25" s="32" t="str">
        <f t="shared" si="2"/>
        <v xml:space="preserve"> </v>
      </c>
      <c r="R25" s="32" t="str">
        <f t="shared" si="3"/>
        <v xml:space="preserve"> </v>
      </c>
      <c r="S25" s="32" t="str">
        <f t="shared" si="4"/>
        <v xml:space="preserve"> </v>
      </c>
      <c r="T25" s="32" t="str">
        <f t="shared" si="5"/>
        <v>m.t</v>
      </c>
      <c r="U25" s="32" t="str">
        <f t="shared" si="6"/>
        <v xml:space="preserve"> </v>
      </c>
      <c r="V25" s="53" t="str">
        <f t="shared" si="7"/>
        <v xml:space="preserve"> </v>
      </c>
      <c r="W25" s="28"/>
      <c r="X25" s="52" t="str">
        <f>IF(D25="","",VLOOKUP(D25,Emargement!$A$9:$B$528,2,TRUE))</f>
        <v/>
      </c>
      <c r="Y25" s="32" t="str">
        <f>IF(D25="","",VLOOKUP(D25,Emargement!$A$9:$C$528,3,TRUE))</f>
        <v/>
      </c>
      <c r="Z25" s="32" t="str">
        <f>IF(D25="","",VLOOKUP(D25,Emargement!$A$9:$D$528,4,TRUE))</f>
        <v/>
      </c>
      <c r="AA25" s="32" t="str">
        <f>IF(D25="","",VLOOKUP(D25,Emargement!$A$9:$E$528,5,TRUE))</f>
        <v/>
      </c>
      <c r="AB25" s="32" t="str">
        <f>IF(D25="","",VLOOKUP(D25,Emargement!$A$9:$G$528,7,TRUE))</f>
        <v/>
      </c>
      <c r="AC25" s="32" t="str">
        <f>IF(D25="","",VLOOKUP(D25,Emargement!$A$9:$F$528,6,TRUE))</f>
        <v/>
      </c>
      <c r="AD25" s="54" t="e">
        <f t="shared" si="8"/>
        <v>#DIV/0!</v>
      </c>
      <c r="AE25" s="28"/>
    </row>
    <row r="26" spans="1:31">
      <c r="A26" s="31">
        <v>19</v>
      </c>
      <c r="B26" s="31">
        <v>19</v>
      </c>
      <c r="C26" s="29">
        <v>19</v>
      </c>
      <c r="D26" s="55"/>
      <c r="E26" s="56"/>
      <c r="F26" s="57"/>
      <c r="G26" s="58"/>
      <c r="H26" s="28">
        <f t="shared" si="0"/>
        <v>0</v>
      </c>
      <c r="I26" s="50">
        <f t="shared" si="1"/>
        <v>0</v>
      </c>
      <c r="J26" s="50"/>
      <c r="K26" s="59" t="str">
        <f t="shared" si="9"/>
        <v/>
      </c>
      <c r="L26" s="30"/>
      <c r="M26" s="30">
        <f t="shared" si="10"/>
        <v>0</v>
      </c>
      <c r="N26" s="30">
        <f t="shared" si="11"/>
        <v>0</v>
      </c>
      <c r="O26" s="28"/>
      <c r="P26" s="52" t="str">
        <f t="shared" si="13"/>
        <v/>
      </c>
      <c r="Q26" s="32" t="str">
        <f t="shared" si="2"/>
        <v xml:space="preserve"> </v>
      </c>
      <c r="R26" s="32" t="str">
        <f t="shared" si="3"/>
        <v xml:space="preserve"> </v>
      </c>
      <c r="S26" s="32" t="str">
        <f t="shared" si="4"/>
        <v xml:space="preserve"> </v>
      </c>
      <c r="T26" s="32" t="str">
        <f t="shared" si="5"/>
        <v>m.t</v>
      </c>
      <c r="U26" s="32" t="str">
        <f t="shared" si="6"/>
        <v xml:space="preserve"> </v>
      </c>
      <c r="V26" s="53" t="str">
        <f t="shared" si="7"/>
        <v xml:space="preserve"> </v>
      </c>
      <c r="W26" s="28"/>
      <c r="X26" s="52" t="str">
        <f>IF(D26="","",VLOOKUP(D26,Emargement!$A$9:$B$528,2,TRUE))</f>
        <v/>
      </c>
      <c r="Y26" s="32" t="str">
        <f>IF(D26="","",VLOOKUP(D26,Emargement!$A$9:$C$528,3,TRUE))</f>
        <v/>
      </c>
      <c r="Z26" s="32" t="str">
        <f>IF(D26="","",VLOOKUP(D26,Emargement!$A$9:$D$528,4,TRUE))</f>
        <v/>
      </c>
      <c r="AA26" s="32" t="str">
        <f>IF(D26="","",VLOOKUP(D26,Emargement!$A$9:$E$528,5,TRUE))</f>
        <v/>
      </c>
      <c r="AB26" s="32" t="str">
        <f>IF(D26="","",VLOOKUP(D26,Emargement!$A$9:$G$528,7,TRUE))</f>
        <v/>
      </c>
      <c r="AC26" s="32" t="str">
        <f>IF(D26="","",VLOOKUP(D26,Emargement!$A$9:$F$528,6,TRUE))</f>
        <v/>
      </c>
      <c r="AD26" s="54" t="e">
        <f t="shared" si="8"/>
        <v>#DIV/0!</v>
      </c>
      <c r="AE26" s="28"/>
    </row>
    <row r="27" spans="1:31">
      <c r="A27" s="31">
        <v>20</v>
      </c>
      <c r="B27" s="31">
        <v>20</v>
      </c>
      <c r="C27" s="29">
        <v>20</v>
      </c>
      <c r="D27" s="55"/>
      <c r="E27" s="56"/>
      <c r="F27" s="57"/>
      <c r="G27" s="58"/>
      <c r="H27" s="28">
        <f t="shared" si="0"/>
        <v>0</v>
      </c>
      <c r="I27" s="50">
        <f t="shared" si="1"/>
        <v>0</v>
      </c>
      <c r="J27" s="50"/>
      <c r="K27" s="59" t="str">
        <f t="shared" si="9"/>
        <v/>
      </c>
      <c r="L27" s="30"/>
      <c r="M27" s="30">
        <f t="shared" si="10"/>
        <v>0</v>
      </c>
      <c r="N27" s="30">
        <f t="shared" si="11"/>
        <v>0</v>
      </c>
      <c r="O27" s="28"/>
      <c r="P27" s="52" t="str">
        <f t="shared" si="13"/>
        <v/>
      </c>
      <c r="Q27" s="32" t="str">
        <f t="shared" si="2"/>
        <v xml:space="preserve"> </v>
      </c>
      <c r="R27" s="32" t="str">
        <f t="shared" si="3"/>
        <v xml:space="preserve"> </v>
      </c>
      <c r="S27" s="32" t="str">
        <f t="shared" si="4"/>
        <v xml:space="preserve"> </v>
      </c>
      <c r="T27" s="32" t="str">
        <f t="shared" si="5"/>
        <v>m.t</v>
      </c>
      <c r="U27" s="32" t="str">
        <f t="shared" si="6"/>
        <v xml:space="preserve"> </v>
      </c>
      <c r="V27" s="53" t="str">
        <f t="shared" si="7"/>
        <v xml:space="preserve"> </v>
      </c>
      <c r="W27" s="28"/>
      <c r="X27" s="52" t="str">
        <f>IF(D27="","",VLOOKUP(D27,Emargement!$A$9:$B$528,2,TRUE))</f>
        <v/>
      </c>
      <c r="Y27" s="32" t="str">
        <f>IF(D27="","",VLOOKUP(D27,Emargement!$A$9:$C$528,3,TRUE))</f>
        <v/>
      </c>
      <c r="Z27" s="32" t="str">
        <f>IF(D27="","",VLOOKUP(D27,Emargement!$A$9:$D$528,4,TRUE))</f>
        <v/>
      </c>
      <c r="AA27" s="32" t="str">
        <f>IF(D27="","",VLOOKUP(D27,Emargement!$A$9:$E$528,5,TRUE))</f>
        <v/>
      </c>
      <c r="AB27" s="32" t="str">
        <f>IF(D27="","",VLOOKUP(D27,Emargement!$A$9:$G$528,7,TRUE))</f>
        <v/>
      </c>
      <c r="AC27" s="32" t="str">
        <f>IF(D27="","",VLOOKUP(D27,Emargement!$A$9:$F$528,6,TRUE))</f>
        <v/>
      </c>
      <c r="AD27" s="54" t="e">
        <f t="shared" si="8"/>
        <v>#DIV/0!</v>
      </c>
      <c r="AE27" s="28"/>
    </row>
    <row r="28" spans="1:31">
      <c r="A28" s="31">
        <v>21</v>
      </c>
      <c r="B28" s="31">
        <v>21</v>
      </c>
      <c r="C28" s="29">
        <v>21</v>
      </c>
      <c r="D28" s="55"/>
      <c r="E28" s="56"/>
      <c r="F28" s="57"/>
      <c r="G28" s="58"/>
      <c r="H28" s="28">
        <f t="shared" si="0"/>
        <v>0</v>
      </c>
      <c r="I28" s="50">
        <f t="shared" si="1"/>
        <v>0</v>
      </c>
      <c r="J28" s="50"/>
      <c r="K28" s="59" t="str">
        <f t="shared" si="9"/>
        <v/>
      </c>
      <c r="L28" s="30"/>
      <c r="M28" s="30">
        <f t="shared" si="10"/>
        <v>0</v>
      </c>
      <c r="N28" s="30">
        <f t="shared" si="11"/>
        <v>0</v>
      </c>
      <c r="O28" s="28"/>
      <c r="P28" s="52" t="str">
        <f t="shared" si="13"/>
        <v/>
      </c>
      <c r="Q28" s="32" t="str">
        <f t="shared" si="2"/>
        <v xml:space="preserve"> </v>
      </c>
      <c r="R28" s="32" t="str">
        <f t="shared" si="3"/>
        <v xml:space="preserve"> </v>
      </c>
      <c r="S28" s="32" t="str">
        <f t="shared" si="4"/>
        <v xml:space="preserve"> </v>
      </c>
      <c r="T28" s="32" t="str">
        <f t="shared" si="5"/>
        <v>m.t</v>
      </c>
      <c r="U28" s="32" t="str">
        <f t="shared" si="6"/>
        <v xml:space="preserve"> </v>
      </c>
      <c r="V28" s="53" t="str">
        <f t="shared" si="7"/>
        <v xml:space="preserve"> </v>
      </c>
      <c r="W28" s="28"/>
      <c r="X28" s="52" t="str">
        <f>IF(D28="","",VLOOKUP(D28,Emargement!$A$9:$B$528,2,TRUE))</f>
        <v/>
      </c>
      <c r="Y28" s="32" t="str">
        <f>IF(D28="","",VLOOKUP(D28,Emargement!$A$9:$C$528,3,TRUE))</f>
        <v/>
      </c>
      <c r="Z28" s="32" t="str">
        <f>IF(D28="","",VLOOKUP(D28,Emargement!$A$9:$D$528,4,TRUE))</f>
        <v/>
      </c>
      <c r="AA28" s="32" t="str">
        <f>IF(D28="","",VLOOKUP(D28,Emargement!$A$9:$E$528,5,TRUE))</f>
        <v/>
      </c>
      <c r="AB28" s="32" t="str">
        <f>IF(D28="","",VLOOKUP(D28,Emargement!$A$9:$G$528,7,TRUE))</f>
        <v/>
      </c>
      <c r="AC28" s="32" t="str">
        <f>IF(D28="","",VLOOKUP(D28,Emargement!$A$9:$F$528,6,TRUE))</f>
        <v/>
      </c>
      <c r="AD28" s="54" t="e">
        <f t="shared" si="8"/>
        <v>#DIV/0!</v>
      </c>
      <c r="AE28" s="28"/>
    </row>
    <row r="29" spans="1:31">
      <c r="A29" s="31">
        <v>22</v>
      </c>
      <c r="B29" s="31">
        <v>22</v>
      </c>
      <c r="C29" s="29">
        <v>22</v>
      </c>
      <c r="D29" s="55"/>
      <c r="E29" s="56"/>
      <c r="F29" s="57"/>
      <c r="G29" s="58"/>
      <c r="H29" s="28">
        <f t="shared" si="0"/>
        <v>0</v>
      </c>
      <c r="I29" s="50">
        <f t="shared" si="1"/>
        <v>0</v>
      </c>
      <c r="J29" s="50"/>
      <c r="K29" s="59" t="str">
        <f t="shared" si="9"/>
        <v/>
      </c>
      <c r="L29" s="30"/>
      <c r="M29" s="30">
        <f t="shared" si="10"/>
        <v>0</v>
      </c>
      <c r="N29" s="30">
        <f t="shared" si="11"/>
        <v>0</v>
      </c>
      <c r="O29" s="28"/>
      <c r="P29" s="52" t="str">
        <f t="shared" si="13"/>
        <v/>
      </c>
      <c r="Q29" s="32" t="str">
        <f t="shared" si="2"/>
        <v xml:space="preserve"> </v>
      </c>
      <c r="R29" s="32" t="str">
        <f t="shared" si="3"/>
        <v xml:space="preserve"> </v>
      </c>
      <c r="S29" s="32" t="str">
        <f t="shared" si="4"/>
        <v xml:space="preserve"> </v>
      </c>
      <c r="T29" s="32" t="str">
        <f t="shared" si="5"/>
        <v>m.t</v>
      </c>
      <c r="U29" s="32" t="str">
        <f t="shared" si="6"/>
        <v xml:space="preserve"> </v>
      </c>
      <c r="V29" s="53" t="str">
        <f t="shared" si="7"/>
        <v xml:space="preserve"> </v>
      </c>
      <c r="W29" s="28"/>
      <c r="X29" s="52" t="str">
        <f>IF(D29="","",VLOOKUP(D29,Emargement!$A$9:$B$528,2,TRUE))</f>
        <v/>
      </c>
      <c r="Y29" s="32" t="str">
        <f>IF(D29="","",VLOOKUP(D29,Emargement!$A$9:$C$528,3,TRUE))</f>
        <v/>
      </c>
      <c r="Z29" s="32" t="str">
        <f>IF(D29="","",VLOOKUP(D29,Emargement!$A$9:$D$528,4,TRUE))</f>
        <v/>
      </c>
      <c r="AA29" s="32" t="str">
        <f>IF(D29="","",VLOOKUP(D29,Emargement!$A$9:$E$528,5,TRUE))</f>
        <v/>
      </c>
      <c r="AB29" s="32" t="str">
        <f>IF(D29="","",VLOOKUP(D29,Emargement!$A$9:$G$528,7,TRUE))</f>
        <v/>
      </c>
      <c r="AC29" s="32" t="str">
        <f>IF(D29="","",VLOOKUP(D29,Emargement!$A$9:$F$528,6,TRUE))</f>
        <v/>
      </c>
      <c r="AD29" s="54" t="e">
        <f t="shared" si="8"/>
        <v>#DIV/0!</v>
      </c>
      <c r="AE29" s="28"/>
    </row>
    <row r="30" spans="1:31">
      <c r="A30" s="31">
        <v>23</v>
      </c>
      <c r="B30" s="31">
        <v>23</v>
      </c>
      <c r="C30" s="29">
        <v>23</v>
      </c>
      <c r="D30" s="55"/>
      <c r="E30" s="56"/>
      <c r="F30" s="57"/>
      <c r="G30" s="58"/>
      <c r="H30" s="28">
        <f t="shared" si="0"/>
        <v>0</v>
      </c>
      <c r="I30" s="50">
        <f t="shared" si="1"/>
        <v>0</v>
      </c>
      <c r="J30" s="50"/>
      <c r="K30" s="59" t="str">
        <f t="shared" si="9"/>
        <v/>
      </c>
      <c r="L30" s="30"/>
      <c r="M30" s="30">
        <f t="shared" si="10"/>
        <v>0</v>
      </c>
      <c r="N30" s="30">
        <f t="shared" si="11"/>
        <v>0</v>
      </c>
      <c r="O30" s="28"/>
      <c r="P30" s="52" t="str">
        <f t="shared" si="13"/>
        <v/>
      </c>
      <c r="Q30" s="32" t="str">
        <f t="shared" si="2"/>
        <v xml:space="preserve"> </v>
      </c>
      <c r="R30" s="32" t="str">
        <f t="shared" si="3"/>
        <v xml:space="preserve"> </v>
      </c>
      <c r="S30" s="32" t="str">
        <f t="shared" si="4"/>
        <v xml:space="preserve"> </v>
      </c>
      <c r="T30" s="32" t="str">
        <f t="shared" si="5"/>
        <v>m.t</v>
      </c>
      <c r="U30" s="32" t="str">
        <f t="shared" si="6"/>
        <v xml:space="preserve"> </v>
      </c>
      <c r="V30" s="53" t="str">
        <f t="shared" si="7"/>
        <v xml:space="preserve"> </v>
      </c>
      <c r="W30" s="28"/>
      <c r="X30" s="52" t="str">
        <f>IF(D30="","",VLOOKUP(D30,Emargement!$A$9:$B$528,2,TRUE))</f>
        <v/>
      </c>
      <c r="Y30" s="32" t="str">
        <f>IF(D30="","",VLOOKUP(D30,Emargement!$A$9:$C$528,3,TRUE))</f>
        <v/>
      </c>
      <c r="Z30" s="32" t="str">
        <f>IF(D30="","",VLOOKUP(D30,Emargement!$A$9:$D$528,4,TRUE))</f>
        <v/>
      </c>
      <c r="AA30" s="32" t="str">
        <f>IF(D30="","",VLOOKUP(D30,Emargement!$A$9:$E$528,5,TRUE))</f>
        <v/>
      </c>
      <c r="AB30" s="32" t="str">
        <f>IF(D30="","",VLOOKUP(D30,Emargement!$A$9:$G$528,7,TRUE))</f>
        <v/>
      </c>
      <c r="AC30" s="32" t="str">
        <f>IF(D30="","",VLOOKUP(D30,Emargement!$A$9:$F$528,6,TRUE))</f>
        <v/>
      </c>
      <c r="AD30" s="54" t="e">
        <f t="shared" si="8"/>
        <v>#DIV/0!</v>
      </c>
      <c r="AE30" s="28"/>
    </row>
    <row r="31" spans="1:31">
      <c r="A31" s="31">
        <v>24</v>
      </c>
      <c r="B31" s="31">
        <v>24</v>
      </c>
      <c r="C31" s="29">
        <v>24</v>
      </c>
      <c r="D31" s="55"/>
      <c r="E31" s="56"/>
      <c r="F31" s="57"/>
      <c r="G31" s="58"/>
      <c r="H31" s="28">
        <f t="shared" si="0"/>
        <v>0</v>
      </c>
      <c r="I31" s="50">
        <f t="shared" si="1"/>
        <v>0</v>
      </c>
      <c r="J31" s="50"/>
      <c r="K31" s="59" t="str">
        <f t="shared" si="9"/>
        <v/>
      </c>
      <c r="L31" s="30"/>
      <c r="M31" s="30">
        <f t="shared" si="10"/>
        <v>0</v>
      </c>
      <c r="N31" s="30">
        <f t="shared" si="11"/>
        <v>0</v>
      </c>
      <c r="O31" s="28"/>
      <c r="P31" s="52" t="str">
        <f t="shared" si="13"/>
        <v/>
      </c>
      <c r="Q31" s="32" t="str">
        <f t="shared" si="2"/>
        <v xml:space="preserve"> </v>
      </c>
      <c r="R31" s="32" t="str">
        <f t="shared" si="3"/>
        <v xml:space="preserve"> </v>
      </c>
      <c r="S31" s="32" t="str">
        <f t="shared" si="4"/>
        <v xml:space="preserve"> </v>
      </c>
      <c r="T31" s="32" t="str">
        <f t="shared" si="5"/>
        <v>m.t</v>
      </c>
      <c r="U31" s="32" t="str">
        <f t="shared" si="6"/>
        <v xml:space="preserve"> </v>
      </c>
      <c r="V31" s="53" t="str">
        <f t="shared" si="7"/>
        <v xml:space="preserve"> </v>
      </c>
      <c r="W31" s="28"/>
      <c r="X31" s="52" t="str">
        <f>IF(D31="","",VLOOKUP(D31,Emargement!$A$9:$B$528,2,TRUE))</f>
        <v/>
      </c>
      <c r="Y31" s="32" t="str">
        <f>IF(D31="","",VLOOKUP(D31,Emargement!$A$9:$C$528,3,TRUE))</f>
        <v/>
      </c>
      <c r="Z31" s="32" t="str">
        <f>IF(D31="","",VLOOKUP(D31,Emargement!$A$9:$D$528,4,TRUE))</f>
        <v/>
      </c>
      <c r="AA31" s="32" t="str">
        <f>IF(D31="","",VLOOKUP(D31,Emargement!$A$9:$E$528,5,TRUE))</f>
        <v/>
      </c>
      <c r="AB31" s="32" t="str">
        <f>IF(D31="","",VLOOKUP(D31,Emargement!$A$9:$G$528,7,TRUE))</f>
        <v/>
      </c>
      <c r="AC31" s="32" t="str">
        <f>IF(D31="","",VLOOKUP(D31,Emargement!$A$9:$F$528,6,TRUE))</f>
        <v/>
      </c>
      <c r="AD31" s="54" t="e">
        <f t="shared" si="8"/>
        <v>#DIV/0!</v>
      </c>
      <c r="AE31" s="28"/>
    </row>
    <row r="32" spans="1:31">
      <c r="A32" s="31">
        <v>25</v>
      </c>
      <c r="B32" s="31">
        <v>25</v>
      </c>
      <c r="C32" s="29">
        <v>25</v>
      </c>
      <c r="D32" s="55"/>
      <c r="E32" s="56"/>
      <c r="F32" s="57"/>
      <c r="G32" s="58"/>
      <c r="H32" s="28">
        <f t="shared" si="0"/>
        <v>0</v>
      </c>
      <c r="I32" s="50">
        <f t="shared" si="1"/>
        <v>0</v>
      </c>
      <c r="J32" s="50"/>
      <c r="K32" s="59" t="str">
        <f t="shared" si="9"/>
        <v/>
      </c>
      <c r="L32" s="30"/>
      <c r="M32" s="30">
        <f t="shared" si="10"/>
        <v>0</v>
      </c>
      <c r="N32" s="30">
        <f t="shared" si="11"/>
        <v>0</v>
      </c>
      <c r="O32" s="28"/>
      <c r="P32" s="52" t="str">
        <f t="shared" si="13"/>
        <v/>
      </c>
      <c r="Q32" s="32" t="str">
        <f t="shared" si="2"/>
        <v xml:space="preserve"> </v>
      </c>
      <c r="R32" s="32" t="str">
        <f t="shared" si="3"/>
        <v xml:space="preserve"> </v>
      </c>
      <c r="S32" s="32" t="str">
        <f t="shared" si="4"/>
        <v xml:space="preserve"> </v>
      </c>
      <c r="T32" s="32" t="str">
        <f t="shared" si="5"/>
        <v>m.t</v>
      </c>
      <c r="U32" s="32" t="str">
        <f t="shared" si="6"/>
        <v xml:space="preserve"> </v>
      </c>
      <c r="V32" s="53" t="str">
        <f t="shared" si="7"/>
        <v xml:space="preserve"> </v>
      </c>
      <c r="W32" s="28"/>
      <c r="X32" s="52" t="str">
        <f>IF(D32="","",VLOOKUP(D32,Emargement!$A$9:$B$528,2,TRUE))</f>
        <v/>
      </c>
      <c r="Y32" s="32" t="str">
        <f>IF(D32="","",VLOOKUP(D32,Emargement!$A$9:$C$528,3,TRUE))</f>
        <v/>
      </c>
      <c r="Z32" s="32" t="str">
        <f>IF(D32="","",VLOOKUP(D32,Emargement!$A$9:$D$528,4,TRUE))</f>
        <v/>
      </c>
      <c r="AA32" s="32" t="str">
        <f>IF(D32="","",VLOOKUP(D32,Emargement!$A$9:$E$528,5,TRUE))</f>
        <v/>
      </c>
      <c r="AB32" s="32" t="str">
        <f>IF(D32="","",VLOOKUP(D32,Emargement!$A$9:$G$528,7,TRUE))</f>
        <v/>
      </c>
      <c r="AC32" s="32" t="str">
        <f>IF(D32="","",VLOOKUP(D32,Emargement!$A$9:$F$528,6,TRUE))</f>
        <v/>
      </c>
      <c r="AD32" s="54" t="e">
        <f t="shared" si="8"/>
        <v>#DIV/0!</v>
      </c>
      <c r="AE32" s="28"/>
    </row>
    <row r="33" spans="1:31">
      <c r="A33" s="31">
        <v>26</v>
      </c>
      <c r="B33" s="31">
        <v>26</v>
      </c>
      <c r="C33" s="29">
        <v>26</v>
      </c>
      <c r="D33" s="55"/>
      <c r="E33" s="56"/>
      <c r="F33" s="57"/>
      <c r="G33" s="58"/>
      <c r="H33" s="28">
        <f t="shared" si="0"/>
        <v>0</v>
      </c>
      <c r="I33" s="50">
        <f t="shared" si="1"/>
        <v>0</v>
      </c>
      <c r="J33" s="50"/>
      <c r="K33" s="59" t="str">
        <f t="shared" si="9"/>
        <v/>
      </c>
      <c r="L33" s="30"/>
      <c r="M33" s="30">
        <f t="shared" si="10"/>
        <v>0</v>
      </c>
      <c r="N33" s="30">
        <f t="shared" si="11"/>
        <v>0</v>
      </c>
      <c r="O33" s="28"/>
      <c r="P33" s="52" t="str">
        <f t="shared" si="13"/>
        <v/>
      </c>
      <c r="Q33" s="32" t="str">
        <f t="shared" si="2"/>
        <v xml:space="preserve"> </v>
      </c>
      <c r="R33" s="32" t="str">
        <f t="shared" si="3"/>
        <v xml:space="preserve"> </v>
      </c>
      <c r="S33" s="32" t="str">
        <f t="shared" si="4"/>
        <v xml:space="preserve"> </v>
      </c>
      <c r="T33" s="32" t="str">
        <f t="shared" si="5"/>
        <v>m.t</v>
      </c>
      <c r="U33" s="32" t="str">
        <f t="shared" si="6"/>
        <v xml:space="preserve"> </v>
      </c>
      <c r="V33" s="53" t="str">
        <f t="shared" si="7"/>
        <v xml:space="preserve"> </v>
      </c>
      <c r="W33" s="28"/>
      <c r="X33" s="52" t="str">
        <f>IF(D33="","",VLOOKUP(D33,Emargement!$A$9:$B$528,2,TRUE))</f>
        <v/>
      </c>
      <c r="Y33" s="32" t="str">
        <f>IF(D33="","",VLOOKUP(D33,Emargement!$A$9:$C$528,3,TRUE))</f>
        <v/>
      </c>
      <c r="Z33" s="32" t="str">
        <f>IF(D33="","",VLOOKUP(D33,Emargement!$A$9:$D$528,4,TRUE))</f>
        <v/>
      </c>
      <c r="AA33" s="32" t="str">
        <f>IF(D33="","",VLOOKUP(D33,Emargement!$A$9:$E$528,5,TRUE))</f>
        <v/>
      </c>
      <c r="AB33" s="32" t="str">
        <f>IF(D33="","",VLOOKUP(D33,Emargement!$A$9:$G$528,7,TRUE))</f>
        <v/>
      </c>
      <c r="AC33" s="32" t="str">
        <f>IF(D33="","",VLOOKUP(D33,Emargement!$A$9:$F$528,6,TRUE))</f>
        <v/>
      </c>
      <c r="AD33" s="54" t="e">
        <f t="shared" si="8"/>
        <v>#DIV/0!</v>
      </c>
      <c r="AE33" s="28"/>
    </row>
    <row r="34" spans="1:31">
      <c r="A34" s="31">
        <v>27</v>
      </c>
      <c r="B34" s="31">
        <v>27</v>
      </c>
      <c r="C34" s="29">
        <v>27</v>
      </c>
      <c r="D34" s="55"/>
      <c r="E34" s="56"/>
      <c r="F34" s="57"/>
      <c r="G34" s="58"/>
      <c r="H34" s="28">
        <f t="shared" si="0"/>
        <v>0</v>
      </c>
      <c r="I34" s="50">
        <f t="shared" si="1"/>
        <v>0</v>
      </c>
      <c r="J34" s="50"/>
      <c r="K34" s="59" t="str">
        <f t="shared" si="9"/>
        <v/>
      </c>
      <c r="L34" s="30"/>
      <c r="M34" s="30">
        <f t="shared" si="10"/>
        <v>0</v>
      </c>
      <c r="N34" s="30">
        <f t="shared" si="11"/>
        <v>0</v>
      </c>
      <c r="O34" s="28"/>
      <c r="P34" s="52" t="str">
        <f t="shared" si="13"/>
        <v/>
      </c>
      <c r="Q34" s="32" t="str">
        <f t="shared" si="2"/>
        <v xml:space="preserve"> </v>
      </c>
      <c r="R34" s="32" t="str">
        <f t="shared" si="3"/>
        <v xml:space="preserve"> </v>
      </c>
      <c r="S34" s="32" t="str">
        <f t="shared" si="4"/>
        <v xml:space="preserve"> </v>
      </c>
      <c r="T34" s="32" t="str">
        <f t="shared" si="5"/>
        <v>m.t</v>
      </c>
      <c r="U34" s="32" t="str">
        <f t="shared" si="6"/>
        <v xml:space="preserve"> </v>
      </c>
      <c r="V34" s="53" t="str">
        <f t="shared" si="7"/>
        <v xml:space="preserve"> </v>
      </c>
      <c r="W34" s="28"/>
      <c r="X34" s="52" t="str">
        <f>IF(D34="","",VLOOKUP(D34,Emargement!$A$9:$B$528,2,TRUE))</f>
        <v/>
      </c>
      <c r="Y34" s="32" t="str">
        <f>IF(D34="","",VLOOKUP(D34,Emargement!$A$9:$C$528,3,TRUE))</f>
        <v/>
      </c>
      <c r="Z34" s="32" t="str">
        <f>IF(D34="","",VLOOKUP(D34,Emargement!$A$9:$D$528,4,TRUE))</f>
        <v/>
      </c>
      <c r="AA34" s="32" t="str">
        <f>IF(D34="","",VLOOKUP(D34,Emargement!$A$9:$E$528,5,TRUE))</f>
        <v/>
      </c>
      <c r="AB34" s="32" t="str">
        <f>IF(D34="","",VLOOKUP(D34,Emargement!$A$9:$G$528,7,TRUE))</f>
        <v/>
      </c>
      <c r="AC34" s="32" t="str">
        <f>IF(D34="","",VLOOKUP(D34,Emargement!$A$9:$F$528,6,TRUE))</f>
        <v/>
      </c>
      <c r="AD34" s="54" t="e">
        <f t="shared" si="8"/>
        <v>#DIV/0!</v>
      </c>
      <c r="AE34" s="28"/>
    </row>
    <row r="35" spans="1:31">
      <c r="A35" s="31">
        <v>28</v>
      </c>
      <c r="B35" s="31">
        <v>28</v>
      </c>
      <c r="C35" s="29">
        <v>28</v>
      </c>
      <c r="D35" s="55"/>
      <c r="E35" s="56"/>
      <c r="F35" s="57"/>
      <c r="G35" s="58"/>
      <c r="H35" s="28">
        <f t="shared" si="0"/>
        <v>0</v>
      </c>
      <c r="I35" s="50">
        <f t="shared" si="1"/>
        <v>0</v>
      </c>
      <c r="J35" s="50"/>
      <c r="K35" s="59" t="str">
        <f t="shared" si="9"/>
        <v/>
      </c>
      <c r="L35" s="30"/>
      <c r="M35" s="30">
        <f t="shared" si="10"/>
        <v>0</v>
      </c>
      <c r="N35" s="30">
        <f t="shared" si="11"/>
        <v>0</v>
      </c>
      <c r="O35" s="28"/>
      <c r="P35" s="52" t="str">
        <f t="shared" si="13"/>
        <v/>
      </c>
      <c r="Q35" s="32" t="str">
        <f t="shared" si="2"/>
        <v xml:space="preserve"> </v>
      </c>
      <c r="R35" s="32" t="str">
        <f t="shared" si="3"/>
        <v xml:space="preserve"> </v>
      </c>
      <c r="S35" s="32" t="str">
        <f t="shared" si="4"/>
        <v xml:space="preserve"> </v>
      </c>
      <c r="T35" s="32" t="str">
        <f t="shared" si="5"/>
        <v>m.t</v>
      </c>
      <c r="U35" s="32" t="str">
        <f t="shared" si="6"/>
        <v xml:space="preserve"> </v>
      </c>
      <c r="V35" s="53" t="str">
        <f t="shared" si="7"/>
        <v xml:space="preserve"> </v>
      </c>
      <c r="W35" s="28"/>
      <c r="X35" s="52" t="str">
        <f>IF(D35="","",VLOOKUP(D35,Emargement!$A$9:$B$528,2,TRUE))</f>
        <v/>
      </c>
      <c r="Y35" s="32" t="str">
        <f>IF(D35="","",VLOOKUP(D35,Emargement!$A$9:$C$528,3,TRUE))</f>
        <v/>
      </c>
      <c r="Z35" s="32" t="str">
        <f>IF(D35="","",VLOOKUP(D35,Emargement!$A$9:$D$528,4,TRUE))</f>
        <v/>
      </c>
      <c r="AA35" s="32" t="str">
        <f>IF(D35="","",VLOOKUP(D35,Emargement!$A$9:$E$528,5,TRUE))</f>
        <v/>
      </c>
      <c r="AB35" s="32" t="str">
        <f>IF(D35="","",VLOOKUP(D35,Emargement!$A$9:$G$528,7,TRUE))</f>
        <v/>
      </c>
      <c r="AC35" s="32" t="str">
        <f>IF(D35="","",VLOOKUP(D35,Emargement!$A$9:$F$528,6,TRUE))</f>
        <v/>
      </c>
      <c r="AD35" s="54" t="e">
        <f t="shared" si="8"/>
        <v>#DIV/0!</v>
      </c>
      <c r="AE35" s="28"/>
    </row>
    <row r="36" spans="1:31">
      <c r="A36" s="31">
        <v>29</v>
      </c>
      <c r="B36" s="31">
        <v>29</v>
      </c>
      <c r="C36" s="29">
        <v>29</v>
      </c>
      <c r="D36" s="55"/>
      <c r="E36" s="56"/>
      <c r="F36" s="57"/>
      <c r="G36" s="58"/>
      <c r="H36" s="28">
        <f t="shared" si="0"/>
        <v>0</v>
      </c>
      <c r="I36" s="50">
        <f t="shared" si="1"/>
        <v>0</v>
      </c>
      <c r="J36" s="50"/>
      <c r="K36" s="59" t="str">
        <f t="shared" si="9"/>
        <v/>
      </c>
      <c r="L36" s="30"/>
      <c r="M36" s="30">
        <f t="shared" si="10"/>
        <v>0</v>
      </c>
      <c r="N36" s="30">
        <f t="shared" si="11"/>
        <v>0</v>
      </c>
      <c r="O36" s="28"/>
      <c r="P36" s="52" t="str">
        <f t="shared" si="13"/>
        <v/>
      </c>
      <c r="Q36" s="32" t="str">
        <f t="shared" si="2"/>
        <v xml:space="preserve"> </v>
      </c>
      <c r="R36" s="32" t="str">
        <f t="shared" si="3"/>
        <v xml:space="preserve"> </v>
      </c>
      <c r="S36" s="32" t="str">
        <f t="shared" si="4"/>
        <v xml:space="preserve"> </v>
      </c>
      <c r="T36" s="32" t="str">
        <f t="shared" si="5"/>
        <v>m.t</v>
      </c>
      <c r="U36" s="32" t="str">
        <f t="shared" si="6"/>
        <v xml:space="preserve"> </v>
      </c>
      <c r="V36" s="53" t="str">
        <f t="shared" si="7"/>
        <v xml:space="preserve"> </v>
      </c>
      <c r="W36" s="28"/>
      <c r="X36" s="52" t="str">
        <f>IF(D36="","",VLOOKUP(D36,Emargement!$A$9:$B$528,2,TRUE))</f>
        <v/>
      </c>
      <c r="Y36" s="32" t="str">
        <f>IF(D36="","",VLOOKUP(D36,Emargement!$A$9:$C$528,3,TRUE))</f>
        <v/>
      </c>
      <c r="Z36" s="32" t="str">
        <f>IF(D36="","",VLOOKUP(D36,Emargement!$A$9:$D$528,4,TRUE))</f>
        <v/>
      </c>
      <c r="AA36" s="32" t="str">
        <f>IF(D36="","",VLOOKUP(D36,Emargement!$A$9:$E$528,5,TRUE))</f>
        <v/>
      </c>
      <c r="AB36" s="32" t="str">
        <f>IF(D36="","",VLOOKUP(D36,Emargement!$A$9:$G$528,7,TRUE))</f>
        <v/>
      </c>
      <c r="AC36" s="32" t="str">
        <f>IF(D36="","",VLOOKUP(D36,Emargement!$A$9:$F$528,6,TRUE))</f>
        <v/>
      </c>
      <c r="AD36" s="54" t="e">
        <f t="shared" si="8"/>
        <v>#DIV/0!</v>
      </c>
      <c r="AE36" s="28"/>
    </row>
    <row r="37" spans="1:31">
      <c r="A37" s="31">
        <v>30</v>
      </c>
      <c r="B37" s="31">
        <v>30</v>
      </c>
      <c r="C37" s="29">
        <v>30</v>
      </c>
      <c r="D37" s="55"/>
      <c r="E37" s="56"/>
      <c r="F37" s="57"/>
      <c r="G37" s="58"/>
      <c r="H37" s="28">
        <f t="shared" si="0"/>
        <v>0</v>
      </c>
      <c r="I37" s="50">
        <f t="shared" si="1"/>
        <v>0</v>
      </c>
      <c r="J37" s="50"/>
      <c r="K37" s="59" t="str">
        <f t="shared" si="9"/>
        <v/>
      </c>
      <c r="L37" s="30"/>
      <c r="M37" s="30">
        <f t="shared" si="10"/>
        <v>0</v>
      </c>
      <c r="N37" s="30">
        <f t="shared" si="11"/>
        <v>0</v>
      </c>
      <c r="O37" s="28"/>
      <c r="P37" s="52" t="str">
        <f t="shared" si="13"/>
        <v/>
      </c>
      <c r="Q37" s="32" t="str">
        <f t="shared" si="2"/>
        <v xml:space="preserve"> </v>
      </c>
      <c r="R37" s="32" t="str">
        <f t="shared" si="3"/>
        <v xml:space="preserve"> </v>
      </c>
      <c r="S37" s="32" t="str">
        <f t="shared" si="4"/>
        <v xml:space="preserve"> </v>
      </c>
      <c r="T37" s="32" t="str">
        <f t="shared" si="5"/>
        <v>m.t</v>
      </c>
      <c r="U37" s="32" t="str">
        <f t="shared" si="6"/>
        <v xml:space="preserve"> </v>
      </c>
      <c r="V37" s="53" t="str">
        <f t="shared" si="7"/>
        <v xml:space="preserve"> </v>
      </c>
      <c r="W37" s="28"/>
      <c r="X37" s="52" t="str">
        <f>IF(D37="","",VLOOKUP(D37,Emargement!$A$9:$B$528,2,TRUE))</f>
        <v/>
      </c>
      <c r="Y37" s="32" t="str">
        <f>IF(D37="","",VLOOKUP(D37,Emargement!$A$9:$C$528,3,TRUE))</f>
        <v/>
      </c>
      <c r="Z37" s="32" t="str">
        <f>IF(D37="","",VLOOKUP(D37,Emargement!$A$9:$D$528,4,TRUE))</f>
        <v/>
      </c>
      <c r="AA37" s="32" t="str">
        <f>IF(D37="","",VLOOKUP(D37,Emargement!$A$9:$E$528,5,TRUE))</f>
        <v/>
      </c>
      <c r="AB37" s="32" t="str">
        <f>IF(D37="","",VLOOKUP(D37,Emargement!$A$9:$G$528,7,TRUE))</f>
        <v/>
      </c>
      <c r="AC37" s="32" t="str">
        <f>IF(D37="","",VLOOKUP(D37,Emargement!$A$9:$F$528,6,TRUE))</f>
        <v/>
      </c>
      <c r="AD37" s="54" t="e">
        <f t="shared" si="8"/>
        <v>#DIV/0!</v>
      </c>
      <c r="AE37" s="28"/>
    </row>
    <row r="38" spans="1:31">
      <c r="A38" s="31">
        <v>31</v>
      </c>
      <c r="B38" s="31">
        <v>31</v>
      </c>
      <c r="C38" s="29">
        <v>31</v>
      </c>
      <c r="D38" s="55"/>
      <c r="E38" s="56"/>
      <c r="F38" s="57"/>
      <c r="G38" s="58"/>
      <c r="H38" s="28">
        <f t="shared" si="0"/>
        <v>0</v>
      </c>
      <c r="I38" s="50">
        <f t="shared" si="1"/>
        <v>0</v>
      </c>
      <c r="J38" s="50"/>
      <c r="K38" s="59" t="str">
        <f t="shared" si="9"/>
        <v/>
      </c>
      <c r="L38" s="30"/>
      <c r="M38" s="30">
        <f t="shared" si="10"/>
        <v>0</v>
      </c>
      <c r="N38" s="30">
        <f t="shared" si="11"/>
        <v>0</v>
      </c>
      <c r="O38" s="28"/>
      <c r="P38" s="52" t="str">
        <f t="shared" si="13"/>
        <v/>
      </c>
      <c r="Q38" s="32" t="str">
        <f t="shared" si="2"/>
        <v xml:space="preserve"> </v>
      </c>
      <c r="R38" s="32" t="str">
        <f t="shared" si="3"/>
        <v xml:space="preserve"> </v>
      </c>
      <c r="S38" s="32" t="str">
        <f t="shared" si="4"/>
        <v xml:space="preserve"> </v>
      </c>
      <c r="T38" s="32" t="str">
        <f t="shared" si="5"/>
        <v>m.t</v>
      </c>
      <c r="U38" s="32" t="str">
        <f t="shared" si="6"/>
        <v xml:space="preserve"> </v>
      </c>
      <c r="V38" s="53" t="str">
        <f t="shared" si="7"/>
        <v xml:space="preserve"> </v>
      </c>
      <c r="W38" s="28"/>
      <c r="X38" s="52" t="str">
        <f>IF(D38="","",VLOOKUP(D38,Emargement!$A$9:$B$528,2,TRUE))</f>
        <v/>
      </c>
      <c r="Y38" s="32" t="str">
        <f>IF(D38="","",VLOOKUP(D38,Emargement!$A$9:$C$528,3,TRUE))</f>
        <v/>
      </c>
      <c r="Z38" s="32" t="str">
        <f>IF(D38="","",VLOOKUP(D38,Emargement!$A$9:$D$528,4,TRUE))</f>
        <v/>
      </c>
      <c r="AA38" s="32" t="str">
        <f>IF(D38="","",VLOOKUP(D38,Emargement!$A$9:$E$528,5,TRUE))</f>
        <v/>
      </c>
      <c r="AB38" s="32" t="str">
        <f>IF(D38="","",VLOOKUP(D38,Emargement!$A$9:$G$528,7,TRUE))</f>
        <v/>
      </c>
      <c r="AC38" s="32" t="str">
        <f>IF(D38="","",VLOOKUP(D38,Emargement!$A$9:$F$528,6,TRUE))</f>
        <v/>
      </c>
      <c r="AD38" s="54" t="e">
        <f t="shared" si="8"/>
        <v>#DIV/0!</v>
      </c>
      <c r="AE38" s="28"/>
    </row>
    <row r="39" spans="1:31">
      <c r="A39" s="31">
        <v>32</v>
      </c>
      <c r="B39" s="31">
        <v>32</v>
      </c>
      <c r="C39" s="29">
        <v>32</v>
      </c>
      <c r="D39" s="55"/>
      <c r="E39" s="56"/>
      <c r="F39" s="57"/>
      <c r="G39" s="58"/>
      <c r="H39" s="28">
        <f t="shared" si="0"/>
        <v>0</v>
      </c>
      <c r="I39" s="50">
        <f t="shared" si="1"/>
        <v>0</v>
      </c>
      <c r="J39" s="50"/>
      <c r="K39" s="59" t="str">
        <f t="shared" si="9"/>
        <v/>
      </c>
      <c r="L39" s="30"/>
      <c r="M39" s="30">
        <f t="shared" si="10"/>
        <v>0</v>
      </c>
      <c r="N39" s="30">
        <f t="shared" si="11"/>
        <v>0</v>
      </c>
      <c r="O39" s="28"/>
      <c r="P39" s="52" t="str">
        <f t="shared" si="13"/>
        <v/>
      </c>
      <c r="Q39" s="32" t="str">
        <f t="shared" si="2"/>
        <v xml:space="preserve"> </v>
      </c>
      <c r="R39" s="32" t="str">
        <f t="shared" si="3"/>
        <v xml:space="preserve"> </v>
      </c>
      <c r="S39" s="32" t="str">
        <f t="shared" si="4"/>
        <v xml:space="preserve"> </v>
      </c>
      <c r="T39" s="32" t="str">
        <f t="shared" si="5"/>
        <v>m.t</v>
      </c>
      <c r="U39" s="32" t="str">
        <f t="shared" si="6"/>
        <v xml:space="preserve"> </v>
      </c>
      <c r="V39" s="53" t="str">
        <f t="shared" si="7"/>
        <v xml:space="preserve"> </v>
      </c>
      <c r="W39" s="28"/>
      <c r="X39" s="52" t="str">
        <f>IF(D39="","",VLOOKUP(D39,Emargement!$A$9:$B$528,2,TRUE))</f>
        <v/>
      </c>
      <c r="Y39" s="32" t="str">
        <f>IF(D39="","",VLOOKUP(D39,Emargement!$A$9:$C$528,3,TRUE))</f>
        <v/>
      </c>
      <c r="Z39" s="32" t="str">
        <f>IF(D39="","",VLOOKUP(D39,Emargement!$A$9:$D$528,4,TRUE))</f>
        <v/>
      </c>
      <c r="AA39" s="32" t="str">
        <f>IF(D39="","",VLOOKUP(D39,Emargement!$A$9:$E$528,5,TRUE))</f>
        <v/>
      </c>
      <c r="AB39" s="32" t="str">
        <f>IF(D39="","",VLOOKUP(D39,Emargement!$A$9:$G$528,7,TRUE))</f>
        <v/>
      </c>
      <c r="AC39" s="32" t="str">
        <f>IF(D39="","",VLOOKUP(D39,Emargement!$A$9:$F$528,6,TRUE))</f>
        <v/>
      </c>
      <c r="AD39" s="54" t="e">
        <f t="shared" si="8"/>
        <v>#DIV/0!</v>
      </c>
      <c r="AE39" s="28"/>
    </row>
    <row r="40" spans="1:31">
      <c r="A40" s="31">
        <v>33</v>
      </c>
      <c r="B40" s="31">
        <v>33</v>
      </c>
      <c r="C40" s="29">
        <v>33</v>
      </c>
      <c r="D40" s="55"/>
      <c r="E40" s="56"/>
      <c r="F40" s="57"/>
      <c r="G40" s="58"/>
      <c r="H40" s="28">
        <f t="shared" si="0"/>
        <v>0</v>
      </c>
      <c r="I40" s="50">
        <f t="shared" si="1"/>
        <v>0</v>
      </c>
      <c r="J40" s="50"/>
      <c r="K40" s="59" t="str">
        <f t="shared" si="9"/>
        <v/>
      </c>
      <c r="L40" s="30"/>
      <c r="M40" s="30">
        <f t="shared" si="10"/>
        <v>0</v>
      </c>
      <c r="N40" s="30">
        <f t="shared" si="11"/>
        <v>0</v>
      </c>
      <c r="O40" s="28"/>
      <c r="P40" s="52" t="str">
        <f t="shared" si="13"/>
        <v/>
      </c>
      <c r="Q40" s="32" t="str">
        <f t="shared" si="2"/>
        <v xml:space="preserve"> </v>
      </c>
      <c r="R40" s="32" t="str">
        <f t="shared" si="3"/>
        <v xml:space="preserve"> </v>
      </c>
      <c r="S40" s="32" t="str">
        <f t="shared" si="4"/>
        <v xml:space="preserve"> </v>
      </c>
      <c r="T40" s="32" t="str">
        <f t="shared" si="5"/>
        <v>m.t</v>
      </c>
      <c r="U40" s="32" t="str">
        <f t="shared" si="6"/>
        <v xml:space="preserve"> </v>
      </c>
      <c r="V40" s="53" t="str">
        <f t="shared" si="7"/>
        <v xml:space="preserve"> </v>
      </c>
      <c r="W40" s="28"/>
      <c r="X40" s="52" t="str">
        <f>IF(D40="","",VLOOKUP(D40,Emargement!$A$9:$B$528,2,TRUE))</f>
        <v/>
      </c>
      <c r="Y40" s="32" t="str">
        <f>IF(D40="","",VLOOKUP(D40,Emargement!$A$9:$C$528,3,TRUE))</f>
        <v/>
      </c>
      <c r="Z40" s="32" t="str">
        <f>IF(D40="","",VLOOKUP(D40,Emargement!$A$9:$D$528,4,TRUE))</f>
        <v/>
      </c>
      <c r="AA40" s="32" t="str">
        <f>IF(D40="","",VLOOKUP(D40,Emargement!$A$9:$E$528,5,TRUE))</f>
        <v/>
      </c>
      <c r="AB40" s="32" t="str">
        <f>IF(D40="","",VLOOKUP(D40,Emargement!$A$9:$G$528,7,TRUE))</f>
        <v/>
      </c>
      <c r="AC40" s="32" t="str">
        <f>IF(D40="","",VLOOKUP(D40,Emargement!$A$9:$F$528,6,TRUE))</f>
        <v/>
      </c>
      <c r="AD40" s="54" t="e">
        <f t="shared" si="8"/>
        <v>#DIV/0!</v>
      </c>
      <c r="AE40" s="28"/>
    </row>
    <row r="41" spans="1:31">
      <c r="A41" s="31">
        <v>34</v>
      </c>
      <c r="B41" s="31">
        <v>34</v>
      </c>
      <c r="C41" s="29">
        <v>34</v>
      </c>
      <c r="D41" s="55"/>
      <c r="E41" s="56"/>
      <c r="F41" s="57"/>
      <c r="G41" s="58"/>
      <c r="H41" s="28">
        <f t="shared" si="0"/>
        <v>0</v>
      </c>
      <c r="I41" s="50">
        <f t="shared" si="1"/>
        <v>0</v>
      </c>
      <c r="J41" s="50"/>
      <c r="K41" s="59" t="str">
        <f t="shared" si="9"/>
        <v/>
      </c>
      <c r="L41" s="30"/>
      <c r="M41" s="30">
        <f t="shared" si="10"/>
        <v>0</v>
      </c>
      <c r="N41" s="30">
        <f t="shared" si="11"/>
        <v>0</v>
      </c>
      <c r="O41" s="28"/>
      <c r="P41" s="52" t="str">
        <f t="shared" si="13"/>
        <v/>
      </c>
      <c r="Q41" s="32" t="str">
        <f t="shared" ref="Q41:Q72" si="14">IF(N41=N40," ",IF(N41&gt;=3600,INT(N41/3600)," "))</f>
        <v xml:space="preserve"> </v>
      </c>
      <c r="R41" s="32" t="str">
        <f t="shared" ref="R41:R72" si="15">IF(N41=N40," ",IF(N41&gt;=3600,"h"," "))</f>
        <v xml:space="preserve"> </v>
      </c>
      <c r="S41" s="32" t="str">
        <f t="shared" ref="S41:S72" si="16">IF(N41=N40," ",IF((N41-3600*INT(N41/3600))/60&gt;=1,INT((N41-3600*INT(N41/3600))/60)," "))</f>
        <v xml:space="preserve"> </v>
      </c>
      <c r="T41" s="32" t="str">
        <f t="shared" ref="T41:T72" si="17">IF(N41=N40,"m.t",IF((N41-3600*INT(N41/3600))/60&gt;=1,"min"," "))</f>
        <v>m.t</v>
      </c>
      <c r="U41" s="32" t="str">
        <f t="shared" ref="U41:U72" si="18">IF(N41=N40," ",N41-60*INT((N41-3600*INT(N41/3600))/60)-3600*INT(N41/3600))</f>
        <v xml:space="preserve"> </v>
      </c>
      <c r="V41" s="53" t="str">
        <f t="shared" ref="V41:V72" si="19">IF(N41=N40," ","sec")</f>
        <v xml:space="preserve"> </v>
      </c>
      <c r="W41" s="28"/>
      <c r="X41" s="52" t="str">
        <f>IF(D41="","",VLOOKUP(D41,Emargement!$A$9:$B$528,2,TRUE))</f>
        <v/>
      </c>
      <c r="Y41" s="32" t="str">
        <f>IF(D41="","",VLOOKUP(D41,Emargement!$A$9:$C$528,3,TRUE))</f>
        <v/>
      </c>
      <c r="Z41" s="32" t="str">
        <f>IF(D41="","",VLOOKUP(D41,Emargement!$A$9:$D$528,4,TRUE))</f>
        <v/>
      </c>
      <c r="AA41" s="32" t="str">
        <f>IF(D41="","",VLOOKUP(D41,Emargement!$A$9:$E$528,5,TRUE))</f>
        <v/>
      </c>
      <c r="AB41" s="32" t="str">
        <f>IF(D41="","",VLOOKUP(D41,Emargement!$A$9:$G$528,7,TRUE))</f>
        <v/>
      </c>
      <c r="AC41" s="32" t="str">
        <f>IF(D41="","",VLOOKUP(D41,Emargement!$A$9:$F$528,6,TRUE))</f>
        <v/>
      </c>
      <c r="AD41" s="54" t="e">
        <f t="shared" si="8"/>
        <v>#DIV/0!</v>
      </c>
      <c r="AE41" s="28"/>
    </row>
    <row r="42" spans="1:31">
      <c r="A42" s="31">
        <v>35</v>
      </c>
      <c r="B42" s="31">
        <v>35</v>
      </c>
      <c r="C42" s="29">
        <v>35</v>
      </c>
      <c r="D42" s="55"/>
      <c r="E42" s="56"/>
      <c r="F42" s="57"/>
      <c r="G42" s="58"/>
      <c r="H42" s="28">
        <f t="shared" si="0"/>
        <v>0</v>
      </c>
      <c r="I42" s="50">
        <f t="shared" si="1"/>
        <v>0</v>
      </c>
      <c r="J42" s="50"/>
      <c r="K42" s="59" t="str">
        <f t="shared" si="9"/>
        <v/>
      </c>
      <c r="L42" s="30"/>
      <c r="M42" s="30">
        <f t="shared" si="10"/>
        <v>0</v>
      </c>
      <c r="N42" s="30">
        <f t="shared" si="11"/>
        <v>0</v>
      </c>
      <c r="O42" s="28"/>
      <c r="P42" s="52" t="str">
        <f t="shared" si="13"/>
        <v/>
      </c>
      <c r="Q42" s="32" t="str">
        <f t="shared" si="14"/>
        <v xml:space="preserve"> </v>
      </c>
      <c r="R42" s="32" t="str">
        <f t="shared" si="15"/>
        <v xml:space="preserve"> </v>
      </c>
      <c r="S42" s="32" t="str">
        <f t="shared" si="16"/>
        <v xml:space="preserve"> </v>
      </c>
      <c r="T42" s="32" t="str">
        <f t="shared" si="17"/>
        <v>m.t</v>
      </c>
      <c r="U42" s="32" t="str">
        <f t="shared" si="18"/>
        <v xml:space="preserve"> </v>
      </c>
      <c r="V42" s="53" t="str">
        <f t="shared" si="19"/>
        <v xml:space="preserve"> </v>
      </c>
      <c r="W42" s="28"/>
      <c r="X42" s="52" t="str">
        <f>IF(D42="","",VLOOKUP(D42,Emargement!$A$9:$B$528,2,TRUE))</f>
        <v/>
      </c>
      <c r="Y42" s="32" t="str">
        <f>IF(D42="","",VLOOKUP(D42,Emargement!$A$9:$C$528,3,TRUE))</f>
        <v/>
      </c>
      <c r="Z42" s="32" t="str">
        <f>IF(D42="","",VLOOKUP(D42,Emargement!$A$9:$D$528,4,TRUE))</f>
        <v/>
      </c>
      <c r="AA42" s="32" t="str">
        <f>IF(D42="","",VLOOKUP(D42,Emargement!$A$9:$E$528,5,TRUE))</f>
        <v/>
      </c>
      <c r="AB42" s="32" t="str">
        <f>IF(D42="","",VLOOKUP(D42,Emargement!$A$9:$G$528,7,TRUE))</f>
        <v/>
      </c>
      <c r="AC42" s="32" t="str">
        <f>IF(D42="","",VLOOKUP(D42,Emargement!$A$9:$F$528,6,TRUE))</f>
        <v/>
      </c>
      <c r="AD42" s="54" t="e">
        <f t="shared" si="8"/>
        <v>#DIV/0!</v>
      </c>
      <c r="AE42" s="28"/>
    </row>
    <row r="43" spans="1:31">
      <c r="A43" s="31">
        <v>36</v>
      </c>
      <c r="B43" s="31">
        <v>36</v>
      </c>
      <c r="C43" s="29">
        <v>36</v>
      </c>
      <c r="D43" s="55"/>
      <c r="E43" s="56"/>
      <c r="F43" s="57"/>
      <c r="G43" s="58"/>
      <c r="H43" s="28">
        <f t="shared" si="0"/>
        <v>0</v>
      </c>
      <c r="I43" s="50">
        <f t="shared" si="1"/>
        <v>0</v>
      </c>
      <c r="J43" s="50"/>
      <c r="K43" s="59" t="str">
        <f t="shared" si="9"/>
        <v/>
      </c>
      <c r="L43" s="30"/>
      <c r="M43" s="30">
        <f t="shared" si="10"/>
        <v>0</v>
      </c>
      <c r="N43" s="30">
        <f t="shared" si="11"/>
        <v>0</v>
      </c>
      <c r="O43" s="28"/>
      <c r="P43" s="52" t="str">
        <f t="shared" si="13"/>
        <v/>
      </c>
      <c r="Q43" s="32" t="str">
        <f t="shared" si="14"/>
        <v xml:space="preserve"> </v>
      </c>
      <c r="R43" s="32" t="str">
        <f t="shared" si="15"/>
        <v xml:space="preserve"> </v>
      </c>
      <c r="S43" s="32" t="str">
        <f t="shared" si="16"/>
        <v xml:space="preserve"> </v>
      </c>
      <c r="T43" s="32" t="str">
        <f t="shared" si="17"/>
        <v>m.t</v>
      </c>
      <c r="U43" s="32" t="str">
        <f t="shared" si="18"/>
        <v xml:space="preserve"> </v>
      </c>
      <c r="V43" s="53" t="str">
        <f t="shared" si="19"/>
        <v xml:space="preserve"> </v>
      </c>
      <c r="W43" s="28"/>
      <c r="X43" s="52" t="str">
        <f>IF(D43="","",VLOOKUP(D43,Emargement!$A$9:$B$528,2,TRUE))</f>
        <v/>
      </c>
      <c r="Y43" s="32" t="str">
        <f>IF(D43="","",VLOOKUP(D43,Emargement!$A$9:$C$528,3,TRUE))</f>
        <v/>
      </c>
      <c r="Z43" s="32" t="str">
        <f>IF(D43="","",VLOOKUP(D43,Emargement!$A$9:$D$528,4,TRUE))</f>
        <v/>
      </c>
      <c r="AA43" s="32" t="str">
        <f>IF(D43="","",VLOOKUP(D43,Emargement!$A$9:$E$528,5,TRUE))</f>
        <v/>
      </c>
      <c r="AB43" s="32" t="str">
        <f>IF(D43="","",VLOOKUP(D43,Emargement!$A$9:$G$528,7,TRUE))</f>
        <v/>
      </c>
      <c r="AC43" s="32" t="str">
        <f>IF(D43="","",VLOOKUP(D43,Emargement!$A$9:$F$528,6,TRUE))</f>
        <v/>
      </c>
      <c r="AD43" s="54" t="e">
        <f t="shared" si="8"/>
        <v>#DIV/0!</v>
      </c>
      <c r="AE43" s="28"/>
    </row>
    <row r="44" spans="1:31">
      <c r="A44" s="31">
        <v>37</v>
      </c>
      <c r="B44" s="31">
        <v>37</v>
      </c>
      <c r="C44" s="29">
        <v>37</v>
      </c>
      <c r="D44" s="55"/>
      <c r="E44" s="56"/>
      <c r="F44" s="57"/>
      <c r="G44" s="58"/>
      <c r="H44" s="28">
        <f t="shared" si="0"/>
        <v>0</v>
      </c>
      <c r="I44" s="50">
        <f t="shared" si="1"/>
        <v>0</v>
      </c>
      <c r="J44" s="50"/>
      <c r="K44" s="59" t="str">
        <f t="shared" si="9"/>
        <v/>
      </c>
      <c r="L44" s="30"/>
      <c r="M44" s="30">
        <f t="shared" si="10"/>
        <v>0</v>
      </c>
      <c r="N44" s="30">
        <f t="shared" si="11"/>
        <v>0</v>
      </c>
      <c r="O44" s="28"/>
      <c r="P44" s="52" t="str">
        <f t="shared" si="13"/>
        <v/>
      </c>
      <c r="Q44" s="32" t="str">
        <f t="shared" si="14"/>
        <v xml:space="preserve"> </v>
      </c>
      <c r="R44" s="32" t="str">
        <f t="shared" si="15"/>
        <v xml:space="preserve"> </v>
      </c>
      <c r="S44" s="32" t="str">
        <f t="shared" si="16"/>
        <v xml:space="preserve"> </v>
      </c>
      <c r="T44" s="32" t="str">
        <f t="shared" si="17"/>
        <v>m.t</v>
      </c>
      <c r="U44" s="32" t="str">
        <f t="shared" si="18"/>
        <v xml:space="preserve"> </v>
      </c>
      <c r="V44" s="53" t="str">
        <f t="shared" si="19"/>
        <v xml:space="preserve"> </v>
      </c>
      <c r="W44" s="28"/>
      <c r="X44" s="52" t="str">
        <f>IF(D44="","",VLOOKUP(D44,Emargement!$A$9:$B$528,2,TRUE))</f>
        <v/>
      </c>
      <c r="Y44" s="32" t="str">
        <f>IF(D44="","",VLOOKUP(D44,Emargement!$A$9:$C$528,3,TRUE))</f>
        <v/>
      </c>
      <c r="Z44" s="32" t="str">
        <f>IF(D44="","",VLOOKUP(D44,Emargement!$A$9:$D$528,4,TRUE))</f>
        <v/>
      </c>
      <c r="AA44" s="32" t="str">
        <f>IF(D44="","",VLOOKUP(D44,Emargement!$A$9:$E$528,5,TRUE))</f>
        <v/>
      </c>
      <c r="AB44" s="32" t="str">
        <f>IF(D44="","",VLOOKUP(D44,Emargement!$A$9:$G$528,7,TRUE))</f>
        <v/>
      </c>
      <c r="AC44" s="32" t="str">
        <f>IF(D44="","",VLOOKUP(D44,Emargement!$A$9:$F$528,6,TRUE))</f>
        <v/>
      </c>
      <c r="AD44" s="54" t="e">
        <f t="shared" si="8"/>
        <v>#DIV/0!</v>
      </c>
      <c r="AE44" s="28"/>
    </row>
    <row r="45" spans="1:31">
      <c r="A45" s="31">
        <v>38</v>
      </c>
      <c r="B45" s="31">
        <v>38</v>
      </c>
      <c r="C45" s="29">
        <v>38</v>
      </c>
      <c r="D45" s="55"/>
      <c r="E45" s="56"/>
      <c r="F45" s="57"/>
      <c r="G45" s="58"/>
      <c r="H45" s="28">
        <f t="shared" si="0"/>
        <v>0</v>
      </c>
      <c r="I45" s="50">
        <f t="shared" si="1"/>
        <v>0</v>
      </c>
      <c r="J45" s="50"/>
      <c r="K45" s="59" t="str">
        <f t="shared" si="9"/>
        <v/>
      </c>
      <c r="L45" s="30"/>
      <c r="M45" s="30">
        <f t="shared" si="10"/>
        <v>0</v>
      </c>
      <c r="N45" s="30">
        <f t="shared" si="11"/>
        <v>0</v>
      </c>
      <c r="O45" s="28"/>
      <c r="P45" s="52" t="str">
        <f t="shared" si="13"/>
        <v/>
      </c>
      <c r="Q45" s="32" t="str">
        <f t="shared" si="14"/>
        <v xml:space="preserve"> </v>
      </c>
      <c r="R45" s="32" t="str">
        <f t="shared" si="15"/>
        <v xml:space="preserve"> </v>
      </c>
      <c r="S45" s="32" t="str">
        <f t="shared" si="16"/>
        <v xml:space="preserve"> </v>
      </c>
      <c r="T45" s="32" t="str">
        <f t="shared" si="17"/>
        <v>m.t</v>
      </c>
      <c r="U45" s="32" t="str">
        <f t="shared" si="18"/>
        <v xml:space="preserve"> </v>
      </c>
      <c r="V45" s="53" t="str">
        <f t="shared" si="19"/>
        <v xml:space="preserve"> </v>
      </c>
      <c r="W45" s="28"/>
      <c r="X45" s="52" t="str">
        <f>IF(D45="","",VLOOKUP(D45,Emargement!$A$9:$B$528,2,TRUE))</f>
        <v/>
      </c>
      <c r="Y45" s="32" t="str">
        <f>IF(D45="","",VLOOKUP(D45,Emargement!$A$9:$C$528,3,TRUE))</f>
        <v/>
      </c>
      <c r="Z45" s="32" t="str">
        <f>IF(D45="","",VLOOKUP(D45,Emargement!$A$9:$D$528,4,TRUE))</f>
        <v/>
      </c>
      <c r="AA45" s="32" t="str">
        <f>IF(D45="","",VLOOKUP(D45,Emargement!$A$9:$E$528,5,TRUE))</f>
        <v/>
      </c>
      <c r="AB45" s="32" t="str">
        <f>IF(D45="","",VLOOKUP(D45,Emargement!$A$9:$G$528,7,TRUE))</f>
        <v/>
      </c>
      <c r="AC45" s="32" t="str">
        <f>IF(D45="","",VLOOKUP(D45,Emargement!$A$9:$F$528,6,TRUE))</f>
        <v/>
      </c>
      <c r="AD45" s="54" t="e">
        <f t="shared" si="8"/>
        <v>#DIV/0!</v>
      </c>
      <c r="AE45" s="28"/>
    </row>
    <row r="46" spans="1:31">
      <c r="A46" s="31">
        <v>39</v>
      </c>
      <c r="B46" s="31">
        <v>39</v>
      </c>
      <c r="C46" s="29">
        <v>39</v>
      </c>
      <c r="D46" s="55"/>
      <c r="E46" s="56"/>
      <c r="F46" s="57"/>
      <c r="G46" s="58"/>
      <c r="H46" s="28">
        <f t="shared" si="0"/>
        <v>0</v>
      </c>
      <c r="I46" s="50">
        <f t="shared" si="1"/>
        <v>0</v>
      </c>
      <c r="J46" s="50"/>
      <c r="K46" s="59" t="str">
        <f t="shared" si="9"/>
        <v/>
      </c>
      <c r="L46" s="30"/>
      <c r="M46" s="30">
        <f t="shared" si="10"/>
        <v>0</v>
      </c>
      <c r="N46" s="30">
        <f t="shared" si="11"/>
        <v>0</v>
      </c>
      <c r="O46" s="28"/>
      <c r="P46" s="52" t="str">
        <f t="shared" si="13"/>
        <v/>
      </c>
      <c r="Q46" s="32" t="str">
        <f t="shared" si="14"/>
        <v xml:space="preserve"> </v>
      </c>
      <c r="R46" s="32" t="str">
        <f t="shared" si="15"/>
        <v xml:space="preserve"> </v>
      </c>
      <c r="S46" s="32" t="str">
        <f t="shared" si="16"/>
        <v xml:space="preserve"> </v>
      </c>
      <c r="T46" s="32" t="str">
        <f t="shared" si="17"/>
        <v>m.t</v>
      </c>
      <c r="U46" s="32" t="str">
        <f t="shared" si="18"/>
        <v xml:space="preserve"> </v>
      </c>
      <c r="V46" s="53" t="str">
        <f t="shared" si="19"/>
        <v xml:space="preserve"> </v>
      </c>
      <c r="W46" s="28"/>
      <c r="X46" s="52" t="str">
        <f>IF(D46="","",VLOOKUP(D46,Emargement!$A$9:$B$528,2,TRUE))</f>
        <v/>
      </c>
      <c r="Y46" s="32" t="str">
        <f>IF(D46="","",VLOOKUP(D46,Emargement!$A$9:$C$528,3,TRUE))</f>
        <v/>
      </c>
      <c r="Z46" s="32" t="str">
        <f>IF(D46="","",VLOOKUP(D46,Emargement!$A$9:$D$528,4,TRUE))</f>
        <v/>
      </c>
      <c r="AA46" s="32" t="str">
        <f>IF(D46="","",VLOOKUP(D46,Emargement!$A$9:$E$528,5,TRUE))</f>
        <v/>
      </c>
      <c r="AB46" s="32" t="str">
        <f>IF(D46="","",VLOOKUP(D46,Emargement!$A$9:$G$528,7,TRUE))</f>
        <v/>
      </c>
      <c r="AC46" s="32" t="str">
        <f>IF(D46="","",VLOOKUP(D46,Emargement!$A$9:$F$528,6,TRUE))</f>
        <v/>
      </c>
      <c r="AD46" s="54" t="e">
        <f t="shared" si="8"/>
        <v>#DIV/0!</v>
      </c>
      <c r="AE46" s="28"/>
    </row>
    <row r="47" spans="1:31">
      <c r="A47" s="31">
        <v>40</v>
      </c>
      <c r="B47" s="31">
        <v>40</v>
      </c>
      <c r="C47" s="29">
        <v>40</v>
      </c>
      <c r="D47" s="55"/>
      <c r="E47" s="56"/>
      <c r="F47" s="57"/>
      <c r="G47" s="58"/>
      <c r="H47" s="28">
        <f t="shared" si="0"/>
        <v>0</v>
      </c>
      <c r="I47" s="50">
        <f t="shared" si="1"/>
        <v>0</v>
      </c>
      <c r="J47" s="50"/>
      <c r="K47" s="59" t="str">
        <f t="shared" si="9"/>
        <v/>
      </c>
      <c r="L47" s="30"/>
      <c r="M47" s="30">
        <f t="shared" si="10"/>
        <v>0</v>
      </c>
      <c r="N47" s="30">
        <f t="shared" si="11"/>
        <v>0</v>
      </c>
      <c r="O47" s="28"/>
      <c r="P47" s="52" t="str">
        <f t="shared" si="13"/>
        <v/>
      </c>
      <c r="Q47" s="32" t="str">
        <f t="shared" si="14"/>
        <v xml:space="preserve"> </v>
      </c>
      <c r="R47" s="32" t="str">
        <f t="shared" si="15"/>
        <v xml:space="preserve"> </v>
      </c>
      <c r="S47" s="32" t="str">
        <f t="shared" si="16"/>
        <v xml:space="preserve"> </v>
      </c>
      <c r="T47" s="32" t="str">
        <f t="shared" si="17"/>
        <v>m.t</v>
      </c>
      <c r="U47" s="32" t="str">
        <f t="shared" si="18"/>
        <v xml:space="preserve"> </v>
      </c>
      <c r="V47" s="53" t="str">
        <f t="shared" si="19"/>
        <v xml:space="preserve"> </v>
      </c>
      <c r="W47" s="28"/>
      <c r="X47" s="52" t="str">
        <f>IF(D47="","",VLOOKUP(D47,Emargement!$A$9:$B$528,2,TRUE))</f>
        <v/>
      </c>
      <c r="Y47" s="32" t="str">
        <f>IF(D47="","",VLOOKUP(D47,Emargement!$A$9:$C$528,3,TRUE))</f>
        <v/>
      </c>
      <c r="Z47" s="32" t="str">
        <f>IF(D47="","",VLOOKUP(D47,Emargement!$A$9:$D$528,4,TRUE))</f>
        <v/>
      </c>
      <c r="AA47" s="32" t="str">
        <f>IF(D47="","",VLOOKUP(D47,Emargement!$A$9:$E$528,5,TRUE))</f>
        <v/>
      </c>
      <c r="AB47" s="32" t="str">
        <f>IF(D47="","",VLOOKUP(D47,Emargement!$A$9:$G$528,7,TRUE))</f>
        <v/>
      </c>
      <c r="AC47" s="32" t="str">
        <f>IF(D47="","",VLOOKUP(D47,Emargement!$A$9:$F$528,6,TRUE))</f>
        <v/>
      </c>
      <c r="AD47" s="54" t="e">
        <f t="shared" si="8"/>
        <v>#DIV/0!</v>
      </c>
      <c r="AE47" s="28"/>
    </row>
    <row r="48" spans="1:31">
      <c r="A48" s="31">
        <v>41</v>
      </c>
      <c r="B48" s="31">
        <v>41</v>
      </c>
      <c r="C48" s="29">
        <v>41</v>
      </c>
      <c r="D48" s="55"/>
      <c r="E48" s="56"/>
      <c r="F48" s="57"/>
      <c r="G48" s="58"/>
      <c r="H48" s="28">
        <f t="shared" si="0"/>
        <v>0</v>
      </c>
      <c r="I48" s="50">
        <f t="shared" si="1"/>
        <v>0</v>
      </c>
      <c r="J48" s="50"/>
      <c r="K48" s="59" t="str">
        <f t="shared" si="9"/>
        <v/>
      </c>
      <c r="L48" s="30"/>
      <c r="M48" s="30">
        <f t="shared" si="10"/>
        <v>0</v>
      </c>
      <c r="N48" s="30">
        <f t="shared" si="11"/>
        <v>0</v>
      </c>
      <c r="O48" s="28"/>
      <c r="P48" s="52" t="str">
        <f t="shared" si="13"/>
        <v/>
      </c>
      <c r="Q48" s="32" t="str">
        <f t="shared" si="14"/>
        <v xml:space="preserve"> </v>
      </c>
      <c r="R48" s="32" t="str">
        <f t="shared" si="15"/>
        <v xml:space="preserve"> </v>
      </c>
      <c r="S48" s="32" t="str">
        <f t="shared" si="16"/>
        <v xml:space="preserve"> </v>
      </c>
      <c r="T48" s="32" t="str">
        <f t="shared" si="17"/>
        <v>m.t</v>
      </c>
      <c r="U48" s="32" t="str">
        <f t="shared" si="18"/>
        <v xml:space="preserve"> </v>
      </c>
      <c r="V48" s="53" t="str">
        <f t="shared" si="19"/>
        <v xml:space="preserve"> </v>
      </c>
      <c r="W48" s="28"/>
      <c r="X48" s="52" t="str">
        <f>IF(D48="","",VLOOKUP(D48,Emargement!$A$9:$B$528,2,TRUE))</f>
        <v/>
      </c>
      <c r="Y48" s="32" t="str">
        <f>IF(D48="","",VLOOKUP(D48,Emargement!$A$9:$C$528,3,TRUE))</f>
        <v/>
      </c>
      <c r="Z48" s="32" t="str">
        <f>IF(D48="","",VLOOKUP(D48,Emargement!$A$9:$D$528,4,TRUE))</f>
        <v/>
      </c>
      <c r="AA48" s="32" t="str">
        <f>IF(D48="","",VLOOKUP(D48,Emargement!$A$9:$E$528,5,TRUE))</f>
        <v/>
      </c>
      <c r="AB48" s="32" t="str">
        <f>IF(D48="","",VLOOKUP(D48,Emargement!$A$9:$G$528,7,TRUE))</f>
        <v/>
      </c>
      <c r="AC48" s="32" t="str">
        <f>IF(D48="","",VLOOKUP(D48,Emargement!$A$9:$F$528,6,TRUE))</f>
        <v/>
      </c>
      <c r="AD48" s="54" t="e">
        <f t="shared" si="8"/>
        <v>#DIV/0!</v>
      </c>
      <c r="AE48" s="28"/>
    </row>
    <row r="49" spans="1:31">
      <c r="A49" s="31">
        <v>42</v>
      </c>
      <c r="B49" s="31">
        <v>42</v>
      </c>
      <c r="C49" s="29">
        <v>42</v>
      </c>
      <c r="D49" s="55"/>
      <c r="E49" s="56"/>
      <c r="F49" s="57"/>
      <c r="G49" s="58"/>
      <c r="H49" s="28">
        <f t="shared" si="0"/>
        <v>0</v>
      </c>
      <c r="I49" s="50">
        <f t="shared" si="1"/>
        <v>0</v>
      </c>
      <c r="J49" s="50"/>
      <c r="K49" s="59" t="str">
        <f t="shared" si="9"/>
        <v/>
      </c>
      <c r="L49" s="30"/>
      <c r="M49" s="30">
        <f t="shared" si="10"/>
        <v>0</v>
      </c>
      <c r="N49" s="30">
        <f t="shared" si="11"/>
        <v>0</v>
      </c>
      <c r="O49" s="28"/>
      <c r="P49" s="52" t="str">
        <f t="shared" si="13"/>
        <v/>
      </c>
      <c r="Q49" s="32" t="str">
        <f t="shared" si="14"/>
        <v xml:space="preserve"> </v>
      </c>
      <c r="R49" s="32" t="str">
        <f t="shared" si="15"/>
        <v xml:space="preserve"> </v>
      </c>
      <c r="S49" s="32" t="str">
        <f t="shared" si="16"/>
        <v xml:space="preserve"> </v>
      </c>
      <c r="T49" s="32" t="str">
        <f t="shared" si="17"/>
        <v>m.t</v>
      </c>
      <c r="U49" s="32" t="str">
        <f t="shared" si="18"/>
        <v xml:space="preserve"> </v>
      </c>
      <c r="V49" s="53" t="str">
        <f t="shared" si="19"/>
        <v xml:space="preserve"> </v>
      </c>
      <c r="W49" s="28"/>
      <c r="X49" s="52" t="str">
        <f>IF(D49="","",VLOOKUP(D49,Emargement!$A$9:$B$528,2,TRUE))</f>
        <v/>
      </c>
      <c r="Y49" s="32" t="str">
        <f>IF(D49="","",VLOOKUP(D49,Emargement!$A$9:$C$528,3,TRUE))</f>
        <v/>
      </c>
      <c r="Z49" s="32" t="str">
        <f>IF(D49="","",VLOOKUP(D49,Emargement!$A$9:$D$528,4,TRUE))</f>
        <v/>
      </c>
      <c r="AA49" s="32" t="str">
        <f>IF(D49="","",VLOOKUP(D49,Emargement!$A$9:$E$528,5,TRUE))</f>
        <v/>
      </c>
      <c r="AB49" s="32" t="str">
        <f>IF(D49="","",VLOOKUP(D49,Emargement!$A$9:$G$528,7,TRUE))</f>
        <v/>
      </c>
      <c r="AC49" s="32" t="str">
        <f>IF(D49="","",VLOOKUP(D49,Emargement!$A$9:$F$528,6,TRUE))</f>
        <v/>
      </c>
      <c r="AD49" s="54" t="e">
        <f t="shared" si="8"/>
        <v>#DIV/0!</v>
      </c>
      <c r="AE49" s="28"/>
    </row>
    <row r="50" spans="1:31">
      <c r="A50" s="31">
        <v>43</v>
      </c>
      <c r="B50" s="31">
        <v>43</v>
      </c>
      <c r="C50" s="29">
        <v>43</v>
      </c>
      <c r="D50" s="55"/>
      <c r="E50" s="56"/>
      <c r="F50" s="57"/>
      <c r="G50" s="58"/>
      <c r="H50" s="28">
        <f t="shared" si="0"/>
        <v>0</v>
      </c>
      <c r="I50" s="50">
        <f t="shared" si="1"/>
        <v>0</v>
      </c>
      <c r="J50" s="50"/>
      <c r="K50" s="59" t="str">
        <f t="shared" si="9"/>
        <v/>
      </c>
      <c r="L50" s="30"/>
      <c r="M50" s="30">
        <f t="shared" si="10"/>
        <v>0</v>
      </c>
      <c r="N50" s="30">
        <f t="shared" si="11"/>
        <v>0</v>
      </c>
      <c r="O50" s="28"/>
      <c r="P50" s="52" t="str">
        <f t="shared" si="13"/>
        <v/>
      </c>
      <c r="Q50" s="32" t="str">
        <f t="shared" si="14"/>
        <v xml:space="preserve"> </v>
      </c>
      <c r="R50" s="32" t="str">
        <f t="shared" si="15"/>
        <v xml:space="preserve"> </v>
      </c>
      <c r="S50" s="32" t="str">
        <f t="shared" si="16"/>
        <v xml:space="preserve"> </v>
      </c>
      <c r="T50" s="32" t="str">
        <f t="shared" si="17"/>
        <v>m.t</v>
      </c>
      <c r="U50" s="32" t="str">
        <f t="shared" si="18"/>
        <v xml:space="preserve"> </v>
      </c>
      <c r="V50" s="53" t="str">
        <f t="shared" si="19"/>
        <v xml:space="preserve"> </v>
      </c>
      <c r="W50" s="28"/>
      <c r="X50" s="52" t="str">
        <f>IF(D50="","",VLOOKUP(D50,Emargement!$A$9:$B$528,2,TRUE))</f>
        <v/>
      </c>
      <c r="Y50" s="32" t="str">
        <f>IF(D50="","",VLOOKUP(D50,Emargement!$A$9:$C$528,3,TRUE))</f>
        <v/>
      </c>
      <c r="Z50" s="32" t="str">
        <f>IF(D50="","",VLOOKUP(D50,Emargement!$A$9:$D$528,4,TRUE))</f>
        <v/>
      </c>
      <c r="AA50" s="32" t="str">
        <f>IF(D50="","",VLOOKUP(D50,Emargement!$A$9:$E$528,5,TRUE))</f>
        <v/>
      </c>
      <c r="AB50" s="32" t="str">
        <f>IF(D50="","",VLOOKUP(D50,Emargement!$A$9:$G$528,7,TRUE))</f>
        <v/>
      </c>
      <c r="AC50" s="32" t="str">
        <f>IF(D50="","",VLOOKUP(D50,Emargement!$A$9:$F$528,6,TRUE))</f>
        <v/>
      </c>
      <c r="AD50" s="54" t="e">
        <f t="shared" si="8"/>
        <v>#DIV/0!</v>
      </c>
      <c r="AE50" s="28"/>
    </row>
    <row r="51" spans="1:31">
      <c r="A51" s="31">
        <v>44</v>
      </c>
      <c r="B51" s="31">
        <v>44</v>
      </c>
      <c r="C51" s="29">
        <v>44</v>
      </c>
      <c r="D51" s="55"/>
      <c r="E51" s="56"/>
      <c r="F51" s="57"/>
      <c r="G51" s="58"/>
      <c r="H51" s="28">
        <f t="shared" si="0"/>
        <v>0</v>
      </c>
      <c r="I51" s="50">
        <f t="shared" si="1"/>
        <v>0</v>
      </c>
      <c r="J51" s="50"/>
      <c r="K51" s="59" t="str">
        <f t="shared" si="9"/>
        <v/>
      </c>
      <c r="L51" s="30"/>
      <c r="M51" s="30">
        <f t="shared" si="10"/>
        <v>0</v>
      </c>
      <c r="N51" s="30">
        <f t="shared" si="11"/>
        <v>0</v>
      </c>
      <c r="O51" s="28"/>
      <c r="P51" s="52" t="str">
        <f t="shared" si="13"/>
        <v/>
      </c>
      <c r="Q51" s="32" t="str">
        <f t="shared" si="14"/>
        <v xml:space="preserve"> </v>
      </c>
      <c r="R51" s="32" t="str">
        <f t="shared" si="15"/>
        <v xml:space="preserve"> </v>
      </c>
      <c r="S51" s="32" t="str">
        <f t="shared" si="16"/>
        <v xml:space="preserve"> </v>
      </c>
      <c r="T51" s="32" t="str">
        <f t="shared" si="17"/>
        <v>m.t</v>
      </c>
      <c r="U51" s="32" t="str">
        <f t="shared" si="18"/>
        <v xml:space="preserve"> </v>
      </c>
      <c r="V51" s="53" t="str">
        <f t="shared" si="19"/>
        <v xml:space="preserve"> </v>
      </c>
      <c r="W51" s="28"/>
      <c r="X51" s="52" t="str">
        <f>IF(D51="","",VLOOKUP(D51,Emargement!$A$9:$B$528,2,TRUE))</f>
        <v/>
      </c>
      <c r="Y51" s="32" t="str">
        <f>IF(D51="","",VLOOKUP(D51,Emargement!$A$9:$C$528,3,TRUE))</f>
        <v/>
      </c>
      <c r="Z51" s="32" t="str">
        <f>IF(D51="","",VLOOKUP(D51,Emargement!$A$9:$D$528,4,TRUE))</f>
        <v/>
      </c>
      <c r="AA51" s="32" t="str">
        <f>IF(D51="","",VLOOKUP(D51,Emargement!$A$9:$E$528,5,TRUE))</f>
        <v/>
      </c>
      <c r="AB51" s="32" t="str">
        <f>IF(D51="","",VLOOKUP(D51,Emargement!$A$9:$G$528,7,TRUE))</f>
        <v/>
      </c>
      <c r="AC51" s="32" t="str">
        <f>IF(D51="","",VLOOKUP(D51,Emargement!$A$9:$F$528,6,TRUE))</f>
        <v/>
      </c>
      <c r="AD51" s="54" t="e">
        <f t="shared" si="8"/>
        <v>#DIV/0!</v>
      </c>
      <c r="AE51" s="28"/>
    </row>
    <row r="52" spans="1:31">
      <c r="A52" s="31">
        <v>45</v>
      </c>
      <c r="B52" s="31">
        <v>45</v>
      </c>
      <c r="C52" s="29">
        <v>45</v>
      </c>
      <c r="D52" s="55"/>
      <c r="E52" s="56"/>
      <c r="F52" s="57"/>
      <c r="G52" s="58"/>
      <c r="H52" s="28">
        <f t="shared" si="0"/>
        <v>0</v>
      </c>
      <c r="I52" s="50">
        <f t="shared" si="1"/>
        <v>0</v>
      </c>
      <c r="J52" s="50"/>
      <c r="K52" s="59" t="str">
        <f t="shared" si="9"/>
        <v/>
      </c>
      <c r="L52" s="30"/>
      <c r="M52" s="30">
        <f t="shared" si="10"/>
        <v>0</v>
      </c>
      <c r="N52" s="30">
        <f t="shared" si="11"/>
        <v>0</v>
      </c>
      <c r="O52" s="28"/>
      <c r="P52" s="52" t="str">
        <f t="shared" si="13"/>
        <v/>
      </c>
      <c r="Q52" s="32" t="str">
        <f t="shared" si="14"/>
        <v xml:space="preserve"> </v>
      </c>
      <c r="R52" s="32" t="str">
        <f t="shared" si="15"/>
        <v xml:space="preserve"> </v>
      </c>
      <c r="S52" s="32" t="str">
        <f t="shared" si="16"/>
        <v xml:space="preserve"> </v>
      </c>
      <c r="T52" s="32" t="str">
        <f t="shared" si="17"/>
        <v>m.t</v>
      </c>
      <c r="U52" s="32" t="str">
        <f t="shared" si="18"/>
        <v xml:space="preserve"> </v>
      </c>
      <c r="V52" s="53" t="str">
        <f t="shared" si="19"/>
        <v xml:space="preserve"> </v>
      </c>
      <c r="W52" s="28"/>
      <c r="X52" s="52" t="str">
        <f>IF(D52="","",VLOOKUP(D52,Emargement!$A$9:$B$528,2,TRUE))</f>
        <v/>
      </c>
      <c r="Y52" s="32" t="str">
        <f>IF(D52="","",VLOOKUP(D52,Emargement!$A$9:$C$528,3,TRUE))</f>
        <v/>
      </c>
      <c r="Z52" s="32" t="str">
        <f>IF(D52="","",VLOOKUP(D52,Emargement!$A$9:$D$528,4,TRUE))</f>
        <v/>
      </c>
      <c r="AA52" s="32" t="str">
        <f>IF(D52="","",VLOOKUP(D52,Emargement!$A$9:$E$528,5,TRUE))</f>
        <v/>
      </c>
      <c r="AB52" s="32" t="str">
        <f>IF(D52="","",VLOOKUP(D52,Emargement!$A$9:$G$528,7,TRUE))</f>
        <v/>
      </c>
      <c r="AC52" s="32" t="str">
        <f>IF(D52="","",VLOOKUP(D52,Emargement!$A$9:$F$528,6,TRUE))</f>
        <v/>
      </c>
      <c r="AD52" s="54" t="e">
        <f t="shared" si="8"/>
        <v>#DIV/0!</v>
      </c>
      <c r="AE52" s="28"/>
    </row>
    <row r="53" spans="1:31">
      <c r="A53" s="31">
        <v>46</v>
      </c>
      <c r="B53" s="31">
        <v>46</v>
      </c>
      <c r="C53" s="29">
        <v>46</v>
      </c>
      <c r="D53" s="55"/>
      <c r="E53" s="56"/>
      <c r="F53" s="57"/>
      <c r="G53" s="58"/>
      <c r="H53" s="28">
        <f t="shared" si="0"/>
        <v>0</v>
      </c>
      <c r="I53" s="50">
        <f t="shared" si="1"/>
        <v>0</v>
      </c>
      <c r="J53" s="50"/>
      <c r="K53" s="59" t="str">
        <f t="shared" si="9"/>
        <v/>
      </c>
      <c r="L53" s="30"/>
      <c r="M53" s="30">
        <f t="shared" si="10"/>
        <v>0</v>
      </c>
      <c r="N53" s="30">
        <f t="shared" si="11"/>
        <v>0</v>
      </c>
      <c r="O53" s="28"/>
      <c r="P53" s="52" t="str">
        <f t="shared" si="13"/>
        <v/>
      </c>
      <c r="Q53" s="32" t="str">
        <f t="shared" si="14"/>
        <v xml:space="preserve"> </v>
      </c>
      <c r="R53" s="32" t="str">
        <f t="shared" si="15"/>
        <v xml:space="preserve"> </v>
      </c>
      <c r="S53" s="32" t="str">
        <f t="shared" si="16"/>
        <v xml:space="preserve"> </v>
      </c>
      <c r="T53" s="32" t="str">
        <f t="shared" si="17"/>
        <v>m.t</v>
      </c>
      <c r="U53" s="32" t="str">
        <f t="shared" si="18"/>
        <v xml:space="preserve"> </v>
      </c>
      <c r="V53" s="53" t="str">
        <f t="shared" si="19"/>
        <v xml:space="preserve"> </v>
      </c>
      <c r="W53" s="28"/>
      <c r="X53" s="52" t="str">
        <f>IF(D53="","",VLOOKUP(D53,Emargement!$A$9:$B$528,2,TRUE))</f>
        <v/>
      </c>
      <c r="Y53" s="32" t="str">
        <f>IF(D53="","",VLOOKUP(D53,Emargement!$A$9:$C$528,3,TRUE))</f>
        <v/>
      </c>
      <c r="Z53" s="32" t="str">
        <f>IF(D53="","",VLOOKUP(D53,Emargement!$A$9:$D$528,4,TRUE))</f>
        <v/>
      </c>
      <c r="AA53" s="32" t="str">
        <f>IF(D53="","",VLOOKUP(D53,Emargement!$A$9:$E$528,5,TRUE))</f>
        <v/>
      </c>
      <c r="AB53" s="32" t="str">
        <f>IF(D53="","",VLOOKUP(D53,Emargement!$A$9:$G$528,7,TRUE))</f>
        <v/>
      </c>
      <c r="AC53" s="32" t="str">
        <f>IF(D53="","",VLOOKUP(D53,Emargement!$A$9:$F$528,6,TRUE))</f>
        <v/>
      </c>
      <c r="AD53" s="54" t="e">
        <f t="shared" si="8"/>
        <v>#DIV/0!</v>
      </c>
      <c r="AE53" s="28"/>
    </row>
    <row r="54" spans="1:31">
      <c r="A54" s="31">
        <v>47</v>
      </c>
      <c r="B54" s="31">
        <v>47</v>
      </c>
      <c r="C54" s="29">
        <v>47</v>
      </c>
      <c r="D54" s="55"/>
      <c r="E54" s="56"/>
      <c r="F54" s="57"/>
      <c r="G54" s="58"/>
      <c r="H54" s="28">
        <f t="shared" si="0"/>
        <v>0</v>
      </c>
      <c r="I54" s="50">
        <f t="shared" si="1"/>
        <v>0</v>
      </c>
      <c r="J54" s="50"/>
      <c r="K54" s="59" t="str">
        <f t="shared" si="9"/>
        <v/>
      </c>
      <c r="L54" s="30"/>
      <c r="M54" s="30">
        <f t="shared" si="10"/>
        <v>0</v>
      </c>
      <c r="N54" s="30">
        <f t="shared" si="11"/>
        <v>0</v>
      </c>
      <c r="O54" s="28"/>
      <c r="P54" s="52" t="str">
        <f t="shared" si="13"/>
        <v/>
      </c>
      <c r="Q54" s="32" t="str">
        <f t="shared" si="14"/>
        <v xml:space="preserve"> </v>
      </c>
      <c r="R54" s="32" t="str">
        <f t="shared" si="15"/>
        <v xml:space="preserve"> </v>
      </c>
      <c r="S54" s="32" t="str">
        <f t="shared" si="16"/>
        <v xml:space="preserve"> </v>
      </c>
      <c r="T54" s="32" t="str">
        <f t="shared" si="17"/>
        <v>m.t</v>
      </c>
      <c r="U54" s="32" t="str">
        <f t="shared" si="18"/>
        <v xml:space="preserve"> </v>
      </c>
      <c r="V54" s="53" t="str">
        <f t="shared" si="19"/>
        <v xml:space="preserve"> </v>
      </c>
      <c r="W54" s="28"/>
      <c r="X54" s="52" t="str">
        <f>IF(D54="","",VLOOKUP(D54,Emargement!$A$9:$B$528,2,TRUE))</f>
        <v/>
      </c>
      <c r="Y54" s="32" t="str">
        <f>IF(D54="","",VLOOKUP(D54,Emargement!$A$9:$C$528,3,TRUE))</f>
        <v/>
      </c>
      <c r="Z54" s="32" t="str">
        <f>IF(D54="","",VLOOKUP(D54,Emargement!$A$9:$D$528,4,TRUE))</f>
        <v/>
      </c>
      <c r="AA54" s="32" t="str">
        <f>IF(D54="","",VLOOKUP(D54,Emargement!$A$9:$E$528,5,TRUE))</f>
        <v/>
      </c>
      <c r="AB54" s="32" t="str">
        <f>IF(D54="","",VLOOKUP(D54,Emargement!$A$9:$G$528,7,TRUE))</f>
        <v/>
      </c>
      <c r="AC54" s="32" t="str">
        <f>IF(D54="","",VLOOKUP(D54,Emargement!$A$9:$F$528,6,TRUE))</f>
        <v/>
      </c>
      <c r="AD54" s="54" t="e">
        <f t="shared" si="8"/>
        <v>#DIV/0!</v>
      </c>
      <c r="AE54" s="28"/>
    </row>
    <row r="55" spans="1:31">
      <c r="A55" s="31">
        <v>48</v>
      </c>
      <c r="B55" s="31">
        <v>48</v>
      </c>
      <c r="C55" s="29">
        <v>48</v>
      </c>
      <c r="D55" s="55"/>
      <c r="E55" s="56"/>
      <c r="F55" s="57"/>
      <c r="G55" s="58"/>
      <c r="H55" s="28">
        <f t="shared" si="0"/>
        <v>0</v>
      </c>
      <c r="I55" s="50">
        <f t="shared" si="1"/>
        <v>0</v>
      </c>
      <c r="J55" s="50"/>
      <c r="K55" s="59" t="str">
        <f t="shared" si="9"/>
        <v/>
      </c>
      <c r="L55" s="30"/>
      <c r="M55" s="30">
        <f t="shared" si="10"/>
        <v>0</v>
      </c>
      <c r="N55" s="30">
        <f t="shared" si="11"/>
        <v>0</v>
      </c>
      <c r="O55" s="28"/>
      <c r="P55" s="52" t="str">
        <f t="shared" si="13"/>
        <v/>
      </c>
      <c r="Q55" s="32" t="str">
        <f t="shared" si="14"/>
        <v xml:space="preserve"> </v>
      </c>
      <c r="R55" s="32" t="str">
        <f t="shared" si="15"/>
        <v xml:space="preserve"> </v>
      </c>
      <c r="S55" s="32" t="str">
        <f t="shared" si="16"/>
        <v xml:space="preserve"> </v>
      </c>
      <c r="T55" s="32" t="str">
        <f t="shared" si="17"/>
        <v>m.t</v>
      </c>
      <c r="U55" s="32" t="str">
        <f t="shared" si="18"/>
        <v xml:space="preserve"> </v>
      </c>
      <c r="V55" s="53" t="str">
        <f t="shared" si="19"/>
        <v xml:space="preserve"> </v>
      </c>
      <c r="W55" s="28"/>
      <c r="X55" s="52" t="str">
        <f>IF(D55="","",VLOOKUP(D55,Emargement!$A$9:$B$528,2,TRUE))</f>
        <v/>
      </c>
      <c r="Y55" s="32" t="str">
        <f>IF(D55="","",VLOOKUP(D55,Emargement!$A$9:$C$528,3,TRUE))</f>
        <v/>
      </c>
      <c r="Z55" s="32" t="str">
        <f>IF(D55="","",VLOOKUP(D55,Emargement!$A$9:$D$528,4,TRUE))</f>
        <v/>
      </c>
      <c r="AA55" s="32" t="str">
        <f>IF(D55="","",VLOOKUP(D55,Emargement!$A$9:$E$528,5,TRUE))</f>
        <v/>
      </c>
      <c r="AB55" s="32" t="str">
        <f>IF(D55="","",VLOOKUP(D55,Emargement!$A$9:$G$528,7,TRUE))</f>
        <v/>
      </c>
      <c r="AC55" s="32" t="str">
        <f>IF(D55="","",VLOOKUP(D55,Emargement!$A$9:$F$528,6,TRUE))</f>
        <v/>
      </c>
      <c r="AD55" s="54" t="e">
        <f t="shared" si="8"/>
        <v>#DIV/0!</v>
      </c>
      <c r="AE55" s="28"/>
    </row>
    <row r="56" spans="1:31">
      <c r="A56" s="31">
        <v>49</v>
      </c>
      <c r="B56" s="31">
        <v>49</v>
      </c>
      <c r="C56" s="29">
        <v>49</v>
      </c>
      <c r="D56" s="55"/>
      <c r="E56" s="56"/>
      <c r="F56" s="57"/>
      <c r="G56" s="58"/>
      <c r="H56" s="28">
        <f t="shared" si="0"/>
        <v>0</v>
      </c>
      <c r="I56" s="50">
        <f t="shared" si="1"/>
        <v>0</v>
      </c>
      <c r="J56" s="50"/>
      <c r="K56" s="59" t="str">
        <f t="shared" si="9"/>
        <v/>
      </c>
      <c r="L56" s="30"/>
      <c r="M56" s="30">
        <f t="shared" si="10"/>
        <v>0</v>
      </c>
      <c r="N56" s="30">
        <f t="shared" si="11"/>
        <v>0</v>
      </c>
      <c r="O56" s="28"/>
      <c r="P56" s="52" t="str">
        <f t="shared" si="13"/>
        <v/>
      </c>
      <c r="Q56" s="32" t="str">
        <f t="shared" si="14"/>
        <v xml:space="preserve"> </v>
      </c>
      <c r="R56" s="32" t="str">
        <f t="shared" si="15"/>
        <v xml:space="preserve"> </v>
      </c>
      <c r="S56" s="32" t="str">
        <f t="shared" si="16"/>
        <v xml:space="preserve"> </v>
      </c>
      <c r="T56" s="32" t="str">
        <f t="shared" si="17"/>
        <v>m.t</v>
      </c>
      <c r="U56" s="32" t="str">
        <f t="shared" si="18"/>
        <v xml:space="preserve"> </v>
      </c>
      <c r="V56" s="53" t="str">
        <f t="shared" si="19"/>
        <v xml:space="preserve"> </v>
      </c>
      <c r="W56" s="28"/>
      <c r="X56" s="52" t="str">
        <f>IF(D56="","",VLOOKUP(D56,Emargement!$A$9:$B$528,2,TRUE))</f>
        <v/>
      </c>
      <c r="Y56" s="32" t="str">
        <f>IF(D56="","",VLOOKUP(D56,Emargement!$A$9:$C$528,3,TRUE))</f>
        <v/>
      </c>
      <c r="Z56" s="32" t="str">
        <f>IF(D56="","",VLOOKUP(D56,Emargement!$A$9:$D$528,4,TRUE))</f>
        <v/>
      </c>
      <c r="AA56" s="32" t="str">
        <f>IF(D56="","",VLOOKUP(D56,Emargement!$A$9:$E$528,5,TRUE))</f>
        <v/>
      </c>
      <c r="AB56" s="32" t="str">
        <f>IF(D56="","",VLOOKUP(D56,Emargement!$A$9:$G$528,7,TRUE))</f>
        <v/>
      </c>
      <c r="AC56" s="32" t="str">
        <f>IF(D56="","",VLOOKUP(D56,Emargement!$A$9:$F$528,6,TRUE))</f>
        <v/>
      </c>
      <c r="AD56" s="54" t="e">
        <f t="shared" si="8"/>
        <v>#DIV/0!</v>
      </c>
      <c r="AE56" s="28"/>
    </row>
    <row r="57" spans="1:31">
      <c r="A57" s="31">
        <v>50</v>
      </c>
      <c r="B57" s="31">
        <v>50</v>
      </c>
      <c r="C57" s="29">
        <v>50</v>
      </c>
      <c r="D57" s="55"/>
      <c r="E57" s="56"/>
      <c r="F57" s="57"/>
      <c r="G57" s="58"/>
      <c r="H57" s="28">
        <f t="shared" si="0"/>
        <v>0</v>
      </c>
      <c r="I57" s="50">
        <f t="shared" si="1"/>
        <v>0</v>
      </c>
      <c r="J57" s="50"/>
      <c r="K57" s="59" t="str">
        <f t="shared" si="9"/>
        <v/>
      </c>
      <c r="L57" s="30"/>
      <c r="M57" s="30">
        <f t="shared" si="10"/>
        <v>0</v>
      </c>
      <c r="N57" s="30">
        <f t="shared" si="11"/>
        <v>0</v>
      </c>
      <c r="O57" s="28"/>
      <c r="P57" s="52" t="str">
        <f t="shared" si="13"/>
        <v/>
      </c>
      <c r="Q57" s="32" t="str">
        <f t="shared" si="14"/>
        <v xml:space="preserve"> </v>
      </c>
      <c r="R57" s="32" t="str">
        <f t="shared" si="15"/>
        <v xml:space="preserve"> </v>
      </c>
      <c r="S57" s="32" t="str">
        <f t="shared" si="16"/>
        <v xml:space="preserve"> </v>
      </c>
      <c r="T57" s="32" t="str">
        <f t="shared" si="17"/>
        <v>m.t</v>
      </c>
      <c r="U57" s="32" t="str">
        <f t="shared" si="18"/>
        <v xml:space="preserve"> </v>
      </c>
      <c r="V57" s="53" t="str">
        <f t="shared" si="19"/>
        <v xml:space="preserve"> </v>
      </c>
      <c r="W57" s="28"/>
      <c r="X57" s="52" t="str">
        <f>IF(D57="","",VLOOKUP(D57,Emargement!$A$9:$B$528,2,TRUE))</f>
        <v/>
      </c>
      <c r="Y57" s="32" t="str">
        <f>IF(D57="","",VLOOKUP(D57,Emargement!$A$9:$C$528,3,TRUE))</f>
        <v/>
      </c>
      <c r="Z57" s="32" t="str">
        <f>IF(D57="","",VLOOKUP(D57,Emargement!$A$9:$D$528,4,TRUE))</f>
        <v/>
      </c>
      <c r="AA57" s="32" t="str">
        <f>IF(D57="","",VLOOKUP(D57,Emargement!$A$9:$E$528,5,TRUE))</f>
        <v/>
      </c>
      <c r="AB57" s="32" t="str">
        <f>IF(D57="","",VLOOKUP(D57,Emargement!$A$9:$G$528,7,TRUE))</f>
        <v/>
      </c>
      <c r="AC57" s="32" t="str">
        <f>IF(D57="","",VLOOKUP(D57,Emargement!$A$9:$F$528,6,TRUE))</f>
        <v/>
      </c>
      <c r="AD57" s="54" t="e">
        <f t="shared" si="8"/>
        <v>#DIV/0!</v>
      </c>
      <c r="AE57" s="28"/>
    </row>
    <row r="58" spans="1:31">
      <c r="A58" s="31">
        <v>51</v>
      </c>
      <c r="B58" s="31">
        <v>51</v>
      </c>
      <c r="C58" s="29">
        <v>51</v>
      </c>
      <c r="D58" s="55"/>
      <c r="E58" s="56"/>
      <c r="F58" s="57"/>
      <c r="G58" s="58"/>
      <c r="H58" s="28">
        <f t="shared" si="0"/>
        <v>0</v>
      </c>
      <c r="I58" s="50">
        <f t="shared" si="1"/>
        <v>0</v>
      </c>
      <c r="J58" s="50"/>
      <c r="K58" s="59" t="str">
        <f t="shared" si="9"/>
        <v/>
      </c>
      <c r="L58" s="30"/>
      <c r="M58" s="30">
        <f t="shared" si="10"/>
        <v>0</v>
      </c>
      <c r="N58" s="30">
        <f t="shared" si="11"/>
        <v>0</v>
      </c>
      <c r="O58" s="28"/>
      <c r="P58" s="52" t="str">
        <f t="shared" si="13"/>
        <v/>
      </c>
      <c r="Q58" s="32" t="str">
        <f t="shared" si="14"/>
        <v xml:space="preserve"> </v>
      </c>
      <c r="R58" s="32" t="str">
        <f t="shared" si="15"/>
        <v xml:space="preserve"> </v>
      </c>
      <c r="S58" s="32" t="str">
        <f t="shared" si="16"/>
        <v xml:space="preserve"> </v>
      </c>
      <c r="T58" s="32" t="str">
        <f t="shared" si="17"/>
        <v>m.t</v>
      </c>
      <c r="U58" s="32" t="str">
        <f t="shared" si="18"/>
        <v xml:space="preserve"> </v>
      </c>
      <c r="V58" s="53" t="str">
        <f t="shared" si="19"/>
        <v xml:space="preserve"> </v>
      </c>
      <c r="W58" s="28"/>
      <c r="X58" s="52" t="str">
        <f>IF(D58="","",VLOOKUP(D58,Emargement!$A$9:$B$528,2,TRUE))</f>
        <v/>
      </c>
      <c r="Y58" s="32" t="str">
        <f>IF(D58="","",VLOOKUP(D58,Emargement!$A$9:$C$528,3,TRUE))</f>
        <v/>
      </c>
      <c r="Z58" s="32" t="str">
        <f>IF(D58="","",VLOOKUP(D58,Emargement!$A$9:$D$528,4,TRUE))</f>
        <v/>
      </c>
      <c r="AA58" s="32" t="str">
        <f>IF(D58="","",VLOOKUP(D58,Emargement!$A$9:$E$528,5,TRUE))</f>
        <v/>
      </c>
      <c r="AB58" s="32" t="str">
        <f>IF(D58="","",VLOOKUP(D58,Emargement!$A$9:$G$528,7,TRUE))</f>
        <v/>
      </c>
      <c r="AC58" s="32" t="str">
        <f>IF(D58="","",VLOOKUP(D58,Emargement!$A$9:$F$528,6,TRUE))</f>
        <v/>
      </c>
      <c r="AD58" s="54" t="e">
        <f t="shared" si="8"/>
        <v>#DIV/0!</v>
      </c>
      <c r="AE58" s="28"/>
    </row>
    <row r="59" spans="1:31">
      <c r="A59" s="31">
        <v>52</v>
      </c>
      <c r="B59" s="31">
        <v>52</v>
      </c>
      <c r="C59" s="29">
        <v>52</v>
      </c>
      <c r="D59" s="55"/>
      <c r="E59" s="56"/>
      <c r="F59" s="57"/>
      <c r="G59" s="58"/>
      <c r="H59" s="28">
        <f t="shared" si="0"/>
        <v>0</v>
      </c>
      <c r="I59" s="50">
        <f t="shared" si="1"/>
        <v>0</v>
      </c>
      <c r="J59" s="50"/>
      <c r="K59" s="59" t="str">
        <f t="shared" si="9"/>
        <v/>
      </c>
      <c r="L59" s="30"/>
      <c r="M59" s="30">
        <f t="shared" si="10"/>
        <v>0</v>
      </c>
      <c r="N59" s="30">
        <f t="shared" si="11"/>
        <v>0</v>
      </c>
      <c r="O59" s="28"/>
      <c r="P59" s="52" t="str">
        <f t="shared" si="13"/>
        <v/>
      </c>
      <c r="Q59" s="32" t="str">
        <f t="shared" si="14"/>
        <v xml:space="preserve"> </v>
      </c>
      <c r="R59" s="32" t="str">
        <f t="shared" si="15"/>
        <v xml:space="preserve"> </v>
      </c>
      <c r="S59" s="32" t="str">
        <f t="shared" si="16"/>
        <v xml:space="preserve"> </v>
      </c>
      <c r="T59" s="32" t="str">
        <f t="shared" si="17"/>
        <v>m.t</v>
      </c>
      <c r="U59" s="32" t="str">
        <f t="shared" si="18"/>
        <v xml:space="preserve"> </v>
      </c>
      <c r="V59" s="53" t="str">
        <f t="shared" si="19"/>
        <v xml:space="preserve"> </v>
      </c>
      <c r="W59" s="28"/>
      <c r="X59" s="52" t="str">
        <f>IF(D59="","",VLOOKUP(D59,Emargement!$A$9:$B$528,2,TRUE))</f>
        <v/>
      </c>
      <c r="Y59" s="32" t="str">
        <f>IF(D59="","",VLOOKUP(D59,Emargement!$A$9:$C$528,3,TRUE))</f>
        <v/>
      </c>
      <c r="Z59" s="32" t="str">
        <f>IF(D59="","",VLOOKUP(D59,Emargement!$A$9:$D$528,4,TRUE))</f>
        <v/>
      </c>
      <c r="AA59" s="32" t="str">
        <f>IF(D59="","",VLOOKUP(D59,Emargement!$A$9:$E$528,5,TRUE))</f>
        <v/>
      </c>
      <c r="AB59" s="32" t="str">
        <f>IF(D59="","",VLOOKUP(D59,Emargement!$A$9:$G$528,7,TRUE))</f>
        <v/>
      </c>
      <c r="AC59" s="32" t="str">
        <f>IF(D59="","",VLOOKUP(D59,Emargement!$A$9:$F$528,6,TRUE))</f>
        <v/>
      </c>
      <c r="AD59" s="54" t="e">
        <f t="shared" si="8"/>
        <v>#DIV/0!</v>
      </c>
      <c r="AE59" s="28"/>
    </row>
    <row r="60" spans="1:31">
      <c r="A60" s="31">
        <v>53</v>
      </c>
      <c r="B60" s="31">
        <v>53</v>
      </c>
      <c r="C60" s="29">
        <v>53</v>
      </c>
      <c r="D60" s="55"/>
      <c r="E60" s="56"/>
      <c r="F60" s="57"/>
      <c r="G60" s="58"/>
      <c r="H60" s="28">
        <f t="shared" si="0"/>
        <v>0</v>
      </c>
      <c r="I60" s="50">
        <f t="shared" si="1"/>
        <v>0</v>
      </c>
      <c r="J60" s="50"/>
      <c r="K60" s="59" t="str">
        <f t="shared" si="9"/>
        <v/>
      </c>
      <c r="L60" s="30"/>
      <c r="M60" s="30">
        <f t="shared" si="10"/>
        <v>0</v>
      </c>
      <c r="N60" s="30">
        <f t="shared" si="11"/>
        <v>0</v>
      </c>
      <c r="O60" s="28"/>
      <c r="P60" s="52" t="str">
        <f t="shared" si="13"/>
        <v/>
      </c>
      <c r="Q60" s="32" t="str">
        <f t="shared" si="14"/>
        <v xml:space="preserve"> </v>
      </c>
      <c r="R60" s="32" t="str">
        <f t="shared" si="15"/>
        <v xml:space="preserve"> </v>
      </c>
      <c r="S60" s="32" t="str">
        <f t="shared" si="16"/>
        <v xml:space="preserve"> </v>
      </c>
      <c r="T60" s="32" t="str">
        <f t="shared" si="17"/>
        <v>m.t</v>
      </c>
      <c r="U60" s="32" t="str">
        <f t="shared" si="18"/>
        <v xml:space="preserve"> </v>
      </c>
      <c r="V60" s="53" t="str">
        <f t="shared" si="19"/>
        <v xml:space="preserve"> </v>
      </c>
      <c r="W60" s="28"/>
      <c r="X60" s="52" t="str">
        <f>IF(D60="","",VLOOKUP(D60,Emargement!$A$9:$B$528,2,TRUE))</f>
        <v/>
      </c>
      <c r="Y60" s="32" t="str">
        <f>IF(D60="","",VLOOKUP(D60,Emargement!$A$9:$C$528,3,TRUE))</f>
        <v/>
      </c>
      <c r="Z60" s="32" t="str">
        <f>IF(D60="","",VLOOKUP(D60,Emargement!$A$9:$D$528,4,TRUE))</f>
        <v/>
      </c>
      <c r="AA60" s="32" t="str">
        <f>IF(D60="","",VLOOKUP(D60,Emargement!$A$9:$E$528,5,TRUE))</f>
        <v/>
      </c>
      <c r="AB60" s="32" t="str">
        <f>IF(D60="","",VLOOKUP(D60,Emargement!$A$9:$G$528,7,TRUE))</f>
        <v/>
      </c>
      <c r="AC60" s="32" t="str">
        <f>IF(D60="","",VLOOKUP(D60,Emargement!$A$9:$F$528,6,TRUE))</f>
        <v/>
      </c>
      <c r="AD60" s="54" t="e">
        <f t="shared" si="8"/>
        <v>#DIV/0!</v>
      </c>
      <c r="AE60" s="28"/>
    </row>
    <row r="61" spans="1:31">
      <c r="A61" s="31">
        <v>54</v>
      </c>
      <c r="B61" s="31">
        <v>54</v>
      </c>
      <c r="C61" s="29">
        <v>54</v>
      </c>
      <c r="D61" s="55"/>
      <c r="E61" s="56"/>
      <c r="F61" s="57"/>
      <c r="G61" s="58"/>
      <c r="H61" s="28">
        <f t="shared" si="0"/>
        <v>0</v>
      </c>
      <c r="I61" s="50">
        <f t="shared" si="1"/>
        <v>0</v>
      </c>
      <c r="J61" s="50"/>
      <c r="K61" s="59" t="str">
        <f t="shared" si="9"/>
        <v/>
      </c>
      <c r="L61" s="30"/>
      <c r="M61" s="30">
        <f t="shared" si="10"/>
        <v>0</v>
      </c>
      <c r="N61" s="30">
        <f t="shared" si="11"/>
        <v>0</v>
      </c>
      <c r="O61" s="28"/>
      <c r="P61" s="52" t="str">
        <f t="shared" si="13"/>
        <v/>
      </c>
      <c r="Q61" s="32" t="str">
        <f t="shared" si="14"/>
        <v xml:space="preserve"> </v>
      </c>
      <c r="R61" s="32" t="str">
        <f t="shared" si="15"/>
        <v xml:space="preserve"> </v>
      </c>
      <c r="S61" s="32" t="str">
        <f t="shared" si="16"/>
        <v xml:space="preserve"> </v>
      </c>
      <c r="T61" s="32" t="str">
        <f t="shared" si="17"/>
        <v>m.t</v>
      </c>
      <c r="U61" s="32" t="str">
        <f t="shared" si="18"/>
        <v xml:space="preserve"> </v>
      </c>
      <c r="V61" s="53" t="str">
        <f t="shared" si="19"/>
        <v xml:space="preserve"> </v>
      </c>
      <c r="W61" s="28"/>
      <c r="X61" s="52" t="str">
        <f>IF(D61="","",VLOOKUP(D61,Emargement!$A$9:$B$528,2,TRUE))</f>
        <v/>
      </c>
      <c r="Y61" s="32" t="str">
        <f>IF(D61="","",VLOOKUP(D61,Emargement!$A$9:$C$528,3,TRUE))</f>
        <v/>
      </c>
      <c r="Z61" s="32" t="str">
        <f>IF(D61="","",VLOOKUP(D61,Emargement!$A$9:$D$528,4,TRUE))</f>
        <v/>
      </c>
      <c r="AA61" s="32" t="str">
        <f>IF(D61="","",VLOOKUP(D61,Emargement!$A$9:$E$528,5,TRUE))</f>
        <v/>
      </c>
      <c r="AB61" s="32" t="str">
        <f>IF(D61="","",VLOOKUP(D61,Emargement!$A$9:$G$528,7,TRUE))</f>
        <v/>
      </c>
      <c r="AC61" s="32" t="str">
        <f>IF(D61="","",VLOOKUP(D61,Emargement!$A$9:$F$528,6,TRUE))</f>
        <v/>
      </c>
      <c r="AD61" s="54" t="e">
        <f t="shared" si="8"/>
        <v>#DIV/0!</v>
      </c>
      <c r="AE61" s="28"/>
    </row>
    <row r="62" spans="1:31">
      <c r="A62" s="31">
        <v>55</v>
      </c>
      <c r="B62" s="31">
        <v>55</v>
      </c>
      <c r="C62" s="29">
        <v>55</v>
      </c>
      <c r="D62" s="55"/>
      <c r="E62" s="56"/>
      <c r="F62" s="57"/>
      <c r="G62" s="58"/>
      <c r="H62" s="28">
        <f t="shared" si="0"/>
        <v>0</v>
      </c>
      <c r="I62" s="50">
        <f t="shared" si="1"/>
        <v>0</v>
      </c>
      <c r="J62" s="50"/>
      <c r="K62" s="59" t="str">
        <f t="shared" si="9"/>
        <v/>
      </c>
      <c r="L62" s="30"/>
      <c r="M62" s="30">
        <f t="shared" si="10"/>
        <v>0</v>
      </c>
      <c r="N62" s="30">
        <f t="shared" si="11"/>
        <v>0</v>
      </c>
      <c r="O62" s="28"/>
      <c r="P62" s="52" t="str">
        <f t="shared" si="13"/>
        <v/>
      </c>
      <c r="Q62" s="32" t="str">
        <f t="shared" si="14"/>
        <v xml:space="preserve"> </v>
      </c>
      <c r="R62" s="32" t="str">
        <f t="shared" si="15"/>
        <v xml:space="preserve"> </v>
      </c>
      <c r="S62" s="32" t="str">
        <f t="shared" si="16"/>
        <v xml:space="preserve"> </v>
      </c>
      <c r="T62" s="32" t="str">
        <f t="shared" si="17"/>
        <v>m.t</v>
      </c>
      <c r="U62" s="32" t="str">
        <f t="shared" si="18"/>
        <v xml:space="preserve"> </v>
      </c>
      <c r="V62" s="53" t="str">
        <f t="shared" si="19"/>
        <v xml:space="preserve"> </v>
      </c>
      <c r="W62" s="28"/>
      <c r="X62" s="52" t="str">
        <f>IF(D62="","",VLOOKUP(D62,Emargement!$A$9:$B$528,2,TRUE))</f>
        <v/>
      </c>
      <c r="Y62" s="32" t="str">
        <f>IF(D62="","",VLOOKUP(D62,Emargement!$A$9:$C$528,3,TRUE))</f>
        <v/>
      </c>
      <c r="Z62" s="32" t="str">
        <f>IF(D62="","",VLOOKUP(D62,Emargement!$A$9:$D$528,4,TRUE))</f>
        <v/>
      </c>
      <c r="AA62" s="32" t="str">
        <f>IF(D62="","",VLOOKUP(D62,Emargement!$A$9:$E$528,5,TRUE))</f>
        <v/>
      </c>
      <c r="AB62" s="32" t="str">
        <f>IF(D62="","",VLOOKUP(D62,Emargement!$A$9:$G$528,7,TRUE))</f>
        <v/>
      </c>
      <c r="AC62" s="32" t="str">
        <f>IF(D62="","",VLOOKUP(D62,Emargement!$A$9:$F$528,6,TRUE))</f>
        <v/>
      </c>
      <c r="AD62" s="54" t="e">
        <f t="shared" si="8"/>
        <v>#DIV/0!</v>
      </c>
      <c r="AE62" s="28"/>
    </row>
    <row r="63" spans="1:31">
      <c r="A63" s="31">
        <v>56</v>
      </c>
      <c r="B63" s="31">
        <v>56</v>
      </c>
      <c r="C63" s="29">
        <v>56</v>
      </c>
      <c r="D63" s="55"/>
      <c r="E63" s="56"/>
      <c r="F63" s="57"/>
      <c r="G63" s="58"/>
      <c r="H63" s="28">
        <f t="shared" si="0"/>
        <v>0</v>
      </c>
      <c r="I63" s="50">
        <f t="shared" si="1"/>
        <v>0</v>
      </c>
      <c r="J63" s="50"/>
      <c r="K63" s="59" t="str">
        <f t="shared" si="9"/>
        <v/>
      </c>
      <c r="L63" s="30"/>
      <c r="M63" s="30">
        <f t="shared" si="10"/>
        <v>0</v>
      </c>
      <c r="N63" s="30">
        <f t="shared" si="11"/>
        <v>0</v>
      </c>
      <c r="O63" s="28"/>
      <c r="P63" s="52" t="str">
        <f t="shared" si="13"/>
        <v/>
      </c>
      <c r="Q63" s="32" t="str">
        <f t="shared" si="14"/>
        <v xml:space="preserve"> </v>
      </c>
      <c r="R63" s="32" t="str">
        <f t="shared" si="15"/>
        <v xml:space="preserve"> </v>
      </c>
      <c r="S63" s="32" t="str">
        <f t="shared" si="16"/>
        <v xml:space="preserve"> </v>
      </c>
      <c r="T63" s="32" t="str">
        <f t="shared" si="17"/>
        <v>m.t</v>
      </c>
      <c r="U63" s="32" t="str">
        <f t="shared" si="18"/>
        <v xml:space="preserve"> </v>
      </c>
      <c r="V63" s="53" t="str">
        <f t="shared" si="19"/>
        <v xml:space="preserve"> </v>
      </c>
      <c r="W63" s="28"/>
      <c r="X63" s="52" t="str">
        <f>IF(D63="","",VLOOKUP(D63,Emargement!$A$9:$B$528,2,TRUE))</f>
        <v/>
      </c>
      <c r="Y63" s="32" t="str">
        <f>IF(D63="","",VLOOKUP(D63,Emargement!$A$9:$C$528,3,TRUE))</f>
        <v/>
      </c>
      <c r="Z63" s="32" t="str">
        <f>IF(D63="","",VLOOKUP(D63,Emargement!$A$9:$D$528,4,TRUE))</f>
        <v/>
      </c>
      <c r="AA63" s="32" t="str">
        <f>IF(D63="","",VLOOKUP(D63,Emargement!$A$9:$E$528,5,TRUE))</f>
        <v/>
      </c>
      <c r="AB63" s="32" t="str">
        <f>IF(D63="","",VLOOKUP(D63,Emargement!$A$9:$G$528,7,TRUE))</f>
        <v/>
      </c>
      <c r="AC63" s="32" t="str">
        <f>IF(D63="","",VLOOKUP(D63,Emargement!$A$9:$F$528,6,TRUE))</f>
        <v/>
      </c>
      <c r="AD63" s="54" t="e">
        <f t="shared" si="8"/>
        <v>#DIV/0!</v>
      </c>
      <c r="AE63" s="28"/>
    </row>
    <row r="64" spans="1:31">
      <c r="A64" s="31">
        <v>57</v>
      </c>
      <c r="B64" s="31">
        <v>57</v>
      </c>
      <c r="C64" s="29">
        <v>57</v>
      </c>
      <c r="D64" s="55"/>
      <c r="E64" s="56"/>
      <c r="F64" s="57"/>
      <c r="G64" s="58"/>
      <c r="H64" s="28">
        <f t="shared" si="0"/>
        <v>0</v>
      </c>
      <c r="I64" s="50">
        <f t="shared" si="1"/>
        <v>0</v>
      </c>
      <c r="J64" s="50"/>
      <c r="K64" s="59" t="str">
        <f t="shared" si="9"/>
        <v/>
      </c>
      <c r="L64" s="30"/>
      <c r="M64" s="30">
        <f t="shared" si="10"/>
        <v>0</v>
      </c>
      <c r="N64" s="30">
        <f t="shared" si="11"/>
        <v>0</v>
      </c>
      <c r="O64" s="28"/>
      <c r="P64" s="52" t="str">
        <f t="shared" si="13"/>
        <v/>
      </c>
      <c r="Q64" s="32" t="str">
        <f t="shared" si="14"/>
        <v xml:space="preserve"> </v>
      </c>
      <c r="R64" s="32" t="str">
        <f t="shared" si="15"/>
        <v xml:space="preserve"> </v>
      </c>
      <c r="S64" s="32" t="str">
        <f t="shared" si="16"/>
        <v xml:space="preserve"> </v>
      </c>
      <c r="T64" s="32" t="str">
        <f t="shared" si="17"/>
        <v>m.t</v>
      </c>
      <c r="U64" s="32" t="str">
        <f t="shared" si="18"/>
        <v xml:space="preserve"> </v>
      </c>
      <c r="V64" s="53" t="str">
        <f t="shared" si="19"/>
        <v xml:space="preserve"> </v>
      </c>
      <c r="W64" s="28"/>
      <c r="X64" s="52" t="str">
        <f>IF(D64="","",VLOOKUP(D64,Emargement!$A$9:$B$528,2,TRUE))</f>
        <v/>
      </c>
      <c r="Y64" s="32" t="str">
        <f>IF(D64="","",VLOOKUP(D64,Emargement!$A$9:$C$528,3,TRUE))</f>
        <v/>
      </c>
      <c r="Z64" s="32" t="str">
        <f>IF(D64="","",VLOOKUP(D64,Emargement!$A$9:$D$528,4,TRUE))</f>
        <v/>
      </c>
      <c r="AA64" s="32" t="str">
        <f>IF(D64="","",VLOOKUP(D64,Emargement!$A$9:$E$528,5,TRUE))</f>
        <v/>
      </c>
      <c r="AB64" s="32" t="str">
        <f>IF(D64="","",VLOOKUP(D64,Emargement!$A$9:$G$528,7,TRUE))</f>
        <v/>
      </c>
      <c r="AC64" s="32" t="str">
        <f>IF(D64="","",VLOOKUP(D64,Emargement!$A$9:$F$528,6,TRUE))</f>
        <v/>
      </c>
      <c r="AD64" s="54" t="e">
        <f t="shared" si="8"/>
        <v>#DIV/0!</v>
      </c>
      <c r="AE64" s="28"/>
    </row>
    <row r="65" spans="1:31">
      <c r="A65" s="31">
        <v>58</v>
      </c>
      <c r="B65" s="31">
        <v>58</v>
      </c>
      <c r="C65" s="29">
        <v>58</v>
      </c>
      <c r="D65" s="55"/>
      <c r="E65" s="56"/>
      <c r="F65" s="57"/>
      <c r="G65" s="58"/>
      <c r="H65" s="28">
        <f t="shared" si="0"/>
        <v>0</v>
      </c>
      <c r="I65" s="50">
        <f t="shared" si="1"/>
        <v>0</v>
      </c>
      <c r="J65" s="50"/>
      <c r="K65" s="59" t="str">
        <f t="shared" si="9"/>
        <v/>
      </c>
      <c r="L65" s="30"/>
      <c r="M65" s="30">
        <f t="shared" si="10"/>
        <v>0</v>
      </c>
      <c r="N65" s="30">
        <f t="shared" si="11"/>
        <v>0</v>
      </c>
      <c r="O65" s="28"/>
      <c r="P65" s="52" t="str">
        <f t="shared" si="13"/>
        <v/>
      </c>
      <c r="Q65" s="32" t="str">
        <f t="shared" si="14"/>
        <v xml:space="preserve"> </v>
      </c>
      <c r="R65" s="32" t="str">
        <f t="shared" si="15"/>
        <v xml:space="preserve"> </v>
      </c>
      <c r="S65" s="32" t="str">
        <f t="shared" si="16"/>
        <v xml:space="preserve"> </v>
      </c>
      <c r="T65" s="32" t="str">
        <f t="shared" si="17"/>
        <v>m.t</v>
      </c>
      <c r="U65" s="32" t="str">
        <f t="shared" si="18"/>
        <v xml:space="preserve"> </v>
      </c>
      <c r="V65" s="53" t="str">
        <f t="shared" si="19"/>
        <v xml:space="preserve"> </v>
      </c>
      <c r="W65" s="28"/>
      <c r="X65" s="52" t="str">
        <f>IF(D65="","",VLOOKUP(D65,Emargement!$A$9:$B$528,2,TRUE))</f>
        <v/>
      </c>
      <c r="Y65" s="32" t="str">
        <f>IF(D65="","",VLOOKUP(D65,Emargement!$A$9:$C$528,3,TRUE))</f>
        <v/>
      </c>
      <c r="Z65" s="32" t="str">
        <f>IF(D65="","",VLOOKUP(D65,Emargement!$A$9:$D$528,4,TRUE))</f>
        <v/>
      </c>
      <c r="AA65" s="32" t="str">
        <f>IF(D65="","",VLOOKUP(D65,Emargement!$A$9:$E$528,5,TRUE))</f>
        <v/>
      </c>
      <c r="AB65" s="32" t="str">
        <f>IF(D65="","",VLOOKUP(D65,Emargement!$A$9:$G$528,7,TRUE))</f>
        <v/>
      </c>
      <c r="AC65" s="32" t="str">
        <f>IF(D65="","",VLOOKUP(D65,Emargement!$A$9:$F$528,6,TRUE))</f>
        <v/>
      </c>
      <c r="AD65" s="54" t="e">
        <f t="shared" si="8"/>
        <v>#DIV/0!</v>
      </c>
      <c r="AE65" s="28"/>
    </row>
    <row r="66" spans="1:31">
      <c r="A66" s="31">
        <v>59</v>
      </c>
      <c r="B66" s="31">
        <v>59</v>
      </c>
      <c r="C66" s="29">
        <v>59</v>
      </c>
      <c r="D66" s="55"/>
      <c r="E66" s="56"/>
      <c r="F66" s="57"/>
      <c r="G66" s="58"/>
      <c r="H66" s="28">
        <f t="shared" si="0"/>
        <v>0</v>
      </c>
      <c r="I66" s="50">
        <f t="shared" si="1"/>
        <v>0</v>
      </c>
      <c r="J66" s="50"/>
      <c r="K66" s="59" t="str">
        <f t="shared" si="9"/>
        <v/>
      </c>
      <c r="L66" s="30"/>
      <c r="M66" s="30">
        <f t="shared" si="10"/>
        <v>0</v>
      </c>
      <c r="N66" s="30">
        <f t="shared" si="11"/>
        <v>0</v>
      </c>
      <c r="O66" s="28"/>
      <c r="P66" s="52" t="str">
        <f t="shared" si="13"/>
        <v/>
      </c>
      <c r="Q66" s="32" t="str">
        <f t="shared" si="14"/>
        <v xml:space="preserve"> </v>
      </c>
      <c r="R66" s="32" t="str">
        <f t="shared" si="15"/>
        <v xml:space="preserve"> </v>
      </c>
      <c r="S66" s="32" t="str">
        <f t="shared" si="16"/>
        <v xml:space="preserve"> </v>
      </c>
      <c r="T66" s="32" t="str">
        <f t="shared" si="17"/>
        <v>m.t</v>
      </c>
      <c r="U66" s="32" t="str">
        <f t="shared" si="18"/>
        <v xml:space="preserve"> </v>
      </c>
      <c r="V66" s="53" t="str">
        <f t="shared" si="19"/>
        <v xml:space="preserve"> </v>
      </c>
      <c r="W66" s="28"/>
      <c r="X66" s="52" t="str">
        <f>IF(D66="","",VLOOKUP(D66,Emargement!$A$9:$B$528,2,TRUE))</f>
        <v/>
      </c>
      <c r="Y66" s="32" t="str">
        <f>IF(D66="","",VLOOKUP(D66,Emargement!$A$9:$C$528,3,TRUE))</f>
        <v/>
      </c>
      <c r="Z66" s="32" t="str">
        <f>IF(D66="","",VLOOKUP(D66,Emargement!$A$9:$D$528,4,TRUE))</f>
        <v/>
      </c>
      <c r="AA66" s="32" t="str">
        <f>IF(D66="","",VLOOKUP(D66,Emargement!$A$9:$E$528,5,TRUE))</f>
        <v/>
      </c>
      <c r="AB66" s="32" t="str">
        <f>IF(D66="","",VLOOKUP(D66,Emargement!$A$9:$G$528,7,TRUE))</f>
        <v/>
      </c>
      <c r="AC66" s="32" t="str">
        <f>IF(D66="","",VLOOKUP(D66,Emargement!$A$9:$F$528,6,TRUE))</f>
        <v/>
      </c>
      <c r="AD66" s="54" t="e">
        <f t="shared" si="8"/>
        <v>#DIV/0!</v>
      </c>
      <c r="AE66" s="28"/>
    </row>
    <row r="67" spans="1:31">
      <c r="A67" s="31">
        <v>60</v>
      </c>
      <c r="B67" s="31">
        <v>60</v>
      </c>
      <c r="C67" s="29">
        <v>60</v>
      </c>
      <c r="D67" s="55"/>
      <c r="E67" s="56"/>
      <c r="F67" s="57"/>
      <c r="G67" s="58"/>
      <c r="H67" s="28">
        <f t="shared" si="0"/>
        <v>0</v>
      </c>
      <c r="I67" s="50">
        <f t="shared" si="1"/>
        <v>0</v>
      </c>
      <c r="J67" s="50"/>
      <c r="K67" s="59" t="str">
        <f t="shared" si="9"/>
        <v/>
      </c>
      <c r="L67" s="30"/>
      <c r="M67" s="30">
        <f t="shared" si="10"/>
        <v>0</v>
      </c>
      <c r="N67" s="30">
        <f t="shared" si="11"/>
        <v>0</v>
      </c>
      <c r="O67" s="28"/>
      <c r="P67" s="52" t="str">
        <f t="shared" si="13"/>
        <v/>
      </c>
      <c r="Q67" s="32" t="str">
        <f t="shared" si="14"/>
        <v xml:space="preserve"> </v>
      </c>
      <c r="R67" s="32" t="str">
        <f t="shared" si="15"/>
        <v xml:space="preserve"> </v>
      </c>
      <c r="S67" s="32" t="str">
        <f t="shared" si="16"/>
        <v xml:space="preserve"> </v>
      </c>
      <c r="T67" s="32" t="str">
        <f t="shared" si="17"/>
        <v>m.t</v>
      </c>
      <c r="U67" s="32" t="str">
        <f t="shared" si="18"/>
        <v xml:space="preserve"> </v>
      </c>
      <c r="V67" s="53" t="str">
        <f t="shared" si="19"/>
        <v xml:space="preserve"> </v>
      </c>
      <c r="W67" s="28"/>
      <c r="X67" s="52" t="str">
        <f>IF(D67="","",VLOOKUP(D67,Emargement!$A$9:$B$528,2,TRUE))</f>
        <v/>
      </c>
      <c r="Y67" s="32" t="str">
        <f>IF(D67="","",VLOOKUP(D67,Emargement!$A$9:$C$528,3,TRUE))</f>
        <v/>
      </c>
      <c r="Z67" s="32" t="str">
        <f>IF(D67="","",VLOOKUP(D67,Emargement!$A$9:$D$528,4,TRUE))</f>
        <v/>
      </c>
      <c r="AA67" s="32" t="str">
        <f>IF(D67="","",VLOOKUP(D67,Emargement!$A$9:$E$528,5,TRUE))</f>
        <v/>
      </c>
      <c r="AB67" s="32" t="str">
        <f>IF(D67="","",VLOOKUP(D67,Emargement!$A$9:$G$528,7,TRUE))</f>
        <v/>
      </c>
      <c r="AC67" s="32" t="str">
        <f>IF(D67="","",VLOOKUP(D67,Emargement!$A$9:$F$528,6,TRUE))</f>
        <v/>
      </c>
      <c r="AD67" s="54" t="e">
        <f t="shared" si="8"/>
        <v>#DIV/0!</v>
      </c>
      <c r="AE67" s="28"/>
    </row>
    <row r="68" spans="1:31">
      <c r="A68" s="31">
        <v>61</v>
      </c>
      <c r="B68" s="31">
        <v>61</v>
      </c>
      <c r="C68" s="29">
        <v>61</v>
      </c>
      <c r="D68" s="55"/>
      <c r="E68" s="56"/>
      <c r="F68" s="57"/>
      <c r="G68" s="58"/>
      <c r="H68" s="28">
        <f t="shared" si="0"/>
        <v>0</v>
      </c>
      <c r="I68" s="50">
        <f t="shared" si="1"/>
        <v>0</v>
      </c>
      <c r="J68" s="50"/>
      <c r="K68" s="59" t="str">
        <f t="shared" si="9"/>
        <v/>
      </c>
      <c r="L68" s="30"/>
      <c r="M68" s="30">
        <f t="shared" si="10"/>
        <v>0</v>
      </c>
      <c r="N68" s="30">
        <f t="shared" si="11"/>
        <v>0</v>
      </c>
      <c r="O68" s="28"/>
      <c r="P68" s="52" t="str">
        <f t="shared" si="13"/>
        <v/>
      </c>
      <c r="Q68" s="32" t="str">
        <f t="shared" si="14"/>
        <v xml:space="preserve"> </v>
      </c>
      <c r="R68" s="32" t="str">
        <f t="shared" si="15"/>
        <v xml:space="preserve"> </v>
      </c>
      <c r="S68" s="32" t="str">
        <f t="shared" si="16"/>
        <v xml:space="preserve"> </v>
      </c>
      <c r="T68" s="32" t="str">
        <f t="shared" si="17"/>
        <v>m.t</v>
      </c>
      <c r="U68" s="32" t="str">
        <f t="shared" si="18"/>
        <v xml:space="preserve"> </v>
      </c>
      <c r="V68" s="53" t="str">
        <f t="shared" si="19"/>
        <v xml:space="preserve"> </v>
      </c>
      <c r="W68" s="28"/>
      <c r="X68" s="52" t="str">
        <f>IF(D68="","",VLOOKUP(D68,Emargement!$A$9:$B$528,2,TRUE))</f>
        <v/>
      </c>
      <c r="Y68" s="32" t="str">
        <f>IF(D68="","",VLOOKUP(D68,Emargement!$A$9:$C$528,3,TRUE))</f>
        <v/>
      </c>
      <c r="Z68" s="32" t="str">
        <f>IF(D68="","",VLOOKUP(D68,Emargement!$A$9:$D$528,4,TRUE))</f>
        <v/>
      </c>
      <c r="AA68" s="32" t="str">
        <f>IF(D68="","",VLOOKUP(D68,Emargement!$A$9:$E$528,5,TRUE))</f>
        <v/>
      </c>
      <c r="AB68" s="32" t="str">
        <f>IF(D68="","",VLOOKUP(D68,Emargement!$A$9:$G$528,7,TRUE))</f>
        <v/>
      </c>
      <c r="AC68" s="32" t="str">
        <f>IF(D68="","",VLOOKUP(D68,Emargement!$A$9:$F$528,6,TRUE))</f>
        <v/>
      </c>
      <c r="AD68" s="54" t="e">
        <f t="shared" si="8"/>
        <v>#DIV/0!</v>
      </c>
      <c r="AE68" s="28"/>
    </row>
    <row r="69" spans="1:31">
      <c r="A69" s="31">
        <v>62</v>
      </c>
      <c r="B69" s="31">
        <v>62</v>
      </c>
      <c r="C69" s="29">
        <v>62</v>
      </c>
      <c r="D69" s="55"/>
      <c r="E69" s="56"/>
      <c r="F69" s="57"/>
      <c r="G69" s="58"/>
      <c r="H69" s="28">
        <f t="shared" si="0"/>
        <v>0</v>
      </c>
      <c r="I69" s="50">
        <f t="shared" si="1"/>
        <v>0</v>
      </c>
      <c r="J69" s="50"/>
      <c r="K69" s="59" t="str">
        <f t="shared" si="9"/>
        <v/>
      </c>
      <c r="L69" s="30"/>
      <c r="M69" s="30">
        <f t="shared" si="10"/>
        <v>0</v>
      </c>
      <c r="N69" s="30">
        <f t="shared" si="11"/>
        <v>0</v>
      </c>
      <c r="O69" s="28"/>
      <c r="P69" s="52" t="str">
        <f t="shared" si="13"/>
        <v/>
      </c>
      <c r="Q69" s="32" t="str">
        <f t="shared" si="14"/>
        <v xml:space="preserve"> </v>
      </c>
      <c r="R69" s="32" t="str">
        <f t="shared" si="15"/>
        <v xml:space="preserve"> </v>
      </c>
      <c r="S69" s="32" t="str">
        <f t="shared" si="16"/>
        <v xml:space="preserve"> </v>
      </c>
      <c r="T69" s="32" t="str">
        <f t="shared" si="17"/>
        <v>m.t</v>
      </c>
      <c r="U69" s="32" t="str">
        <f t="shared" si="18"/>
        <v xml:space="preserve"> </v>
      </c>
      <c r="V69" s="53" t="str">
        <f t="shared" si="19"/>
        <v xml:space="preserve"> </v>
      </c>
      <c r="W69" s="28"/>
      <c r="X69" s="52" t="str">
        <f>IF(D69="","",VLOOKUP(D69,Emargement!$A$9:$B$528,2,TRUE))</f>
        <v/>
      </c>
      <c r="Y69" s="32" t="str">
        <f>IF(D69="","",VLOOKUP(D69,Emargement!$A$9:$C$528,3,TRUE))</f>
        <v/>
      </c>
      <c r="Z69" s="32" t="str">
        <f>IF(D69="","",VLOOKUP(D69,Emargement!$A$9:$D$528,4,TRUE))</f>
        <v/>
      </c>
      <c r="AA69" s="32" t="str">
        <f>IF(D69="","",VLOOKUP(D69,Emargement!$A$9:$E$528,5,TRUE))</f>
        <v/>
      </c>
      <c r="AB69" s="32" t="str">
        <f>IF(D69="","",VLOOKUP(D69,Emargement!$A$9:$G$528,7,TRUE))</f>
        <v/>
      </c>
      <c r="AC69" s="32" t="str">
        <f>IF(D69="","",VLOOKUP(D69,Emargement!$A$9:$F$528,6,TRUE))</f>
        <v/>
      </c>
      <c r="AD69" s="54" t="e">
        <f t="shared" si="8"/>
        <v>#DIV/0!</v>
      </c>
      <c r="AE69" s="28"/>
    </row>
    <row r="70" spans="1:31">
      <c r="A70" s="31">
        <v>63</v>
      </c>
      <c r="B70" s="31">
        <v>63</v>
      </c>
      <c r="C70" s="29">
        <v>63</v>
      </c>
      <c r="D70" s="55"/>
      <c r="E70" s="56"/>
      <c r="F70" s="57"/>
      <c r="G70" s="58"/>
      <c r="H70" s="28">
        <f t="shared" si="0"/>
        <v>0</v>
      </c>
      <c r="I70" s="50">
        <f t="shared" si="1"/>
        <v>0</v>
      </c>
      <c r="J70" s="50"/>
      <c r="K70" s="59" t="str">
        <f t="shared" si="9"/>
        <v/>
      </c>
      <c r="L70" s="30"/>
      <c r="M70" s="30">
        <f t="shared" si="10"/>
        <v>0</v>
      </c>
      <c r="N70" s="30">
        <f t="shared" si="11"/>
        <v>0</v>
      </c>
      <c r="O70" s="28"/>
      <c r="P70" s="52" t="str">
        <f t="shared" si="13"/>
        <v/>
      </c>
      <c r="Q70" s="32" t="str">
        <f t="shared" si="14"/>
        <v xml:space="preserve"> </v>
      </c>
      <c r="R70" s="32" t="str">
        <f t="shared" si="15"/>
        <v xml:space="preserve"> </v>
      </c>
      <c r="S70" s="32" t="str">
        <f t="shared" si="16"/>
        <v xml:space="preserve"> </v>
      </c>
      <c r="T70" s="32" t="str">
        <f t="shared" si="17"/>
        <v>m.t</v>
      </c>
      <c r="U70" s="32" t="str">
        <f t="shared" si="18"/>
        <v xml:space="preserve"> </v>
      </c>
      <c r="V70" s="53" t="str">
        <f t="shared" si="19"/>
        <v xml:space="preserve"> </v>
      </c>
      <c r="W70" s="28"/>
      <c r="X70" s="52" t="str">
        <f>IF(D70="","",VLOOKUP(D70,Emargement!$A$9:$B$528,2,TRUE))</f>
        <v/>
      </c>
      <c r="Y70" s="32" t="str">
        <f>IF(D70="","",VLOOKUP(D70,Emargement!$A$9:$C$528,3,TRUE))</f>
        <v/>
      </c>
      <c r="Z70" s="32" t="str">
        <f>IF(D70="","",VLOOKUP(D70,Emargement!$A$9:$D$528,4,TRUE))</f>
        <v/>
      </c>
      <c r="AA70" s="32" t="str">
        <f>IF(D70="","",VLOOKUP(D70,Emargement!$A$9:$E$528,5,TRUE))</f>
        <v/>
      </c>
      <c r="AB70" s="32" t="str">
        <f>IF(D70="","",VLOOKUP(D70,Emargement!$A$9:$G$528,7,TRUE))</f>
        <v/>
      </c>
      <c r="AC70" s="32" t="str">
        <f>IF(D70="","",VLOOKUP(D70,Emargement!$A$9:$F$528,6,TRUE))</f>
        <v/>
      </c>
      <c r="AD70" s="54" t="e">
        <f t="shared" si="8"/>
        <v>#DIV/0!</v>
      </c>
      <c r="AE70" s="28"/>
    </row>
    <row r="71" spans="1:31">
      <c r="A71" s="31">
        <v>64</v>
      </c>
      <c r="B71" s="31">
        <v>64</v>
      </c>
      <c r="C71" s="29">
        <v>64</v>
      </c>
      <c r="D71" s="55"/>
      <c r="E71" s="56"/>
      <c r="F71" s="57"/>
      <c r="G71" s="58"/>
      <c r="H71" s="28">
        <f t="shared" si="0"/>
        <v>0</v>
      </c>
      <c r="I71" s="50">
        <f t="shared" si="1"/>
        <v>0</v>
      </c>
      <c r="J71" s="50"/>
      <c r="K71" s="59" t="str">
        <f t="shared" si="9"/>
        <v/>
      </c>
      <c r="L71" s="30"/>
      <c r="M71" s="30">
        <f t="shared" si="10"/>
        <v>0</v>
      </c>
      <c r="N71" s="30">
        <f t="shared" si="11"/>
        <v>0</v>
      </c>
      <c r="O71" s="28"/>
      <c r="P71" s="52" t="str">
        <f t="shared" si="13"/>
        <v/>
      </c>
      <c r="Q71" s="32" t="str">
        <f t="shared" si="14"/>
        <v xml:space="preserve"> </v>
      </c>
      <c r="R71" s="32" t="str">
        <f t="shared" si="15"/>
        <v xml:space="preserve"> </v>
      </c>
      <c r="S71" s="32" t="str">
        <f t="shared" si="16"/>
        <v xml:space="preserve"> </v>
      </c>
      <c r="T71" s="32" t="str">
        <f t="shared" si="17"/>
        <v>m.t</v>
      </c>
      <c r="U71" s="32" t="str">
        <f t="shared" si="18"/>
        <v xml:space="preserve"> </v>
      </c>
      <c r="V71" s="53" t="str">
        <f t="shared" si="19"/>
        <v xml:space="preserve"> </v>
      </c>
      <c r="W71" s="28"/>
      <c r="X71" s="52" t="str">
        <f>IF(D71="","",VLOOKUP(D71,Emargement!$A$9:$B$528,2,TRUE))</f>
        <v/>
      </c>
      <c r="Y71" s="32" t="str">
        <f>IF(D71="","",VLOOKUP(D71,Emargement!$A$9:$C$528,3,TRUE))</f>
        <v/>
      </c>
      <c r="Z71" s="32" t="str">
        <f>IF(D71="","",VLOOKUP(D71,Emargement!$A$9:$D$528,4,TRUE))</f>
        <v/>
      </c>
      <c r="AA71" s="32" t="str">
        <f>IF(D71="","",VLOOKUP(D71,Emargement!$A$9:$E$528,5,TRUE))</f>
        <v/>
      </c>
      <c r="AB71" s="32" t="str">
        <f>IF(D71="","",VLOOKUP(D71,Emargement!$A$9:$G$528,7,TRUE))</f>
        <v/>
      </c>
      <c r="AC71" s="32" t="str">
        <f>IF(D71="","",VLOOKUP(D71,Emargement!$A$9:$F$528,6,TRUE))</f>
        <v/>
      </c>
      <c r="AD71" s="54" t="e">
        <f t="shared" si="8"/>
        <v>#DIV/0!</v>
      </c>
      <c r="AE71" s="28"/>
    </row>
    <row r="72" spans="1:31">
      <c r="A72" s="31">
        <v>65</v>
      </c>
      <c r="B72" s="31">
        <v>65</v>
      </c>
      <c r="C72" s="29">
        <v>65</v>
      </c>
      <c r="D72" s="55"/>
      <c r="E72" s="56"/>
      <c r="F72" s="57"/>
      <c r="G72" s="58"/>
      <c r="H72" s="28">
        <f t="shared" si="0"/>
        <v>0</v>
      </c>
      <c r="I72" s="50">
        <f t="shared" si="1"/>
        <v>0</v>
      </c>
      <c r="J72" s="50"/>
      <c r="K72" s="59" t="str">
        <f t="shared" si="9"/>
        <v/>
      </c>
      <c r="L72" s="30"/>
      <c r="M72" s="30">
        <f t="shared" si="10"/>
        <v>0</v>
      </c>
      <c r="N72" s="30">
        <f t="shared" si="11"/>
        <v>0</v>
      </c>
      <c r="O72" s="28"/>
      <c r="P72" s="52" t="str">
        <f t="shared" si="13"/>
        <v/>
      </c>
      <c r="Q72" s="32" t="str">
        <f t="shared" si="14"/>
        <v xml:space="preserve"> </v>
      </c>
      <c r="R72" s="32" t="str">
        <f t="shared" si="15"/>
        <v xml:space="preserve"> </v>
      </c>
      <c r="S72" s="32" t="str">
        <f t="shared" si="16"/>
        <v xml:space="preserve"> </v>
      </c>
      <c r="T72" s="32" t="str">
        <f t="shared" si="17"/>
        <v>m.t</v>
      </c>
      <c r="U72" s="32" t="str">
        <f t="shared" si="18"/>
        <v xml:space="preserve"> </v>
      </c>
      <c r="V72" s="53" t="str">
        <f t="shared" si="19"/>
        <v xml:space="preserve"> </v>
      </c>
      <c r="W72" s="28"/>
      <c r="X72" s="52" t="str">
        <f>IF(D72="","",VLOOKUP(D72,Emargement!$A$9:$B$528,2,TRUE))</f>
        <v/>
      </c>
      <c r="Y72" s="32" t="str">
        <f>IF(D72="","",VLOOKUP(D72,Emargement!$A$9:$C$528,3,TRUE))</f>
        <v/>
      </c>
      <c r="Z72" s="32" t="str">
        <f>IF(D72="","",VLOOKUP(D72,Emargement!$A$9:$D$528,4,TRUE))</f>
        <v/>
      </c>
      <c r="AA72" s="32" t="str">
        <f>IF(D72="","",VLOOKUP(D72,Emargement!$A$9:$E$528,5,TRUE))</f>
        <v/>
      </c>
      <c r="AB72" s="32" t="str">
        <f>IF(D72="","",VLOOKUP(D72,Emargement!$A$9:$G$528,7,TRUE))</f>
        <v/>
      </c>
      <c r="AC72" s="32" t="str">
        <f>IF(D72="","",VLOOKUP(D72,Emargement!$A$9:$F$528,6,TRUE))</f>
        <v/>
      </c>
      <c r="AD72" s="54" t="e">
        <f t="shared" si="8"/>
        <v>#DIV/0!</v>
      </c>
      <c r="AE72" s="28"/>
    </row>
    <row r="73" spans="1:31">
      <c r="A73" s="31">
        <v>66</v>
      </c>
      <c r="B73" s="31">
        <v>66</v>
      </c>
      <c r="C73" s="29">
        <v>66</v>
      </c>
      <c r="D73" s="55"/>
      <c r="E73" s="56"/>
      <c r="F73" s="57"/>
      <c r="G73" s="58"/>
      <c r="H73" s="28">
        <f t="shared" ref="H73:H136" si="20">D73</f>
        <v>0</v>
      </c>
      <c r="I73" s="50">
        <f t="shared" ref="I73:I136" si="21">IF(H73&gt;0,COUNTIF($H$8:$H$197,H73),)</f>
        <v>0</v>
      </c>
      <c r="J73" s="50"/>
      <c r="K73" s="59" t="str">
        <f t="shared" si="9"/>
        <v/>
      </c>
      <c r="L73" s="30"/>
      <c r="M73" s="30">
        <f t="shared" ref="M73:M136" si="22">E73*3600+F73*60+G73</f>
        <v>0</v>
      </c>
      <c r="N73" s="30">
        <f t="shared" si="11"/>
        <v>0</v>
      </c>
      <c r="O73" s="28"/>
      <c r="P73" s="52" t="str">
        <f t="shared" si="13"/>
        <v/>
      </c>
      <c r="Q73" s="32" t="str">
        <f t="shared" ref="Q73:Q104" si="23">IF(N73=N72," ",IF(N73&gt;=3600,INT(N73/3600)," "))</f>
        <v xml:space="preserve"> </v>
      </c>
      <c r="R73" s="32" t="str">
        <f t="shared" ref="R73:R104" si="24">IF(N73=N72," ",IF(N73&gt;=3600,"h"," "))</f>
        <v xml:space="preserve"> </v>
      </c>
      <c r="S73" s="32" t="str">
        <f t="shared" ref="S73:S104" si="25">IF(N73=N72," ",IF((N73-3600*INT(N73/3600))/60&gt;=1,INT((N73-3600*INT(N73/3600))/60)," "))</f>
        <v xml:space="preserve"> </v>
      </c>
      <c r="T73" s="32" t="str">
        <f t="shared" ref="T73:T104" si="26">IF(N73=N72,"m.t",IF((N73-3600*INT(N73/3600))/60&gt;=1,"min"," "))</f>
        <v>m.t</v>
      </c>
      <c r="U73" s="32" t="str">
        <f t="shared" ref="U73:U104" si="27">IF(N73=N72," ",N73-60*INT((N73-3600*INT(N73/3600))/60)-3600*INT(N73/3600))</f>
        <v xml:space="preserve"> </v>
      </c>
      <c r="V73" s="53" t="str">
        <f t="shared" ref="V73:V104" si="28">IF(N73=N72," ","sec")</f>
        <v xml:space="preserve"> </v>
      </c>
      <c r="W73" s="28"/>
      <c r="X73" s="52" t="str">
        <f>IF(D73="","",VLOOKUP(D73,Emargement!$A$9:$B$528,2,TRUE))</f>
        <v/>
      </c>
      <c r="Y73" s="32" t="str">
        <f>IF(D73="","",VLOOKUP(D73,Emargement!$A$9:$C$528,3,TRUE))</f>
        <v/>
      </c>
      <c r="Z73" s="32" t="str">
        <f>IF(D73="","",VLOOKUP(D73,Emargement!$A$9:$D$528,4,TRUE))</f>
        <v/>
      </c>
      <c r="AA73" s="32" t="str">
        <f>IF(D73="","",VLOOKUP(D73,Emargement!$A$9:$E$528,5,TRUE))</f>
        <v/>
      </c>
      <c r="AB73" s="32" t="str">
        <f>IF(D73="","",VLOOKUP(D73,Emargement!$A$9:$G$528,7,TRUE))</f>
        <v/>
      </c>
      <c r="AC73" s="32" t="str">
        <f>IF(D73="","",VLOOKUP(D73,Emargement!$A$9:$F$528,6,TRUE))</f>
        <v/>
      </c>
      <c r="AD73" s="54" t="e">
        <f t="shared" ref="AD73:AD136" si="29">$E$4/(E73+F73/60+G73/3600)</f>
        <v>#DIV/0!</v>
      </c>
      <c r="AE73" s="28"/>
    </row>
    <row r="74" spans="1:31">
      <c r="A74" s="31">
        <v>67</v>
      </c>
      <c r="B74" s="31">
        <v>67</v>
      </c>
      <c r="C74" s="29">
        <v>67</v>
      </c>
      <c r="D74" s="55"/>
      <c r="E74" s="56"/>
      <c r="F74" s="57"/>
      <c r="G74" s="58"/>
      <c r="H74" s="28">
        <f t="shared" si="20"/>
        <v>0</v>
      </c>
      <c r="I74" s="50">
        <f t="shared" si="21"/>
        <v>0</v>
      </c>
      <c r="J74" s="50"/>
      <c r="K74" s="59" t="str">
        <f t="shared" ref="K74:K137" si="30">IF(I74&lt;=1,"","Doublon")</f>
        <v/>
      </c>
      <c r="L74" s="30"/>
      <c r="M74" s="30">
        <f t="shared" si="22"/>
        <v>0</v>
      </c>
      <c r="N74" s="30">
        <f t="shared" ref="N74:N137" si="31">M74-$M$8</f>
        <v>0</v>
      </c>
      <c r="O74" s="28"/>
      <c r="P74" s="52" t="str">
        <f t="shared" si="13"/>
        <v/>
      </c>
      <c r="Q74" s="32" t="str">
        <f t="shared" si="23"/>
        <v xml:space="preserve"> </v>
      </c>
      <c r="R74" s="32" t="str">
        <f t="shared" si="24"/>
        <v xml:space="preserve"> </v>
      </c>
      <c r="S74" s="32" t="str">
        <f t="shared" si="25"/>
        <v xml:space="preserve"> </v>
      </c>
      <c r="T74" s="32" t="str">
        <f t="shared" si="26"/>
        <v>m.t</v>
      </c>
      <c r="U74" s="32" t="str">
        <f t="shared" si="27"/>
        <v xml:space="preserve"> </v>
      </c>
      <c r="V74" s="53" t="str">
        <f t="shared" si="28"/>
        <v xml:space="preserve"> </v>
      </c>
      <c r="W74" s="28"/>
      <c r="X74" s="52" t="str">
        <f>IF(D74="","",VLOOKUP(D74,Emargement!$A$9:$B$528,2,TRUE))</f>
        <v/>
      </c>
      <c r="Y74" s="32" t="str">
        <f>IF(D74="","",VLOOKUP(D74,Emargement!$A$9:$C$528,3,TRUE))</f>
        <v/>
      </c>
      <c r="Z74" s="32" t="str">
        <f>IF(D74="","",VLOOKUP(D74,Emargement!$A$9:$D$528,4,TRUE))</f>
        <v/>
      </c>
      <c r="AA74" s="32" t="str">
        <f>IF(D74="","",VLOOKUP(D74,Emargement!$A$9:$E$528,5,TRUE))</f>
        <v/>
      </c>
      <c r="AB74" s="32" t="str">
        <f>IF(D74="","",VLOOKUP(D74,Emargement!$A$9:$G$528,7,TRUE))</f>
        <v/>
      </c>
      <c r="AC74" s="32" t="str">
        <f>IF(D74="","",VLOOKUP(D74,Emargement!$A$9:$F$528,6,TRUE))</f>
        <v/>
      </c>
      <c r="AD74" s="54" t="e">
        <f t="shared" si="29"/>
        <v>#DIV/0!</v>
      </c>
      <c r="AE74" s="28"/>
    </row>
    <row r="75" spans="1:31">
      <c r="A75" s="31">
        <v>68</v>
      </c>
      <c r="B75" s="31">
        <v>68</v>
      </c>
      <c r="C75" s="29">
        <v>68</v>
      </c>
      <c r="D75" s="55"/>
      <c r="E75" s="56"/>
      <c r="F75" s="57"/>
      <c r="G75" s="58"/>
      <c r="H75" s="28">
        <f t="shared" si="20"/>
        <v>0</v>
      </c>
      <c r="I75" s="50">
        <f t="shared" si="21"/>
        <v>0</v>
      </c>
      <c r="J75" s="50"/>
      <c r="K75" s="59" t="str">
        <f t="shared" si="30"/>
        <v/>
      </c>
      <c r="L75" s="30"/>
      <c r="M75" s="30">
        <f t="shared" si="22"/>
        <v>0</v>
      </c>
      <c r="N75" s="30">
        <f t="shared" si="31"/>
        <v>0</v>
      </c>
      <c r="O75" s="28"/>
      <c r="P75" s="52" t="str">
        <f t="shared" si="13"/>
        <v/>
      </c>
      <c r="Q75" s="32" t="str">
        <f t="shared" si="23"/>
        <v xml:space="preserve"> </v>
      </c>
      <c r="R75" s="32" t="str">
        <f t="shared" si="24"/>
        <v xml:space="preserve"> </v>
      </c>
      <c r="S75" s="32" t="str">
        <f t="shared" si="25"/>
        <v xml:space="preserve"> </v>
      </c>
      <c r="T75" s="32" t="str">
        <f t="shared" si="26"/>
        <v>m.t</v>
      </c>
      <c r="U75" s="32" t="str">
        <f t="shared" si="27"/>
        <v xml:space="preserve"> </v>
      </c>
      <c r="V75" s="53" t="str">
        <f t="shared" si="28"/>
        <v xml:space="preserve"> </v>
      </c>
      <c r="W75" s="28"/>
      <c r="X75" s="52" t="str">
        <f>IF(D75="","",VLOOKUP(D75,Emargement!$A$9:$B$528,2,TRUE))</f>
        <v/>
      </c>
      <c r="Y75" s="32" t="str">
        <f>IF(D75="","",VLOOKUP(D75,Emargement!$A$9:$C$528,3,TRUE))</f>
        <v/>
      </c>
      <c r="Z75" s="32" t="str">
        <f>IF(D75="","",VLOOKUP(D75,Emargement!$A$9:$D$528,4,TRUE))</f>
        <v/>
      </c>
      <c r="AA75" s="32" t="str">
        <f>IF(D75="","",VLOOKUP(D75,Emargement!$A$9:$E$528,5,TRUE))</f>
        <v/>
      </c>
      <c r="AB75" s="32" t="str">
        <f>IF(D75="","",VLOOKUP(D75,Emargement!$A$9:$G$528,7,TRUE))</f>
        <v/>
      </c>
      <c r="AC75" s="32" t="str">
        <f>IF(D75="","",VLOOKUP(D75,Emargement!$A$9:$F$528,6,TRUE))</f>
        <v/>
      </c>
      <c r="AD75" s="54" t="e">
        <f t="shared" si="29"/>
        <v>#DIV/0!</v>
      </c>
      <c r="AE75" s="28"/>
    </row>
    <row r="76" spans="1:31">
      <c r="A76" s="31">
        <v>69</v>
      </c>
      <c r="B76" s="31">
        <v>69</v>
      </c>
      <c r="C76" s="29">
        <v>69</v>
      </c>
      <c r="D76" s="55"/>
      <c r="E76" s="56"/>
      <c r="F76" s="57"/>
      <c r="G76" s="58"/>
      <c r="H76" s="28">
        <f t="shared" si="20"/>
        <v>0</v>
      </c>
      <c r="I76" s="50">
        <f t="shared" si="21"/>
        <v>0</v>
      </c>
      <c r="J76" s="50"/>
      <c r="K76" s="59" t="str">
        <f t="shared" si="30"/>
        <v/>
      </c>
      <c r="L76" s="30"/>
      <c r="M76" s="30">
        <f t="shared" si="22"/>
        <v>0</v>
      </c>
      <c r="N76" s="30">
        <f t="shared" si="31"/>
        <v>0</v>
      </c>
      <c r="O76" s="28"/>
      <c r="P76" s="52" t="str">
        <f t="shared" si="13"/>
        <v/>
      </c>
      <c r="Q76" s="32" t="str">
        <f t="shared" si="23"/>
        <v xml:space="preserve"> </v>
      </c>
      <c r="R76" s="32" t="str">
        <f t="shared" si="24"/>
        <v xml:space="preserve"> </v>
      </c>
      <c r="S76" s="32" t="str">
        <f t="shared" si="25"/>
        <v xml:space="preserve"> </v>
      </c>
      <c r="T76" s="32" t="str">
        <f t="shared" si="26"/>
        <v>m.t</v>
      </c>
      <c r="U76" s="32" t="str">
        <f t="shared" si="27"/>
        <v xml:space="preserve"> </v>
      </c>
      <c r="V76" s="53" t="str">
        <f t="shared" si="28"/>
        <v xml:space="preserve"> </v>
      </c>
      <c r="W76" s="28"/>
      <c r="X76" s="52" t="str">
        <f>IF(D76="","",VLOOKUP(D76,Emargement!$A$9:$B$528,2,TRUE))</f>
        <v/>
      </c>
      <c r="Y76" s="32" t="str">
        <f>IF(D76="","",VLOOKUP(D76,Emargement!$A$9:$C$528,3,TRUE))</f>
        <v/>
      </c>
      <c r="Z76" s="32" t="str">
        <f>IF(D76="","",VLOOKUP(D76,Emargement!$A$9:$D$528,4,TRUE))</f>
        <v/>
      </c>
      <c r="AA76" s="32" t="str">
        <f>IF(D76="","",VLOOKUP(D76,Emargement!$A$9:$E$528,5,TRUE))</f>
        <v/>
      </c>
      <c r="AB76" s="32" t="str">
        <f>IF(D76="","",VLOOKUP(D76,Emargement!$A$9:$G$528,7,TRUE))</f>
        <v/>
      </c>
      <c r="AC76" s="32" t="str">
        <f>IF(D76="","",VLOOKUP(D76,Emargement!$A$9:$F$528,6,TRUE))</f>
        <v/>
      </c>
      <c r="AD76" s="54" t="e">
        <f t="shared" si="29"/>
        <v>#DIV/0!</v>
      </c>
      <c r="AE76" s="28"/>
    </row>
    <row r="77" spans="1:31">
      <c r="A77" s="31">
        <v>70</v>
      </c>
      <c r="B77" s="31">
        <v>70</v>
      </c>
      <c r="C77" s="29">
        <v>70</v>
      </c>
      <c r="D77" s="55"/>
      <c r="E77" s="56"/>
      <c r="F77" s="57"/>
      <c r="G77" s="58"/>
      <c r="H77" s="28">
        <f t="shared" si="20"/>
        <v>0</v>
      </c>
      <c r="I77" s="50">
        <f t="shared" si="21"/>
        <v>0</v>
      </c>
      <c r="J77" s="50"/>
      <c r="K77" s="59" t="str">
        <f t="shared" si="30"/>
        <v/>
      </c>
      <c r="L77" s="30"/>
      <c r="M77" s="30">
        <f t="shared" si="22"/>
        <v>0</v>
      </c>
      <c r="N77" s="30">
        <f t="shared" si="31"/>
        <v>0</v>
      </c>
      <c r="O77" s="28"/>
      <c r="P77" s="52" t="str">
        <f t="shared" si="13"/>
        <v/>
      </c>
      <c r="Q77" s="32" t="str">
        <f t="shared" si="23"/>
        <v xml:space="preserve"> </v>
      </c>
      <c r="R77" s="32" t="str">
        <f t="shared" si="24"/>
        <v xml:space="preserve"> </v>
      </c>
      <c r="S77" s="32" t="str">
        <f t="shared" si="25"/>
        <v xml:space="preserve"> </v>
      </c>
      <c r="T77" s="32" t="str">
        <f t="shared" si="26"/>
        <v>m.t</v>
      </c>
      <c r="U77" s="32" t="str">
        <f t="shared" si="27"/>
        <v xml:space="preserve"> </v>
      </c>
      <c r="V77" s="53" t="str">
        <f t="shared" si="28"/>
        <v xml:space="preserve"> </v>
      </c>
      <c r="W77" s="28"/>
      <c r="X77" s="52" t="str">
        <f>IF(D77="","",VLOOKUP(D77,Emargement!$A$9:$B$528,2,TRUE))</f>
        <v/>
      </c>
      <c r="Y77" s="32" t="str">
        <f>IF(D77="","",VLOOKUP(D77,Emargement!$A$9:$C$528,3,TRUE))</f>
        <v/>
      </c>
      <c r="Z77" s="32" t="str">
        <f>IF(D77="","",VLOOKUP(D77,Emargement!$A$9:$D$528,4,TRUE))</f>
        <v/>
      </c>
      <c r="AA77" s="32" t="str">
        <f>IF(D77="","",VLOOKUP(D77,Emargement!$A$9:$E$528,5,TRUE))</f>
        <v/>
      </c>
      <c r="AB77" s="32" t="str">
        <f>IF(D77="","",VLOOKUP(D77,Emargement!$A$9:$G$528,7,TRUE))</f>
        <v/>
      </c>
      <c r="AC77" s="32" t="str">
        <f>IF(D77="","",VLOOKUP(D77,Emargement!$A$9:$F$528,6,TRUE))</f>
        <v/>
      </c>
      <c r="AD77" s="54" t="e">
        <f t="shared" si="29"/>
        <v>#DIV/0!</v>
      </c>
      <c r="AE77" s="28"/>
    </row>
    <row r="78" spans="1:31">
      <c r="A78" s="31">
        <v>71</v>
      </c>
      <c r="B78" s="31">
        <v>71</v>
      </c>
      <c r="C78" s="29">
        <v>71</v>
      </c>
      <c r="D78" s="55"/>
      <c r="E78" s="56"/>
      <c r="F78" s="57"/>
      <c r="G78" s="58"/>
      <c r="H78" s="28">
        <f t="shared" si="20"/>
        <v>0</v>
      </c>
      <c r="I78" s="50">
        <f t="shared" si="21"/>
        <v>0</v>
      </c>
      <c r="J78" s="50"/>
      <c r="K78" s="59" t="str">
        <f t="shared" si="30"/>
        <v/>
      </c>
      <c r="L78" s="30"/>
      <c r="M78" s="30">
        <f t="shared" si="22"/>
        <v>0</v>
      </c>
      <c r="N78" s="30">
        <f t="shared" si="31"/>
        <v>0</v>
      </c>
      <c r="O78" s="28"/>
      <c r="P78" s="52" t="str">
        <f t="shared" si="13"/>
        <v/>
      </c>
      <c r="Q78" s="32" t="str">
        <f t="shared" si="23"/>
        <v xml:space="preserve"> </v>
      </c>
      <c r="R78" s="32" t="str">
        <f t="shared" si="24"/>
        <v xml:space="preserve"> </v>
      </c>
      <c r="S78" s="32" t="str">
        <f t="shared" si="25"/>
        <v xml:space="preserve"> </v>
      </c>
      <c r="T78" s="32" t="str">
        <f t="shared" si="26"/>
        <v>m.t</v>
      </c>
      <c r="U78" s="32" t="str">
        <f t="shared" si="27"/>
        <v xml:space="preserve"> </v>
      </c>
      <c r="V78" s="53" t="str">
        <f t="shared" si="28"/>
        <v xml:space="preserve"> </v>
      </c>
      <c r="W78" s="28"/>
      <c r="X78" s="52" t="str">
        <f>IF(D78="","",VLOOKUP(D78,Emargement!$A$9:$B$528,2,TRUE))</f>
        <v/>
      </c>
      <c r="Y78" s="32" t="str">
        <f>IF(D78="","",VLOOKUP(D78,Emargement!$A$9:$C$528,3,TRUE))</f>
        <v/>
      </c>
      <c r="Z78" s="32" t="str">
        <f>IF(D78="","",VLOOKUP(D78,Emargement!$A$9:$D$528,4,TRUE))</f>
        <v/>
      </c>
      <c r="AA78" s="32" t="str">
        <f>IF(D78="","",VLOOKUP(D78,Emargement!$A$9:$E$528,5,TRUE))</f>
        <v/>
      </c>
      <c r="AB78" s="32" t="str">
        <f>IF(D78="","",VLOOKUP(D78,Emargement!$A$9:$G$528,7,TRUE))</f>
        <v/>
      </c>
      <c r="AC78" s="32" t="str">
        <f>IF(D78="","",VLOOKUP(D78,Emargement!$A$9:$F$528,6,TRUE))</f>
        <v/>
      </c>
      <c r="AD78" s="54" t="e">
        <f t="shared" si="29"/>
        <v>#DIV/0!</v>
      </c>
      <c r="AE78" s="28"/>
    </row>
    <row r="79" spans="1:31">
      <c r="A79" s="31">
        <v>72</v>
      </c>
      <c r="B79" s="31">
        <v>72</v>
      </c>
      <c r="C79" s="29">
        <v>72</v>
      </c>
      <c r="D79" s="55"/>
      <c r="E79" s="56"/>
      <c r="F79" s="57"/>
      <c r="G79" s="58"/>
      <c r="H79" s="28">
        <f t="shared" si="20"/>
        <v>0</v>
      </c>
      <c r="I79" s="50">
        <f t="shared" si="21"/>
        <v>0</v>
      </c>
      <c r="J79" s="50"/>
      <c r="K79" s="59" t="str">
        <f t="shared" si="30"/>
        <v/>
      </c>
      <c r="L79" s="30"/>
      <c r="M79" s="30">
        <f t="shared" si="22"/>
        <v>0</v>
      </c>
      <c r="N79" s="30">
        <f t="shared" si="31"/>
        <v>0</v>
      </c>
      <c r="O79" s="28"/>
      <c r="P79" s="52" t="str">
        <f t="shared" si="13"/>
        <v/>
      </c>
      <c r="Q79" s="32" t="str">
        <f t="shared" si="23"/>
        <v xml:space="preserve"> </v>
      </c>
      <c r="R79" s="32" t="str">
        <f t="shared" si="24"/>
        <v xml:space="preserve"> </v>
      </c>
      <c r="S79" s="32" t="str">
        <f t="shared" si="25"/>
        <v xml:space="preserve"> </v>
      </c>
      <c r="T79" s="32" t="str">
        <f t="shared" si="26"/>
        <v>m.t</v>
      </c>
      <c r="U79" s="32" t="str">
        <f t="shared" si="27"/>
        <v xml:space="preserve"> </v>
      </c>
      <c r="V79" s="53" t="str">
        <f t="shared" si="28"/>
        <v xml:space="preserve"> </v>
      </c>
      <c r="W79" s="28"/>
      <c r="X79" s="52" t="str">
        <f>IF(D79="","",VLOOKUP(D79,Emargement!$A$9:$B$528,2,TRUE))</f>
        <v/>
      </c>
      <c r="Y79" s="32" t="str">
        <f>IF(D79="","",VLOOKUP(D79,Emargement!$A$9:$C$528,3,TRUE))</f>
        <v/>
      </c>
      <c r="Z79" s="32" t="str">
        <f>IF(D79="","",VLOOKUP(D79,Emargement!$A$9:$D$528,4,TRUE))</f>
        <v/>
      </c>
      <c r="AA79" s="32" t="str">
        <f>IF(D79="","",VLOOKUP(D79,Emargement!$A$9:$E$528,5,TRUE))</f>
        <v/>
      </c>
      <c r="AB79" s="32" t="str">
        <f>IF(D79="","",VLOOKUP(D79,Emargement!$A$9:$G$528,7,TRUE))</f>
        <v/>
      </c>
      <c r="AC79" s="32" t="str">
        <f>IF(D79="","",VLOOKUP(D79,Emargement!$A$9:$F$528,6,TRUE))</f>
        <v/>
      </c>
      <c r="AD79" s="54" t="e">
        <f t="shared" si="29"/>
        <v>#DIV/0!</v>
      </c>
      <c r="AE79" s="28"/>
    </row>
    <row r="80" spans="1:31">
      <c r="A80" s="31">
        <v>73</v>
      </c>
      <c r="B80" s="31">
        <v>73</v>
      </c>
      <c r="C80" s="29">
        <v>73</v>
      </c>
      <c r="D80" s="55"/>
      <c r="E80" s="56"/>
      <c r="F80" s="57"/>
      <c r="G80" s="58"/>
      <c r="H80" s="28">
        <f t="shared" si="20"/>
        <v>0</v>
      </c>
      <c r="I80" s="50">
        <f t="shared" si="21"/>
        <v>0</v>
      </c>
      <c r="J80" s="50"/>
      <c r="K80" s="59" t="str">
        <f t="shared" si="30"/>
        <v/>
      </c>
      <c r="L80" s="30"/>
      <c r="M80" s="30">
        <f t="shared" si="22"/>
        <v>0</v>
      </c>
      <c r="N80" s="30">
        <f t="shared" si="31"/>
        <v>0</v>
      </c>
      <c r="O80" s="28"/>
      <c r="P80" s="52" t="str">
        <f t="shared" si="13"/>
        <v/>
      </c>
      <c r="Q80" s="32" t="str">
        <f t="shared" si="23"/>
        <v xml:space="preserve"> </v>
      </c>
      <c r="R80" s="32" t="str">
        <f t="shared" si="24"/>
        <v xml:space="preserve"> </v>
      </c>
      <c r="S80" s="32" t="str">
        <f t="shared" si="25"/>
        <v xml:space="preserve"> </v>
      </c>
      <c r="T80" s="32" t="str">
        <f t="shared" si="26"/>
        <v>m.t</v>
      </c>
      <c r="U80" s="32" t="str">
        <f t="shared" si="27"/>
        <v xml:space="preserve"> </v>
      </c>
      <c r="V80" s="53" t="str">
        <f t="shared" si="28"/>
        <v xml:space="preserve"> </v>
      </c>
      <c r="W80" s="28"/>
      <c r="X80" s="52" t="str">
        <f>IF(D80="","",VLOOKUP(D80,Emargement!$A$9:$B$528,2,TRUE))</f>
        <v/>
      </c>
      <c r="Y80" s="32" t="str">
        <f>IF(D80="","",VLOOKUP(D80,Emargement!$A$9:$C$528,3,TRUE))</f>
        <v/>
      </c>
      <c r="Z80" s="32" t="str">
        <f>IF(D80="","",VLOOKUP(D80,Emargement!$A$9:$D$528,4,TRUE))</f>
        <v/>
      </c>
      <c r="AA80" s="32" t="str">
        <f>IF(D80="","",VLOOKUP(D80,Emargement!$A$9:$E$528,5,TRUE))</f>
        <v/>
      </c>
      <c r="AB80" s="32" t="str">
        <f>IF(D80="","",VLOOKUP(D80,Emargement!$A$9:$G$528,7,TRUE))</f>
        <v/>
      </c>
      <c r="AC80" s="32" t="str">
        <f>IF(D80="","",VLOOKUP(D80,Emargement!$A$9:$F$528,6,TRUE))</f>
        <v/>
      </c>
      <c r="AD80" s="54" t="e">
        <f t="shared" si="29"/>
        <v>#DIV/0!</v>
      </c>
      <c r="AE80" s="28"/>
    </row>
    <row r="81" spans="1:31">
      <c r="A81" s="31">
        <v>74</v>
      </c>
      <c r="B81" s="31">
        <v>74</v>
      </c>
      <c r="C81" s="29">
        <v>74</v>
      </c>
      <c r="D81" s="55"/>
      <c r="E81" s="56"/>
      <c r="F81" s="57"/>
      <c r="G81" s="58"/>
      <c r="H81" s="28">
        <f t="shared" si="20"/>
        <v>0</v>
      </c>
      <c r="I81" s="50">
        <f t="shared" si="21"/>
        <v>0</v>
      </c>
      <c r="J81" s="50"/>
      <c r="K81" s="59" t="str">
        <f t="shared" si="30"/>
        <v/>
      </c>
      <c r="L81" s="30"/>
      <c r="M81" s="30">
        <f t="shared" si="22"/>
        <v>0</v>
      </c>
      <c r="N81" s="30">
        <f t="shared" si="31"/>
        <v>0</v>
      </c>
      <c r="O81" s="28"/>
      <c r="P81" s="52" t="str">
        <f t="shared" si="13"/>
        <v/>
      </c>
      <c r="Q81" s="32" t="str">
        <f t="shared" si="23"/>
        <v xml:space="preserve"> </v>
      </c>
      <c r="R81" s="32" t="str">
        <f t="shared" si="24"/>
        <v xml:space="preserve"> </v>
      </c>
      <c r="S81" s="32" t="str">
        <f t="shared" si="25"/>
        <v xml:space="preserve"> </v>
      </c>
      <c r="T81" s="32" t="str">
        <f t="shared" si="26"/>
        <v>m.t</v>
      </c>
      <c r="U81" s="32" t="str">
        <f t="shared" si="27"/>
        <v xml:space="preserve"> </v>
      </c>
      <c r="V81" s="53" t="str">
        <f t="shared" si="28"/>
        <v xml:space="preserve"> </v>
      </c>
      <c r="W81" s="28"/>
      <c r="X81" s="52" t="str">
        <f>IF(D81="","",VLOOKUP(D81,Emargement!$A$9:$B$528,2,TRUE))</f>
        <v/>
      </c>
      <c r="Y81" s="32" t="str">
        <f>IF(D81="","",VLOOKUP(D81,Emargement!$A$9:$C$528,3,TRUE))</f>
        <v/>
      </c>
      <c r="Z81" s="32" t="str">
        <f>IF(D81="","",VLOOKUP(D81,Emargement!$A$9:$D$528,4,TRUE))</f>
        <v/>
      </c>
      <c r="AA81" s="32" t="str">
        <f>IF(D81="","",VLOOKUP(D81,Emargement!$A$9:$E$528,5,TRUE))</f>
        <v/>
      </c>
      <c r="AB81" s="32" t="str">
        <f>IF(D81="","",VLOOKUP(D81,Emargement!$A$9:$G$528,7,TRUE))</f>
        <v/>
      </c>
      <c r="AC81" s="32" t="str">
        <f>IF(D81="","",VLOOKUP(D81,Emargement!$A$9:$F$528,6,TRUE))</f>
        <v/>
      </c>
      <c r="AD81" s="54" t="e">
        <f t="shared" si="29"/>
        <v>#DIV/0!</v>
      </c>
      <c r="AE81" s="28"/>
    </row>
    <row r="82" spans="1:31">
      <c r="A82" s="31">
        <v>75</v>
      </c>
      <c r="B82" s="31">
        <v>75</v>
      </c>
      <c r="C82" s="29">
        <v>75</v>
      </c>
      <c r="D82" s="55"/>
      <c r="E82" s="56"/>
      <c r="F82" s="57"/>
      <c r="G82" s="58"/>
      <c r="H82" s="28">
        <f t="shared" si="20"/>
        <v>0</v>
      </c>
      <c r="I82" s="50">
        <f t="shared" si="21"/>
        <v>0</v>
      </c>
      <c r="J82" s="50"/>
      <c r="K82" s="59" t="str">
        <f t="shared" si="30"/>
        <v/>
      </c>
      <c r="L82" s="30"/>
      <c r="M82" s="30">
        <f t="shared" si="22"/>
        <v>0</v>
      </c>
      <c r="N82" s="30">
        <f t="shared" si="31"/>
        <v>0</v>
      </c>
      <c r="O82" s="28"/>
      <c r="P82" s="52" t="str">
        <f t="shared" si="13"/>
        <v/>
      </c>
      <c r="Q82" s="32" t="str">
        <f t="shared" si="23"/>
        <v xml:space="preserve"> </v>
      </c>
      <c r="R82" s="32" t="str">
        <f t="shared" si="24"/>
        <v xml:space="preserve"> </v>
      </c>
      <c r="S82" s="32" t="str">
        <f t="shared" si="25"/>
        <v xml:space="preserve"> </v>
      </c>
      <c r="T82" s="32" t="str">
        <f t="shared" si="26"/>
        <v>m.t</v>
      </c>
      <c r="U82" s="32" t="str">
        <f t="shared" si="27"/>
        <v xml:space="preserve"> </v>
      </c>
      <c r="V82" s="53" t="str">
        <f t="shared" si="28"/>
        <v xml:space="preserve"> </v>
      </c>
      <c r="W82" s="28"/>
      <c r="X82" s="52" t="str">
        <f>IF(D82="","",VLOOKUP(D82,Emargement!$A$9:$B$528,2,TRUE))</f>
        <v/>
      </c>
      <c r="Y82" s="32" t="str">
        <f>IF(D82="","",VLOOKUP(D82,Emargement!$A$9:$C$528,3,TRUE))</f>
        <v/>
      </c>
      <c r="Z82" s="32" t="str">
        <f>IF(D82="","",VLOOKUP(D82,Emargement!$A$9:$D$528,4,TRUE))</f>
        <v/>
      </c>
      <c r="AA82" s="32" t="str">
        <f>IF(D82="","",VLOOKUP(D82,Emargement!$A$9:$E$528,5,TRUE))</f>
        <v/>
      </c>
      <c r="AB82" s="32" t="str">
        <f>IF(D82="","",VLOOKUP(D82,Emargement!$A$9:$G$528,7,TRUE))</f>
        <v/>
      </c>
      <c r="AC82" s="32" t="str">
        <f>IF(D82="","",VLOOKUP(D82,Emargement!$A$9:$F$528,6,TRUE))</f>
        <v/>
      </c>
      <c r="AD82" s="54" t="e">
        <f t="shared" si="29"/>
        <v>#DIV/0!</v>
      </c>
      <c r="AE82" s="28"/>
    </row>
    <row r="83" spans="1:31">
      <c r="A83" s="31">
        <v>76</v>
      </c>
      <c r="B83" s="31">
        <v>76</v>
      </c>
      <c r="C83" s="29">
        <v>76</v>
      </c>
      <c r="D83" s="55"/>
      <c r="E83" s="56"/>
      <c r="F83" s="57"/>
      <c r="G83" s="58"/>
      <c r="H83" s="28">
        <f t="shared" si="20"/>
        <v>0</v>
      </c>
      <c r="I83" s="50">
        <f t="shared" si="21"/>
        <v>0</v>
      </c>
      <c r="J83" s="50"/>
      <c r="K83" s="59" t="str">
        <f t="shared" si="30"/>
        <v/>
      </c>
      <c r="L83" s="30"/>
      <c r="M83" s="30">
        <f t="shared" si="22"/>
        <v>0</v>
      </c>
      <c r="N83" s="30">
        <f t="shared" si="31"/>
        <v>0</v>
      </c>
      <c r="O83" s="28"/>
      <c r="P83" s="52" t="str">
        <f t="shared" ref="P83:P146" si="32">IF(T83="m.t","","à")</f>
        <v/>
      </c>
      <c r="Q83" s="32" t="str">
        <f t="shared" si="23"/>
        <v xml:space="preserve"> </v>
      </c>
      <c r="R83" s="32" t="str">
        <f t="shared" si="24"/>
        <v xml:space="preserve"> </v>
      </c>
      <c r="S83" s="32" t="str">
        <f t="shared" si="25"/>
        <v xml:space="preserve"> </v>
      </c>
      <c r="T83" s="32" t="str">
        <f t="shared" si="26"/>
        <v>m.t</v>
      </c>
      <c r="U83" s="32" t="str">
        <f t="shared" si="27"/>
        <v xml:space="preserve"> </v>
      </c>
      <c r="V83" s="53" t="str">
        <f t="shared" si="28"/>
        <v xml:space="preserve"> </v>
      </c>
      <c r="W83" s="28"/>
      <c r="X83" s="52" t="str">
        <f>IF(D83="","",VLOOKUP(D83,Emargement!$A$9:$B$528,2,TRUE))</f>
        <v/>
      </c>
      <c r="Y83" s="32" t="str">
        <f>IF(D83="","",VLOOKUP(D83,Emargement!$A$9:$C$528,3,TRUE))</f>
        <v/>
      </c>
      <c r="Z83" s="32" t="str">
        <f>IF(D83="","",VLOOKUP(D83,Emargement!$A$9:$D$528,4,TRUE))</f>
        <v/>
      </c>
      <c r="AA83" s="32" t="str">
        <f>IF(D83="","",VLOOKUP(D83,Emargement!$A$9:$E$528,5,TRUE))</f>
        <v/>
      </c>
      <c r="AB83" s="32" t="str">
        <f>IF(D83="","",VLOOKUP(D83,Emargement!$A$9:$G$528,7,TRUE))</f>
        <v/>
      </c>
      <c r="AC83" s="32" t="str">
        <f>IF(D83="","",VLOOKUP(D83,Emargement!$A$9:$F$528,6,TRUE))</f>
        <v/>
      </c>
      <c r="AD83" s="54" t="e">
        <f t="shared" si="29"/>
        <v>#DIV/0!</v>
      </c>
      <c r="AE83" s="28"/>
    </row>
    <row r="84" spans="1:31">
      <c r="A84" s="31">
        <v>77</v>
      </c>
      <c r="B84" s="31">
        <v>77</v>
      </c>
      <c r="C84" s="29">
        <v>77</v>
      </c>
      <c r="D84" s="55"/>
      <c r="E84" s="56"/>
      <c r="F84" s="57"/>
      <c r="G84" s="58"/>
      <c r="H84" s="28">
        <f t="shared" si="20"/>
        <v>0</v>
      </c>
      <c r="I84" s="50">
        <f t="shared" si="21"/>
        <v>0</v>
      </c>
      <c r="J84" s="50"/>
      <c r="K84" s="59" t="str">
        <f t="shared" si="30"/>
        <v/>
      </c>
      <c r="L84" s="30"/>
      <c r="M84" s="30">
        <f t="shared" si="22"/>
        <v>0</v>
      </c>
      <c r="N84" s="30">
        <f t="shared" si="31"/>
        <v>0</v>
      </c>
      <c r="O84" s="28"/>
      <c r="P84" s="52" t="str">
        <f t="shared" si="32"/>
        <v/>
      </c>
      <c r="Q84" s="32" t="str">
        <f t="shared" si="23"/>
        <v xml:space="preserve"> </v>
      </c>
      <c r="R84" s="32" t="str">
        <f t="shared" si="24"/>
        <v xml:space="preserve"> </v>
      </c>
      <c r="S84" s="32" t="str">
        <f t="shared" si="25"/>
        <v xml:space="preserve"> </v>
      </c>
      <c r="T84" s="32" t="str">
        <f t="shared" si="26"/>
        <v>m.t</v>
      </c>
      <c r="U84" s="32" t="str">
        <f t="shared" si="27"/>
        <v xml:space="preserve"> </v>
      </c>
      <c r="V84" s="53" t="str">
        <f t="shared" si="28"/>
        <v xml:space="preserve"> </v>
      </c>
      <c r="W84" s="28"/>
      <c r="X84" s="52" t="str">
        <f>IF(D84="","",VLOOKUP(D84,Emargement!$A$9:$B$528,2,TRUE))</f>
        <v/>
      </c>
      <c r="Y84" s="32" t="str">
        <f>IF(D84="","",VLOOKUP(D84,Emargement!$A$9:$C$528,3,TRUE))</f>
        <v/>
      </c>
      <c r="Z84" s="32" t="str">
        <f>IF(D84="","",VLOOKUP(D84,Emargement!$A$9:$D$528,4,TRUE))</f>
        <v/>
      </c>
      <c r="AA84" s="32" t="str">
        <f>IF(D84="","",VLOOKUP(D84,Emargement!$A$9:$E$528,5,TRUE))</f>
        <v/>
      </c>
      <c r="AB84" s="32" t="str">
        <f>IF(D84="","",VLOOKUP(D84,Emargement!$A$9:$G$528,7,TRUE))</f>
        <v/>
      </c>
      <c r="AC84" s="32" t="str">
        <f>IF(D84="","",VLOOKUP(D84,Emargement!$A$9:$F$528,6,TRUE))</f>
        <v/>
      </c>
      <c r="AD84" s="54" t="e">
        <f t="shared" si="29"/>
        <v>#DIV/0!</v>
      </c>
      <c r="AE84" s="28"/>
    </row>
    <row r="85" spans="1:31">
      <c r="A85" s="31">
        <v>78</v>
      </c>
      <c r="B85" s="31">
        <v>78</v>
      </c>
      <c r="C85" s="29">
        <v>78</v>
      </c>
      <c r="D85" s="55"/>
      <c r="E85" s="56"/>
      <c r="F85" s="57"/>
      <c r="G85" s="58"/>
      <c r="H85" s="28">
        <f t="shared" si="20"/>
        <v>0</v>
      </c>
      <c r="I85" s="50">
        <f t="shared" si="21"/>
        <v>0</v>
      </c>
      <c r="J85" s="50"/>
      <c r="K85" s="59" t="str">
        <f t="shared" si="30"/>
        <v/>
      </c>
      <c r="L85" s="30"/>
      <c r="M85" s="30">
        <f t="shared" si="22"/>
        <v>0</v>
      </c>
      <c r="N85" s="30">
        <f t="shared" si="31"/>
        <v>0</v>
      </c>
      <c r="O85" s="28"/>
      <c r="P85" s="52" t="str">
        <f t="shared" si="32"/>
        <v/>
      </c>
      <c r="Q85" s="32" t="str">
        <f t="shared" si="23"/>
        <v xml:space="preserve"> </v>
      </c>
      <c r="R85" s="32" t="str">
        <f t="shared" si="24"/>
        <v xml:space="preserve"> </v>
      </c>
      <c r="S85" s="32" t="str">
        <f t="shared" si="25"/>
        <v xml:space="preserve"> </v>
      </c>
      <c r="T85" s="32" t="str">
        <f t="shared" si="26"/>
        <v>m.t</v>
      </c>
      <c r="U85" s="32" t="str">
        <f t="shared" si="27"/>
        <v xml:space="preserve"> </v>
      </c>
      <c r="V85" s="53" t="str">
        <f t="shared" si="28"/>
        <v xml:space="preserve"> </v>
      </c>
      <c r="W85" s="28"/>
      <c r="X85" s="52" t="str">
        <f>IF(D85="","",VLOOKUP(D85,Emargement!$A$9:$B$528,2,TRUE))</f>
        <v/>
      </c>
      <c r="Y85" s="32" t="str">
        <f>IF(D85="","",VLOOKUP(D85,Emargement!$A$9:$C$528,3,TRUE))</f>
        <v/>
      </c>
      <c r="Z85" s="32" t="str">
        <f>IF(D85="","",VLOOKUP(D85,Emargement!$A$9:$D$528,4,TRUE))</f>
        <v/>
      </c>
      <c r="AA85" s="32" t="str">
        <f>IF(D85="","",VLOOKUP(D85,Emargement!$A$9:$E$528,5,TRUE))</f>
        <v/>
      </c>
      <c r="AB85" s="32" t="str">
        <f>IF(D85="","",VLOOKUP(D85,Emargement!$A$9:$G$528,7,TRUE))</f>
        <v/>
      </c>
      <c r="AC85" s="32" t="str">
        <f>IF(D85="","",VLOOKUP(D85,Emargement!$A$9:$F$528,6,TRUE))</f>
        <v/>
      </c>
      <c r="AD85" s="54" t="e">
        <f t="shared" si="29"/>
        <v>#DIV/0!</v>
      </c>
      <c r="AE85" s="28"/>
    </row>
    <row r="86" spans="1:31">
      <c r="A86" s="31">
        <v>79</v>
      </c>
      <c r="B86" s="31">
        <v>79</v>
      </c>
      <c r="C86" s="29">
        <v>79</v>
      </c>
      <c r="D86" s="55"/>
      <c r="E86" s="56"/>
      <c r="F86" s="57"/>
      <c r="G86" s="58"/>
      <c r="H86" s="28">
        <f t="shared" si="20"/>
        <v>0</v>
      </c>
      <c r="I86" s="50">
        <f t="shared" si="21"/>
        <v>0</v>
      </c>
      <c r="J86" s="50"/>
      <c r="K86" s="59" t="str">
        <f t="shared" si="30"/>
        <v/>
      </c>
      <c r="L86" s="30"/>
      <c r="M86" s="30">
        <f t="shared" si="22"/>
        <v>0</v>
      </c>
      <c r="N86" s="30">
        <f t="shared" si="31"/>
        <v>0</v>
      </c>
      <c r="O86" s="28"/>
      <c r="P86" s="52" t="str">
        <f t="shared" si="32"/>
        <v/>
      </c>
      <c r="Q86" s="32" t="str">
        <f t="shared" si="23"/>
        <v xml:space="preserve"> </v>
      </c>
      <c r="R86" s="32" t="str">
        <f t="shared" si="24"/>
        <v xml:space="preserve"> </v>
      </c>
      <c r="S86" s="32" t="str">
        <f t="shared" si="25"/>
        <v xml:space="preserve"> </v>
      </c>
      <c r="T86" s="32" t="str">
        <f t="shared" si="26"/>
        <v>m.t</v>
      </c>
      <c r="U86" s="32" t="str">
        <f t="shared" si="27"/>
        <v xml:space="preserve"> </v>
      </c>
      <c r="V86" s="53" t="str">
        <f t="shared" si="28"/>
        <v xml:space="preserve"> </v>
      </c>
      <c r="W86" s="28"/>
      <c r="X86" s="52" t="str">
        <f>IF(D86="","",VLOOKUP(D86,Emargement!$A$9:$B$528,2,TRUE))</f>
        <v/>
      </c>
      <c r="Y86" s="32" t="str">
        <f>IF(D86="","",VLOOKUP(D86,Emargement!$A$9:$C$528,3,TRUE))</f>
        <v/>
      </c>
      <c r="Z86" s="32" t="str">
        <f>IF(D86="","",VLOOKUP(D86,Emargement!$A$9:$D$528,4,TRUE))</f>
        <v/>
      </c>
      <c r="AA86" s="32" t="str">
        <f>IF(D86="","",VLOOKUP(D86,Emargement!$A$9:$E$528,5,TRUE))</f>
        <v/>
      </c>
      <c r="AB86" s="32" t="str">
        <f>IF(D86="","",VLOOKUP(D86,Emargement!$A$9:$G$528,7,TRUE))</f>
        <v/>
      </c>
      <c r="AC86" s="32" t="str">
        <f>IF(D86="","",VLOOKUP(D86,Emargement!$A$9:$F$528,6,TRUE))</f>
        <v/>
      </c>
      <c r="AD86" s="54" t="e">
        <f t="shared" si="29"/>
        <v>#DIV/0!</v>
      </c>
      <c r="AE86" s="28"/>
    </row>
    <row r="87" spans="1:31">
      <c r="A87" s="31">
        <v>80</v>
      </c>
      <c r="B87" s="31">
        <v>80</v>
      </c>
      <c r="C87" s="29">
        <v>80</v>
      </c>
      <c r="D87" s="55"/>
      <c r="E87" s="56"/>
      <c r="F87" s="57"/>
      <c r="G87" s="58"/>
      <c r="H87" s="28">
        <f t="shared" si="20"/>
        <v>0</v>
      </c>
      <c r="I87" s="50">
        <f t="shared" si="21"/>
        <v>0</v>
      </c>
      <c r="J87" s="50"/>
      <c r="K87" s="59" t="str">
        <f t="shared" si="30"/>
        <v/>
      </c>
      <c r="L87" s="30"/>
      <c r="M87" s="30">
        <f t="shared" si="22"/>
        <v>0</v>
      </c>
      <c r="N87" s="30">
        <f t="shared" si="31"/>
        <v>0</v>
      </c>
      <c r="O87" s="28"/>
      <c r="P87" s="52" t="str">
        <f t="shared" si="32"/>
        <v/>
      </c>
      <c r="Q87" s="32" t="str">
        <f t="shared" si="23"/>
        <v xml:space="preserve"> </v>
      </c>
      <c r="R87" s="32" t="str">
        <f t="shared" si="24"/>
        <v xml:space="preserve"> </v>
      </c>
      <c r="S87" s="32" t="str">
        <f t="shared" si="25"/>
        <v xml:space="preserve"> </v>
      </c>
      <c r="T87" s="32" t="str">
        <f t="shared" si="26"/>
        <v>m.t</v>
      </c>
      <c r="U87" s="32" t="str">
        <f t="shared" si="27"/>
        <v xml:space="preserve"> </v>
      </c>
      <c r="V87" s="53" t="str">
        <f t="shared" si="28"/>
        <v xml:space="preserve"> </v>
      </c>
      <c r="W87" s="28"/>
      <c r="X87" s="52" t="str">
        <f>IF(D87="","",VLOOKUP(D87,Emargement!$A$9:$B$528,2,TRUE))</f>
        <v/>
      </c>
      <c r="Y87" s="32" t="str">
        <f>IF(D87="","",VLOOKUP(D87,Emargement!$A$9:$C$528,3,TRUE))</f>
        <v/>
      </c>
      <c r="Z87" s="32" t="str">
        <f>IF(D87="","",VLOOKUP(D87,Emargement!$A$9:$D$528,4,TRUE))</f>
        <v/>
      </c>
      <c r="AA87" s="32" t="str">
        <f>IF(D87="","",VLOOKUP(D87,Emargement!$A$9:$E$528,5,TRUE))</f>
        <v/>
      </c>
      <c r="AB87" s="32" t="str">
        <f>IF(D87="","",VLOOKUP(D87,Emargement!$A$9:$G$528,7,TRUE))</f>
        <v/>
      </c>
      <c r="AC87" s="32" t="str">
        <f>IF(D87="","",VLOOKUP(D87,Emargement!$A$9:$F$528,6,TRUE))</f>
        <v/>
      </c>
      <c r="AD87" s="54" t="e">
        <f t="shared" si="29"/>
        <v>#DIV/0!</v>
      </c>
      <c r="AE87" s="28"/>
    </row>
    <row r="88" spans="1:31">
      <c r="A88" s="31">
        <v>81</v>
      </c>
      <c r="B88" s="31">
        <v>81</v>
      </c>
      <c r="C88" s="29">
        <v>81</v>
      </c>
      <c r="D88" s="55"/>
      <c r="E88" s="56"/>
      <c r="F88" s="57"/>
      <c r="G88" s="58"/>
      <c r="H88" s="28">
        <f t="shared" si="20"/>
        <v>0</v>
      </c>
      <c r="I88" s="50">
        <f t="shared" si="21"/>
        <v>0</v>
      </c>
      <c r="J88" s="50"/>
      <c r="K88" s="59" t="str">
        <f t="shared" si="30"/>
        <v/>
      </c>
      <c r="L88" s="30"/>
      <c r="M88" s="30">
        <f t="shared" si="22"/>
        <v>0</v>
      </c>
      <c r="N88" s="30">
        <f t="shared" si="31"/>
        <v>0</v>
      </c>
      <c r="O88" s="28"/>
      <c r="P88" s="52" t="str">
        <f t="shared" si="32"/>
        <v/>
      </c>
      <c r="Q88" s="32" t="str">
        <f t="shared" si="23"/>
        <v xml:space="preserve"> </v>
      </c>
      <c r="R88" s="32" t="str">
        <f t="shared" si="24"/>
        <v xml:space="preserve"> </v>
      </c>
      <c r="S88" s="32" t="str">
        <f t="shared" si="25"/>
        <v xml:space="preserve"> </v>
      </c>
      <c r="T88" s="32" t="str">
        <f t="shared" si="26"/>
        <v>m.t</v>
      </c>
      <c r="U88" s="32" t="str">
        <f t="shared" si="27"/>
        <v xml:space="preserve"> </v>
      </c>
      <c r="V88" s="53" t="str">
        <f t="shared" si="28"/>
        <v xml:space="preserve"> </v>
      </c>
      <c r="W88" s="28"/>
      <c r="X88" s="52" t="str">
        <f>IF(D88="","",VLOOKUP(D88,Emargement!$A$9:$B$528,2,TRUE))</f>
        <v/>
      </c>
      <c r="Y88" s="32" t="str">
        <f>IF(D88="","",VLOOKUP(D88,Emargement!$A$9:$C$528,3,TRUE))</f>
        <v/>
      </c>
      <c r="Z88" s="32" t="str">
        <f>IF(D88="","",VLOOKUP(D88,Emargement!$A$9:$D$528,4,TRUE))</f>
        <v/>
      </c>
      <c r="AA88" s="32" t="str">
        <f>IF(D88="","",VLOOKUP(D88,Emargement!$A$9:$E$528,5,TRUE))</f>
        <v/>
      </c>
      <c r="AB88" s="32" t="str">
        <f>IF(D88="","",VLOOKUP(D88,Emargement!$A$9:$G$528,7,TRUE))</f>
        <v/>
      </c>
      <c r="AC88" s="32" t="str">
        <f>IF(D88="","",VLOOKUP(D88,Emargement!$A$9:$F$528,6,TRUE))</f>
        <v/>
      </c>
      <c r="AD88" s="54" t="e">
        <f t="shared" si="29"/>
        <v>#DIV/0!</v>
      </c>
      <c r="AE88" s="28"/>
    </row>
    <row r="89" spans="1:31">
      <c r="A89" s="31">
        <v>82</v>
      </c>
      <c r="B89" s="31">
        <v>82</v>
      </c>
      <c r="C89" s="29">
        <v>82</v>
      </c>
      <c r="D89" s="55"/>
      <c r="E89" s="56"/>
      <c r="F89" s="57"/>
      <c r="G89" s="58"/>
      <c r="H89" s="28">
        <f t="shared" si="20"/>
        <v>0</v>
      </c>
      <c r="I89" s="50">
        <f t="shared" si="21"/>
        <v>0</v>
      </c>
      <c r="J89" s="50"/>
      <c r="K89" s="59" t="str">
        <f t="shared" si="30"/>
        <v/>
      </c>
      <c r="L89" s="30"/>
      <c r="M89" s="30">
        <f t="shared" si="22"/>
        <v>0</v>
      </c>
      <c r="N89" s="30">
        <f t="shared" si="31"/>
        <v>0</v>
      </c>
      <c r="O89" s="28"/>
      <c r="P89" s="52" t="str">
        <f t="shared" si="32"/>
        <v/>
      </c>
      <c r="Q89" s="32" t="str">
        <f t="shared" si="23"/>
        <v xml:space="preserve"> </v>
      </c>
      <c r="R89" s="32" t="str">
        <f t="shared" si="24"/>
        <v xml:space="preserve"> </v>
      </c>
      <c r="S89" s="32" t="str">
        <f t="shared" si="25"/>
        <v xml:space="preserve"> </v>
      </c>
      <c r="T89" s="32" t="str">
        <f t="shared" si="26"/>
        <v>m.t</v>
      </c>
      <c r="U89" s="32" t="str">
        <f t="shared" si="27"/>
        <v xml:space="preserve"> </v>
      </c>
      <c r="V89" s="53" t="str">
        <f t="shared" si="28"/>
        <v xml:space="preserve"> </v>
      </c>
      <c r="W89" s="28"/>
      <c r="X89" s="52" t="str">
        <f>IF(D89="","",VLOOKUP(D89,Emargement!$A$9:$B$528,2,TRUE))</f>
        <v/>
      </c>
      <c r="Y89" s="32" t="str">
        <f>IF(D89="","",VLOOKUP(D89,Emargement!$A$9:$C$528,3,TRUE))</f>
        <v/>
      </c>
      <c r="Z89" s="32" t="str">
        <f>IF(D89="","",VLOOKUP(D89,Emargement!$A$9:$D$528,4,TRUE))</f>
        <v/>
      </c>
      <c r="AA89" s="32" t="str">
        <f>IF(D89="","",VLOOKUP(D89,Emargement!$A$9:$E$528,5,TRUE))</f>
        <v/>
      </c>
      <c r="AB89" s="32" t="str">
        <f>IF(D89="","",VLOOKUP(D89,Emargement!$A$9:$G$528,7,TRUE))</f>
        <v/>
      </c>
      <c r="AC89" s="32" t="str">
        <f>IF(D89="","",VLOOKUP(D89,Emargement!$A$9:$F$528,6,TRUE))</f>
        <v/>
      </c>
      <c r="AD89" s="54" t="e">
        <f t="shared" si="29"/>
        <v>#DIV/0!</v>
      </c>
      <c r="AE89" s="28"/>
    </row>
    <row r="90" spans="1:31">
      <c r="A90" s="31">
        <v>83</v>
      </c>
      <c r="B90" s="31">
        <v>83</v>
      </c>
      <c r="C90" s="29">
        <v>83</v>
      </c>
      <c r="D90" s="55"/>
      <c r="E90" s="56"/>
      <c r="F90" s="57"/>
      <c r="G90" s="58"/>
      <c r="H90" s="28">
        <f t="shared" si="20"/>
        <v>0</v>
      </c>
      <c r="I90" s="50">
        <f t="shared" si="21"/>
        <v>0</v>
      </c>
      <c r="J90" s="50"/>
      <c r="K90" s="59" t="str">
        <f t="shared" si="30"/>
        <v/>
      </c>
      <c r="L90" s="30"/>
      <c r="M90" s="30">
        <f t="shared" si="22"/>
        <v>0</v>
      </c>
      <c r="N90" s="30">
        <f t="shared" si="31"/>
        <v>0</v>
      </c>
      <c r="O90" s="28"/>
      <c r="P90" s="52" t="str">
        <f t="shared" si="32"/>
        <v/>
      </c>
      <c r="Q90" s="32" t="str">
        <f t="shared" si="23"/>
        <v xml:space="preserve"> </v>
      </c>
      <c r="R90" s="32" t="str">
        <f t="shared" si="24"/>
        <v xml:space="preserve"> </v>
      </c>
      <c r="S90" s="32" t="str">
        <f t="shared" si="25"/>
        <v xml:space="preserve"> </v>
      </c>
      <c r="T90" s="32" t="str">
        <f t="shared" si="26"/>
        <v>m.t</v>
      </c>
      <c r="U90" s="32" t="str">
        <f t="shared" si="27"/>
        <v xml:space="preserve"> </v>
      </c>
      <c r="V90" s="53" t="str">
        <f t="shared" si="28"/>
        <v xml:space="preserve"> </v>
      </c>
      <c r="W90" s="28"/>
      <c r="X90" s="52" t="str">
        <f>IF(D90="","",VLOOKUP(D90,Emargement!$A$9:$B$528,2,TRUE))</f>
        <v/>
      </c>
      <c r="Y90" s="32" t="str">
        <f>IF(D90="","",VLOOKUP(D90,Emargement!$A$9:$C$528,3,TRUE))</f>
        <v/>
      </c>
      <c r="Z90" s="32" t="str">
        <f>IF(D90="","",VLOOKUP(D90,Emargement!$A$9:$D$528,4,TRUE))</f>
        <v/>
      </c>
      <c r="AA90" s="32" t="str">
        <f>IF(D90="","",VLOOKUP(D90,Emargement!$A$9:$E$528,5,TRUE))</f>
        <v/>
      </c>
      <c r="AB90" s="32" t="str">
        <f>IF(D90="","",VLOOKUP(D90,Emargement!$A$9:$G$528,7,TRUE))</f>
        <v/>
      </c>
      <c r="AC90" s="32" t="str">
        <f>IF(D90="","",VLOOKUP(D90,Emargement!$A$9:$F$528,6,TRUE))</f>
        <v/>
      </c>
      <c r="AD90" s="54" t="e">
        <f t="shared" si="29"/>
        <v>#DIV/0!</v>
      </c>
      <c r="AE90" s="28"/>
    </row>
    <row r="91" spans="1:31">
      <c r="A91" s="31">
        <v>84</v>
      </c>
      <c r="B91" s="31">
        <v>84</v>
      </c>
      <c r="C91" s="29">
        <v>84</v>
      </c>
      <c r="D91" s="55"/>
      <c r="E91" s="56"/>
      <c r="F91" s="57"/>
      <c r="G91" s="58"/>
      <c r="H91" s="28">
        <f t="shared" si="20"/>
        <v>0</v>
      </c>
      <c r="I91" s="50">
        <f t="shared" si="21"/>
        <v>0</v>
      </c>
      <c r="J91" s="50"/>
      <c r="K91" s="59" t="str">
        <f t="shared" si="30"/>
        <v/>
      </c>
      <c r="L91" s="30"/>
      <c r="M91" s="30">
        <f t="shared" si="22"/>
        <v>0</v>
      </c>
      <c r="N91" s="30">
        <f t="shared" si="31"/>
        <v>0</v>
      </c>
      <c r="O91" s="28"/>
      <c r="P91" s="52" t="str">
        <f t="shared" si="32"/>
        <v/>
      </c>
      <c r="Q91" s="32" t="str">
        <f t="shared" si="23"/>
        <v xml:space="preserve"> </v>
      </c>
      <c r="R91" s="32" t="str">
        <f t="shared" si="24"/>
        <v xml:space="preserve"> </v>
      </c>
      <c r="S91" s="32" t="str">
        <f t="shared" si="25"/>
        <v xml:space="preserve"> </v>
      </c>
      <c r="T91" s="32" t="str">
        <f t="shared" si="26"/>
        <v>m.t</v>
      </c>
      <c r="U91" s="32" t="str">
        <f t="shared" si="27"/>
        <v xml:space="preserve"> </v>
      </c>
      <c r="V91" s="53" t="str">
        <f t="shared" si="28"/>
        <v xml:space="preserve"> </v>
      </c>
      <c r="W91" s="28"/>
      <c r="X91" s="52" t="str">
        <f>IF(D91="","",VLOOKUP(D91,Emargement!$A$9:$B$528,2,TRUE))</f>
        <v/>
      </c>
      <c r="Y91" s="32" t="str">
        <f>IF(D91="","",VLOOKUP(D91,Emargement!$A$9:$C$528,3,TRUE))</f>
        <v/>
      </c>
      <c r="Z91" s="32" t="str">
        <f>IF(D91="","",VLOOKUP(D91,Emargement!$A$9:$D$528,4,TRUE))</f>
        <v/>
      </c>
      <c r="AA91" s="32" t="str">
        <f>IF(D91="","",VLOOKUP(D91,Emargement!$A$9:$E$528,5,TRUE))</f>
        <v/>
      </c>
      <c r="AB91" s="32" t="str">
        <f>IF(D91="","",VLOOKUP(D91,Emargement!$A$9:$G$528,7,TRUE))</f>
        <v/>
      </c>
      <c r="AC91" s="32" t="str">
        <f>IF(D91="","",VLOOKUP(D91,Emargement!$A$9:$F$528,6,TRUE))</f>
        <v/>
      </c>
      <c r="AD91" s="54" t="e">
        <f t="shared" si="29"/>
        <v>#DIV/0!</v>
      </c>
      <c r="AE91" s="28"/>
    </row>
    <row r="92" spans="1:31">
      <c r="A92" s="31">
        <v>85</v>
      </c>
      <c r="B92" s="31">
        <v>85</v>
      </c>
      <c r="C92" s="29">
        <v>85</v>
      </c>
      <c r="D92" s="55"/>
      <c r="E92" s="56"/>
      <c r="F92" s="57"/>
      <c r="G92" s="58"/>
      <c r="H92" s="28">
        <f t="shared" si="20"/>
        <v>0</v>
      </c>
      <c r="I92" s="50">
        <f t="shared" si="21"/>
        <v>0</v>
      </c>
      <c r="J92" s="50"/>
      <c r="K92" s="59" t="str">
        <f t="shared" si="30"/>
        <v/>
      </c>
      <c r="L92" s="30"/>
      <c r="M92" s="30">
        <f t="shared" si="22"/>
        <v>0</v>
      </c>
      <c r="N92" s="30">
        <f t="shared" si="31"/>
        <v>0</v>
      </c>
      <c r="O92" s="28"/>
      <c r="P92" s="52" t="str">
        <f t="shared" si="32"/>
        <v/>
      </c>
      <c r="Q92" s="32" t="str">
        <f t="shared" si="23"/>
        <v xml:space="preserve"> </v>
      </c>
      <c r="R92" s="32" t="str">
        <f t="shared" si="24"/>
        <v xml:space="preserve"> </v>
      </c>
      <c r="S92" s="32" t="str">
        <f t="shared" si="25"/>
        <v xml:space="preserve"> </v>
      </c>
      <c r="T92" s="32" t="str">
        <f t="shared" si="26"/>
        <v>m.t</v>
      </c>
      <c r="U92" s="32" t="str">
        <f t="shared" si="27"/>
        <v xml:space="preserve"> </v>
      </c>
      <c r="V92" s="53" t="str">
        <f t="shared" si="28"/>
        <v xml:space="preserve"> </v>
      </c>
      <c r="W92" s="28"/>
      <c r="X92" s="52" t="str">
        <f>IF(D92="","",VLOOKUP(D92,Emargement!$A$9:$B$528,2,TRUE))</f>
        <v/>
      </c>
      <c r="Y92" s="32" t="str">
        <f>IF(D92="","",VLOOKUP(D92,Emargement!$A$9:$C$528,3,TRUE))</f>
        <v/>
      </c>
      <c r="Z92" s="32" t="str">
        <f>IF(D92="","",VLOOKUP(D92,Emargement!$A$9:$D$528,4,TRUE))</f>
        <v/>
      </c>
      <c r="AA92" s="32" t="str">
        <f>IF(D92="","",VLOOKUP(D92,Emargement!$A$9:$E$528,5,TRUE))</f>
        <v/>
      </c>
      <c r="AB92" s="32" t="str">
        <f>IF(D92="","",VLOOKUP(D92,Emargement!$A$9:$G$528,7,TRUE))</f>
        <v/>
      </c>
      <c r="AC92" s="32" t="str">
        <f>IF(D92="","",VLOOKUP(D92,Emargement!$A$9:$F$528,6,TRUE))</f>
        <v/>
      </c>
      <c r="AD92" s="54" t="e">
        <f t="shared" si="29"/>
        <v>#DIV/0!</v>
      </c>
      <c r="AE92" s="28"/>
    </row>
    <row r="93" spans="1:31">
      <c r="A93" s="31">
        <v>86</v>
      </c>
      <c r="B93" s="31">
        <v>86</v>
      </c>
      <c r="C93" s="29">
        <v>86</v>
      </c>
      <c r="D93" s="55"/>
      <c r="E93" s="56"/>
      <c r="F93" s="57"/>
      <c r="G93" s="58"/>
      <c r="H93" s="28">
        <f t="shared" si="20"/>
        <v>0</v>
      </c>
      <c r="I93" s="50">
        <f t="shared" si="21"/>
        <v>0</v>
      </c>
      <c r="J93" s="50"/>
      <c r="K93" s="59" t="str">
        <f t="shared" si="30"/>
        <v/>
      </c>
      <c r="L93" s="30"/>
      <c r="M93" s="30">
        <f t="shared" si="22"/>
        <v>0</v>
      </c>
      <c r="N93" s="30">
        <f t="shared" si="31"/>
        <v>0</v>
      </c>
      <c r="O93" s="28"/>
      <c r="P93" s="52" t="str">
        <f t="shared" si="32"/>
        <v/>
      </c>
      <c r="Q93" s="32" t="str">
        <f t="shared" si="23"/>
        <v xml:space="preserve"> </v>
      </c>
      <c r="R93" s="32" t="str">
        <f t="shared" si="24"/>
        <v xml:space="preserve"> </v>
      </c>
      <c r="S93" s="32" t="str">
        <f t="shared" si="25"/>
        <v xml:space="preserve"> </v>
      </c>
      <c r="T93" s="32" t="str">
        <f t="shared" si="26"/>
        <v>m.t</v>
      </c>
      <c r="U93" s="32" t="str">
        <f t="shared" si="27"/>
        <v xml:space="preserve"> </v>
      </c>
      <c r="V93" s="53" t="str">
        <f t="shared" si="28"/>
        <v xml:space="preserve"> </v>
      </c>
      <c r="W93" s="28"/>
      <c r="X93" s="52" t="str">
        <f>IF(D93="","",VLOOKUP(D93,Emargement!$A$9:$B$528,2,TRUE))</f>
        <v/>
      </c>
      <c r="Y93" s="32" t="str">
        <f>IF(D93="","",VLOOKUP(D93,Emargement!$A$9:$C$528,3,TRUE))</f>
        <v/>
      </c>
      <c r="Z93" s="32" t="str">
        <f>IF(D93="","",VLOOKUP(D93,Emargement!$A$9:$D$528,4,TRUE))</f>
        <v/>
      </c>
      <c r="AA93" s="32" t="str">
        <f>IF(D93="","",VLOOKUP(D93,Emargement!$A$9:$E$528,5,TRUE))</f>
        <v/>
      </c>
      <c r="AB93" s="32" t="str">
        <f>IF(D93="","",VLOOKUP(D93,Emargement!$A$9:$G$528,7,TRUE))</f>
        <v/>
      </c>
      <c r="AC93" s="32" t="str">
        <f>IF(D93="","",VLOOKUP(D93,Emargement!$A$9:$F$528,6,TRUE))</f>
        <v/>
      </c>
      <c r="AD93" s="54" t="e">
        <f t="shared" si="29"/>
        <v>#DIV/0!</v>
      </c>
      <c r="AE93" s="28"/>
    </row>
    <row r="94" spans="1:31">
      <c r="A94" s="31">
        <v>87</v>
      </c>
      <c r="B94" s="31">
        <v>87</v>
      </c>
      <c r="C94" s="29">
        <v>87</v>
      </c>
      <c r="D94" s="55"/>
      <c r="E94" s="56"/>
      <c r="F94" s="57"/>
      <c r="G94" s="58"/>
      <c r="H94" s="28">
        <f t="shared" si="20"/>
        <v>0</v>
      </c>
      <c r="I94" s="50">
        <f t="shared" si="21"/>
        <v>0</v>
      </c>
      <c r="J94" s="50"/>
      <c r="K94" s="59" t="str">
        <f t="shared" si="30"/>
        <v/>
      </c>
      <c r="L94" s="30"/>
      <c r="M94" s="30">
        <f t="shared" si="22"/>
        <v>0</v>
      </c>
      <c r="N94" s="30">
        <f t="shared" si="31"/>
        <v>0</v>
      </c>
      <c r="O94" s="28"/>
      <c r="P94" s="52" t="str">
        <f t="shared" si="32"/>
        <v/>
      </c>
      <c r="Q94" s="32" t="str">
        <f t="shared" si="23"/>
        <v xml:space="preserve"> </v>
      </c>
      <c r="R94" s="32" t="str">
        <f t="shared" si="24"/>
        <v xml:space="preserve"> </v>
      </c>
      <c r="S94" s="32" t="str">
        <f t="shared" si="25"/>
        <v xml:space="preserve"> </v>
      </c>
      <c r="T94" s="32" t="str">
        <f t="shared" si="26"/>
        <v>m.t</v>
      </c>
      <c r="U94" s="32" t="str">
        <f t="shared" si="27"/>
        <v xml:space="preserve"> </v>
      </c>
      <c r="V94" s="53" t="str">
        <f t="shared" si="28"/>
        <v xml:space="preserve"> </v>
      </c>
      <c r="W94" s="28"/>
      <c r="X94" s="52" t="str">
        <f>IF(D94="","",VLOOKUP(D94,Emargement!$A$9:$B$528,2,TRUE))</f>
        <v/>
      </c>
      <c r="Y94" s="32" t="str">
        <f>IF(D94="","",VLOOKUP(D94,Emargement!$A$9:$C$528,3,TRUE))</f>
        <v/>
      </c>
      <c r="Z94" s="32" t="str">
        <f>IF(D94="","",VLOOKUP(D94,Emargement!$A$9:$D$528,4,TRUE))</f>
        <v/>
      </c>
      <c r="AA94" s="32" t="str">
        <f>IF(D94="","",VLOOKUP(D94,Emargement!$A$9:$E$528,5,TRUE))</f>
        <v/>
      </c>
      <c r="AB94" s="32" t="str">
        <f>IF(D94="","",VLOOKUP(D94,Emargement!$A$9:$G$528,7,TRUE))</f>
        <v/>
      </c>
      <c r="AC94" s="32" t="str">
        <f>IF(D94="","",VLOOKUP(D94,Emargement!$A$9:$F$528,6,TRUE))</f>
        <v/>
      </c>
      <c r="AD94" s="54" t="e">
        <f t="shared" si="29"/>
        <v>#DIV/0!</v>
      </c>
      <c r="AE94" s="28"/>
    </row>
    <row r="95" spans="1:31">
      <c r="A95" s="31">
        <v>88</v>
      </c>
      <c r="B95" s="31">
        <v>88</v>
      </c>
      <c r="C95" s="29">
        <v>88</v>
      </c>
      <c r="D95" s="55"/>
      <c r="E95" s="56"/>
      <c r="F95" s="57"/>
      <c r="G95" s="58"/>
      <c r="H95" s="28">
        <f t="shared" si="20"/>
        <v>0</v>
      </c>
      <c r="I95" s="50">
        <f t="shared" si="21"/>
        <v>0</v>
      </c>
      <c r="J95" s="50"/>
      <c r="K95" s="59" t="str">
        <f t="shared" si="30"/>
        <v/>
      </c>
      <c r="L95" s="30"/>
      <c r="M95" s="30">
        <f t="shared" si="22"/>
        <v>0</v>
      </c>
      <c r="N95" s="30">
        <f t="shared" si="31"/>
        <v>0</v>
      </c>
      <c r="O95" s="28"/>
      <c r="P95" s="52" t="str">
        <f t="shared" si="32"/>
        <v/>
      </c>
      <c r="Q95" s="32" t="str">
        <f t="shared" si="23"/>
        <v xml:space="preserve"> </v>
      </c>
      <c r="R95" s="32" t="str">
        <f t="shared" si="24"/>
        <v xml:space="preserve"> </v>
      </c>
      <c r="S95" s="32" t="str">
        <f t="shared" si="25"/>
        <v xml:space="preserve"> </v>
      </c>
      <c r="T95" s="32" t="str">
        <f t="shared" si="26"/>
        <v>m.t</v>
      </c>
      <c r="U95" s="32" t="str">
        <f t="shared" si="27"/>
        <v xml:space="preserve"> </v>
      </c>
      <c r="V95" s="53" t="str">
        <f t="shared" si="28"/>
        <v xml:space="preserve"> </v>
      </c>
      <c r="W95" s="28"/>
      <c r="X95" s="52" t="str">
        <f>IF(D95="","",VLOOKUP(D95,Emargement!$A$9:$B$528,2,TRUE))</f>
        <v/>
      </c>
      <c r="Y95" s="32" t="str">
        <f>IF(D95="","",VLOOKUP(D95,Emargement!$A$9:$C$528,3,TRUE))</f>
        <v/>
      </c>
      <c r="Z95" s="32" t="str">
        <f>IF(D95="","",VLOOKUP(D95,Emargement!$A$9:$D$528,4,TRUE))</f>
        <v/>
      </c>
      <c r="AA95" s="32" t="str">
        <f>IF(D95="","",VLOOKUP(D95,Emargement!$A$9:$E$528,5,TRUE))</f>
        <v/>
      </c>
      <c r="AB95" s="32" t="str">
        <f>IF(D95="","",VLOOKUP(D95,Emargement!$A$9:$G$528,7,TRUE))</f>
        <v/>
      </c>
      <c r="AC95" s="32" t="str">
        <f>IF(D95="","",VLOOKUP(D95,Emargement!$A$9:$F$528,6,TRUE))</f>
        <v/>
      </c>
      <c r="AD95" s="54" t="e">
        <f t="shared" si="29"/>
        <v>#DIV/0!</v>
      </c>
      <c r="AE95" s="28"/>
    </row>
    <row r="96" spans="1:31">
      <c r="A96" s="31">
        <v>89</v>
      </c>
      <c r="B96" s="31">
        <v>89</v>
      </c>
      <c r="C96" s="29">
        <v>89</v>
      </c>
      <c r="D96" s="55"/>
      <c r="E96" s="56"/>
      <c r="F96" s="57"/>
      <c r="G96" s="58"/>
      <c r="H96" s="28">
        <f t="shared" si="20"/>
        <v>0</v>
      </c>
      <c r="I96" s="50">
        <f t="shared" si="21"/>
        <v>0</v>
      </c>
      <c r="J96" s="50"/>
      <c r="K96" s="59" t="str">
        <f t="shared" si="30"/>
        <v/>
      </c>
      <c r="L96" s="30"/>
      <c r="M96" s="30">
        <f t="shared" si="22"/>
        <v>0</v>
      </c>
      <c r="N96" s="30">
        <f t="shared" si="31"/>
        <v>0</v>
      </c>
      <c r="O96" s="28"/>
      <c r="P96" s="52" t="str">
        <f t="shared" si="32"/>
        <v/>
      </c>
      <c r="Q96" s="32" t="str">
        <f t="shared" si="23"/>
        <v xml:space="preserve"> </v>
      </c>
      <c r="R96" s="32" t="str">
        <f t="shared" si="24"/>
        <v xml:space="preserve"> </v>
      </c>
      <c r="S96" s="32" t="str">
        <f t="shared" si="25"/>
        <v xml:space="preserve"> </v>
      </c>
      <c r="T96" s="32" t="str">
        <f t="shared" si="26"/>
        <v>m.t</v>
      </c>
      <c r="U96" s="32" t="str">
        <f t="shared" si="27"/>
        <v xml:space="preserve"> </v>
      </c>
      <c r="V96" s="53" t="str">
        <f t="shared" si="28"/>
        <v xml:space="preserve"> </v>
      </c>
      <c r="W96" s="28"/>
      <c r="X96" s="52" t="str">
        <f>IF(D96="","",VLOOKUP(D96,Emargement!$A$9:$B$528,2,TRUE))</f>
        <v/>
      </c>
      <c r="Y96" s="32" t="str">
        <f>IF(D96="","",VLOOKUP(D96,Emargement!$A$9:$C$528,3,TRUE))</f>
        <v/>
      </c>
      <c r="Z96" s="32" t="str">
        <f>IF(D96="","",VLOOKUP(D96,Emargement!$A$9:$D$528,4,TRUE))</f>
        <v/>
      </c>
      <c r="AA96" s="32" t="str">
        <f>IF(D96="","",VLOOKUP(D96,Emargement!$A$9:$E$528,5,TRUE))</f>
        <v/>
      </c>
      <c r="AB96" s="32" t="str">
        <f>IF(D96="","",VLOOKUP(D96,Emargement!$A$9:$G$528,7,TRUE))</f>
        <v/>
      </c>
      <c r="AC96" s="32" t="str">
        <f>IF(D96="","",VLOOKUP(D96,Emargement!$A$9:$F$528,6,TRUE))</f>
        <v/>
      </c>
      <c r="AD96" s="54" t="e">
        <f t="shared" si="29"/>
        <v>#DIV/0!</v>
      </c>
      <c r="AE96" s="28"/>
    </row>
    <row r="97" spans="1:31">
      <c r="A97" s="31">
        <v>90</v>
      </c>
      <c r="B97" s="31">
        <v>90</v>
      </c>
      <c r="C97" s="29">
        <v>90</v>
      </c>
      <c r="D97" s="55"/>
      <c r="E97" s="56"/>
      <c r="F97" s="57"/>
      <c r="G97" s="58"/>
      <c r="H97" s="28">
        <f t="shared" si="20"/>
        <v>0</v>
      </c>
      <c r="I97" s="50">
        <f t="shared" si="21"/>
        <v>0</v>
      </c>
      <c r="J97" s="50"/>
      <c r="K97" s="59" t="str">
        <f t="shared" si="30"/>
        <v/>
      </c>
      <c r="L97" s="30"/>
      <c r="M97" s="30">
        <f t="shared" si="22"/>
        <v>0</v>
      </c>
      <c r="N97" s="30">
        <f t="shared" si="31"/>
        <v>0</v>
      </c>
      <c r="O97" s="28"/>
      <c r="P97" s="52" t="str">
        <f t="shared" si="32"/>
        <v/>
      </c>
      <c r="Q97" s="32" t="str">
        <f t="shared" si="23"/>
        <v xml:space="preserve"> </v>
      </c>
      <c r="R97" s="32" t="str">
        <f t="shared" si="24"/>
        <v xml:space="preserve"> </v>
      </c>
      <c r="S97" s="32" t="str">
        <f t="shared" si="25"/>
        <v xml:space="preserve"> </v>
      </c>
      <c r="T97" s="32" t="str">
        <f t="shared" si="26"/>
        <v>m.t</v>
      </c>
      <c r="U97" s="32" t="str">
        <f t="shared" si="27"/>
        <v xml:space="preserve"> </v>
      </c>
      <c r="V97" s="53" t="str">
        <f t="shared" si="28"/>
        <v xml:space="preserve"> </v>
      </c>
      <c r="W97" s="28"/>
      <c r="X97" s="52" t="str">
        <f>IF(D97="","",VLOOKUP(D97,Emargement!$A$9:$B$528,2,TRUE))</f>
        <v/>
      </c>
      <c r="Y97" s="32" t="str">
        <f>IF(D97="","",VLOOKUP(D97,Emargement!$A$9:$C$528,3,TRUE))</f>
        <v/>
      </c>
      <c r="Z97" s="32" t="str">
        <f>IF(D97="","",VLOOKUP(D97,Emargement!$A$9:$D$528,4,TRUE))</f>
        <v/>
      </c>
      <c r="AA97" s="32" t="str">
        <f>IF(D97="","",VLOOKUP(D97,Emargement!$A$9:$E$528,5,TRUE))</f>
        <v/>
      </c>
      <c r="AB97" s="32" t="str">
        <f>IF(D97="","",VLOOKUP(D97,Emargement!$A$9:$G$528,7,TRUE))</f>
        <v/>
      </c>
      <c r="AC97" s="32" t="str">
        <f>IF(D97="","",VLOOKUP(D97,Emargement!$A$9:$F$528,6,TRUE))</f>
        <v/>
      </c>
      <c r="AD97" s="54" t="e">
        <f t="shared" si="29"/>
        <v>#DIV/0!</v>
      </c>
      <c r="AE97" s="28"/>
    </row>
    <row r="98" spans="1:31">
      <c r="A98" s="31">
        <v>91</v>
      </c>
      <c r="B98" s="31">
        <v>91</v>
      </c>
      <c r="C98" s="29">
        <v>91</v>
      </c>
      <c r="D98" s="55"/>
      <c r="E98" s="56"/>
      <c r="F98" s="57"/>
      <c r="G98" s="58"/>
      <c r="H98" s="28">
        <f t="shared" si="20"/>
        <v>0</v>
      </c>
      <c r="I98" s="50">
        <f t="shared" si="21"/>
        <v>0</v>
      </c>
      <c r="J98" s="50"/>
      <c r="K98" s="59" t="str">
        <f t="shared" si="30"/>
        <v/>
      </c>
      <c r="L98" s="30"/>
      <c r="M98" s="30">
        <f t="shared" si="22"/>
        <v>0</v>
      </c>
      <c r="N98" s="30">
        <f t="shared" si="31"/>
        <v>0</v>
      </c>
      <c r="O98" s="28"/>
      <c r="P98" s="52" t="str">
        <f t="shared" si="32"/>
        <v/>
      </c>
      <c r="Q98" s="32" t="str">
        <f t="shared" si="23"/>
        <v xml:space="preserve"> </v>
      </c>
      <c r="R98" s="32" t="str">
        <f t="shared" si="24"/>
        <v xml:space="preserve"> </v>
      </c>
      <c r="S98" s="32" t="str">
        <f t="shared" si="25"/>
        <v xml:space="preserve"> </v>
      </c>
      <c r="T98" s="32" t="str">
        <f t="shared" si="26"/>
        <v>m.t</v>
      </c>
      <c r="U98" s="32" t="str">
        <f t="shared" si="27"/>
        <v xml:space="preserve"> </v>
      </c>
      <c r="V98" s="53" t="str">
        <f t="shared" si="28"/>
        <v xml:space="preserve"> </v>
      </c>
      <c r="W98" s="28"/>
      <c r="X98" s="52" t="str">
        <f>IF(D98="","",VLOOKUP(D98,Emargement!$A$9:$B$528,2,TRUE))</f>
        <v/>
      </c>
      <c r="Y98" s="32" t="str">
        <f>IF(D98="","",VLOOKUP(D98,Emargement!$A$9:$C$528,3,TRUE))</f>
        <v/>
      </c>
      <c r="Z98" s="32" t="str">
        <f>IF(D98="","",VLOOKUP(D98,Emargement!$A$9:$D$528,4,TRUE))</f>
        <v/>
      </c>
      <c r="AA98" s="32" t="str">
        <f>IF(D98="","",VLOOKUP(D98,Emargement!$A$9:$E$528,5,TRUE))</f>
        <v/>
      </c>
      <c r="AB98" s="32" t="str">
        <f>IF(D98="","",VLOOKUP(D98,Emargement!$A$9:$G$528,7,TRUE))</f>
        <v/>
      </c>
      <c r="AC98" s="32" t="str">
        <f>IF(D98="","",VLOOKUP(D98,Emargement!$A$9:$F$528,6,TRUE))</f>
        <v/>
      </c>
      <c r="AD98" s="54" t="e">
        <f t="shared" si="29"/>
        <v>#DIV/0!</v>
      </c>
      <c r="AE98" s="28"/>
    </row>
    <row r="99" spans="1:31">
      <c r="A99" s="31">
        <v>92</v>
      </c>
      <c r="B99" s="31">
        <v>92</v>
      </c>
      <c r="C99" s="29">
        <v>92</v>
      </c>
      <c r="D99" s="55"/>
      <c r="E99" s="56"/>
      <c r="F99" s="57"/>
      <c r="G99" s="58"/>
      <c r="H99" s="28">
        <f t="shared" si="20"/>
        <v>0</v>
      </c>
      <c r="I99" s="50">
        <f t="shared" si="21"/>
        <v>0</v>
      </c>
      <c r="J99" s="50"/>
      <c r="K99" s="59" t="str">
        <f t="shared" si="30"/>
        <v/>
      </c>
      <c r="L99" s="30"/>
      <c r="M99" s="30">
        <f t="shared" si="22"/>
        <v>0</v>
      </c>
      <c r="N99" s="30">
        <f t="shared" si="31"/>
        <v>0</v>
      </c>
      <c r="O99" s="28"/>
      <c r="P99" s="52" t="str">
        <f t="shared" si="32"/>
        <v/>
      </c>
      <c r="Q99" s="32" t="str">
        <f t="shared" si="23"/>
        <v xml:space="preserve"> </v>
      </c>
      <c r="R99" s="32" t="str">
        <f t="shared" si="24"/>
        <v xml:space="preserve"> </v>
      </c>
      <c r="S99" s="32" t="str">
        <f t="shared" si="25"/>
        <v xml:space="preserve"> </v>
      </c>
      <c r="T99" s="32" t="str">
        <f t="shared" si="26"/>
        <v>m.t</v>
      </c>
      <c r="U99" s="32" t="str">
        <f t="shared" si="27"/>
        <v xml:space="preserve"> </v>
      </c>
      <c r="V99" s="53" t="str">
        <f t="shared" si="28"/>
        <v xml:space="preserve"> </v>
      </c>
      <c r="W99" s="28"/>
      <c r="X99" s="52" t="str">
        <f>IF(D99="","",VLOOKUP(D99,Emargement!$A$9:$B$528,2,TRUE))</f>
        <v/>
      </c>
      <c r="Y99" s="32" t="str">
        <f>IF(D99="","",VLOOKUP(D99,Emargement!$A$9:$C$528,3,TRUE))</f>
        <v/>
      </c>
      <c r="Z99" s="32" t="str">
        <f>IF(D99="","",VLOOKUP(D99,Emargement!$A$9:$D$528,4,TRUE))</f>
        <v/>
      </c>
      <c r="AA99" s="32" t="str">
        <f>IF(D99="","",VLOOKUP(D99,Emargement!$A$9:$E$528,5,TRUE))</f>
        <v/>
      </c>
      <c r="AB99" s="32" t="str">
        <f>IF(D99="","",VLOOKUP(D99,Emargement!$A$9:$G$528,7,TRUE))</f>
        <v/>
      </c>
      <c r="AC99" s="32" t="str">
        <f>IF(D99="","",VLOOKUP(D99,Emargement!$A$9:$F$528,6,TRUE))</f>
        <v/>
      </c>
      <c r="AD99" s="54" t="e">
        <f t="shared" si="29"/>
        <v>#DIV/0!</v>
      </c>
      <c r="AE99" s="28"/>
    </row>
    <row r="100" spans="1:31">
      <c r="A100" s="31">
        <v>93</v>
      </c>
      <c r="B100" s="31">
        <v>93</v>
      </c>
      <c r="C100" s="29">
        <v>93</v>
      </c>
      <c r="D100" s="55"/>
      <c r="E100" s="56"/>
      <c r="F100" s="57"/>
      <c r="G100" s="58"/>
      <c r="H100" s="28">
        <f t="shared" si="20"/>
        <v>0</v>
      </c>
      <c r="I100" s="50">
        <f t="shared" si="21"/>
        <v>0</v>
      </c>
      <c r="J100" s="50"/>
      <c r="K100" s="59" t="str">
        <f t="shared" si="30"/>
        <v/>
      </c>
      <c r="L100" s="30"/>
      <c r="M100" s="30">
        <f t="shared" si="22"/>
        <v>0</v>
      </c>
      <c r="N100" s="30">
        <f t="shared" si="31"/>
        <v>0</v>
      </c>
      <c r="O100" s="28"/>
      <c r="P100" s="52" t="str">
        <f t="shared" si="32"/>
        <v/>
      </c>
      <c r="Q100" s="32" t="str">
        <f t="shared" si="23"/>
        <v xml:space="preserve"> </v>
      </c>
      <c r="R100" s="32" t="str">
        <f t="shared" si="24"/>
        <v xml:space="preserve"> </v>
      </c>
      <c r="S100" s="32" t="str">
        <f t="shared" si="25"/>
        <v xml:space="preserve"> </v>
      </c>
      <c r="T100" s="32" t="str">
        <f t="shared" si="26"/>
        <v>m.t</v>
      </c>
      <c r="U100" s="32" t="str">
        <f t="shared" si="27"/>
        <v xml:space="preserve"> </v>
      </c>
      <c r="V100" s="53" t="str">
        <f t="shared" si="28"/>
        <v xml:space="preserve"> </v>
      </c>
      <c r="W100" s="28"/>
      <c r="X100" s="52" t="str">
        <f>IF(D100="","",VLOOKUP(D100,Emargement!$A$9:$B$528,2,TRUE))</f>
        <v/>
      </c>
      <c r="Y100" s="32" t="str">
        <f>IF(D100="","",VLOOKUP(D100,Emargement!$A$9:$C$528,3,TRUE))</f>
        <v/>
      </c>
      <c r="Z100" s="32" t="str">
        <f>IF(D100="","",VLOOKUP(D100,Emargement!$A$9:$D$528,4,TRUE))</f>
        <v/>
      </c>
      <c r="AA100" s="32" t="str">
        <f>IF(D100="","",VLOOKUP(D100,Emargement!$A$9:$E$528,5,TRUE))</f>
        <v/>
      </c>
      <c r="AB100" s="32" t="str">
        <f>IF(D100="","",VLOOKUP(D100,Emargement!$A$9:$G$528,7,TRUE))</f>
        <v/>
      </c>
      <c r="AC100" s="32" t="str">
        <f>IF(D100="","",VLOOKUP(D100,Emargement!$A$9:$F$528,6,TRUE))</f>
        <v/>
      </c>
      <c r="AD100" s="54" t="e">
        <f t="shared" si="29"/>
        <v>#DIV/0!</v>
      </c>
      <c r="AE100" s="28"/>
    </row>
    <row r="101" spans="1:31">
      <c r="A101" s="31">
        <v>94</v>
      </c>
      <c r="B101" s="31">
        <v>94</v>
      </c>
      <c r="C101" s="29">
        <v>94</v>
      </c>
      <c r="D101" s="55"/>
      <c r="E101" s="56"/>
      <c r="F101" s="57"/>
      <c r="G101" s="58"/>
      <c r="H101" s="28">
        <f t="shared" si="20"/>
        <v>0</v>
      </c>
      <c r="I101" s="50">
        <f t="shared" si="21"/>
        <v>0</v>
      </c>
      <c r="J101" s="50"/>
      <c r="K101" s="59" t="str">
        <f t="shared" si="30"/>
        <v/>
      </c>
      <c r="L101" s="30"/>
      <c r="M101" s="30">
        <f t="shared" si="22"/>
        <v>0</v>
      </c>
      <c r="N101" s="30">
        <f t="shared" si="31"/>
        <v>0</v>
      </c>
      <c r="O101" s="28"/>
      <c r="P101" s="52" t="str">
        <f t="shared" si="32"/>
        <v/>
      </c>
      <c r="Q101" s="32" t="str">
        <f t="shared" si="23"/>
        <v xml:space="preserve"> </v>
      </c>
      <c r="R101" s="32" t="str">
        <f t="shared" si="24"/>
        <v xml:space="preserve"> </v>
      </c>
      <c r="S101" s="32" t="str">
        <f t="shared" si="25"/>
        <v xml:space="preserve"> </v>
      </c>
      <c r="T101" s="32" t="str">
        <f t="shared" si="26"/>
        <v>m.t</v>
      </c>
      <c r="U101" s="32" t="str">
        <f t="shared" si="27"/>
        <v xml:space="preserve"> </v>
      </c>
      <c r="V101" s="53" t="str">
        <f t="shared" si="28"/>
        <v xml:space="preserve"> </v>
      </c>
      <c r="W101" s="28"/>
      <c r="X101" s="52" t="str">
        <f>IF(D101="","",VLOOKUP(D101,Emargement!$A$9:$B$528,2,TRUE))</f>
        <v/>
      </c>
      <c r="Y101" s="32" t="str">
        <f>IF(D101="","",VLOOKUP(D101,Emargement!$A$9:$C$528,3,TRUE))</f>
        <v/>
      </c>
      <c r="Z101" s="32" t="str">
        <f>IF(D101="","",VLOOKUP(D101,Emargement!$A$9:$D$528,4,TRUE))</f>
        <v/>
      </c>
      <c r="AA101" s="32" t="str">
        <f>IF(D101="","",VLOOKUP(D101,Emargement!$A$9:$E$528,5,TRUE))</f>
        <v/>
      </c>
      <c r="AB101" s="32" t="str">
        <f>IF(D101="","",VLOOKUP(D101,Emargement!$A$9:$G$528,7,TRUE))</f>
        <v/>
      </c>
      <c r="AC101" s="32" t="str">
        <f>IF(D101="","",VLOOKUP(D101,Emargement!$A$9:$F$528,6,TRUE))</f>
        <v/>
      </c>
      <c r="AD101" s="54" t="e">
        <f t="shared" si="29"/>
        <v>#DIV/0!</v>
      </c>
      <c r="AE101" s="28"/>
    </row>
    <row r="102" spans="1:31">
      <c r="A102" s="31">
        <v>95</v>
      </c>
      <c r="B102" s="31">
        <v>95</v>
      </c>
      <c r="C102" s="29">
        <v>95</v>
      </c>
      <c r="D102" s="55"/>
      <c r="E102" s="56"/>
      <c r="F102" s="57"/>
      <c r="G102" s="58"/>
      <c r="H102" s="28">
        <f t="shared" si="20"/>
        <v>0</v>
      </c>
      <c r="I102" s="50">
        <f t="shared" si="21"/>
        <v>0</v>
      </c>
      <c r="J102" s="50"/>
      <c r="K102" s="59" t="str">
        <f t="shared" si="30"/>
        <v/>
      </c>
      <c r="L102" s="30"/>
      <c r="M102" s="30">
        <f t="shared" si="22"/>
        <v>0</v>
      </c>
      <c r="N102" s="30">
        <f t="shared" si="31"/>
        <v>0</v>
      </c>
      <c r="O102" s="28"/>
      <c r="P102" s="52" t="str">
        <f t="shared" si="32"/>
        <v/>
      </c>
      <c r="Q102" s="32" t="str">
        <f t="shared" si="23"/>
        <v xml:space="preserve"> </v>
      </c>
      <c r="R102" s="32" t="str">
        <f t="shared" si="24"/>
        <v xml:space="preserve"> </v>
      </c>
      <c r="S102" s="32" t="str">
        <f t="shared" si="25"/>
        <v xml:space="preserve"> </v>
      </c>
      <c r="T102" s="32" t="str">
        <f t="shared" si="26"/>
        <v>m.t</v>
      </c>
      <c r="U102" s="32" t="str">
        <f t="shared" si="27"/>
        <v xml:space="preserve"> </v>
      </c>
      <c r="V102" s="53" t="str">
        <f t="shared" si="28"/>
        <v xml:space="preserve"> </v>
      </c>
      <c r="W102" s="28"/>
      <c r="X102" s="52" t="str">
        <f>IF(D102="","",VLOOKUP(D102,Emargement!$A$9:$B$528,2,TRUE))</f>
        <v/>
      </c>
      <c r="Y102" s="32" t="str">
        <f>IF(D102="","",VLOOKUP(D102,Emargement!$A$9:$C$528,3,TRUE))</f>
        <v/>
      </c>
      <c r="Z102" s="32" t="str">
        <f>IF(D102="","",VLOOKUP(D102,Emargement!$A$9:$D$528,4,TRUE))</f>
        <v/>
      </c>
      <c r="AA102" s="32" t="str">
        <f>IF(D102="","",VLOOKUP(D102,Emargement!$A$9:$E$528,5,TRUE))</f>
        <v/>
      </c>
      <c r="AB102" s="32" t="str">
        <f>IF(D102="","",VLOOKUP(D102,Emargement!$A$9:$G$528,7,TRUE))</f>
        <v/>
      </c>
      <c r="AC102" s="32" t="str">
        <f>IF(D102="","",VLOOKUP(D102,Emargement!$A$9:$F$528,6,TRUE))</f>
        <v/>
      </c>
      <c r="AD102" s="54" t="e">
        <f t="shared" si="29"/>
        <v>#DIV/0!</v>
      </c>
      <c r="AE102" s="28"/>
    </row>
    <row r="103" spans="1:31">
      <c r="A103" s="31">
        <v>96</v>
      </c>
      <c r="B103" s="31">
        <v>96</v>
      </c>
      <c r="C103" s="29">
        <v>96</v>
      </c>
      <c r="D103" s="55"/>
      <c r="E103" s="56"/>
      <c r="F103" s="57"/>
      <c r="G103" s="58"/>
      <c r="H103" s="28">
        <f t="shared" si="20"/>
        <v>0</v>
      </c>
      <c r="I103" s="50">
        <f t="shared" si="21"/>
        <v>0</v>
      </c>
      <c r="J103" s="50"/>
      <c r="K103" s="59" t="str">
        <f t="shared" si="30"/>
        <v/>
      </c>
      <c r="L103" s="30"/>
      <c r="M103" s="30">
        <f t="shared" si="22"/>
        <v>0</v>
      </c>
      <c r="N103" s="30">
        <f t="shared" si="31"/>
        <v>0</v>
      </c>
      <c r="O103" s="28"/>
      <c r="P103" s="52" t="str">
        <f t="shared" si="32"/>
        <v/>
      </c>
      <c r="Q103" s="32" t="str">
        <f t="shared" si="23"/>
        <v xml:space="preserve"> </v>
      </c>
      <c r="R103" s="32" t="str">
        <f t="shared" si="24"/>
        <v xml:space="preserve"> </v>
      </c>
      <c r="S103" s="32" t="str">
        <f t="shared" si="25"/>
        <v xml:space="preserve"> </v>
      </c>
      <c r="T103" s="32" t="str">
        <f t="shared" si="26"/>
        <v>m.t</v>
      </c>
      <c r="U103" s="32" t="str">
        <f t="shared" si="27"/>
        <v xml:space="preserve"> </v>
      </c>
      <c r="V103" s="53" t="str">
        <f t="shared" si="28"/>
        <v xml:space="preserve"> </v>
      </c>
      <c r="W103" s="28"/>
      <c r="X103" s="52" t="str">
        <f>IF(D103="","",VLOOKUP(D103,Emargement!$A$9:$B$528,2,TRUE))</f>
        <v/>
      </c>
      <c r="Y103" s="32" t="str">
        <f>IF(D103="","",VLOOKUP(D103,Emargement!$A$9:$C$528,3,TRUE))</f>
        <v/>
      </c>
      <c r="Z103" s="32" t="str">
        <f>IF(D103="","",VLOOKUP(D103,Emargement!$A$9:$D$528,4,TRUE))</f>
        <v/>
      </c>
      <c r="AA103" s="32" t="str">
        <f>IF(D103="","",VLOOKUP(D103,Emargement!$A$9:$E$528,5,TRUE))</f>
        <v/>
      </c>
      <c r="AB103" s="32" t="str">
        <f>IF(D103="","",VLOOKUP(D103,Emargement!$A$9:$G$528,7,TRUE))</f>
        <v/>
      </c>
      <c r="AC103" s="32" t="str">
        <f>IF(D103="","",VLOOKUP(D103,Emargement!$A$9:$F$528,6,TRUE))</f>
        <v/>
      </c>
      <c r="AD103" s="54" t="e">
        <f t="shared" si="29"/>
        <v>#DIV/0!</v>
      </c>
      <c r="AE103" s="28"/>
    </row>
    <row r="104" spans="1:31">
      <c r="A104" s="31">
        <v>97</v>
      </c>
      <c r="B104" s="31">
        <v>97</v>
      </c>
      <c r="C104" s="29">
        <v>97</v>
      </c>
      <c r="D104" s="55"/>
      <c r="E104" s="56"/>
      <c r="F104" s="57"/>
      <c r="G104" s="58"/>
      <c r="H104" s="28">
        <f t="shared" si="20"/>
        <v>0</v>
      </c>
      <c r="I104" s="50">
        <f t="shared" si="21"/>
        <v>0</v>
      </c>
      <c r="J104" s="50"/>
      <c r="K104" s="59" t="str">
        <f t="shared" si="30"/>
        <v/>
      </c>
      <c r="L104" s="30"/>
      <c r="M104" s="30">
        <f t="shared" si="22"/>
        <v>0</v>
      </c>
      <c r="N104" s="30">
        <f t="shared" si="31"/>
        <v>0</v>
      </c>
      <c r="O104" s="28"/>
      <c r="P104" s="52" t="str">
        <f t="shared" si="32"/>
        <v/>
      </c>
      <c r="Q104" s="32" t="str">
        <f t="shared" si="23"/>
        <v xml:space="preserve"> </v>
      </c>
      <c r="R104" s="32" t="str">
        <f t="shared" si="24"/>
        <v xml:space="preserve"> </v>
      </c>
      <c r="S104" s="32" t="str">
        <f t="shared" si="25"/>
        <v xml:space="preserve"> </v>
      </c>
      <c r="T104" s="32" t="str">
        <f t="shared" si="26"/>
        <v>m.t</v>
      </c>
      <c r="U104" s="32" t="str">
        <f t="shared" si="27"/>
        <v xml:space="preserve"> </v>
      </c>
      <c r="V104" s="53" t="str">
        <f t="shared" si="28"/>
        <v xml:space="preserve"> </v>
      </c>
      <c r="W104" s="28"/>
      <c r="X104" s="52" t="str">
        <f>IF(D104="","",VLOOKUP(D104,Emargement!$A$9:$B$528,2,TRUE))</f>
        <v/>
      </c>
      <c r="Y104" s="32" t="str">
        <f>IF(D104="","",VLOOKUP(D104,Emargement!$A$9:$C$528,3,TRUE))</f>
        <v/>
      </c>
      <c r="Z104" s="32" t="str">
        <f>IF(D104="","",VLOOKUP(D104,Emargement!$A$9:$D$528,4,TRUE))</f>
        <v/>
      </c>
      <c r="AA104" s="32" t="str">
        <f>IF(D104="","",VLOOKUP(D104,Emargement!$A$9:$E$528,5,TRUE))</f>
        <v/>
      </c>
      <c r="AB104" s="32" t="str">
        <f>IF(D104="","",VLOOKUP(D104,Emargement!$A$9:$G$528,7,TRUE))</f>
        <v/>
      </c>
      <c r="AC104" s="32" t="str">
        <f>IF(D104="","",VLOOKUP(D104,Emargement!$A$9:$F$528,6,TRUE))</f>
        <v/>
      </c>
      <c r="AD104" s="54" t="e">
        <f t="shared" si="29"/>
        <v>#DIV/0!</v>
      </c>
      <c r="AE104" s="28"/>
    </row>
    <row r="105" spans="1:31">
      <c r="A105" s="31">
        <v>98</v>
      </c>
      <c r="B105" s="31">
        <v>98</v>
      </c>
      <c r="C105" s="29">
        <v>98</v>
      </c>
      <c r="D105" s="55"/>
      <c r="E105" s="56"/>
      <c r="F105" s="57"/>
      <c r="G105" s="58"/>
      <c r="H105" s="28">
        <f t="shared" si="20"/>
        <v>0</v>
      </c>
      <c r="I105" s="50">
        <f t="shared" si="21"/>
        <v>0</v>
      </c>
      <c r="J105" s="50"/>
      <c r="K105" s="59" t="str">
        <f t="shared" si="30"/>
        <v/>
      </c>
      <c r="L105" s="30"/>
      <c r="M105" s="30">
        <f t="shared" si="22"/>
        <v>0</v>
      </c>
      <c r="N105" s="30">
        <f t="shared" si="31"/>
        <v>0</v>
      </c>
      <c r="O105" s="28"/>
      <c r="P105" s="52" t="str">
        <f t="shared" si="32"/>
        <v/>
      </c>
      <c r="Q105" s="32" t="str">
        <f t="shared" ref="Q105:Q136" si="33">IF(N105=N104," ",IF(N105&gt;=3600,INT(N105/3600)," "))</f>
        <v xml:space="preserve"> </v>
      </c>
      <c r="R105" s="32" t="str">
        <f t="shared" ref="R105:R136" si="34">IF(N105=N104," ",IF(N105&gt;=3600,"h"," "))</f>
        <v xml:space="preserve"> </v>
      </c>
      <c r="S105" s="32" t="str">
        <f t="shared" ref="S105:S136" si="35">IF(N105=N104," ",IF((N105-3600*INT(N105/3600))/60&gt;=1,INT((N105-3600*INT(N105/3600))/60)," "))</f>
        <v xml:space="preserve"> </v>
      </c>
      <c r="T105" s="32" t="str">
        <f t="shared" ref="T105:T136" si="36">IF(N105=N104,"m.t",IF((N105-3600*INT(N105/3600))/60&gt;=1,"min"," "))</f>
        <v>m.t</v>
      </c>
      <c r="U105" s="32" t="str">
        <f t="shared" ref="U105:U136" si="37">IF(N105=N104," ",N105-60*INT((N105-3600*INT(N105/3600))/60)-3600*INT(N105/3600))</f>
        <v xml:space="preserve"> </v>
      </c>
      <c r="V105" s="53" t="str">
        <f t="shared" ref="V105:V136" si="38">IF(N105=N104," ","sec")</f>
        <v xml:space="preserve"> </v>
      </c>
      <c r="W105" s="28"/>
      <c r="X105" s="52" t="str">
        <f>IF(D105="","",VLOOKUP(D105,Emargement!$A$9:$B$528,2,TRUE))</f>
        <v/>
      </c>
      <c r="Y105" s="32" t="str">
        <f>IF(D105="","",VLOOKUP(D105,Emargement!$A$9:$C$528,3,TRUE))</f>
        <v/>
      </c>
      <c r="Z105" s="32" t="str">
        <f>IF(D105="","",VLOOKUP(D105,Emargement!$A$9:$D$528,4,TRUE))</f>
        <v/>
      </c>
      <c r="AA105" s="32" t="str">
        <f>IF(D105="","",VLOOKUP(D105,Emargement!$A$9:$E$528,5,TRUE))</f>
        <v/>
      </c>
      <c r="AB105" s="32" t="str">
        <f>IF(D105="","",VLOOKUP(D105,Emargement!$A$9:$G$528,7,TRUE))</f>
        <v/>
      </c>
      <c r="AC105" s="32" t="str">
        <f>IF(D105="","",VLOOKUP(D105,Emargement!$A$9:$F$528,6,TRUE))</f>
        <v/>
      </c>
      <c r="AD105" s="54" t="e">
        <f t="shared" si="29"/>
        <v>#DIV/0!</v>
      </c>
      <c r="AE105" s="60"/>
    </row>
    <row r="106" spans="1:31">
      <c r="A106" s="31">
        <v>99</v>
      </c>
      <c r="B106" s="31">
        <v>99</v>
      </c>
      <c r="C106" s="29">
        <v>99</v>
      </c>
      <c r="D106" s="55"/>
      <c r="E106" s="56"/>
      <c r="F106" s="57"/>
      <c r="G106" s="58"/>
      <c r="H106" s="28">
        <f t="shared" si="20"/>
        <v>0</v>
      </c>
      <c r="I106" s="50">
        <f t="shared" si="21"/>
        <v>0</v>
      </c>
      <c r="J106" s="50"/>
      <c r="K106" s="59" t="str">
        <f t="shared" si="30"/>
        <v/>
      </c>
      <c r="L106" s="30"/>
      <c r="M106" s="30">
        <f t="shared" si="22"/>
        <v>0</v>
      </c>
      <c r="N106" s="30">
        <f t="shared" si="31"/>
        <v>0</v>
      </c>
      <c r="O106" s="28"/>
      <c r="P106" s="52" t="str">
        <f t="shared" si="32"/>
        <v/>
      </c>
      <c r="Q106" s="32" t="str">
        <f t="shared" si="33"/>
        <v xml:space="preserve"> </v>
      </c>
      <c r="R106" s="32" t="str">
        <f t="shared" si="34"/>
        <v xml:space="preserve"> </v>
      </c>
      <c r="S106" s="32" t="str">
        <f t="shared" si="35"/>
        <v xml:space="preserve"> </v>
      </c>
      <c r="T106" s="32" t="str">
        <f t="shared" si="36"/>
        <v>m.t</v>
      </c>
      <c r="U106" s="32" t="str">
        <f t="shared" si="37"/>
        <v xml:space="preserve"> </v>
      </c>
      <c r="V106" s="53" t="str">
        <f t="shared" si="38"/>
        <v xml:space="preserve"> </v>
      </c>
      <c r="W106" s="28"/>
      <c r="X106" s="52" t="str">
        <f>IF(D106="","",VLOOKUP(D106,Emargement!$A$9:$B$528,2,TRUE))</f>
        <v/>
      </c>
      <c r="Y106" s="32" t="str">
        <f>IF(D106="","",VLOOKUP(D106,Emargement!$A$9:$C$528,3,TRUE))</f>
        <v/>
      </c>
      <c r="Z106" s="32" t="str">
        <f>IF(D106="","",VLOOKUP(D106,Emargement!$A$9:$D$528,4,TRUE))</f>
        <v/>
      </c>
      <c r="AA106" s="32" t="str">
        <f>IF(D106="","",VLOOKUP(D106,Emargement!$A$9:$E$528,5,TRUE))</f>
        <v/>
      </c>
      <c r="AB106" s="32" t="str">
        <f>IF(D106="","",VLOOKUP(D106,Emargement!$A$9:$G$528,7,TRUE))</f>
        <v/>
      </c>
      <c r="AC106" s="32" t="str">
        <f>IF(D106="","",VLOOKUP(D106,Emargement!$A$9:$F$528,6,TRUE))</f>
        <v/>
      </c>
      <c r="AD106" s="54" t="e">
        <f t="shared" si="29"/>
        <v>#DIV/0!</v>
      </c>
      <c r="AE106" s="60"/>
    </row>
    <row r="107" spans="1:31">
      <c r="A107" s="31">
        <v>100</v>
      </c>
      <c r="B107" s="31">
        <v>100</v>
      </c>
      <c r="C107" s="29">
        <v>100</v>
      </c>
      <c r="D107" s="55"/>
      <c r="E107" s="56"/>
      <c r="F107" s="57"/>
      <c r="G107" s="58"/>
      <c r="H107" s="28">
        <f t="shared" si="20"/>
        <v>0</v>
      </c>
      <c r="I107" s="50">
        <f t="shared" si="21"/>
        <v>0</v>
      </c>
      <c r="J107" s="50"/>
      <c r="K107" s="59" t="str">
        <f t="shared" si="30"/>
        <v/>
      </c>
      <c r="L107" s="30"/>
      <c r="M107" s="30">
        <f t="shared" si="22"/>
        <v>0</v>
      </c>
      <c r="N107" s="30">
        <f t="shared" si="31"/>
        <v>0</v>
      </c>
      <c r="O107" s="28"/>
      <c r="P107" s="52" t="str">
        <f t="shared" si="32"/>
        <v/>
      </c>
      <c r="Q107" s="32" t="str">
        <f t="shared" si="33"/>
        <v xml:space="preserve"> </v>
      </c>
      <c r="R107" s="32" t="str">
        <f t="shared" si="34"/>
        <v xml:space="preserve"> </v>
      </c>
      <c r="S107" s="32" t="str">
        <f t="shared" si="35"/>
        <v xml:space="preserve"> </v>
      </c>
      <c r="T107" s="32" t="str">
        <f t="shared" si="36"/>
        <v>m.t</v>
      </c>
      <c r="U107" s="32" t="str">
        <f t="shared" si="37"/>
        <v xml:space="preserve"> </v>
      </c>
      <c r="V107" s="53" t="str">
        <f t="shared" si="38"/>
        <v xml:space="preserve"> </v>
      </c>
      <c r="W107" s="28"/>
      <c r="X107" s="52" t="str">
        <f>IF(D107="","",VLOOKUP(D107,Emargement!$A$9:$B$528,2,TRUE))</f>
        <v/>
      </c>
      <c r="Y107" s="32" t="str">
        <f>IF(D107="","",VLOOKUP(D107,Emargement!$A$9:$C$528,3,TRUE))</f>
        <v/>
      </c>
      <c r="Z107" s="32" t="str">
        <f>IF(D107="","",VLOOKUP(D107,Emargement!$A$9:$D$528,4,TRUE))</f>
        <v/>
      </c>
      <c r="AA107" s="32" t="str">
        <f>IF(D107="","",VLOOKUP(D107,Emargement!$A$9:$E$528,5,TRUE))</f>
        <v/>
      </c>
      <c r="AB107" s="32" t="str">
        <f>IF(D107="","",VLOOKUP(D107,Emargement!$A$9:$G$528,7,TRUE))</f>
        <v/>
      </c>
      <c r="AC107" s="32" t="str">
        <f>IF(D107="","",VLOOKUP(D107,Emargement!$A$9:$F$528,6,TRUE))</f>
        <v/>
      </c>
      <c r="AD107" s="54" t="e">
        <f t="shared" si="29"/>
        <v>#DIV/0!</v>
      </c>
      <c r="AE107" s="60"/>
    </row>
    <row r="108" spans="1:31">
      <c r="A108" s="31">
        <v>101</v>
      </c>
      <c r="B108" s="31">
        <v>101</v>
      </c>
      <c r="C108" s="29">
        <v>101</v>
      </c>
      <c r="D108" s="55"/>
      <c r="E108" s="56"/>
      <c r="F108" s="57"/>
      <c r="G108" s="58"/>
      <c r="H108" s="28">
        <f t="shared" si="20"/>
        <v>0</v>
      </c>
      <c r="I108" s="50">
        <f t="shared" si="21"/>
        <v>0</v>
      </c>
      <c r="J108" s="50"/>
      <c r="K108" s="59" t="str">
        <f t="shared" si="30"/>
        <v/>
      </c>
      <c r="L108" s="30"/>
      <c r="M108" s="30">
        <f t="shared" si="22"/>
        <v>0</v>
      </c>
      <c r="N108" s="30">
        <f t="shared" si="31"/>
        <v>0</v>
      </c>
      <c r="O108" s="28"/>
      <c r="P108" s="52" t="str">
        <f t="shared" si="32"/>
        <v/>
      </c>
      <c r="Q108" s="32" t="str">
        <f t="shared" si="33"/>
        <v xml:space="preserve"> </v>
      </c>
      <c r="R108" s="32" t="str">
        <f t="shared" si="34"/>
        <v xml:space="preserve"> </v>
      </c>
      <c r="S108" s="32" t="str">
        <f t="shared" si="35"/>
        <v xml:space="preserve"> </v>
      </c>
      <c r="T108" s="32" t="str">
        <f t="shared" si="36"/>
        <v>m.t</v>
      </c>
      <c r="U108" s="32" t="str">
        <f t="shared" si="37"/>
        <v xml:space="preserve"> </v>
      </c>
      <c r="V108" s="53" t="str">
        <f t="shared" si="38"/>
        <v xml:space="preserve"> </v>
      </c>
      <c r="W108" s="28"/>
      <c r="X108" s="52" t="str">
        <f>IF(D108="","",VLOOKUP(D108,Emargement!$A$9:$B$528,2,TRUE))</f>
        <v/>
      </c>
      <c r="Y108" s="32" t="str">
        <f>IF(D108="","",VLOOKUP(D108,Emargement!$A$9:$C$528,3,TRUE))</f>
        <v/>
      </c>
      <c r="Z108" s="32" t="str">
        <f>IF(D108="","",VLOOKUP(D108,Emargement!$A$9:$D$528,4,TRUE))</f>
        <v/>
      </c>
      <c r="AA108" s="32" t="str">
        <f>IF(D108="","",VLOOKUP(D108,Emargement!$A$9:$E$528,5,TRUE))</f>
        <v/>
      </c>
      <c r="AB108" s="32" t="str">
        <f>IF(D108="","",VLOOKUP(D108,Emargement!$A$9:$G$528,7,TRUE))</f>
        <v/>
      </c>
      <c r="AC108" s="32" t="str">
        <f>IF(D108="","",VLOOKUP(D108,Emargement!$A$9:$F$528,6,TRUE))</f>
        <v/>
      </c>
      <c r="AD108" s="54" t="e">
        <f t="shared" si="29"/>
        <v>#DIV/0!</v>
      </c>
      <c r="AE108" s="60"/>
    </row>
    <row r="109" spans="1:31">
      <c r="A109" s="31">
        <v>102</v>
      </c>
      <c r="B109" s="31">
        <v>102</v>
      </c>
      <c r="C109" s="29">
        <v>102</v>
      </c>
      <c r="D109" s="55"/>
      <c r="E109" s="56"/>
      <c r="F109" s="57"/>
      <c r="G109" s="58"/>
      <c r="H109" s="28">
        <f t="shared" si="20"/>
        <v>0</v>
      </c>
      <c r="I109" s="50">
        <f t="shared" si="21"/>
        <v>0</v>
      </c>
      <c r="J109" s="50"/>
      <c r="K109" s="59" t="str">
        <f t="shared" si="30"/>
        <v/>
      </c>
      <c r="L109" s="30"/>
      <c r="M109" s="30">
        <f t="shared" si="22"/>
        <v>0</v>
      </c>
      <c r="N109" s="30">
        <f t="shared" si="31"/>
        <v>0</v>
      </c>
      <c r="O109" s="28"/>
      <c r="P109" s="52" t="str">
        <f t="shared" si="32"/>
        <v/>
      </c>
      <c r="Q109" s="32" t="str">
        <f t="shared" si="33"/>
        <v xml:space="preserve"> </v>
      </c>
      <c r="R109" s="32" t="str">
        <f t="shared" si="34"/>
        <v xml:space="preserve"> </v>
      </c>
      <c r="S109" s="32" t="str">
        <f t="shared" si="35"/>
        <v xml:space="preserve"> </v>
      </c>
      <c r="T109" s="32" t="str">
        <f t="shared" si="36"/>
        <v>m.t</v>
      </c>
      <c r="U109" s="32" t="str">
        <f t="shared" si="37"/>
        <v xml:space="preserve"> </v>
      </c>
      <c r="V109" s="53" t="str">
        <f t="shared" si="38"/>
        <v xml:space="preserve"> </v>
      </c>
      <c r="W109" s="28"/>
      <c r="X109" s="52" t="str">
        <f>IF(D109="","",VLOOKUP(D109,Emargement!$A$9:$B$528,2,TRUE))</f>
        <v/>
      </c>
      <c r="Y109" s="32" t="str">
        <f>IF(D109="","",VLOOKUP(D109,Emargement!$A$9:$C$528,3,TRUE))</f>
        <v/>
      </c>
      <c r="Z109" s="32" t="str">
        <f>IF(D109="","",VLOOKUP(D109,Emargement!$A$9:$D$528,4,TRUE))</f>
        <v/>
      </c>
      <c r="AA109" s="32" t="str">
        <f>IF(D109="","",VLOOKUP(D109,Emargement!$A$9:$E$528,5,TRUE))</f>
        <v/>
      </c>
      <c r="AB109" s="32" t="str">
        <f>IF(D109="","",VLOOKUP(D109,Emargement!$A$9:$G$528,7,TRUE))</f>
        <v/>
      </c>
      <c r="AC109" s="32" t="str">
        <f>IF(D109="","",VLOOKUP(D109,Emargement!$A$9:$F$528,6,TRUE))</f>
        <v/>
      </c>
      <c r="AD109" s="54" t="e">
        <f t="shared" si="29"/>
        <v>#DIV/0!</v>
      </c>
      <c r="AE109" s="60"/>
    </row>
    <row r="110" spans="1:31">
      <c r="A110" s="31">
        <v>103</v>
      </c>
      <c r="B110" s="31">
        <v>103</v>
      </c>
      <c r="C110" s="29">
        <v>103</v>
      </c>
      <c r="D110" s="55"/>
      <c r="E110" s="56"/>
      <c r="F110" s="57"/>
      <c r="G110" s="58"/>
      <c r="H110" s="28">
        <f t="shared" si="20"/>
        <v>0</v>
      </c>
      <c r="I110" s="50">
        <f t="shared" si="21"/>
        <v>0</v>
      </c>
      <c r="J110" s="50"/>
      <c r="K110" s="59" t="str">
        <f t="shared" si="30"/>
        <v/>
      </c>
      <c r="L110" s="30"/>
      <c r="M110" s="30">
        <f t="shared" si="22"/>
        <v>0</v>
      </c>
      <c r="N110" s="30">
        <f t="shared" si="31"/>
        <v>0</v>
      </c>
      <c r="O110" s="28"/>
      <c r="P110" s="52" t="str">
        <f t="shared" si="32"/>
        <v/>
      </c>
      <c r="Q110" s="32" t="str">
        <f t="shared" si="33"/>
        <v xml:space="preserve"> </v>
      </c>
      <c r="R110" s="32" t="str">
        <f t="shared" si="34"/>
        <v xml:space="preserve"> </v>
      </c>
      <c r="S110" s="32" t="str">
        <f t="shared" si="35"/>
        <v xml:space="preserve"> </v>
      </c>
      <c r="T110" s="32" t="str">
        <f t="shared" si="36"/>
        <v>m.t</v>
      </c>
      <c r="U110" s="32" t="str">
        <f t="shared" si="37"/>
        <v xml:space="preserve"> </v>
      </c>
      <c r="V110" s="53" t="str">
        <f t="shared" si="38"/>
        <v xml:space="preserve"> </v>
      </c>
      <c r="W110" s="28"/>
      <c r="X110" s="52" t="str">
        <f>IF(D110="","",VLOOKUP(D110,Emargement!$A$9:$B$528,2,TRUE))</f>
        <v/>
      </c>
      <c r="Y110" s="32" t="str">
        <f>IF(D110="","",VLOOKUP(D110,Emargement!$A$9:$C$528,3,TRUE))</f>
        <v/>
      </c>
      <c r="Z110" s="32" t="str">
        <f>IF(D110="","",VLOOKUP(D110,Emargement!$A$9:$D$528,4,TRUE))</f>
        <v/>
      </c>
      <c r="AA110" s="32" t="str">
        <f>IF(D110="","",VLOOKUP(D110,Emargement!$A$9:$E$528,5,TRUE))</f>
        <v/>
      </c>
      <c r="AB110" s="32" t="str">
        <f>IF(D110="","",VLOOKUP(D110,Emargement!$A$9:$G$528,7,TRUE))</f>
        <v/>
      </c>
      <c r="AC110" s="32" t="str">
        <f>IF(D110="","",VLOOKUP(D110,Emargement!$A$9:$F$528,6,TRUE))</f>
        <v/>
      </c>
      <c r="AD110" s="54" t="e">
        <f t="shared" si="29"/>
        <v>#DIV/0!</v>
      </c>
      <c r="AE110" s="60"/>
    </row>
    <row r="111" spans="1:31">
      <c r="A111" s="31">
        <v>104</v>
      </c>
      <c r="B111" s="31">
        <v>104</v>
      </c>
      <c r="C111" s="29">
        <v>104</v>
      </c>
      <c r="D111" s="55"/>
      <c r="E111" s="56"/>
      <c r="F111" s="57"/>
      <c r="G111" s="58"/>
      <c r="H111" s="28">
        <f t="shared" si="20"/>
        <v>0</v>
      </c>
      <c r="I111" s="50">
        <f t="shared" si="21"/>
        <v>0</v>
      </c>
      <c r="J111" s="50"/>
      <c r="K111" s="59" t="str">
        <f t="shared" si="30"/>
        <v/>
      </c>
      <c r="L111" s="30"/>
      <c r="M111" s="30">
        <f t="shared" si="22"/>
        <v>0</v>
      </c>
      <c r="N111" s="30">
        <f t="shared" si="31"/>
        <v>0</v>
      </c>
      <c r="O111" s="28"/>
      <c r="P111" s="52" t="str">
        <f t="shared" si="32"/>
        <v/>
      </c>
      <c r="Q111" s="32" t="str">
        <f t="shared" si="33"/>
        <v xml:space="preserve"> </v>
      </c>
      <c r="R111" s="32" t="str">
        <f t="shared" si="34"/>
        <v xml:space="preserve"> </v>
      </c>
      <c r="S111" s="32" t="str">
        <f t="shared" si="35"/>
        <v xml:space="preserve"> </v>
      </c>
      <c r="T111" s="32" t="str">
        <f t="shared" si="36"/>
        <v>m.t</v>
      </c>
      <c r="U111" s="32" t="str">
        <f t="shared" si="37"/>
        <v xml:space="preserve"> </v>
      </c>
      <c r="V111" s="53" t="str">
        <f t="shared" si="38"/>
        <v xml:space="preserve"> </v>
      </c>
      <c r="W111" s="28"/>
      <c r="X111" s="52" t="str">
        <f>IF(D111="","",VLOOKUP(D111,Emargement!$A$9:$B$528,2,TRUE))</f>
        <v/>
      </c>
      <c r="Y111" s="32" t="str">
        <f>IF(D111="","",VLOOKUP(D111,Emargement!$A$9:$C$528,3,TRUE))</f>
        <v/>
      </c>
      <c r="Z111" s="32" t="str">
        <f>IF(D111="","",VLOOKUP(D111,Emargement!$A$9:$D$528,4,TRUE))</f>
        <v/>
      </c>
      <c r="AA111" s="32" t="str">
        <f>IF(D111="","",VLOOKUP(D111,Emargement!$A$9:$E$528,5,TRUE))</f>
        <v/>
      </c>
      <c r="AB111" s="32" t="str">
        <f>IF(D111="","",VLOOKUP(D111,Emargement!$A$9:$G$528,7,TRUE))</f>
        <v/>
      </c>
      <c r="AC111" s="32" t="str">
        <f>IF(D111="","",VLOOKUP(D111,Emargement!$A$9:$F$528,6,TRUE))</f>
        <v/>
      </c>
      <c r="AD111" s="54" t="e">
        <f t="shared" si="29"/>
        <v>#DIV/0!</v>
      </c>
      <c r="AE111" s="60"/>
    </row>
    <row r="112" spans="1:31">
      <c r="A112" s="31">
        <v>105</v>
      </c>
      <c r="B112" s="31">
        <v>105</v>
      </c>
      <c r="C112" s="29">
        <v>105</v>
      </c>
      <c r="D112" s="55"/>
      <c r="E112" s="56"/>
      <c r="F112" s="57"/>
      <c r="G112" s="58"/>
      <c r="H112" s="28">
        <f t="shared" si="20"/>
        <v>0</v>
      </c>
      <c r="I112" s="50">
        <f t="shared" si="21"/>
        <v>0</v>
      </c>
      <c r="J112" s="50"/>
      <c r="K112" s="59" t="str">
        <f t="shared" si="30"/>
        <v/>
      </c>
      <c r="L112" s="30"/>
      <c r="M112" s="30">
        <f t="shared" si="22"/>
        <v>0</v>
      </c>
      <c r="N112" s="30">
        <f t="shared" si="31"/>
        <v>0</v>
      </c>
      <c r="O112" s="28"/>
      <c r="P112" s="52" t="str">
        <f t="shared" si="32"/>
        <v/>
      </c>
      <c r="Q112" s="32" t="str">
        <f t="shared" si="33"/>
        <v xml:space="preserve"> </v>
      </c>
      <c r="R112" s="32" t="str">
        <f t="shared" si="34"/>
        <v xml:space="preserve"> </v>
      </c>
      <c r="S112" s="32" t="str">
        <f t="shared" si="35"/>
        <v xml:space="preserve"> </v>
      </c>
      <c r="T112" s="32" t="str">
        <f t="shared" si="36"/>
        <v>m.t</v>
      </c>
      <c r="U112" s="32" t="str">
        <f t="shared" si="37"/>
        <v xml:space="preserve"> </v>
      </c>
      <c r="V112" s="53" t="str">
        <f t="shared" si="38"/>
        <v xml:space="preserve"> </v>
      </c>
      <c r="W112" s="28"/>
      <c r="X112" s="52" t="str">
        <f>IF(D112="","",VLOOKUP(D112,Emargement!$A$9:$B$528,2,TRUE))</f>
        <v/>
      </c>
      <c r="Y112" s="32" t="str">
        <f>IF(D112="","",VLOOKUP(D112,Emargement!$A$9:$C$528,3,TRUE))</f>
        <v/>
      </c>
      <c r="Z112" s="32" t="str">
        <f>IF(D112="","",VLOOKUP(D112,Emargement!$A$9:$D$528,4,TRUE))</f>
        <v/>
      </c>
      <c r="AA112" s="32" t="str">
        <f>IF(D112="","",VLOOKUP(D112,Emargement!$A$9:$E$528,5,TRUE))</f>
        <v/>
      </c>
      <c r="AB112" s="32" t="str">
        <f>IF(D112="","",VLOOKUP(D112,Emargement!$A$9:$G$528,7,TRUE))</f>
        <v/>
      </c>
      <c r="AC112" s="32" t="str">
        <f>IF(D112="","",VLOOKUP(D112,Emargement!$A$9:$F$528,6,TRUE))</f>
        <v/>
      </c>
      <c r="AD112" s="54" t="e">
        <f t="shared" si="29"/>
        <v>#DIV/0!</v>
      </c>
      <c r="AE112" s="60"/>
    </row>
    <row r="113" spans="1:31">
      <c r="A113" s="31">
        <v>106</v>
      </c>
      <c r="B113" s="31">
        <v>106</v>
      </c>
      <c r="C113" s="29">
        <v>106</v>
      </c>
      <c r="D113" s="55"/>
      <c r="E113" s="56"/>
      <c r="F113" s="57"/>
      <c r="G113" s="58"/>
      <c r="H113" s="28">
        <f t="shared" si="20"/>
        <v>0</v>
      </c>
      <c r="I113" s="50">
        <f t="shared" si="21"/>
        <v>0</v>
      </c>
      <c r="J113" s="50"/>
      <c r="K113" s="59" t="str">
        <f t="shared" si="30"/>
        <v/>
      </c>
      <c r="L113" s="30"/>
      <c r="M113" s="30">
        <f t="shared" si="22"/>
        <v>0</v>
      </c>
      <c r="N113" s="30">
        <f t="shared" si="31"/>
        <v>0</v>
      </c>
      <c r="O113" s="28"/>
      <c r="P113" s="52" t="str">
        <f t="shared" si="32"/>
        <v/>
      </c>
      <c r="Q113" s="32" t="str">
        <f t="shared" si="33"/>
        <v xml:space="preserve"> </v>
      </c>
      <c r="R113" s="32" t="str">
        <f t="shared" si="34"/>
        <v xml:space="preserve"> </v>
      </c>
      <c r="S113" s="32" t="str">
        <f t="shared" si="35"/>
        <v xml:space="preserve"> </v>
      </c>
      <c r="T113" s="32" t="str">
        <f t="shared" si="36"/>
        <v>m.t</v>
      </c>
      <c r="U113" s="32" t="str">
        <f t="shared" si="37"/>
        <v xml:space="preserve"> </v>
      </c>
      <c r="V113" s="53" t="str">
        <f t="shared" si="38"/>
        <v xml:space="preserve"> </v>
      </c>
      <c r="W113" s="28"/>
      <c r="X113" s="52" t="str">
        <f>IF(D113="","",VLOOKUP(D113,Emargement!$A$9:$B$528,2,TRUE))</f>
        <v/>
      </c>
      <c r="Y113" s="32" t="str">
        <f>IF(D113="","",VLOOKUP(D113,Emargement!$A$9:$C$528,3,TRUE))</f>
        <v/>
      </c>
      <c r="Z113" s="32" t="str">
        <f>IF(D113="","",VLOOKUP(D113,Emargement!$A$9:$D$528,4,TRUE))</f>
        <v/>
      </c>
      <c r="AA113" s="32" t="str">
        <f>IF(D113="","",VLOOKUP(D113,Emargement!$A$9:$E$528,5,TRUE))</f>
        <v/>
      </c>
      <c r="AB113" s="32" t="str">
        <f>IF(D113="","",VLOOKUP(D113,Emargement!$A$9:$G$528,7,TRUE))</f>
        <v/>
      </c>
      <c r="AC113" s="32" t="str">
        <f>IF(D113="","",VLOOKUP(D113,Emargement!$A$9:$F$528,6,TRUE))</f>
        <v/>
      </c>
      <c r="AD113" s="54" t="e">
        <f t="shared" si="29"/>
        <v>#DIV/0!</v>
      </c>
      <c r="AE113" s="60"/>
    </row>
    <row r="114" spans="1:31">
      <c r="A114" s="31">
        <v>107</v>
      </c>
      <c r="B114" s="31">
        <v>107</v>
      </c>
      <c r="C114" s="29">
        <v>107</v>
      </c>
      <c r="D114" s="55"/>
      <c r="E114" s="56"/>
      <c r="F114" s="57"/>
      <c r="G114" s="58"/>
      <c r="H114" s="28">
        <f t="shared" si="20"/>
        <v>0</v>
      </c>
      <c r="I114" s="50">
        <f t="shared" si="21"/>
        <v>0</v>
      </c>
      <c r="J114" s="50"/>
      <c r="K114" s="59" t="str">
        <f t="shared" si="30"/>
        <v/>
      </c>
      <c r="L114" s="30"/>
      <c r="M114" s="30">
        <f t="shared" si="22"/>
        <v>0</v>
      </c>
      <c r="N114" s="30">
        <f t="shared" si="31"/>
        <v>0</v>
      </c>
      <c r="O114" s="28"/>
      <c r="P114" s="52" t="str">
        <f t="shared" si="32"/>
        <v/>
      </c>
      <c r="Q114" s="32" t="str">
        <f t="shared" si="33"/>
        <v xml:space="preserve"> </v>
      </c>
      <c r="R114" s="32" t="str">
        <f t="shared" si="34"/>
        <v xml:space="preserve"> </v>
      </c>
      <c r="S114" s="32" t="str">
        <f t="shared" si="35"/>
        <v xml:space="preserve"> </v>
      </c>
      <c r="T114" s="32" t="str">
        <f t="shared" si="36"/>
        <v>m.t</v>
      </c>
      <c r="U114" s="32" t="str">
        <f t="shared" si="37"/>
        <v xml:space="preserve"> </v>
      </c>
      <c r="V114" s="53" t="str">
        <f t="shared" si="38"/>
        <v xml:space="preserve"> </v>
      </c>
      <c r="W114" s="28"/>
      <c r="X114" s="52" t="str">
        <f>IF(D114="","",VLOOKUP(D114,Emargement!$A$9:$B$528,2,TRUE))</f>
        <v/>
      </c>
      <c r="Y114" s="32" t="str">
        <f>IF(D114="","",VLOOKUP(D114,Emargement!$A$9:$C$528,3,TRUE))</f>
        <v/>
      </c>
      <c r="Z114" s="32" t="str">
        <f>IF(D114="","",VLOOKUP(D114,Emargement!$A$9:$D$528,4,TRUE))</f>
        <v/>
      </c>
      <c r="AA114" s="32" t="str">
        <f>IF(D114="","",VLOOKUP(D114,Emargement!$A$9:$E$528,5,TRUE))</f>
        <v/>
      </c>
      <c r="AB114" s="32" t="str">
        <f>IF(D114="","",VLOOKUP(D114,Emargement!$A$9:$G$528,7,TRUE))</f>
        <v/>
      </c>
      <c r="AC114" s="32" t="str">
        <f>IF(D114="","",VLOOKUP(D114,Emargement!$A$9:$F$528,6,TRUE))</f>
        <v/>
      </c>
      <c r="AD114" s="54" t="e">
        <f t="shared" si="29"/>
        <v>#DIV/0!</v>
      </c>
      <c r="AE114" s="60"/>
    </row>
    <row r="115" spans="1:31">
      <c r="A115" s="31">
        <v>108</v>
      </c>
      <c r="B115" s="31">
        <v>108</v>
      </c>
      <c r="C115" s="29">
        <v>108</v>
      </c>
      <c r="D115" s="55"/>
      <c r="E115" s="56"/>
      <c r="F115" s="57"/>
      <c r="G115" s="58"/>
      <c r="H115" s="28">
        <f t="shared" si="20"/>
        <v>0</v>
      </c>
      <c r="I115" s="50">
        <f t="shared" si="21"/>
        <v>0</v>
      </c>
      <c r="J115" s="50"/>
      <c r="K115" s="59" t="str">
        <f t="shared" si="30"/>
        <v/>
      </c>
      <c r="L115" s="30"/>
      <c r="M115" s="30">
        <f t="shared" si="22"/>
        <v>0</v>
      </c>
      <c r="N115" s="30">
        <f t="shared" si="31"/>
        <v>0</v>
      </c>
      <c r="O115" s="28"/>
      <c r="P115" s="52" t="str">
        <f t="shared" si="32"/>
        <v/>
      </c>
      <c r="Q115" s="32" t="str">
        <f t="shared" si="33"/>
        <v xml:space="preserve"> </v>
      </c>
      <c r="R115" s="32" t="str">
        <f t="shared" si="34"/>
        <v xml:space="preserve"> </v>
      </c>
      <c r="S115" s="32" t="str">
        <f t="shared" si="35"/>
        <v xml:space="preserve"> </v>
      </c>
      <c r="T115" s="32" t="str">
        <f t="shared" si="36"/>
        <v>m.t</v>
      </c>
      <c r="U115" s="32" t="str">
        <f t="shared" si="37"/>
        <v xml:space="preserve"> </v>
      </c>
      <c r="V115" s="53" t="str">
        <f t="shared" si="38"/>
        <v xml:space="preserve"> </v>
      </c>
      <c r="W115" s="28"/>
      <c r="X115" s="52" t="str">
        <f>IF(D115="","",VLOOKUP(D115,Emargement!$A$9:$B$528,2,TRUE))</f>
        <v/>
      </c>
      <c r="Y115" s="32" t="str">
        <f>IF(D115="","",VLOOKUP(D115,Emargement!$A$9:$C$528,3,TRUE))</f>
        <v/>
      </c>
      <c r="Z115" s="32" t="str">
        <f>IF(D115="","",VLOOKUP(D115,Emargement!$A$9:$D$528,4,TRUE))</f>
        <v/>
      </c>
      <c r="AA115" s="32" t="str">
        <f>IF(D115="","",VLOOKUP(D115,Emargement!$A$9:$E$528,5,TRUE))</f>
        <v/>
      </c>
      <c r="AB115" s="32" t="str">
        <f>IF(D115="","",VLOOKUP(D115,Emargement!$A$9:$G$528,7,TRUE))</f>
        <v/>
      </c>
      <c r="AC115" s="32" t="str">
        <f>IF(D115="","",VLOOKUP(D115,Emargement!$A$9:$F$528,6,TRUE))</f>
        <v/>
      </c>
      <c r="AD115" s="54" t="e">
        <f t="shared" si="29"/>
        <v>#DIV/0!</v>
      </c>
      <c r="AE115" s="60"/>
    </row>
    <row r="116" spans="1:31">
      <c r="A116" s="31">
        <v>109</v>
      </c>
      <c r="B116" s="31">
        <v>109</v>
      </c>
      <c r="C116" s="29">
        <v>109</v>
      </c>
      <c r="D116" s="55"/>
      <c r="E116" s="56"/>
      <c r="F116" s="57"/>
      <c r="G116" s="58"/>
      <c r="H116" s="28">
        <f t="shared" si="20"/>
        <v>0</v>
      </c>
      <c r="I116" s="50">
        <f t="shared" si="21"/>
        <v>0</v>
      </c>
      <c r="J116" s="50"/>
      <c r="K116" s="59" t="str">
        <f t="shared" si="30"/>
        <v/>
      </c>
      <c r="L116" s="30"/>
      <c r="M116" s="30">
        <f t="shared" si="22"/>
        <v>0</v>
      </c>
      <c r="N116" s="30">
        <f t="shared" si="31"/>
        <v>0</v>
      </c>
      <c r="O116" s="28"/>
      <c r="P116" s="52" t="str">
        <f t="shared" si="32"/>
        <v/>
      </c>
      <c r="Q116" s="32" t="str">
        <f t="shared" si="33"/>
        <v xml:space="preserve"> </v>
      </c>
      <c r="R116" s="32" t="str">
        <f t="shared" si="34"/>
        <v xml:space="preserve"> </v>
      </c>
      <c r="S116" s="32" t="str">
        <f t="shared" si="35"/>
        <v xml:space="preserve"> </v>
      </c>
      <c r="T116" s="32" t="str">
        <f t="shared" si="36"/>
        <v>m.t</v>
      </c>
      <c r="U116" s="32" t="str">
        <f t="shared" si="37"/>
        <v xml:space="preserve"> </v>
      </c>
      <c r="V116" s="53" t="str">
        <f t="shared" si="38"/>
        <v xml:space="preserve"> </v>
      </c>
      <c r="W116" s="28"/>
      <c r="X116" s="52" t="str">
        <f>IF(D116="","",VLOOKUP(D116,Emargement!$A$9:$B$528,2,TRUE))</f>
        <v/>
      </c>
      <c r="Y116" s="32" t="str">
        <f>IF(D116="","",VLOOKUP(D116,Emargement!$A$9:$C$528,3,TRUE))</f>
        <v/>
      </c>
      <c r="Z116" s="32" t="str">
        <f>IF(D116="","",VLOOKUP(D116,Emargement!$A$9:$D$528,4,TRUE))</f>
        <v/>
      </c>
      <c r="AA116" s="32" t="str">
        <f>IF(D116="","",VLOOKUP(D116,Emargement!$A$9:$E$528,5,TRUE))</f>
        <v/>
      </c>
      <c r="AB116" s="32" t="str">
        <f>IF(D116="","",VLOOKUP(D116,Emargement!$A$9:$G$528,7,TRUE))</f>
        <v/>
      </c>
      <c r="AC116" s="32" t="str">
        <f>IF(D116="","",VLOOKUP(D116,Emargement!$A$9:$F$528,6,TRUE))</f>
        <v/>
      </c>
      <c r="AD116" s="54" t="e">
        <f t="shared" si="29"/>
        <v>#DIV/0!</v>
      </c>
      <c r="AE116" s="60"/>
    </row>
    <row r="117" spans="1:31">
      <c r="A117" s="31">
        <v>110</v>
      </c>
      <c r="B117" s="31">
        <v>110</v>
      </c>
      <c r="C117" s="29">
        <v>110</v>
      </c>
      <c r="D117" s="55"/>
      <c r="E117" s="56"/>
      <c r="F117" s="57"/>
      <c r="G117" s="58"/>
      <c r="H117" s="28">
        <f t="shared" si="20"/>
        <v>0</v>
      </c>
      <c r="I117" s="50">
        <f t="shared" si="21"/>
        <v>0</v>
      </c>
      <c r="J117" s="50"/>
      <c r="K117" s="59" t="str">
        <f t="shared" si="30"/>
        <v/>
      </c>
      <c r="L117" s="30"/>
      <c r="M117" s="30">
        <f t="shared" si="22"/>
        <v>0</v>
      </c>
      <c r="N117" s="30">
        <f t="shared" si="31"/>
        <v>0</v>
      </c>
      <c r="O117" s="28"/>
      <c r="P117" s="52" t="str">
        <f t="shared" si="32"/>
        <v/>
      </c>
      <c r="Q117" s="32" t="str">
        <f t="shared" si="33"/>
        <v xml:space="preserve"> </v>
      </c>
      <c r="R117" s="32" t="str">
        <f t="shared" si="34"/>
        <v xml:space="preserve"> </v>
      </c>
      <c r="S117" s="32" t="str">
        <f t="shared" si="35"/>
        <v xml:space="preserve"> </v>
      </c>
      <c r="T117" s="32" t="str">
        <f t="shared" si="36"/>
        <v>m.t</v>
      </c>
      <c r="U117" s="32" t="str">
        <f t="shared" si="37"/>
        <v xml:space="preserve"> </v>
      </c>
      <c r="V117" s="53" t="str">
        <f t="shared" si="38"/>
        <v xml:space="preserve"> </v>
      </c>
      <c r="W117" s="28"/>
      <c r="X117" s="52" t="str">
        <f>IF(D117="","",VLOOKUP(D117,Emargement!$A$9:$B$528,2,TRUE))</f>
        <v/>
      </c>
      <c r="Y117" s="32" t="str">
        <f>IF(D117="","",VLOOKUP(D117,Emargement!$A$9:$C$528,3,TRUE))</f>
        <v/>
      </c>
      <c r="Z117" s="32" t="str">
        <f>IF(D117="","",VLOOKUP(D117,Emargement!$A$9:$D$528,4,TRUE))</f>
        <v/>
      </c>
      <c r="AA117" s="32" t="str">
        <f>IF(D117="","",VLOOKUP(D117,Emargement!$A$9:$E$528,5,TRUE))</f>
        <v/>
      </c>
      <c r="AB117" s="32" t="str">
        <f>IF(D117="","",VLOOKUP(D117,Emargement!$A$9:$G$528,7,TRUE))</f>
        <v/>
      </c>
      <c r="AC117" s="32" t="str">
        <f>IF(D117="","",VLOOKUP(D117,Emargement!$A$9:$F$528,6,TRUE))</f>
        <v/>
      </c>
      <c r="AD117" s="54" t="e">
        <f t="shared" si="29"/>
        <v>#DIV/0!</v>
      </c>
      <c r="AE117" s="60"/>
    </row>
    <row r="118" spans="1:31">
      <c r="A118" s="31">
        <v>111</v>
      </c>
      <c r="B118" s="31">
        <v>111</v>
      </c>
      <c r="C118" s="29">
        <v>111</v>
      </c>
      <c r="D118" s="55"/>
      <c r="E118" s="56"/>
      <c r="F118" s="57"/>
      <c r="G118" s="58"/>
      <c r="H118" s="28">
        <f t="shared" si="20"/>
        <v>0</v>
      </c>
      <c r="I118" s="50">
        <f t="shared" si="21"/>
        <v>0</v>
      </c>
      <c r="J118" s="50"/>
      <c r="K118" s="59" t="str">
        <f t="shared" si="30"/>
        <v/>
      </c>
      <c r="L118" s="30"/>
      <c r="M118" s="30">
        <f t="shared" si="22"/>
        <v>0</v>
      </c>
      <c r="N118" s="30">
        <f t="shared" si="31"/>
        <v>0</v>
      </c>
      <c r="O118" s="28"/>
      <c r="P118" s="52" t="str">
        <f t="shared" si="32"/>
        <v/>
      </c>
      <c r="Q118" s="32" t="str">
        <f t="shared" si="33"/>
        <v xml:space="preserve"> </v>
      </c>
      <c r="R118" s="32" t="str">
        <f t="shared" si="34"/>
        <v xml:space="preserve"> </v>
      </c>
      <c r="S118" s="32" t="str">
        <f t="shared" si="35"/>
        <v xml:space="preserve"> </v>
      </c>
      <c r="T118" s="32" t="str">
        <f t="shared" si="36"/>
        <v>m.t</v>
      </c>
      <c r="U118" s="32" t="str">
        <f t="shared" si="37"/>
        <v xml:space="preserve"> </v>
      </c>
      <c r="V118" s="53" t="str">
        <f t="shared" si="38"/>
        <v xml:space="preserve"> </v>
      </c>
      <c r="W118" s="28"/>
      <c r="X118" s="52" t="str">
        <f>IF(D118="","",VLOOKUP(D118,Emargement!$A$9:$B$528,2,TRUE))</f>
        <v/>
      </c>
      <c r="Y118" s="32" t="str">
        <f>IF(D118="","",VLOOKUP(D118,Emargement!$A$9:$C$528,3,TRUE))</f>
        <v/>
      </c>
      <c r="Z118" s="32" t="str">
        <f>IF(D118="","",VLOOKUP(D118,Emargement!$A$9:$D$528,4,TRUE))</f>
        <v/>
      </c>
      <c r="AA118" s="32" t="str">
        <f>IF(D118="","",VLOOKUP(D118,Emargement!$A$9:$E$528,5,TRUE))</f>
        <v/>
      </c>
      <c r="AB118" s="32" t="str">
        <f>IF(D118="","",VLOOKUP(D118,Emargement!$A$9:$G$528,7,TRUE))</f>
        <v/>
      </c>
      <c r="AC118" s="32" t="str">
        <f>IF(D118="","",VLOOKUP(D118,Emargement!$A$9:$F$528,6,TRUE))</f>
        <v/>
      </c>
      <c r="AD118" s="54" t="e">
        <f t="shared" si="29"/>
        <v>#DIV/0!</v>
      </c>
      <c r="AE118" s="60"/>
    </row>
    <row r="119" spans="1:31">
      <c r="A119" s="31">
        <v>112</v>
      </c>
      <c r="B119" s="31">
        <v>112</v>
      </c>
      <c r="C119" s="29">
        <v>112</v>
      </c>
      <c r="D119" s="55"/>
      <c r="E119" s="56"/>
      <c r="F119" s="57"/>
      <c r="G119" s="58"/>
      <c r="H119" s="28">
        <f t="shared" si="20"/>
        <v>0</v>
      </c>
      <c r="I119" s="50">
        <f t="shared" si="21"/>
        <v>0</v>
      </c>
      <c r="J119" s="50"/>
      <c r="K119" s="59" t="str">
        <f t="shared" si="30"/>
        <v/>
      </c>
      <c r="L119" s="30"/>
      <c r="M119" s="30">
        <f t="shared" si="22"/>
        <v>0</v>
      </c>
      <c r="N119" s="30">
        <f t="shared" si="31"/>
        <v>0</v>
      </c>
      <c r="O119" s="28"/>
      <c r="P119" s="52" t="str">
        <f t="shared" si="32"/>
        <v/>
      </c>
      <c r="Q119" s="32" t="str">
        <f t="shared" si="33"/>
        <v xml:space="preserve"> </v>
      </c>
      <c r="R119" s="32" t="str">
        <f t="shared" si="34"/>
        <v xml:space="preserve"> </v>
      </c>
      <c r="S119" s="32" t="str">
        <f t="shared" si="35"/>
        <v xml:space="preserve"> </v>
      </c>
      <c r="T119" s="32" t="str">
        <f t="shared" si="36"/>
        <v>m.t</v>
      </c>
      <c r="U119" s="32" t="str">
        <f t="shared" si="37"/>
        <v xml:space="preserve"> </v>
      </c>
      <c r="V119" s="53" t="str">
        <f t="shared" si="38"/>
        <v xml:space="preserve"> </v>
      </c>
      <c r="W119" s="28"/>
      <c r="X119" s="52" t="str">
        <f>IF(D119="","",VLOOKUP(D119,Emargement!$A$9:$B$528,2,TRUE))</f>
        <v/>
      </c>
      <c r="Y119" s="32" t="str">
        <f>IF(D119="","",VLOOKUP(D119,Emargement!$A$9:$C$528,3,TRUE))</f>
        <v/>
      </c>
      <c r="Z119" s="32" t="str">
        <f>IF(D119="","",VLOOKUP(D119,Emargement!$A$9:$D$528,4,TRUE))</f>
        <v/>
      </c>
      <c r="AA119" s="32" t="str">
        <f>IF(D119="","",VLOOKUP(D119,Emargement!$A$9:$E$528,5,TRUE))</f>
        <v/>
      </c>
      <c r="AB119" s="32" t="str">
        <f>IF(D119="","",VLOOKUP(D119,Emargement!$A$9:$G$528,7,TRUE))</f>
        <v/>
      </c>
      <c r="AC119" s="32" t="str">
        <f>IF(D119="","",VLOOKUP(D119,Emargement!$A$9:$F$528,6,TRUE))</f>
        <v/>
      </c>
      <c r="AD119" s="54" t="e">
        <f t="shared" si="29"/>
        <v>#DIV/0!</v>
      </c>
      <c r="AE119" s="60"/>
    </row>
    <row r="120" spans="1:31">
      <c r="A120" s="31">
        <v>113</v>
      </c>
      <c r="B120" s="31">
        <v>113</v>
      </c>
      <c r="C120" s="29">
        <v>113</v>
      </c>
      <c r="D120" s="55"/>
      <c r="E120" s="56"/>
      <c r="F120" s="57"/>
      <c r="G120" s="58"/>
      <c r="H120" s="28">
        <f t="shared" si="20"/>
        <v>0</v>
      </c>
      <c r="I120" s="50">
        <f t="shared" si="21"/>
        <v>0</v>
      </c>
      <c r="J120" s="50"/>
      <c r="K120" s="59" t="str">
        <f t="shared" si="30"/>
        <v/>
      </c>
      <c r="L120" s="30"/>
      <c r="M120" s="30">
        <f t="shared" si="22"/>
        <v>0</v>
      </c>
      <c r="N120" s="30">
        <f t="shared" si="31"/>
        <v>0</v>
      </c>
      <c r="O120" s="28"/>
      <c r="P120" s="52" t="str">
        <f t="shared" si="32"/>
        <v/>
      </c>
      <c r="Q120" s="32" t="str">
        <f t="shared" si="33"/>
        <v xml:space="preserve"> </v>
      </c>
      <c r="R120" s="32" t="str">
        <f t="shared" si="34"/>
        <v xml:space="preserve"> </v>
      </c>
      <c r="S120" s="32" t="str">
        <f t="shared" si="35"/>
        <v xml:space="preserve"> </v>
      </c>
      <c r="T120" s="32" t="str">
        <f t="shared" si="36"/>
        <v>m.t</v>
      </c>
      <c r="U120" s="32" t="str">
        <f t="shared" si="37"/>
        <v xml:space="preserve"> </v>
      </c>
      <c r="V120" s="53" t="str">
        <f t="shared" si="38"/>
        <v xml:space="preserve"> </v>
      </c>
      <c r="W120" s="28"/>
      <c r="X120" s="52" t="str">
        <f>IF(D120="","",VLOOKUP(D120,Emargement!$A$9:$B$528,2,TRUE))</f>
        <v/>
      </c>
      <c r="Y120" s="32" t="str">
        <f>IF(D120="","",VLOOKUP(D120,Emargement!$A$9:$C$528,3,TRUE))</f>
        <v/>
      </c>
      <c r="Z120" s="32" t="str">
        <f>IF(D120="","",VLOOKUP(D120,Emargement!$A$9:$D$528,4,TRUE))</f>
        <v/>
      </c>
      <c r="AA120" s="32" t="str">
        <f>IF(D120="","",VLOOKUP(D120,Emargement!$A$9:$E$528,5,TRUE))</f>
        <v/>
      </c>
      <c r="AB120" s="32" t="str">
        <f>IF(D120="","",VLOOKUP(D120,Emargement!$A$9:$G$528,7,TRUE))</f>
        <v/>
      </c>
      <c r="AC120" s="32" t="str">
        <f>IF(D120="","",VLOOKUP(D120,Emargement!$A$9:$F$528,6,TRUE))</f>
        <v/>
      </c>
      <c r="AD120" s="54" t="e">
        <f t="shared" si="29"/>
        <v>#DIV/0!</v>
      </c>
      <c r="AE120" s="60"/>
    </row>
    <row r="121" spans="1:31">
      <c r="A121" s="31">
        <v>114</v>
      </c>
      <c r="B121" s="31">
        <v>114</v>
      </c>
      <c r="C121" s="29">
        <v>114</v>
      </c>
      <c r="D121" s="55"/>
      <c r="E121" s="56"/>
      <c r="F121" s="57"/>
      <c r="G121" s="58"/>
      <c r="H121" s="28">
        <f t="shared" si="20"/>
        <v>0</v>
      </c>
      <c r="I121" s="50">
        <f t="shared" si="21"/>
        <v>0</v>
      </c>
      <c r="J121" s="50"/>
      <c r="K121" s="59" t="str">
        <f t="shared" si="30"/>
        <v/>
      </c>
      <c r="L121" s="30"/>
      <c r="M121" s="30">
        <f t="shared" si="22"/>
        <v>0</v>
      </c>
      <c r="N121" s="30">
        <f t="shared" si="31"/>
        <v>0</v>
      </c>
      <c r="O121" s="28"/>
      <c r="P121" s="52" t="str">
        <f t="shared" si="32"/>
        <v/>
      </c>
      <c r="Q121" s="32" t="str">
        <f t="shared" si="33"/>
        <v xml:space="preserve"> </v>
      </c>
      <c r="R121" s="32" t="str">
        <f t="shared" si="34"/>
        <v xml:space="preserve"> </v>
      </c>
      <c r="S121" s="32" t="str">
        <f t="shared" si="35"/>
        <v xml:space="preserve"> </v>
      </c>
      <c r="T121" s="32" t="str">
        <f t="shared" si="36"/>
        <v>m.t</v>
      </c>
      <c r="U121" s="32" t="str">
        <f t="shared" si="37"/>
        <v xml:space="preserve"> </v>
      </c>
      <c r="V121" s="53" t="str">
        <f t="shared" si="38"/>
        <v xml:space="preserve"> </v>
      </c>
      <c r="W121" s="28"/>
      <c r="X121" s="52" t="str">
        <f>IF(D121="","",VLOOKUP(D121,Emargement!$A$9:$B$528,2,TRUE))</f>
        <v/>
      </c>
      <c r="Y121" s="32" t="str">
        <f>IF(D121="","",VLOOKUP(D121,Emargement!$A$9:$C$528,3,TRUE))</f>
        <v/>
      </c>
      <c r="Z121" s="32" t="str">
        <f>IF(D121="","",VLOOKUP(D121,Emargement!$A$9:$D$528,4,TRUE))</f>
        <v/>
      </c>
      <c r="AA121" s="32" t="str">
        <f>IF(D121="","",VLOOKUP(D121,Emargement!$A$9:$E$528,5,TRUE))</f>
        <v/>
      </c>
      <c r="AB121" s="32" t="str">
        <f>IF(D121="","",VLOOKUP(D121,Emargement!$A$9:$G$528,7,TRUE))</f>
        <v/>
      </c>
      <c r="AC121" s="32" t="str">
        <f>IF(D121="","",VLOOKUP(D121,Emargement!$A$9:$F$528,6,TRUE))</f>
        <v/>
      </c>
      <c r="AD121" s="54" t="e">
        <f t="shared" si="29"/>
        <v>#DIV/0!</v>
      </c>
      <c r="AE121" s="60"/>
    </row>
    <row r="122" spans="1:31">
      <c r="A122" s="31">
        <v>115</v>
      </c>
      <c r="B122" s="31">
        <v>115</v>
      </c>
      <c r="C122" s="29">
        <v>115</v>
      </c>
      <c r="D122" s="55"/>
      <c r="E122" s="56"/>
      <c r="F122" s="57"/>
      <c r="G122" s="58"/>
      <c r="H122" s="28">
        <f t="shared" si="20"/>
        <v>0</v>
      </c>
      <c r="I122" s="50">
        <f t="shared" si="21"/>
        <v>0</v>
      </c>
      <c r="J122" s="50"/>
      <c r="K122" s="59" t="str">
        <f t="shared" si="30"/>
        <v/>
      </c>
      <c r="L122" s="30"/>
      <c r="M122" s="30">
        <f t="shared" si="22"/>
        <v>0</v>
      </c>
      <c r="N122" s="30">
        <f t="shared" si="31"/>
        <v>0</v>
      </c>
      <c r="O122" s="28"/>
      <c r="P122" s="52" t="str">
        <f t="shared" si="32"/>
        <v/>
      </c>
      <c r="Q122" s="32" t="str">
        <f t="shared" si="33"/>
        <v xml:space="preserve"> </v>
      </c>
      <c r="R122" s="32" t="str">
        <f t="shared" si="34"/>
        <v xml:space="preserve"> </v>
      </c>
      <c r="S122" s="32" t="str">
        <f t="shared" si="35"/>
        <v xml:space="preserve"> </v>
      </c>
      <c r="T122" s="32" t="str">
        <f t="shared" si="36"/>
        <v>m.t</v>
      </c>
      <c r="U122" s="32" t="str">
        <f t="shared" si="37"/>
        <v xml:space="preserve"> </v>
      </c>
      <c r="V122" s="53" t="str">
        <f t="shared" si="38"/>
        <v xml:space="preserve"> </v>
      </c>
      <c r="W122" s="28"/>
      <c r="X122" s="52" t="str">
        <f>IF(D122="","",VLOOKUP(D122,Emargement!$A$9:$B$528,2,TRUE))</f>
        <v/>
      </c>
      <c r="Y122" s="32" t="str">
        <f>IF(D122="","",VLOOKUP(D122,Emargement!$A$9:$C$528,3,TRUE))</f>
        <v/>
      </c>
      <c r="Z122" s="32" t="str">
        <f>IF(D122="","",VLOOKUP(D122,Emargement!$A$9:$D$528,4,TRUE))</f>
        <v/>
      </c>
      <c r="AA122" s="32" t="str">
        <f>IF(D122="","",VLOOKUP(D122,Emargement!$A$9:$E$528,5,TRUE))</f>
        <v/>
      </c>
      <c r="AB122" s="32" t="str">
        <f>IF(D122="","",VLOOKUP(D122,Emargement!$A$9:$G$528,7,TRUE))</f>
        <v/>
      </c>
      <c r="AC122" s="32" t="str">
        <f>IF(D122="","",VLOOKUP(D122,Emargement!$A$9:$F$528,6,TRUE))</f>
        <v/>
      </c>
      <c r="AD122" s="54" t="e">
        <f t="shared" si="29"/>
        <v>#DIV/0!</v>
      </c>
      <c r="AE122" s="60"/>
    </row>
    <row r="123" spans="1:31">
      <c r="A123" s="31">
        <v>116</v>
      </c>
      <c r="B123" s="31">
        <v>116</v>
      </c>
      <c r="C123" s="29">
        <v>116</v>
      </c>
      <c r="D123" s="55"/>
      <c r="E123" s="56"/>
      <c r="F123" s="57"/>
      <c r="G123" s="58"/>
      <c r="H123" s="28">
        <f t="shared" si="20"/>
        <v>0</v>
      </c>
      <c r="I123" s="50">
        <f t="shared" si="21"/>
        <v>0</v>
      </c>
      <c r="J123" s="50"/>
      <c r="K123" s="59" t="str">
        <f t="shared" si="30"/>
        <v/>
      </c>
      <c r="L123" s="30"/>
      <c r="M123" s="30">
        <f t="shared" si="22"/>
        <v>0</v>
      </c>
      <c r="N123" s="30">
        <f t="shared" si="31"/>
        <v>0</v>
      </c>
      <c r="O123" s="28"/>
      <c r="P123" s="52" t="str">
        <f t="shared" si="32"/>
        <v/>
      </c>
      <c r="Q123" s="32" t="str">
        <f t="shared" si="33"/>
        <v xml:space="preserve"> </v>
      </c>
      <c r="R123" s="32" t="str">
        <f t="shared" si="34"/>
        <v xml:space="preserve"> </v>
      </c>
      <c r="S123" s="32" t="str">
        <f t="shared" si="35"/>
        <v xml:space="preserve"> </v>
      </c>
      <c r="T123" s="32" t="str">
        <f t="shared" si="36"/>
        <v>m.t</v>
      </c>
      <c r="U123" s="32" t="str">
        <f t="shared" si="37"/>
        <v xml:space="preserve"> </v>
      </c>
      <c r="V123" s="53" t="str">
        <f t="shared" si="38"/>
        <v xml:space="preserve"> </v>
      </c>
      <c r="W123" s="28"/>
      <c r="X123" s="52" t="str">
        <f>IF(D123="","",VLOOKUP(D123,Emargement!$A$9:$B$528,2,TRUE))</f>
        <v/>
      </c>
      <c r="Y123" s="32" t="str">
        <f>IF(D123="","",VLOOKUP(D123,Emargement!$A$9:$C$528,3,TRUE))</f>
        <v/>
      </c>
      <c r="Z123" s="32" t="str">
        <f>IF(D123="","",VLOOKUP(D123,Emargement!$A$9:$D$528,4,TRUE))</f>
        <v/>
      </c>
      <c r="AA123" s="32" t="str">
        <f>IF(D123="","",VLOOKUP(D123,Emargement!$A$9:$E$528,5,TRUE))</f>
        <v/>
      </c>
      <c r="AB123" s="32" t="str">
        <f>IF(D123="","",VLOOKUP(D123,Emargement!$A$9:$G$528,7,TRUE))</f>
        <v/>
      </c>
      <c r="AC123" s="32" t="str">
        <f>IF(D123="","",VLOOKUP(D123,Emargement!$A$9:$F$528,6,TRUE))</f>
        <v/>
      </c>
      <c r="AD123" s="54" t="e">
        <f t="shared" si="29"/>
        <v>#DIV/0!</v>
      </c>
      <c r="AE123" s="60"/>
    </row>
    <row r="124" spans="1:31">
      <c r="A124" s="31">
        <v>117</v>
      </c>
      <c r="B124" s="31">
        <v>117</v>
      </c>
      <c r="C124" s="29">
        <v>117</v>
      </c>
      <c r="D124" s="55"/>
      <c r="E124" s="56"/>
      <c r="F124" s="57"/>
      <c r="G124" s="58"/>
      <c r="H124" s="28">
        <f t="shared" si="20"/>
        <v>0</v>
      </c>
      <c r="I124" s="50">
        <f t="shared" si="21"/>
        <v>0</v>
      </c>
      <c r="J124" s="50"/>
      <c r="K124" s="59" t="str">
        <f t="shared" si="30"/>
        <v/>
      </c>
      <c r="L124" s="30"/>
      <c r="M124" s="30">
        <f t="shared" si="22"/>
        <v>0</v>
      </c>
      <c r="N124" s="30">
        <f t="shared" si="31"/>
        <v>0</v>
      </c>
      <c r="O124" s="28"/>
      <c r="P124" s="52" t="str">
        <f t="shared" si="32"/>
        <v/>
      </c>
      <c r="Q124" s="32" t="str">
        <f t="shared" si="33"/>
        <v xml:space="preserve"> </v>
      </c>
      <c r="R124" s="32" t="str">
        <f t="shared" si="34"/>
        <v xml:space="preserve"> </v>
      </c>
      <c r="S124" s="32" t="str">
        <f t="shared" si="35"/>
        <v xml:space="preserve"> </v>
      </c>
      <c r="T124" s="32" t="str">
        <f t="shared" si="36"/>
        <v>m.t</v>
      </c>
      <c r="U124" s="32" t="str">
        <f t="shared" si="37"/>
        <v xml:space="preserve"> </v>
      </c>
      <c r="V124" s="53" t="str">
        <f t="shared" si="38"/>
        <v xml:space="preserve"> </v>
      </c>
      <c r="W124" s="28"/>
      <c r="X124" s="52" t="str">
        <f>IF(D124="","",VLOOKUP(D124,Emargement!$A$9:$B$528,2,TRUE))</f>
        <v/>
      </c>
      <c r="Y124" s="32" t="str">
        <f>IF(D124="","",VLOOKUP(D124,Emargement!$A$9:$C$528,3,TRUE))</f>
        <v/>
      </c>
      <c r="Z124" s="32" t="str">
        <f>IF(D124="","",VLOOKUP(D124,Emargement!$A$9:$D$528,4,TRUE))</f>
        <v/>
      </c>
      <c r="AA124" s="32" t="str">
        <f>IF(D124="","",VLOOKUP(D124,Emargement!$A$9:$E$528,5,TRUE))</f>
        <v/>
      </c>
      <c r="AB124" s="32" t="str">
        <f>IF(D124="","",VLOOKUP(D124,Emargement!$A$9:$G$528,7,TRUE))</f>
        <v/>
      </c>
      <c r="AC124" s="32" t="str">
        <f>IF(D124="","",VLOOKUP(D124,Emargement!$A$9:$F$528,6,TRUE))</f>
        <v/>
      </c>
      <c r="AD124" s="54" t="e">
        <f t="shared" si="29"/>
        <v>#DIV/0!</v>
      </c>
      <c r="AE124" s="60"/>
    </row>
    <row r="125" spans="1:31">
      <c r="A125" s="31">
        <v>118</v>
      </c>
      <c r="B125" s="31">
        <v>118</v>
      </c>
      <c r="C125" s="29">
        <v>118</v>
      </c>
      <c r="D125" s="55"/>
      <c r="E125" s="56"/>
      <c r="F125" s="57"/>
      <c r="G125" s="58"/>
      <c r="H125" s="28">
        <f t="shared" si="20"/>
        <v>0</v>
      </c>
      <c r="I125" s="50">
        <f t="shared" si="21"/>
        <v>0</v>
      </c>
      <c r="J125" s="50"/>
      <c r="K125" s="59" t="str">
        <f t="shared" si="30"/>
        <v/>
      </c>
      <c r="L125" s="30"/>
      <c r="M125" s="30">
        <f t="shared" si="22"/>
        <v>0</v>
      </c>
      <c r="N125" s="30">
        <f t="shared" si="31"/>
        <v>0</v>
      </c>
      <c r="O125" s="28"/>
      <c r="P125" s="52" t="str">
        <f t="shared" si="32"/>
        <v/>
      </c>
      <c r="Q125" s="32" t="str">
        <f t="shared" si="33"/>
        <v xml:space="preserve"> </v>
      </c>
      <c r="R125" s="32" t="str">
        <f t="shared" si="34"/>
        <v xml:space="preserve"> </v>
      </c>
      <c r="S125" s="32" t="str">
        <f t="shared" si="35"/>
        <v xml:space="preserve"> </v>
      </c>
      <c r="T125" s="32" t="str">
        <f t="shared" si="36"/>
        <v>m.t</v>
      </c>
      <c r="U125" s="32" t="str">
        <f t="shared" si="37"/>
        <v xml:space="preserve"> </v>
      </c>
      <c r="V125" s="53" t="str">
        <f t="shared" si="38"/>
        <v xml:space="preserve"> </v>
      </c>
      <c r="W125" s="28"/>
      <c r="X125" s="52" t="str">
        <f>IF(D125="","",VLOOKUP(D125,Emargement!$A$9:$B$528,2,TRUE))</f>
        <v/>
      </c>
      <c r="Y125" s="32" t="str">
        <f>IF(D125="","",VLOOKUP(D125,Emargement!$A$9:$C$528,3,TRUE))</f>
        <v/>
      </c>
      <c r="Z125" s="32" t="str">
        <f>IF(D125="","",VLOOKUP(D125,Emargement!$A$9:$D$528,4,TRUE))</f>
        <v/>
      </c>
      <c r="AA125" s="32" t="str">
        <f>IF(D125="","",VLOOKUP(D125,Emargement!$A$9:$E$528,5,TRUE))</f>
        <v/>
      </c>
      <c r="AB125" s="32" t="str">
        <f>IF(D125="","",VLOOKUP(D125,Emargement!$A$9:$G$528,7,TRUE))</f>
        <v/>
      </c>
      <c r="AC125" s="32" t="str">
        <f>IF(D125="","",VLOOKUP(D125,Emargement!$A$9:$F$528,6,TRUE))</f>
        <v/>
      </c>
      <c r="AD125" s="54" t="e">
        <f t="shared" si="29"/>
        <v>#DIV/0!</v>
      </c>
      <c r="AE125" s="60"/>
    </row>
    <row r="126" spans="1:31">
      <c r="A126" s="31">
        <v>119</v>
      </c>
      <c r="B126" s="31">
        <v>119</v>
      </c>
      <c r="C126" s="29">
        <v>119</v>
      </c>
      <c r="D126" s="55"/>
      <c r="E126" s="56"/>
      <c r="F126" s="57"/>
      <c r="G126" s="58"/>
      <c r="H126" s="28">
        <f t="shared" si="20"/>
        <v>0</v>
      </c>
      <c r="I126" s="50">
        <f t="shared" si="21"/>
        <v>0</v>
      </c>
      <c r="J126" s="50"/>
      <c r="K126" s="59" t="str">
        <f t="shared" si="30"/>
        <v/>
      </c>
      <c r="L126" s="30"/>
      <c r="M126" s="30">
        <f t="shared" si="22"/>
        <v>0</v>
      </c>
      <c r="N126" s="30">
        <f t="shared" si="31"/>
        <v>0</v>
      </c>
      <c r="O126" s="28"/>
      <c r="P126" s="52" t="str">
        <f t="shared" si="32"/>
        <v/>
      </c>
      <c r="Q126" s="32" t="str">
        <f t="shared" si="33"/>
        <v xml:space="preserve"> </v>
      </c>
      <c r="R126" s="32" t="str">
        <f t="shared" si="34"/>
        <v xml:space="preserve"> </v>
      </c>
      <c r="S126" s="32" t="str">
        <f t="shared" si="35"/>
        <v xml:space="preserve"> </v>
      </c>
      <c r="T126" s="32" t="str">
        <f t="shared" si="36"/>
        <v>m.t</v>
      </c>
      <c r="U126" s="32" t="str">
        <f t="shared" si="37"/>
        <v xml:space="preserve"> </v>
      </c>
      <c r="V126" s="53" t="str">
        <f t="shared" si="38"/>
        <v xml:space="preserve"> </v>
      </c>
      <c r="W126" s="28"/>
      <c r="X126" s="52" t="str">
        <f>IF(D126="","",VLOOKUP(D126,Emargement!$A$9:$B$528,2,TRUE))</f>
        <v/>
      </c>
      <c r="Y126" s="32" t="str">
        <f>IF(D126="","",VLOOKUP(D126,Emargement!$A$9:$C$528,3,TRUE))</f>
        <v/>
      </c>
      <c r="Z126" s="32" t="str">
        <f>IF(D126="","",VLOOKUP(D126,Emargement!$A$9:$D$528,4,TRUE))</f>
        <v/>
      </c>
      <c r="AA126" s="32" t="str">
        <f>IF(D126="","",VLOOKUP(D126,Emargement!$A$9:$E$528,5,TRUE))</f>
        <v/>
      </c>
      <c r="AB126" s="32" t="str">
        <f>IF(D126="","",VLOOKUP(D126,Emargement!$A$9:$G$528,7,TRUE))</f>
        <v/>
      </c>
      <c r="AC126" s="32" t="str">
        <f>IF(D126="","",VLOOKUP(D126,Emargement!$A$9:$F$528,6,TRUE))</f>
        <v/>
      </c>
      <c r="AD126" s="54" t="e">
        <f t="shared" si="29"/>
        <v>#DIV/0!</v>
      </c>
      <c r="AE126" s="60"/>
    </row>
    <row r="127" spans="1:31">
      <c r="A127" s="31">
        <v>120</v>
      </c>
      <c r="B127" s="31">
        <v>120</v>
      </c>
      <c r="C127" s="29">
        <v>120</v>
      </c>
      <c r="D127" s="55"/>
      <c r="E127" s="56"/>
      <c r="F127" s="57"/>
      <c r="G127" s="58"/>
      <c r="H127" s="28">
        <f t="shared" si="20"/>
        <v>0</v>
      </c>
      <c r="I127" s="50">
        <f t="shared" si="21"/>
        <v>0</v>
      </c>
      <c r="J127" s="50"/>
      <c r="K127" s="59" t="str">
        <f t="shared" si="30"/>
        <v/>
      </c>
      <c r="L127" s="30"/>
      <c r="M127" s="30">
        <f t="shared" si="22"/>
        <v>0</v>
      </c>
      <c r="N127" s="30">
        <f t="shared" si="31"/>
        <v>0</v>
      </c>
      <c r="O127" s="28"/>
      <c r="P127" s="52" t="str">
        <f t="shared" si="32"/>
        <v/>
      </c>
      <c r="Q127" s="32" t="str">
        <f t="shared" si="33"/>
        <v xml:space="preserve"> </v>
      </c>
      <c r="R127" s="32" t="str">
        <f t="shared" si="34"/>
        <v xml:space="preserve"> </v>
      </c>
      <c r="S127" s="32" t="str">
        <f t="shared" si="35"/>
        <v xml:space="preserve"> </v>
      </c>
      <c r="T127" s="32" t="str">
        <f t="shared" si="36"/>
        <v>m.t</v>
      </c>
      <c r="U127" s="32" t="str">
        <f t="shared" si="37"/>
        <v xml:space="preserve"> </v>
      </c>
      <c r="V127" s="53" t="str">
        <f t="shared" si="38"/>
        <v xml:space="preserve"> </v>
      </c>
      <c r="W127" s="28"/>
      <c r="X127" s="52" t="str">
        <f>IF(D127="","",VLOOKUP(D127,Emargement!$A$9:$B$528,2,TRUE))</f>
        <v/>
      </c>
      <c r="Y127" s="32" t="str">
        <f>IF(D127="","",VLOOKUP(D127,Emargement!$A$9:$C$528,3,TRUE))</f>
        <v/>
      </c>
      <c r="Z127" s="32" t="str">
        <f>IF(D127="","",VLOOKUP(D127,Emargement!$A$9:$D$528,4,TRUE))</f>
        <v/>
      </c>
      <c r="AA127" s="32" t="str">
        <f>IF(D127="","",VLOOKUP(D127,Emargement!$A$9:$E$528,5,TRUE))</f>
        <v/>
      </c>
      <c r="AB127" s="32" t="str">
        <f>IF(D127="","",VLOOKUP(D127,Emargement!$A$9:$G$528,7,TRUE))</f>
        <v/>
      </c>
      <c r="AC127" s="32" t="str">
        <f>IF(D127="","",VLOOKUP(D127,Emargement!$A$9:$F$528,6,TRUE))</f>
        <v/>
      </c>
      <c r="AD127" s="54" t="e">
        <f t="shared" si="29"/>
        <v>#DIV/0!</v>
      </c>
      <c r="AE127" s="60"/>
    </row>
    <row r="128" spans="1:31">
      <c r="A128" s="31">
        <v>121</v>
      </c>
      <c r="B128" s="31">
        <v>121</v>
      </c>
      <c r="C128" s="29">
        <v>121</v>
      </c>
      <c r="D128" s="55"/>
      <c r="E128" s="56"/>
      <c r="F128" s="57"/>
      <c r="G128" s="58"/>
      <c r="H128" s="28">
        <f t="shared" si="20"/>
        <v>0</v>
      </c>
      <c r="I128" s="50">
        <f t="shared" si="21"/>
        <v>0</v>
      </c>
      <c r="J128" s="50"/>
      <c r="K128" s="59" t="str">
        <f t="shared" si="30"/>
        <v/>
      </c>
      <c r="L128" s="30"/>
      <c r="M128" s="30">
        <f t="shared" si="22"/>
        <v>0</v>
      </c>
      <c r="N128" s="30">
        <f t="shared" si="31"/>
        <v>0</v>
      </c>
      <c r="O128" s="28"/>
      <c r="P128" s="52" t="str">
        <f t="shared" si="32"/>
        <v/>
      </c>
      <c r="Q128" s="32" t="str">
        <f t="shared" si="33"/>
        <v xml:space="preserve"> </v>
      </c>
      <c r="R128" s="32" t="str">
        <f t="shared" si="34"/>
        <v xml:space="preserve"> </v>
      </c>
      <c r="S128" s="32" t="str">
        <f t="shared" si="35"/>
        <v xml:space="preserve"> </v>
      </c>
      <c r="T128" s="32" t="str">
        <f t="shared" si="36"/>
        <v>m.t</v>
      </c>
      <c r="U128" s="32" t="str">
        <f t="shared" si="37"/>
        <v xml:space="preserve"> </v>
      </c>
      <c r="V128" s="53" t="str">
        <f t="shared" si="38"/>
        <v xml:space="preserve"> </v>
      </c>
      <c r="W128" s="28"/>
      <c r="X128" s="52" t="str">
        <f>IF(D128="","",VLOOKUP(D128,Emargement!$A$9:$B$528,2,TRUE))</f>
        <v/>
      </c>
      <c r="Y128" s="32" t="str">
        <f>IF(D128="","",VLOOKUP(D128,Emargement!$A$9:$C$528,3,TRUE))</f>
        <v/>
      </c>
      <c r="Z128" s="32" t="str">
        <f>IF(D128="","",VLOOKUP(D128,Emargement!$A$9:$D$528,4,TRUE))</f>
        <v/>
      </c>
      <c r="AA128" s="32" t="str">
        <f>IF(D128="","",VLOOKUP(D128,Emargement!$A$9:$E$528,5,TRUE))</f>
        <v/>
      </c>
      <c r="AB128" s="32" t="str">
        <f>IF(D128="","",VLOOKUP(D128,Emargement!$A$9:$G$528,7,TRUE))</f>
        <v/>
      </c>
      <c r="AC128" s="32" t="str">
        <f>IF(D128="","",VLOOKUP(D128,Emargement!$A$9:$F$528,6,TRUE))</f>
        <v/>
      </c>
      <c r="AD128" s="54" t="e">
        <f t="shared" si="29"/>
        <v>#DIV/0!</v>
      </c>
      <c r="AE128" s="60"/>
    </row>
    <row r="129" spans="1:31">
      <c r="A129" s="31">
        <v>122</v>
      </c>
      <c r="B129" s="31">
        <v>122</v>
      </c>
      <c r="C129" s="29">
        <v>122</v>
      </c>
      <c r="D129" s="55"/>
      <c r="E129" s="56"/>
      <c r="F129" s="57"/>
      <c r="G129" s="58"/>
      <c r="H129" s="28">
        <f t="shared" si="20"/>
        <v>0</v>
      </c>
      <c r="I129" s="50">
        <f t="shared" si="21"/>
        <v>0</v>
      </c>
      <c r="J129" s="50"/>
      <c r="K129" s="59" t="str">
        <f t="shared" si="30"/>
        <v/>
      </c>
      <c r="L129" s="30"/>
      <c r="M129" s="30">
        <f t="shared" si="22"/>
        <v>0</v>
      </c>
      <c r="N129" s="30">
        <f t="shared" si="31"/>
        <v>0</v>
      </c>
      <c r="O129" s="28"/>
      <c r="P129" s="52" t="str">
        <f t="shared" si="32"/>
        <v/>
      </c>
      <c r="Q129" s="32" t="str">
        <f t="shared" si="33"/>
        <v xml:space="preserve"> </v>
      </c>
      <c r="R129" s="32" t="str">
        <f t="shared" si="34"/>
        <v xml:space="preserve"> </v>
      </c>
      <c r="S129" s="32" t="str">
        <f t="shared" si="35"/>
        <v xml:space="preserve"> </v>
      </c>
      <c r="T129" s="32" t="str">
        <f t="shared" si="36"/>
        <v>m.t</v>
      </c>
      <c r="U129" s="32" t="str">
        <f t="shared" si="37"/>
        <v xml:space="preserve"> </v>
      </c>
      <c r="V129" s="53" t="str">
        <f t="shared" si="38"/>
        <v xml:space="preserve"> </v>
      </c>
      <c r="W129" s="28"/>
      <c r="X129" s="52" t="str">
        <f>IF(D129="","",VLOOKUP(D129,Emargement!$A$9:$B$528,2,TRUE))</f>
        <v/>
      </c>
      <c r="Y129" s="32" t="str">
        <f>IF(D129="","",VLOOKUP(D129,Emargement!$A$9:$C$528,3,TRUE))</f>
        <v/>
      </c>
      <c r="Z129" s="32" t="str">
        <f>IF(D129="","",VLOOKUP(D129,Emargement!$A$9:$D$528,4,TRUE))</f>
        <v/>
      </c>
      <c r="AA129" s="32" t="str">
        <f>IF(D129="","",VLOOKUP(D129,Emargement!$A$9:$E$528,5,TRUE))</f>
        <v/>
      </c>
      <c r="AB129" s="32" t="str">
        <f>IF(D129="","",VLOOKUP(D129,Emargement!$A$9:$G$528,7,TRUE))</f>
        <v/>
      </c>
      <c r="AC129" s="32" t="str">
        <f>IF(D129="","",VLOOKUP(D129,Emargement!$A$9:$F$528,6,TRUE))</f>
        <v/>
      </c>
      <c r="AD129" s="54" t="e">
        <f t="shared" si="29"/>
        <v>#DIV/0!</v>
      </c>
      <c r="AE129" s="60"/>
    </row>
    <row r="130" spans="1:31">
      <c r="A130" s="31">
        <v>123</v>
      </c>
      <c r="B130" s="31">
        <v>123</v>
      </c>
      <c r="C130" s="29">
        <v>123</v>
      </c>
      <c r="D130" s="55"/>
      <c r="E130" s="56"/>
      <c r="F130" s="57"/>
      <c r="G130" s="58"/>
      <c r="H130" s="28">
        <f t="shared" si="20"/>
        <v>0</v>
      </c>
      <c r="I130" s="50">
        <f t="shared" si="21"/>
        <v>0</v>
      </c>
      <c r="J130" s="50"/>
      <c r="K130" s="59" t="str">
        <f t="shared" si="30"/>
        <v/>
      </c>
      <c r="L130" s="30"/>
      <c r="M130" s="30">
        <f t="shared" si="22"/>
        <v>0</v>
      </c>
      <c r="N130" s="30">
        <f t="shared" si="31"/>
        <v>0</v>
      </c>
      <c r="O130" s="28"/>
      <c r="P130" s="52" t="str">
        <f t="shared" si="32"/>
        <v/>
      </c>
      <c r="Q130" s="32" t="str">
        <f t="shared" si="33"/>
        <v xml:space="preserve"> </v>
      </c>
      <c r="R130" s="32" t="str">
        <f t="shared" si="34"/>
        <v xml:space="preserve"> </v>
      </c>
      <c r="S130" s="32" t="str">
        <f t="shared" si="35"/>
        <v xml:space="preserve"> </v>
      </c>
      <c r="T130" s="32" t="str">
        <f t="shared" si="36"/>
        <v>m.t</v>
      </c>
      <c r="U130" s="32" t="str">
        <f t="shared" si="37"/>
        <v xml:space="preserve"> </v>
      </c>
      <c r="V130" s="53" t="str">
        <f t="shared" si="38"/>
        <v xml:space="preserve"> </v>
      </c>
      <c r="W130" s="28"/>
      <c r="X130" s="52" t="str">
        <f>IF(D130="","",VLOOKUP(D130,Emargement!$A$9:$B$528,2,TRUE))</f>
        <v/>
      </c>
      <c r="Y130" s="32" t="str">
        <f>IF(D130="","",VLOOKUP(D130,Emargement!$A$9:$C$528,3,TRUE))</f>
        <v/>
      </c>
      <c r="Z130" s="32" t="str">
        <f>IF(D130="","",VLOOKUP(D130,Emargement!$A$9:$D$528,4,TRUE))</f>
        <v/>
      </c>
      <c r="AA130" s="32" t="str">
        <f>IF(D130="","",VLOOKUP(D130,Emargement!$A$9:$E$528,5,TRUE))</f>
        <v/>
      </c>
      <c r="AB130" s="32" t="str">
        <f>IF(D130="","",VLOOKUP(D130,Emargement!$A$9:$G$528,7,TRUE))</f>
        <v/>
      </c>
      <c r="AC130" s="32" t="str">
        <f>IF(D130="","",VLOOKUP(D130,Emargement!$A$9:$F$528,6,TRUE))</f>
        <v/>
      </c>
      <c r="AD130" s="54" t="e">
        <f t="shared" si="29"/>
        <v>#DIV/0!</v>
      </c>
      <c r="AE130" s="60"/>
    </row>
    <row r="131" spans="1:31">
      <c r="A131" s="31">
        <v>124</v>
      </c>
      <c r="B131" s="31">
        <v>124</v>
      </c>
      <c r="C131" s="29">
        <v>124</v>
      </c>
      <c r="D131" s="55"/>
      <c r="E131" s="56"/>
      <c r="F131" s="57"/>
      <c r="G131" s="58"/>
      <c r="H131" s="28">
        <f t="shared" si="20"/>
        <v>0</v>
      </c>
      <c r="I131" s="50">
        <f t="shared" si="21"/>
        <v>0</v>
      </c>
      <c r="J131" s="50"/>
      <c r="K131" s="59" t="str">
        <f t="shared" si="30"/>
        <v/>
      </c>
      <c r="L131" s="30"/>
      <c r="M131" s="30">
        <f t="shared" si="22"/>
        <v>0</v>
      </c>
      <c r="N131" s="30">
        <f t="shared" si="31"/>
        <v>0</v>
      </c>
      <c r="O131" s="28"/>
      <c r="P131" s="52" t="str">
        <f t="shared" si="32"/>
        <v/>
      </c>
      <c r="Q131" s="32" t="str">
        <f t="shared" si="33"/>
        <v xml:space="preserve"> </v>
      </c>
      <c r="R131" s="32" t="str">
        <f t="shared" si="34"/>
        <v xml:space="preserve"> </v>
      </c>
      <c r="S131" s="32" t="str">
        <f t="shared" si="35"/>
        <v xml:space="preserve"> </v>
      </c>
      <c r="T131" s="32" t="str">
        <f t="shared" si="36"/>
        <v>m.t</v>
      </c>
      <c r="U131" s="32" t="str">
        <f t="shared" si="37"/>
        <v xml:space="preserve"> </v>
      </c>
      <c r="V131" s="53" t="str">
        <f t="shared" si="38"/>
        <v xml:space="preserve"> </v>
      </c>
      <c r="W131" s="28"/>
      <c r="X131" s="52" t="str">
        <f>IF(D131="","",VLOOKUP(D131,Emargement!$A$9:$B$528,2,TRUE))</f>
        <v/>
      </c>
      <c r="Y131" s="32" t="str">
        <f>IF(D131="","",VLOOKUP(D131,Emargement!$A$9:$C$528,3,TRUE))</f>
        <v/>
      </c>
      <c r="Z131" s="32" t="str">
        <f>IF(D131="","",VLOOKUP(D131,Emargement!$A$9:$D$528,4,TRUE))</f>
        <v/>
      </c>
      <c r="AA131" s="32" t="str">
        <f>IF(D131="","",VLOOKUP(D131,Emargement!$A$9:$E$528,5,TRUE))</f>
        <v/>
      </c>
      <c r="AB131" s="32" t="str">
        <f>IF(D131="","",VLOOKUP(D131,Emargement!$A$9:$G$528,7,TRUE))</f>
        <v/>
      </c>
      <c r="AC131" s="32" t="str">
        <f>IF(D131="","",VLOOKUP(D131,Emargement!$A$9:$F$528,6,TRUE))</f>
        <v/>
      </c>
      <c r="AD131" s="54" t="e">
        <f t="shared" si="29"/>
        <v>#DIV/0!</v>
      </c>
      <c r="AE131" s="60"/>
    </row>
    <row r="132" spans="1:31">
      <c r="A132" s="31">
        <v>125</v>
      </c>
      <c r="B132" s="31">
        <v>125</v>
      </c>
      <c r="C132" s="29">
        <v>125</v>
      </c>
      <c r="D132" s="55"/>
      <c r="E132" s="56"/>
      <c r="F132" s="57"/>
      <c r="G132" s="58"/>
      <c r="H132" s="28">
        <f t="shared" si="20"/>
        <v>0</v>
      </c>
      <c r="I132" s="50">
        <f t="shared" si="21"/>
        <v>0</v>
      </c>
      <c r="J132" s="50"/>
      <c r="K132" s="59" t="str">
        <f t="shared" si="30"/>
        <v/>
      </c>
      <c r="L132" s="30"/>
      <c r="M132" s="30">
        <f t="shared" si="22"/>
        <v>0</v>
      </c>
      <c r="N132" s="30">
        <f t="shared" si="31"/>
        <v>0</v>
      </c>
      <c r="O132" s="28"/>
      <c r="P132" s="52" t="str">
        <f t="shared" si="32"/>
        <v/>
      </c>
      <c r="Q132" s="32" t="str">
        <f t="shared" si="33"/>
        <v xml:space="preserve"> </v>
      </c>
      <c r="R132" s="32" t="str">
        <f t="shared" si="34"/>
        <v xml:space="preserve"> </v>
      </c>
      <c r="S132" s="32" t="str">
        <f t="shared" si="35"/>
        <v xml:space="preserve"> </v>
      </c>
      <c r="T132" s="32" t="str">
        <f t="shared" si="36"/>
        <v>m.t</v>
      </c>
      <c r="U132" s="32" t="str">
        <f t="shared" si="37"/>
        <v xml:space="preserve"> </v>
      </c>
      <c r="V132" s="53" t="str">
        <f t="shared" si="38"/>
        <v xml:space="preserve"> </v>
      </c>
      <c r="W132" s="28"/>
      <c r="X132" s="52" t="str">
        <f>IF(D132="","",VLOOKUP(D132,Emargement!$A$9:$B$528,2,TRUE))</f>
        <v/>
      </c>
      <c r="Y132" s="32" t="str">
        <f>IF(D132="","",VLOOKUP(D132,Emargement!$A$9:$C$528,3,TRUE))</f>
        <v/>
      </c>
      <c r="Z132" s="32" t="str">
        <f>IF(D132="","",VLOOKUP(D132,Emargement!$A$9:$D$528,4,TRUE))</f>
        <v/>
      </c>
      <c r="AA132" s="32" t="str">
        <f>IF(D132="","",VLOOKUP(D132,Emargement!$A$9:$E$528,5,TRUE))</f>
        <v/>
      </c>
      <c r="AB132" s="32" t="str">
        <f>IF(D132="","",VLOOKUP(D132,Emargement!$A$9:$G$528,7,TRUE))</f>
        <v/>
      </c>
      <c r="AC132" s="32" t="str">
        <f>IF(D132="","",VLOOKUP(D132,Emargement!$A$9:$F$528,6,TRUE))</f>
        <v/>
      </c>
      <c r="AD132" s="54" t="e">
        <f t="shared" si="29"/>
        <v>#DIV/0!</v>
      </c>
      <c r="AE132" s="60"/>
    </row>
    <row r="133" spans="1:31">
      <c r="A133" s="31">
        <v>126</v>
      </c>
      <c r="B133" s="31">
        <v>126</v>
      </c>
      <c r="C133" s="29">
        <v>126</v>
      </c>
      <c r="D133" s="55"/>
      <c r="E133" s="56"/>
      <c r="F133" s="57"/>
      <c r="G133" s="58"/>
      <c r="H133" s="28">
        <f t="shared" si="20"/>
        <v>0</v>
      </c>
      <c r="I133" s="50">
        <f t="shared" si="21"/>
        <v>0</v>
      </c>
      <c r="J133" s="50"/>
      <c r="K133" s="59" t="str">
        <f t="shared" si="30"/>
        <v/>
      </c>
      <c r="L133" s="30"/>
      <c r="M133" s="30">
        <f t="shared" si="22"/>
        <v>0</v>
      </c>
      <c r="N133" s="30">
        <f t="shared" si="31"/>
        <v>0</v>
      </c>
      <c r="O133" s="28"/>
      <c r="P133" s="52" t="str">
        <f t="shared" si="32"/>
        <v/>
      </c>
      <c r="Q133" s="32" t="str">
        <f t="shared" si="33"/>
        <v xml:space="preserve"> </v>
      </c>
      <c r="R133" s="32" t="str">
        <f t="shared" si="34"/>
        <v xml:space="preserve"> </v>
      </c>
      <c r="S133" s="32" t="str">
        <f t="shared" si="35"/>
        <v xml:space="preserve"> </v>
      </c>
      <c r="T133" s="32" t="str">
        <f t="shared" si="36"/>
        <v>m.t</v>
      </c>
      <c r="U133" s="32" t="str">
        <f t="shared" si="37"/>
        <v xml:space="preserve"> </v>
      </c>
      <c r="V133" s="53" t="str">
        <f t="shared" si="38"/>
        <v xml:space="preserve"> </v>
      </c>
      <c r="W133" s="28"/>
      <c r="X133" s="52" t="str">
        <f>IF(D133="","",VLOOKUP(D133,Emargement!$A$9:$B$528,2,TRUE))</f>
        <v/>
      </c>
      <c r="Y133" s="32" t="str">
        <f>IF(D133="","",VLOOKUP(D133,Emargement!$A$9:$C$528,3,TRUE))</f>
        <v/>
      </c>
      <c r="Z133" s="32" t="str">
        <f>IF(D133="","",VLOOKUP(D133,Emargement!$A$9:$D$528,4,TRUE))</f>
        <v/>
      </c>
      <c r="AA133" s="32" t="str">
        <f>IF(D133="","",VLOOKUP(D133,Emargement!$A$9:$E$528,5,TRUE))</f>
        <v/>
      </c>
      <c r="AB133" s="32" t="str">
        <f>IF(D133="","",VLOOKUP(D133,Emargement!$A$9:$G$528,7,TRUE))</f>
        <v/>
      </c>
      <c r="AC133" s="32" t="str">
        <f>IF(D133="","",VLOOKUP(D133,Emargement!$A$9:$F$528,6,TRUE))</f>
        <v/>
      </c>
      <c r="AD133" s="54" t="e">
        <f t="shared" si="29"/>
        <v>#DIV/0!</v>
      </c>
      <c r="AE133" s="60"/>
    </row>
    <row r="134" spans="1:31">
      <c r="A134" s="31">
        <v>127</v>
      </c>
      <c r="B134" s="31">
        <v>127</v>
      </c>
      <c r="C134" s="29">
        <v>127</v>
      </c>
      <c r="D134" s="55"/>
      <c r="E134" s="56"/>
      <c r="F134" s="57"/>
      <c r="G134" s="58"/>
      <c r="H134" s="28">
        <f t="shared" si="20"/>
        <v>0</v>
      </c>
      <c r="I134" s="50">
        <f t="shared" si="21"/>
        <v>0</v>
      </c>
      <c r="J134" s="50"/>
      <c r="K134" s="59" t="str">
        <f t="shared" si="30"/>
        <v/>
      </c>
      <c r="L134" s="30"/>
      <c r="M134" s="30">
        <f t="shared" si="22"/>
        <v>0</v>
      </c>
      <c r="N134" s="30">
        <f t="shared" si="31"/>
        <v>0</v>
      </c>
      <c r="O134" s="28"/>
      <c r="P134" s="52" t="str">
        <f t="shared" si="32"/>
        <v/>
      </c>
      <c r="Q134" s="32" t="str">
        <f t="shared" si="33"/>
        <v xml:space="preserve"> </v>
      </c>
      <c r="R134" s="32" t="str">
        <f t="shared" si="34"/>
        <v xml:space="preserve"> </v>
      </c>
      <c r="S134" s="32" t="str">
        <f t="shared" si="35"/>
        <v xml:space="preserve"> </v>
      </c>
      <c r="T134" s="32" t="str">
        <f t="shared" si="36"/>
        <v>m.t</v>
      </c>
      <c r="U134" s="32" t="str">
        <f t="shared" si="37"/>
        <v xml:space="preserve"> </v>
      </c>
      <c r="V134" s="53" t="str">
        <f t="shared" si="38"/>
        <v xml:space="preserve"> </v>
      </c>
      <c r="W134" s="28"/>
      <c r="X134" s="52" t="str">
        <f>IF(D134="","",VLOOKUP(D134,Emargement!$A$9:$B$528,2,TRUE))</f>
        <v/>
      </c>
      <c r="Y134" s="32" t="str">
        <f>IF(D134="","",VLOOKUP(D134,Emargement!$A$9:$C$528,3,TRUE))</f>
        <v/>
      </c>
      <c r="Z134" s="32" t="str">
        <f>IF(D134="","",VLOOKUP(D134,Emargement!$A$9:$D$528,4,TRUE))</f>
        <v/>
      </c>
      <c r="AA134" s="32" t="str">
        <f>IF(D134="","",VLOOKUP(D134,Emargement!$A$9:$E$528,5,TRUE))</f>
        <v/>
      </c>
      <c r="AB134" s="32" t="str">
        <f>IF(D134="","",VLOOKUP(D134,Emargement!$A$9:$G$528,7,TRUE))</f>
        <v/>
      </c>
      <c r="AC134" s="32" t="str">
        <f>IF(D134="","",VLOOKUP(D134,Emargement!$A$9:$F$528,6,TRUE))</f>
        <v/>
      </c>
      <c r="AD134" s="54" t="e">
        <f t="shared" si="29"/>
        <v>#DIV/0!</v>
      </c>
      <c r="AE134" s="60"/>
    </row>
    <row r="135" spans="1:31">
      <c r="A135" s="31">
        <v>128</v>
      </c>
      <c r="B135" s="31">
        <v>128</v>
      </c>
      <c r="C135" s="29">
        <v>128</v>
      </c>
      <c r="D135" s="55"/>
      <c r="E135" s="56"/>
      <c r="F135" s="57"/>
      <c r="G135" s="58"/>
      <c r="H135" s="28">
        <f t="shared" si="20"/>
        <v>0</v>
      </c>
      <c r="I135" s="50">
        <f t="shared" si="21"/>
        <v>0</v>
      </c>
      <c r="J135" s="50"/>
      <c r="K135" s="59" t="str">
        <f t="shared" si="30"/>
        <v/>
      </c>
      <c r="L135" s="30"/>
      <c r="M135" s="30">
        <f t="shared" si="22"/>
        <v>0</v>
      </c>
      <c r="N135" s="30">
        <f t="shared" si="31"/>
        <v>0</v>
      </c>
      <c r="O135" s="28"/>
      <c r="P135" s="52" t="str">
        <f t="shared" si="32"/>
        <v/>
      </c>
      <c r="Q135" s="32" t="str">
        <f t="shared" si="33"/>
        <v xml:space="preserve"> </v>
      </c>
      <c r="R135" s="32" t="str">
        <f t="shared" si="34"/>
        <v xml:space="preserve"> </v>
      </c>
      <c r="S135" s="32" t="str">
        <f t="shared" si="35"/>
        <v xml:space="preserve"> </v>
      </c>
      <c r="T135" s="32" t="str">
        <f t="shared" si="36"/>
        <v>m.t</v>
      </c>
      <c r="U135" s="32" t="str">
        <f t="shared" si="37"/>
        <v xml:space="preserve"> </v>
      </c>
      <c r="V135" s="53" t="str">
        <f t="shared" si="38"/>
        <v xml:space="preserve"> </v>
      </c>
      <c r="W135" s="28"/>
      <c r="X135" s="52" t="str">
        <f>IF(D135="","",VLOOKUP(D135,Emargement!$A$9:$B$528,2,TRUE))</f>
        <v/>
      </c>
      <c r="Y135" s="32" t="str">
        <f>IF(D135="","",VLOOKUP(D135,Emargement!$A$9:$C$528,3,TRUE))</f>
        <v/>
      </c>
      <c r="Z135" s="32" t="str">
        <f>IF(D135="","",VLOOKUP(D135,Emargement!$A$9:$D$528,4,TRUE))</f>
        <v/>
      </c>
      <c r="AA135" s="32" t="str">
        <f>IF(D135="","",VLOOKUP(D135,Emargement!$A$9:$E$528,5,TRUE))</f>
        <v/>
      </c>
      <c r="AB135" s="32" t="str">
        <f>IF(D135="","",VLOOKUP(D135,Emargement!$A$9:$G$528,7,TRUE))</f>
        <v/>
      </c>
      <c r="AC135" s="32" t="str">
        <f>IF(D135="","",VLOOKUP(D135,Emargement!$A$9:$F$528,6,TRUE))</f>
        <v/>
      </c>
      <c r="AD135" s="54" t="e">
        <f t="shared" si="29"/>
        <v>#DIV/0!</v>
      </c>
      <c r="AE135" s="60"/>
    </row>
    <row r="136" spans="1:31">
      <c r="A136" s="31">
        <v>129</v>
      </c>
      <c r="B136" s="31">
        <v>129</v>
      </c>
      <c r="C136" s="29">
        <v>129</v>
      </c>
      <c r="D136" s="55"/>
      <c r="E136" s="56"/>
      <c r="F136" s="57"/>
      <c r="G136" s="58"/>
      <c r="H136" s="28">
        <f t="shared" si="20"/>
        <v>0</v>
      </c>
      <c r="I136" s="50">
        <f t="shared" si="21"/>
        <v>0</v>
      </c>
      <c r="J136" s="50"/>
      <c r="K136" s="59" t="str">
        <f t="shared" si="30"/>
        <v/>
      </c>
      <c r="L136" s="30"/>
      <c r="M136" s="30">
        <f t="shared" si="22"/>
        <v>0</v>
      </c>
      <c r="N136" s="30">
        <f t="shared" si="31"/>
        <v>0</v>
      </c>
      <c r="O136" s="28"/>
      <c r="P136" s="52" t="str">
        <f t="shared" si="32"/>
        <v/>
      </c>
      <c r="Q136" s="32" t="str">
        <f t="shared" si="33"/>
        <v xml:space="preserve"> </v>
      </c>
      <c r="R136" s="32" t="str">
        <f t="shared" si="34"/>
        <v xml:space="preserve"> </v>
      </c>
      <c r="S136" s="32" t="str">
        <f t="shared" si="35"/>
        <v xml:space="preserve"> </v>
      </c>
      <c r="T136" s="32" t="str">
        <f t="shared" si="36"/>
        <v>m.t</v>
      </c>
      <c r="U136" s="32" t="str">
        <f t="shared" si="37"/>
        <v xml:space="preserve"> </v>
      </c>
      <c r="V136" s="53" t="str">
        <f t="shared" si="38"/>
        <v xml:space="preserve"> </v>
      </c>
      <c r="W136" s="28"/>
      <c r="X136" s="52" t="str">
        <f>IF(D136="","",VLOOKUP(D136,Emargement!$A$9:$B$528,2,TRUE))</f>
        <v/>
      </c>
      <c r="Y136" s="32" t="str">
        <f>IF(D136="","",VLOOKUP(D136,Emargement!$A$9:$C$528,3,TRUE))</f>
        <v/>
      </c>
      <c r="Z136" s="32" t="str">
        <f>IF(D136="","",VLOOKUP(D136,Emargement!$A$9:$D$528,4,TRUE))</f>
        <v/>
      </c>
      <c r="AA136" s="32" t="str">
        <f>IF(D136="","",VLOOKUP(D136,Emargement!$A$9:$E$528,5,TRUE))</f>
        <v/>
      </c>
      <c r="AB136" s="32" t="str">
        <f>IF(D136="","",VLOOKUP(D136,Emargement!$A$9:$G$528,7,TRUE))</f>
        <v/>
      </c>
      <c r="AC136" s="32" t="str">
        <f>IF(D136="","",VLOOKUP(D136,Emargement!$A$9:$F$528,6,TRUE))</f>
        <v/>
      </c>
      <c r="AD136" s="54" t="e">
        <f t="shared" si="29"/>
        <v>#DIV/0!</v>
      </c>
      <c r="AE136" s="60"/>
    </row>
    <row r="137" spans="1:31">
      <c r="A137" s="31">
        <v>130</v>
      </c>
      <c r="B137" s="31">
        <v>130</v>
      </c>
      <c r="C137" s="29">
        <v>130</v>
      </c>
      <c r="D137" s="55"/>
      <c r="E137" s="56"/>
      <c r="F137" s="57"/>
      <c r="G137" s="58"/>
      <c r="H137" s="28">
        <f t="shared" ref="H137:H196" si="39">D137</f>
        <v>0</v>
      </c>
      <c r="I137" s="50">
        <f t="shared" ref="I137:I200" si="40">IF(H137&gt;0,COUNTIF($H$8:$H$197,H137),)</f>
        <v>0</v>
      </c>
      <c r="J137" s="50"/>
      <c r="K137" s="59" t="str">
        <f t="shared" si="30"/>
        <v/>
      </c>
      <c r="L137" s="30"/>
      <c r="M137" s="30">
        <f t="shared" ref="M137:M200" si="41">E137*3600+F137*60+G137</f>
        <v>0</v>
      </c>
      <c r="N137" s="30">
        <f t="shared" si="31"/>
        <v>0</v>
      </c>
      <c r="O137" s="28"/>
      <c r="P137" s="52" t="str">
        <f t="shared" si="32"/>
        <v/>
      </c>
      <c r="Q137" s="32" t="str">
        <f t="shared" ref="Q137:Q168" si="42">IF(N137=N136," ",IF(N137&gt;=3600,INT(N137/3600)," "))</f>
        <v xml:space="preserve"> </v>
      </c>
      <c r="R137" s="32" t="str">
        <f t="shared" ref="R137:R168" si="43">IF(N137=N136," ",IF(N137&gt;=3600,"h"," "))</f>
        <v xml:space="preserve"> </v>
      </c>
      <c r="S137" s="32" t="str">
        <f t="shared" ref="S137:S168" si="44">IF(N137=N136," ",IF((N137-3600*INT(N137/3600))/60&gt;=1,INT((N137-3600*INT(N137/3600))/60)," "))</f>
        <v xml:space="preserve"> </v>
      </c>
      <c r="T137" s="32" t="str">
        <f t="shared" ref="T137:T168" si="45">IF(N137=N136,"m.t",IF((N137-3600*INT(N137/3600))/60&gt;=1,"min"," "))</f>
        <v>m.t</v>
      </c>
      <c r="U137" s="32" t="str">
        <f t="shared" ref="U137:U168" si="46">IF(N137=N136," ",N137-60*INT((N137-3600*INT(N137/3600))/60)-3600*INT(N137/3600))</f>
        <v xml:space="preserve"> </v>
      </c>
      <c r="V137" s="53" t="str">
        <f t="shared" ref="V137:V168" si="47">IF(N137=N136," ","sec")</f>
        <v xml:space="preserve"> </v>
      </c>
      <c r="W137" s="28"/>
      <c r="X137" s="52" t="str">
        <f>IF(D137="","",VLOOKUP(D137,Emargement!$A$9:$B$528,2,TRUE))</f>
        <v/>
      </c>
      <c r="Y137" s="32" t="str">
        <f>IF(D137="","",VLOOKUP(D137,Emargement!$A$9:$C$528,3,TRUE))</f>
        <v/>
      </c>
      <c r="Z137" s="32" t="str">
        <f>IF(D137="","",VLOOKUP(D137,Emargement!$A$9:$D$528,4,TRUE))</f>
        <v/>
      </c>
      <c r="AA137" s="32" t="str">
        <f>IF(D137="","",VLOOKUP(D137,Emargement!$A$9:$E$528,5,TRUE))</f>
        <v/>
      </c>
      <c r="AB137" s="32" t="str">
        <f>IF(D137="","",VLOOKUP(D137,Emargement!$A$9:$G$528,7,TRUE))</f>
        <v/>
      </c>
      <c r="AC137" s="32" t="str">
        <f>IF(D137="","",VLOOKUP(D137,Emargement!$A$9:$F$528,6,TRUE))</f>
        <v/>
      </c>
      <c r="AD137" s="54" t="e">
        <f t="shared" ref="AD137:AD200" si="48">$E$4/(E137+F137/60+G137/3600)</f>
        <v>#DIV/0!</v>
      </c>
      <c r="AE137" s="60"/>
    </row>
    <row r="138" spans="1:31">
      <c r="A138" s="31">
        <v>131</v>
      </c>
      <c r="B138" s="31">
        <v>131</v>
      </c>
      <c r="C138" s="29">
        <v>131</v>
      </c>
      <c r="D138" s="55"/>
      <c r="E138" s="56"/>
      <c r="F138" s="57"/>
      <c r="G138" s="58"/>
      <c r="H138" s="28">
        <f t="shared" si="39"/>
        <v>0</v>
      </c>
      <c r="I138" s="50">
        <f t="shared" si="40"/>
        <v>0</v>
      </c>
      <c r="J138" s="50"/>
      <c r="K138" s="59" t="str">
        <f t="shared" ref="K138:K195" si="49">IF(I138&lt;=1,"","Doublon")</f>
        <v/>
      </c>
      <c r="L138" s="30"/>
      <c r="M138" s="30">
        <f t="shared" si="41"/>
        <v>0</v>
      </c>
      <c r="N138" s="30">
        <f t="shared" ref="N138:N201" si="50">M138-$M$8</f>
        <v>0</v>
      </c>
      <c r="O138" s="28"/>
      <c r="P138" s="52" t="str">
        <f t="shared" si="32"/>
        <v/>
      </c>
      <c r="Q138" s="32" t="str">
        <f t="shared" si="42"/>
        <v xml:space="preserve"> </v>
      </c>
      <c r="R138" s="32" t="str">
        <f t="shared" si="43"/>
        <v xml:space="preserve"> </v>
      </c>
      <c r="S138" s="32" t="str">
        <f t="shared" si="44"/>
        <v xml:space="preserve"> </v>
      </c>
      <c r="T138" s="32" t="str">
        <f t="shared" si="45"/>
        <v>m.t</v>
      </c>
      <c r="U138" s="32" t="str">
        <f t="shared" si="46"/>
        <v xml:space="preserve"> </v>
      </c>
      <c r="V138" s="53" t="str">
        <f t="shared" si="47"/>
        <v xml:space="preserve"> </v>
      </c>
      <c r="W138" s="28"/>
      <c r="X138" s="52" t="str">
        <f>IF(D138="","",VLOOKUP(D138,Emargement!$A$9:$B$528,2,TRUE))</f>
        <v/>
      </c>
      <c r="Y138" s="32" t="str">
        <f>IF(D138="","",VLOOKUP(D138,Emargement!$A$9:$C$528,3,TRUE))</f>
        <v/>
      </c>
      <c r="Z138" s="32" t="str">
        <f>IF(D138="","",VLOOKUP(D138,Emargement!$A$9:$D$528,4,TRUE))</f>
        <v/>
      </c>
      <c r="AA138" s="32" t="str">
        <f>IF(D138="","",VLOOKUP(D138,Emargement!$A$9:$E$528,5,TRUE))</f>
        <v/>
      </c>
      <c r="AB138" s="32" t="str">
        <f>IF(D138="","",VLOOKUP(D138,Emargement!$A$9:$G$528,7,TRUE))</f>
        <v/>
      </c>
      <c r="AC138" s="32" t="str">
        <f>IF(D138="","",VLOOKUP(D138,Emargement!$A$9:$F$528,6,TRUE))</f>
        <v/>
      </c>
      <c r="AD138" s="54" t="e">
        <f t="shared" si="48"/>
        <v>#DIV/0!</v>
      </c>
      <c r="AE138" s="60"/>
    </row>
    <row r="139" spans="1:31">
      <c r="A139" s="31">
        <v>132</v>
      </c>
      <c r="B139" s="31">
        <v>132</v>
      </c>
      <c r="C139" s="29">
        <v>132</v>
      </c>
      <c r="D139" s="55"/>
      <c r="E139" s="56"/>
      <c r="F139" s="57"/>
      <c r="G139" s="58"/>
      <c r="H139" s="28">
        <f t="shared" si="39"/>
        <v>0</v>
      </c>
      <c r="I139" s="50">
        <f t="shared" si="40"/>
        <v>0</v>
      </c>
      <c r="J139" s="50"/>
      <c r="K139" s="59" t="str">
        <f t="shared" si="49"/>
        <v/>
      </c>
      <c r="L139" s="30"/>
      <c r="M139" s="30">
        <f t="shared" si="41"/>
        <v>0</v>
      </c>
      <c r="N139" s="30">
        <f t="shared" si="50"/>
        <v>0</v>
      </c>
      <c r="O139" s="28"/>
      <c r="P139" s="52" t="str">
        <f t="shared" si="32"/>
        <v/>
      </c>
      <c r="Q139" s="32" t="str">
        <f t="shared" si="42"/>
        <v xml:space="preserve"> </v>
      </c>
      <c r="R139" s="32" t="str">
        <f t="shared" si="43"/>
        <v xml:space="preserve"> </v>
      </c>
      <c r="S139" s="32" t="str">
        <f t="shared" si="44"/>
        <v xml:space="preserve"> </v>
      </c>
      <c r="T139" s="32" t="str">
        <f t="shared" si="45"/>
        <v>m.t</v>
      </c>
      <c r="U139" s="32" t="str">
        <f t="shared" si="46"/>
        <v xml:space="preserve"> </v>
      </c>
      <c r="V139" s="53" t="str">
        <f t="shared" si="47"/>
        <v xml:space="preserve"> </v>
      </c>
      <c r="W139" s="28"/>
      <c r="X139" s="52" t="str">
        <f>IF(D139="","",VLOOKUP(D139,Emargement!$A$9:$B$528,2,TRUE))</f>
        <v/>
      </c>
      <c r="Y139" s="32" t="str">
        <f>IF(D139="","",VLOOKUP(D139,Emargement!$A$9:$C$528,3,TRUE))</f>
        <v/>
      </c>
      <c r="Z139" s="32" t="str">
        <f>IF(D139="","",VLOOKUP(D139,Emargement!$A$9:$D$528,4,TRUE))</f>
        <v/>
      </c>
      <c r="AA139" s="32" t="str">
        <f>IF(D139="","",VLOOKUP(D139,Emargement!$A$9:$E$528,5,TRUE))</f>
        <v/>
      </c>
      <c r="AB139" s="32" t="str">
        <f>IF(D139="","",VLOOKUP(D139,Emargement!$A$9:$G$528,7,TRUE))</f>
        <v/>
      </c>
      <c r="AC139" s="32" t="str">
        <f>IF(D139="","",VLOOKUP(D139,Emargement!$A$9:$F$528,6,TRUE))</f>
        <v/>
      </c>
      <c r="AD139" s="54" t="e">
        <f t="shared" si="48"/>
        <v>#DIV/0!</v>
      </c>
      <c r="AE139" s="60"/>
    </row>
    <row r="140" spans="1:31">
      <c r="A140" s="31">
        <v>133</v>
      </c>
      <c r="B140" s="31">
        <v>133</v>
      </c>
      <c r="C140" s="29">
        <v>133</v>
      </c>
      <c r="D140" s="55"/>
      <c r="E140" s="56"/>
      <c r="F140" s="57"/>
      <c r="G140" s="58"/>
      <c r="H140" s="28">
        <f t="shared" si="39"/>
        <v>0</v>
      </c>
      <c r="I140" s="50">
        <f t="shared" si="40"/>
        <v>0</v>
      </c>
      <c r="J140" s="50"/>
      <c r="K140" s="59" t="str">
        <f t="shared" si="49"/>
        <v/>
      </c>
      <c r="L140" s="30"/>
      <c r="M140" s="30">
        <f t="shared" si="41"/>
        <v>0</v>
      </c>
      <c r="N140" s="30">
        <f t="shared" si="50"/>
        <v>0</v>
      </c>
      <c r="O140" s="28"/>
      <c r="P140" s="52" t="str">
        <f t="shared" si="32"/>
        <v/>
      </c>
      <c r="Q140" s="32" t="str">
        <f t="shared" si="42"/>
        <v xml:space="preserve"> </v>
      </c>
      <c r="R140" s="32" t="str">
        <f t="shared" si="43"/>
        <v xml:space="preserve"> </v>
      </c>
      <c r="S140" s="32" t="str">
        <f t="shared" si="44"/>
        <v xml:space="preserve"> </v>
      </c>
      <c r="T140" s="32" t="str">
        <f t="shared" si="45"/>
        <v>m.t</v>
      </c>
      <c r="U140" s="32" t="str">
        <f t="shared" si="46"/>
        <v xml:space="preserve"> </v>
      </c>
      <c r="V140" s="53" t="str">
        <f t="shared" si="47"/>
        <v xml:space="preserve"> </v>
      </c>
      <c r="W140" s="28"/>
      <c r="X140" s="52" t="str">
        <f>IF(D140="","",VLOOKUP(D140,Emargement!$A$9:$B$528,2,TRUE))</f>
        <v/>
      </c>
      <c r="Y140" s="32" t="str">
        <f>IF(D140="","",VLOOKUP(D140,Emargement!$A$9:$C$528,3,TRUE))</f>
        <v/>
      </c>
      <c r="Z140" s="32" t="str">
        <f>IF(D140="","",VLOOKUP(D140,Emargement!$A$9:$D$528,4,TRUE))</f>
        <v/>
      </c>
      <c r="AA140" s="32" t="str">
        <f>IF(D140="","",VLOOKUP(D140,Emargement!$A$9:$E$528,5,TRUE))</f>
        <v/>
      </c>
      <c r="AB140" s="32" t="str">
        <f>IF(D140="","",VLOOKUP(D140,Emargement!$A$9:$G$528,7,TRUE))</f>
        <v/>
      </c>
      <c r="AC140" s="32" t="str">
        <f>IF(D140="","",VLOOKUP(D140,Emargement!$A$9:$F$528,6,TRUE))</f>
        <v/>
      </c>
      <c r="AD140" s="54" t="e">
        <f t="shared" si="48"/>
        <v>#DIV/0!</v>
      </c>
      <c r="AE140" s="60"/>
    </row>
    <row r="141" spans="1:31">
      <c r="A141" s="31">
        <v>134</v>
      </c>
      <c r="B141" s="31">
        <v>134</v>
      </c>
      <c r="C141" s="29">
        <v>134</v>
      </c>
      <c r="D141" s="55"/>
      <c r="E141" s="56"/>
      <c r="F141" s="57"/>
      <c r="G141" s="58"/>
      <c r="H141" s="28">
        <f t="shared" si="39"/>
        <v>0</v>
      </c>
      <c r="I141" s="50">
        <f t="shared" si="40"/>
        <v>0</v>
      </c>
      <c r="J141" s="50"/>
      <c r="K141" s="59" t="str">
        <f t="shared" si="49"/>
        <v/>
      </c>
      <c r="L141" s="30"/>
      <c r="M141" s="30">
        <f t="shared" si="41"/>
        <v>0</v>
      </c>
      <c r="N141" s="30">
        <f t="shared" si="50"/>
        <v>0</v>
      </c>
      <c r="O141" s="28"/>
      <c r="P141" s="52" t="str">
        <f t="shared" si="32"/>
        <v/>
      </c>
      <c r="Q141" s="32" t="str">
        <f t="shared" si="42"/>
        <v xml:space="preserve"> </v>
      </c>
      <c r="R141" s="32" t="str">
        <f t="shared" si="43"/>
        <v xml:space="preserve"> </v>
      </c>
      <c r="S141" s="32" t="str">
        <f t="shared" si="44"/>
        <v xml:space="preserve"> </v>
      </c>
      <c r="T141" s="32" t="str">
        <f t="shared" si="45"/>
        <v>m.t</v>
      </c>
      <c r="U141" s="32" t="str">
        <f t="shared" si="46"/>
        <v xml:space="preserve"> </v>
      </c>
      <c r="V141" s="53" t="str">
        <f t="shared" si="47"/>
        <v xml:space="preserve"> </v>
      </c>
      <c r="W141" s="28"/>
      <c r="X141" s="52" t="str">
        <f>IF(D141="","",VLOOKUP(D141,Emargement!$A$9:$B$528,2,TRUE))</f>
        <v/>
      </c>
      <c r="Y141" s="32" t="str">
        <f>IF(D141="","",VLOOKUP(D141,Emargement!$A$9:$C$528,3,TRUE))</f>
        <v/>
      </c>
      <c r="Z141" s="32" t="str">
        <f>IF(D141="","",VLOOKUP(D141,Emargement!$A$9:$D$528,4,TRUE))</f>
        <v/>
      </c>
      <c r="AA141" s="32" t="str">
        <f>IF(D141="","",VLOOKUP(D141,Emargement!$A$9:$E$528,5,TRUE))</f>
        <v/>
      </c>
      <c r="AB141" s="32" t="str">
        <f>IF(D141="","",VLOOKUP(D141,Emargement!$A$9:$G$528,7,TRUE))</f>
        <v/>
      </c>
      <c r="AC141" s="32" t="str">
        <f>IF(D141="","",VLOOKUP(D141,Emargement!$A$9:$F$528,6,TRUE))</f>
        <v/>
      </c>
      <c r="AD141" s="54" t="e">
        <f t="shared" si="48"/>
        <v>#DIV/0!</v>
      </c>
      <c r="AE141" s="60"/>
    </row>
    <row r="142" spans="1:31">
      <c r="A142" s="31">
        <v>135</v>
      </c>
      <c r="B142" s="31">
        <v>135</v>
      </c>
      <c r="C142" s="29">
        <v>135</v>
      </c>
      <c r="D142" s="55"/>
      <c r="E142" s="56"/>
      <c r="F142" s="57"/>
      <c r="G142" s="58"/>
      <c r="H142" s="28">
        <f t="shared" si="39"/>
        <v>0</v>
      </c>
      <c r="I142" s="50">
        <f t="shared" si="40"/>
        <v>0</v>
      </c>
      <c r="J142" s="50"/>
      <c r="K142" s="59" t="str">
        <f t="shared" si="49"/>
        <v/>
      </c>
      <c r="L142" s="30"/>
      <c r="M142" s="30">
        <f t="shared" si="41"/>
        <v>0</v>
      </c>
      <c r="N142" s="30">
        <f t="shared" si="50"/>
        <v>0</v>
      </c>
      <c r="O142" s="28"/>
      <c r="P142" s="52" t="str">
        <f t="shared" si="32"/>
        <v/>
      </c>
      <c r="Q142" s="32" t="str">
        <f t="shared" si="42"/>
        <v xml:space="preserve"> </v>
      </c>
      <c r="R142" s="32" t="str">
        <f t="shared" si="43"/>
        <v xml:space="preserve"> </v>
      </c>
      <c r="S142" s="32" t="str">
        <f t="shared" si="44"/>
        <v xml:space="preserve"> </v>
      </c>
      <c r="T142" s="32" t="str">
        <f t="shared" si="45"/>
        <v>m.t</v>
      </c>
      <c r="U142" s="32" t="str">
        <f t="shared" si="46"/>
        <v xml:space="preserve"> </v>
      </c>
      <c r="V142" s="53" t="str">
        <f t="shared" si="47"/>
        <v xml:space="preserve"> </v>
      </c>
      <c r="W142" s="28"/>
      <c r="X142" s="52" t="str">
        <f>IF(D142="","",VLOOKUP(D142,Emargement!$A$9:$B$528,2,TRUE))</f>
        <v/>
      </c>
      <c r="Y142" s="32" t="str">
        <f>IF(D142="","",VLOOKUP(D142,Emargement!$A$9:$C$528,3,TRUE))</f>
        <v/>
      </c>
      <c r="Z142" s="32" t="str">
        <f>IF(D142="","",VLOOKUP(D142,Emargement!$A$9:$D$528,4,TRUE))</f>
        <v/>
      </c>
      <c r="AA142" s="32" t="str">
        <f>IF(D142="","",VLOOKUP(D142,Emargement!$A$9:$E$528,5,TRUE))</f>
        <v/>
      </c>
      <c r="AB142" s="32" t="str">
        <f>IF(D142="","",VLOOKUP(D142,Emargement!$A$9:$G$528,7,TRUE))</f>
        <v/>
      </c>
      <c r="AC142" s="32" t="str">
        <f>IF(D142="","",VLOOKUP(D142,Emargement!$A$9:$F$528,6,TRUE))</f>
        <v/>
      </c>
      <c r="AD142" s="54" t="e">
        <f t="shared" si="48"/>
        <v>#DIV/0!</v>
      </c>
      <c r="AE142" s="60"/>
    </row>
    <row r="143" spans="1:31">
      <c r="A143" s="31">
        <v>136</v>
      </c>
      <c r="B143" s="31">
        <v>136</v>
      </c>
      <c r="C143" s="29">
        <v>136</v>
      </c>
      <c r="D143" s="55"/>
      <c r="E143" s="56"/>
      <c r="F143" s="57"/>
      <c r="G143" s="58"/>
      <c r="H143" s="28">
        <f t="shared" si="39"/>
        <v>0</v>
      </c>
      <c r="I143" s="50">
        <f t="shared" si="40"/>
        <v>0</v>
      </c>
      <c r="J143" s="50"/>
      <c r="K143" s="59" t="str">
        <f t="shared" si="49"/>
        <v/>
      </c>
      <c r="L143" s="30"/>
      <c r="M143" s="30">
        <f t="shared" si="41"/>
        <v>0</v>
      </c>
      <c r="N143" s="30">
        <f t="shared" si="50"/>
        <v>0</v>
      </c>
      <c r="O143" s="28"/>
      <c r="P143" s="52" t="str">
        <f t="shared" si="32"/>
        <v/>
      </c>
      <c r="Q143" s="32" t="str">
        <f t="shared" si="42"/>
        <v xml:space="preserve"> </v>
      </c>
      <c r="R143" s="32" t="str">
        <f t="shared" si="43"/>
        <v xml:space="preserve"> </v>
      </c>
      <c r="S143" s="32" t="str">
        <f t="shared" si="44"/>
        <v xml:space="preserve"> </v>
      </c>
      <c r="T143" s="32" t="str">
        <f t="shared" si="45"/>
        <v>m.t</v>
      </c>
      <c r="U143" s="32" t="str">
        <f t="shared" si="46"/>
        <v xml:space="preserve"> </v>
      </c>
      <c r="V143" s="53" t="str">
        <f t="shared" si="47"/>
        <v xml:space="preserve"> </v>
      </c>
      <c r="W143" s="28"/>
      <c r="X143" s="52" t="str">
        <f>IF(D143="","",VLOOKUP(D143,Emargement!$A$9:$B$528,2,TRUE))</f>
        <v/>
      </c>
      <c r="Y143" s="32" t="str">
        <f>IF(D143="","",VLOOKUP(D143,Emargement!$A$9:$C$528,3,TRUE))</f>
        <v/>
      </c>
      <c r="Z143" s="32" t="str">
        <f>IF(D143="","",VLOOKUP(D143,Emargement!$A$9:$D$528,4,TRUE))</f>
        <v/>
      </c>
      <c r="AA143" s="32" t="str">
        <f>IF(D143="","",VLOOKUP(D143,Emargement!$A$9:$E$528,5,TRUE))</f>
        <v/>
      </c>
      <c r="AB143" s="32" t="str">
        <f>IF(D143="","",VLOOKUP(D143,Emargement!$A$9:$G$528,7,TRUE))</f>
        <v/>
      </c>
      <c r="AC143" s="32" t="str">
        <f>IF(D143="","",VLOOKUP(D143,Emargement!$A$9:$F$528,6,TRUE))</f>
        <v/>
      </c>
      <c r="AD143" s="54" t="e">
        <f t="shared" si="48"/>
        <v>#DIV/0!</v>
      </c>
      <c r="AE143" s="60"/>
    </row>
    <row r="144" spans="1:31">
      <c r="A144" s="31">
        <v>137</v>
      </c>
      <c r="B144" s="31">
        <v>137</v>
      </c>
      <c r="C144" s="29">
        <v>137</v>
      </c>
      <c r="D144" s="55"/>
      <c r="E144" s="56"/>
      <c r="F144" s="57"/>
      <c r="G144" s="58"/>
      <c r="H144" s="28">
        <f t="shared" si="39"/>
        <v>0</v>
      </c>
      <c r="I144" s="50">
        <f t="shared" si="40"/>
        <v>0</v>
      </c>
      <c r="J144" s="50"/>
      <c r="K144" s="59" t="str">
        <f t="shared" si="49"/>
        <v/>
      </c>
      <c r="L144" s="30"/>
      <c r="M144" s="30">
        <f t="shared" si="41"/>
        <v>0</v>
      </c>
      <c r="N144" s="30">
        <f t="shared" si="50"/>
        <v>0</v>
      </c>
      <c r="O144" s="28"/>
      <c r="P144" s="52" t="str">
        <f t="shared" si="32"/>
        <v/>
      </c>
      <c r="Q144" s="32" t="str">
        <f t="shared" si="42"/>
        <v xml:space="preserve"> </v>
      </c>
      <c r="R144" s="32" t="str">
        <f t="shared" si="43"/>
        <v xml:space="preserve"> </v>
      </c>
      <c r="S144" s="32" t="str">
        <f t="shared" si="44"/>
        <v xml:space="preserve"> </v>
      </c>
      <c r="T144" s="32" t="str">
        <f t="shared" si="45"/>
        <v>m.t</v>
      </c>
      <c r="U144" s="32" t="str">
        <f t="shared" si="46"/>
        <v xml:space="preserve"> </v>
      </c>
      <c r="V144" s="53" t="str">
        <f t="shared" si="47"/>
        <v xml:space="preserve"> </v>
      </c>
      <c r="W144" s="28"/>
      <c r="X144" s="52" t="str">
        <f>IF(D144="","",VLOOKUP(D144,Emargement!$A$9:$B$528,2,TRUE))</f>
        <v/>
      </c>
      <c r="Y144" s="32" t="str">
        <f>IF(D144="","",VLOOKUP(D144,Emargement!$A$9:$C$528,3,TRUE))</f>
        <v/>
      </c>
      <c r="Z144" s="32" t="str">
        <f>IF(D144="","",VLOOKUP(D144,Emargement!$A$9:$D$528,4,TRUE))</f>
        <v/>
      </c>
      <c r="AA144" s="32" t="str">
        <f>IF(D144="","",VLOOKUP(D144,Emargement!$A$9:$E$528,5,TRUE))</f>
        <v/>
      </c>
      <c r="AB144" s="32" t="str">
        <f>IF(D144="","",VLOOKUP(D144,Emargement!$A$9:$G$528,7,TRUE))</f>
        <v/>
      </c>
      <c r="AC144" s="32" t="str">
        <f>IF(D144="","",VLOOKUP(D144,Emargement!$A$9:$F$528,6,TRUE))</f>
        <v/>
      </c>
      <c r="AD144" s="54" t="e">
        <f t="shared" si="48"/>
        <v>#DIV/0!</v>
      </c>
      <c r="AE144" s="60"/>
    </row>
    <row r="145" spans="1:31">
      <c r="A145" s="31">
        <v>138</v>
      </c>
      <c r="B145" s="31">
        <v>138</v>
      </c>
      <c r="C145" s="29">
        <v>138</v>
      </c>
      <c r="D145" s="55"/>
      <c r="E145" s="56"/>
      <c r="F145" s="57"/>
      <c r="G145" s="58"/>
      <c r="H145" s="28">
        <f t="shared" si="39"/>
        <v>0</v>
      </c>
      <c r="I145" s="50">
        <f t="shared" si="40"/>
        <v>0</v>
      </c>
      <c r="J145" s="50"/>
      <c r="K145" s="59" t="str">
        <f t="shared" si="49"/>
        <v/>
      </c>
      <c r="L145" s="30"/>
      <c r="M145" s="30">
        <f t="shared" si="41"/>
        <v>0</v>
      </c>
      <c r="N145" s="30">
        <f t="shared" si="50"/>
        <v>0</v>
      </c>
      <c r="O145" s="28"/>
      <c r="P145" s="52" t="str">
        <f t="shared" si="32"/>
        <v/>
      </c>
      <c r="Q145" s="32" t="str">
        <f t="shared" si="42"/>
        <v xml:space="preserve"> </v>
      </c>
      <c r="R145" s="32" t="str">
        <f t="shared" si="43"/>
        <v xml:space="preserve"> </v>
      </c>
      <c r="S145" s="32" t="str">
        <f t="shared" si="44"/>
        <v xml:space="preserve"> </v>
      </c>
      <c r="T145" s="32" t="str">
        <f t="shared" si="45"/>
        <v>m.t</v>
      </c>
      <c r="U145" s="32" t="str">
        <f t="shared" si="46"/>
        <v xml:space="preserve"> </v>
      </c>
      <c r="V145" s="53" t="str">
        <f t="shared" si="47"/>
        <v xml:space="preserve"> </v>
      </c>
      <c r="W145" s="28"/>
      <c r="X145" s="52" t="str">
        <f>IF(D145="","",VLOOKUP(D145,Emargement!$A$9:$B$528,2,TRUE))</f>
        <v/>
      </c>
      <c r="Y145" s="32" t="str">
        <f>IF(D145="","",VLOOKUP(D145,Emargement!$A$9:$C$528,3,TRUE))</f>
        <v/>
      </c>
      <c r="Z145" s="32" t="str">
        <f>IF(D145="","",VLOOKUP(D145,Emargement!$A$9:$D$528,4,TRUE))</f>
        <v/>
      </c>
      <c r="AA145" s="32" t="str">
        <f>IF(D145="","",VLOOKUP(D145,Emargement!$A$9:$E$528,5,TRUE))</f>
        <v/>
      </c>
      <c r="AB145" s="32" t="str">
        <f>IF(D145="","",VLOOKUP(D145,Emargement!$A$9:$G$528,7,TRUE))</f>
        <v/>
      </c>
      <c r="AC145" s="32" t="str">
        <f>IF(D145="","",VLOOKUP(D145,Emargement!$A$9:$F$528,6,TRUE))</f>
        <v/>
      </c>
      <c r="AD145" s="54" t="e">
        <f t="shared" si="48"/>
        <v>#DIV/0!</v>
      </c>
      <c r="AE145" s="60"/>
    </row>
    <row r="146" spans="1:31">
      <c r="A146" s="31">
        <v>139</v>
      </c>
      <c r="B146" s="31">
        <v>139</v>
      </c>
      <c r="C146" s="29">
        <v>139</v>
      </c>
      <c r="D146" s="55"/>
      <c r="E146" s="56"/>
      <c r="F146" s="57"/>
      <c r="G146" s="58"/>
      <c r="H146" s="28">
        <f t="shared" si="39"/>
        <v>0</v>
      </c>
      <c r="I146" s="50">
        <f t="shared" si="40"/>
        <v>0</v>
      </c>
      <c r="J146" s="50"/>
      <c r="K146" s="59" t="str">
        <f t="shared" si="49"/>
        <v/>
      </c>
      <c r="L146" s="30"/>
      <c r="M146" s="30">
        <f t="shared" si="41"/>
        <v>0</v>
      </c>
      <c r="N146" s="30">
        <f t="shared" si="50"/>
        <v>0</v>
      </c>
      <c r="O146" s="28"/>
      <c r="P146" s="52" t="str">
        <f t="shared" si="32"/>
        <v/>
      </c>
      <c r="Q146" s="32" t="str">
        <f t="shared" si="42"/>
        <v xml:space="preserve"> </v>
      </c>
      <c r="R146" s="32" t="str">
        <f t="shared" si="43"/>
        <v xml:space="preserve"> </v>
      </c>
      <c r="S146" s="32" t="str">
        <f t="shared" si="44"/>
        <v xml:space="preserve"> </v>
      </c>
      <c r="T146" s="32" t="str">
        <f t="shared" si="45"/>
        <v>m.t</v>
      </c>
      <c r="U146" s="32" t="str">
        <f t="shared" si="46"/>
        <v xml:space="preserve"> </v>
      </c>
      <c r="V146" s="53" t="str">
        <f t="shared" si="47"/>
        <v xml:space="preserve"> </v>
      </c>
      <c r="W146" s="28"/>
      <c r="X146" s="52" t="str">
        <f>IF(D146="","",VLOOKUP(D146,Emargement!$A$9:$B$528,2,TRUE))</f>
        <v/>
      </c>
      <c r="Y146" s="32" t="str">
        <f>IF(D146="","",VLOOKUP(D146,Emargement!$A$9:$C$528,3,TRUE))</f>
        <v/>
      </c>
      <c r="Z146" s="32" t="str">
        <f>IF(D146="","",VLOOKUP(D146,Emargement!$A$9:$D$528,4,TRUE))</f>
        <v/>
      </c>
      <c r="AA146" s="32" t="str">
        <f>IF(D146="","",VLOOKUP(D146,Emargement!$A$9:$E$528,5,TRUE))</f>
        <v/>
      </c>
      <c r="AB146" s="32" t="str">
        <f>IF(D146="","",VLOOKUP(D146,Emargement!$A$9:$G$528,7,TRUE))</f>
        <v/>
      </c>
      <c r="AC146" s="32" t="str">
        <f>IF(D146="","",VLOOKUP(D146,Emargement!$A$9:$F$528,6,TRUE))</f>
        <v/>
      </c>
      <c r="AD146" s="54" t="e">
        <f t="shared" si="48"/>
        <v>#DIV/0!</v>
      </c>
      <c r="AE146" s="60"/>
    </row>
    <row r="147" spans="1:31">
      <c r="A147" s="31">
        <v>140</v>
      </c>
      <c r="B147" s="31">
        <v>140</v>
      </c>
      <c r="C147" s="29">
        <v>140</v>
      </c>
      <c r="D147" s="55"/>
      <c r="E147" s="56"/>
      <c r="F147" s="57"/>
      <c r="G147" s="58"/>
      <c r="H147" s="28">
        <f t="shared" si="39"/>
        <v>0</v>
      </c>
      <c r="I147" s="50">
        <f t="shared" si="40"/>
        <v>0</v>
      </c>
      <c r="J147" s="50"/>
      <c r="K147" s="59" t="str">
        <f t="shared" si="49"/>
        <v/>
      </c>
      <c r="L147" s="30"/>
      <c r="M147" s="30">
        <f t="shared" si="41"/>
        <v>0</v>
      </c>
      <c r="N147" s="30">
        <f t="shared" si="50"/>
        <v>0</v>
      </c>
      <c r="O147" s="28"/>
      <c r="P147" s="52" t="str">
        <f t="shared" ref="P147:P207" si="51">IF(T147="m.t","","à")</f>
        <v/>
      </c>
      <c r="Q147" s="32" t="str">
        <f t="shared" si="42"/>
        <v xml:space="preserve"> </v>
      </c>
      <c r="R147" s="32" t="str">
        <f t="shared" si="43"/>
        <v xml:space="preserve"> </v>
      </c>
      <c r="S147" s="32" t="str">
        <f t="shared" si="44"/>
        <v xml:space="preserve"> </v>
      </c>
      <c r="T147" s="32" t="str">
        <f t="shared" si="45"/>
        <v>m.t</v>
      </c>
      <c r="U147" s="32" t="str">
        <f t="shared" si="46"/>
        <v xml:space="preserve"> </v>
      </c>
      <c r="V147" s="53" t="str">
        <f t="shared" si="47"/>
        <v xml:space="preserve"> </v>
      </c>
      <c r="W147" s="28"/>
      <c r="X147" s="52" t="str">
        <f>IF(D147="","",VLOOKUP(D147,Emargement!$A$9:$B$528,2,TRUE))</f>
        <v/>
      </c>
      <c r="Y147" s="32" t="str">
        <f>IF(D147="","",VLOOKUP(D147,Emargement!$A$9:$C$528,3,TRUE))</f>
        <v/>
      </c>
      <c r="Z147" s="32" t="str">
        <f>IF(D147="","",VLOOKUP(D147,Emargement!$A$9:$D$528,4,TRUE))</f>
        <v/>
      </c>
      <c r="AA147" s="32" t="str">
        <f>IF(D147="","",VLOOKUP(D147,Emargement!$A$9:$E$528,5,TRUE))</f>
        <v/>
      </c>
      <c r="AB147" s="32" t="str">
        <f>IF(D147="","",VLOOKUP(D147,Emargement!$A$9:$G$528,7,TRUE))</f>
        <v/>
      </c>
      <c r="AC147" s="32" t="str">
        <f>IF(D147="","",VLOOKUP(D147,Emargement!$A$9:$F$528,6,TRUE))</f>
        <v/>
      </c>
      <c r="AD147" s="54" t="e">
        <f t="shared" si="48"/>
        <v>#DIV/0!</v>
      </c>
      <c r="AE147" s="60"/>
    </row>
    <row r="148" spans="1:31">
      <c r="A148" s="31">
        <v>141</v>
      </c>
      <c r="B148" s="31">
        <v>141</v>
      </c>
      <c r="C148" s="29">
        <v>141</v>
      </c>
      <c r="D148" s="55"/>
      <c r="E148" s="56"/>
      <c r="F148" s="57"/>
      <c r="G148" s="58"/>
      <c r="H148" s="28">
        <f t="shared" si="39"/>
        <v>0</v>
      </c>
      <c r="I148" s="50">
        <f t="shared" si="40"/>
        <v>0</v>
      </c>
      <c r="J148" s="50"/>
      <c r="K148" s="59" t="str">
        <f t="shared" si="49"/>
        <v/>
      </c>
      <c r="L148" s="30"/>
      <c r="M148" s="30">
        <f t="shared" si="41"/>
        <v>0</v>
      </c>
      <c r="N148" s="30">
        <f t="shared" si="50"/>
        <v>0</v>
      </c>
      <c r="O148" s="28"/>
      <c r="P148" s="52" t="str">
        <f t="shared" si="51"/>
        <v/>
      </c>
      <c r="Q148" s="32" t="str">
        <f t="shared" si="42"/>
        <v xml:space="preserve"> </v>
      </c>
      <c r="R148" s="32" t="str">
        <f t="shared" si="43"/>
        <v xml:space="preserve"> </v>
      </c>
      <c r="S148" s="32" t="str">
        <f t="shared" si="44"/>
        <v xml:space="preserve"> </v>
      </c>
      <c r="T148" s="32" t="str">
        <f t="shared" si="45"/>
        <v>m.t</v>
      </c>
      <c r="U148" s="32" t="str">
        <f t="shared" si="46"/>
        <v xml:space="preserve"> </v>
      </c>
      <c r="V148" s="53" t="str">
        <f t="shared" si="47"/>
        <v xml:space="preserve"> </v>
      </c>
      <c r="W148" s="28"/>
      <c r="X148" s="52" t="str">
        <f>IF(D148="","",VLOOKUP(D148,Emargement!$A$9:$B$528,2,TRUE))</f>
        <v/>
      </c>
      <c r="Y148" s="32" t="str">
        <f>IF(D148="","",VLOOKUP(D148,Emargement!$A$9:$C$528,3,TRUE))</f>
        <v/>
      </c>
      <c r="Z148" s="32" t="str">
        <f>IF(D148="","",VLOOKUP(D148,Emargement!$A$9:$D$528,4,TRUE))</f>
        <v/>
      </c>
      <c r="AA148" s="32" t="str">
        <f>IF(D148="","",VLOOKUP(D148,Emargement!$A$9:$E$528,5,TRUE))</f>
        <v/>
      </c>
      <c r="AB148" s="32" t="str">
        <f>IF(D148="","",VLOOKUP(D148,Emargement!$A$9:$G$528,7,TRUE))</f>
        <v/>
      </c>
      <c r="AC148" s="32" t="str">
        <f>IF(D148="","",VLOOKUP(D148,Emargement!$A$9:$F$528,6,TRUE))</f>
        <v/>
      </c>
      <c r="AD148" s="54" t="e">
        <f t="shared" si="48"/>
        <v>#DIV/0!</v>
      </c>
      <c r="AE148" s="60"/>
    </row>
    <row r="149" spans="1:31">
      <c r="A149" s="31">
        <v>142</v>
      </c>
      <c r="B149" s="31">
        <v>142</v>
      </c>
      <c r="C149" s="29">
        <v>142</v>
      </c>
      <c r="D149" s="55"/>
      <c r="E149" s="56"/>
      <c r="F149" s="57"/>
      <c r="G149" s="58"/>
      <c r="H149" s="28">
        <f t="shared" si="39"/>
        <v>0</v>
      </c>
      <c r="I149" s="50">
        <f t="shared" si="40"/>
        <v>0</v>
      </c>
      <c r="J149" s="50"/>
      <c r="K149" s="59" t="str">
        <f t="shared" si="49"/>
        <v/>
      </c>
      <c r="L149" s="30"/>
      <c r="M149" s="30">
        <f t="shared" si="41"/>
        <v>0</v>
      </c>
      <c r="N149" s="30">
        <f t="shared" si="50"/>
        <v>0</v>
      </c>
      <c r="O149" s="28"/>
      <c r="P149" s="52" t="str">
        <f t="shared" si="51"/>
        <v/>
      </c>
      <c r="Q149" s="32" t="str">
        <f t="shared" si="42"/>
        <v xml:space="preserve"> </v>
      </c>
      <c r="R149" s="32" t="str">
        <f t="shared" si="43"/>
        <v xml:space="preserve"> </v>
      </c>
      <c r="S149" s="32" t="str">
        <f t="shared" si="44"/>
        <v xml:space="preserve"> </v>
      </c>
      <c r="T149" s="32" t="str">
        <f t="shared" si="45"/>
        <v>m.t</v>
      </c>
      <c r="U149" s="32" t="str">
        <f t="shared" si="46"/>
        <v xml:space="preserve"> </v>
      </c>
      <c r="V149" s="53" t="str">
        <f t="shared" si="47"/>
        <v xml:space="preserve"> </v>
      </c>
      <c r="W149" s="28"/>
      <c r="X149" s="52" t="str">
        <f>IF(D149="","",VLOOKUP(D149,Emargement!$A$9:$B$528,2,TRUE))</f>
        <v/>
      </c>
      <c r="Y149" s="32" t="str">
        <f>IF(D149="","",VLOOKUP(D149,Emargement!$A$9:$C$528,3,TRUE))</f>
        <v/>
      </c>
      <c r="Z149" s="32" t="str">
        <f>IF(D149="","",VLOOKUP(D149,Emargement!$A$9:$D$528,4,TRUE))</f>
        <v/>
      </c>
      <c r="AA149" s="32" t="str">
        <f>IF(D149="","",VLOOKUP(D149,Emargement!$A$9:$E$528,5,TRUE))</f>
        <v/>
      </c>
      <c r="AB149" s="32" t="str">
        <f>IF(D149="","",VLOOKUP(D149,Emargement!$A$9:$G$528,7,TRUE))</f>
        <v/>
      </c>
      <c r="AC149" s="32" t="str">
        <f>IF(D149="","",VLOOKUP(D149,Emargement!$A$9:$F$528,6,TRUE))</f>
        <v/>
      </c>
      <c r="AD149" s="54" t="e">
        <f t="shared" si="48"/>
        <v>#DIV/0!</v>
      </c>
      <c r="AE149" s="60"/>
    </row>
    <row r="150" spans="1:31">
      <c r="A150" s="31">
        <v>143</v>
      </c>
      <c r="B150" s="31">
        <v>143</v>
      </c>
      <c r="C150" s="29">
        <v>143</v>
      </c>
      <c r="D150" s="55"/>
      <c r="E150" s="56"/>
      <c r="F150" s="57"/>
      <c r="G150" s="58"/>
      <c r="H150" s="28">
        <f t="shared" si="39"/>
        <v>0</v>
      </c>
      <c r="I150" s="50">
        <f t="shared" si="40"/>
        <v>0</v>
      </c>
      <c r="J150" s="50"/>
      <c r="K150" s="59" t="str">
        <f t="shared" si="49"/>
        <v/>
      </c>
      <c r="L150" s="30"/>
      <c r="M150" s="30">
        <f t="shared" si="41"/>
        <v>0</v>
      </c>
      <c r="N150" s="30">
        <f t="shared" si="50"/>
        <v>0</v>
      </c>
      <c r="O150" s="28"/>
      <c r="P150" s="52" t="str">
        <f t="shared" si="51"/>
        <v/>
      </c>
      <c r="Q150" s="32" t="str">
        <f t="shared" si="42"/>
        <v xml:space="preserve"> </v>
      </c>
      <c r="R150" s="32" t="str">
        <f t="shared" si="43"/>
        <v xml:space="preserve"> </v>
      </c>
      <c r="S150" s="32" t="str">
        <f t="shared" si="44"/>
        <v xml:space="preserve"> </v>
      </c>
      <c r="T150" s="32" t="str">
        <f t="shared" si="45"/>
        <v>m.t</v>
      </c>
      <c r="U150" s="32" t="str">
        <f t="shared" si="46"/>
        <v xml:space="preserve"> </v>
      </c>
      <c r="V150" s="53" t="str">
        <f t="shared" si="47"/>
        <v xml:space="preserve"> </v>
      </c>
      <c r="W150" s="28"/>
      <c r="X150" s="52" t="str">
        <f>IF(D150="","",VLOOKUP(D150,Emargement!$A$9:$B$528,2,TRUE))</f>
        <v/>
      </c>
      <c r="Y150" s="32" t="str">
        <f>IF(D150="","",VLOOKUP(D150,Emargement!$A$9:$C$528,3,TRUE))</f>
        <v/>
      </c>
      <c r="Z150" s="32" t="str">
        <f>IF(D150="","",VLOOKUP(D150,Emargement!$A$9:$D$528,4,TRUE))</f>
        <v/>
      </c>
      <c r="AA150" s="32" t="str">
        <f>IF(D150="","",VLOOKUP(D150,Emargement!$A$9:$E$528,5,TRUE))</f>
        <v/>
      </c>
      <c r="AB150" s="32" t="str">
        <f>IF(D150="","",VLOOKUP(D150,Emargement!$A$9:$G$528,7,TRUE))</f>
        <v/>
      </c>
      <c r="AC150" s="32" t="str">
        <f>IF(D150="","",VLOOKUP(D150,Emargement!$A$9:$F$528,6,TRUE))</f>
        <v/>
      </c>
      <c r="AD150" s="54" t="e">
        <f t="shared" si="48"/>
        <v>#DIV/0!</v>
      </c>
      <c r="AE150" s="60"/>
    </row>
    <row r="151" spans="1:31">
      <c r="A151" s="31">
        <v>144</v>
      </c>
      <c r="B151" s="31">
        <v>144</v>
      </c>
      <c r="C151" s="29">
        <v>144</v>
      </c>
      <c r="D151" s="55"/>
      <c r="E151" s="56"/>
      <c r="F151" s="57"/>
      <c r="G151" s="58"/>
      <c r="H151" s="28">
        <f t="shared" si="39"/>
        <v>0</v>
      </c>
      <c r="I151" s="50">
        <f t="shared" si="40"/>
        <v>0</v>
      </c>
      <c r="J151" s="50"/>
      <c r="K151" s="59" t="str">
        <f t="shared" si="49"/>
        <v/>
      </c>
      <c r="L151" s="30"/>
      <c r="M151" s="30">
        <f t="shared" si="41"/>
        <v>0</v>
      </c>
      <c r="N151" s="30">
        <f t="shared" si="50"/>
        <v>0</v>
      </c>
      <c r="O151" s="28"/>
      <c r="P151" s="52" t="str">
        <f t="shared" si="51"/>
        <v/>
      </c>
      <c r="Q151" s="32" t="str">
        <f t="shared" si="42"/>
        <v xml:space="preserve"> </v>
      </c>
      <c r="R151" s="32" t="str">
        <f t="shared" si="43"/>
        <v xml:space="preserve"> </v>
      </c>
      <c r="S151" s="32" t="str">
        <f t="shared" si="44"/>
        <v xml:space="preserve"> </v>
      </c>
      <c r="T151" s="32" t="str">
        <f t="shared" si="45"/>
        <v>m.t</v>
      </c>
      <c r="U151" s="32" t="str">
        <f t="shared" si="46"/>
        <v xml:space="preserve"> </v>
      </c>
      <c r="V151" s="53" t="str">
        <f t="shared" si="47"/>
        <v xml:space="preserve"> </v>
      </c>
      <c r="W151" s="28"/>
      <c r="X151" s="52" t="str">
        <f>IF(D151="","",VLOOKUP(D151,Emargement!$A$9:$B$528,2,TRUE))</f>
        <v/>
      </c>
      <c r="Y151" s="32" t="str">
        <f>IF(D151="","",VLOOKUP(D151,Emargement!$A$9:$C$528,3,TRUE))</f>
        <v/>
      </c>
      <c r="Z151" s="32" t="str">
        <f>IF(D151="","",VLOOKUP(D151,Emargement!$A$9:$D$528,4,TRUE))</f>
        <v/>
      </c>
      <c r="AA151" s="32" t="str">
        <f>IF(D151="","",VLOOKUP(D151,Emargement!$A$9:$E$528,5,TRUE))</f>
        <v/>
      </c>
      <c r="AB151" s="32" t="str">
        <f>IF(D151="","",VLOOKUP(D151,Emargement!$A$9:$G$528,7,TRUE))</f>
        <v/>
      </c>
      <c r="AC151" s="32" t="str">
        <f>IF(D151="","",VLOOKUP(D151,Emargement!$A$9:$F$528,6,TRUE))</f>
        <v/>
      </c>
      <c r="AD151" s="54" t="e">
        <f t="shared" si="48"/>
        <v>#DIV/0!</v>
      </c>
      <c r="AE151" s="60"/>
    </row>
    <row r="152" spans="1:31">
      <c r="A152" s="31">
        <v>145</v>
      </c>
      <c r="B152" s="31">
        <v>145</v>
      </c>
      <c r="C152" s="29">
        <v>145</v>
      </c>
      <c r="D152" s="55"/>
      <c r="E152" s="56"/>
      <c r="F152" s="57"/>
      <c r="G152" s="58"/>
      <c r="H152" s="28">
        <f t="shared" si="39"/>
        <v>0</v>
      </c>
      <c r="I152" s="50">
        <f t="shared" si="40"/>
        <v>0</v>
      </c>
      <c r="J152" s="50"/>
      <c r="K152" s="59" t="str">
        <f t="shared" si="49"/>
        <v/>
      </c>
      <c r="L152" s="30"/>
      <c r="M152" s="30">
        <f t="shared" si="41"/>
        <v>0</v>
      </c>
      <c r="N152" s="30">
        <f t="shared" si="50"/>
        <v>0</v>
      </c>
      <c r="O152" s="28"/>
      <c r="P152" s="52" t="str">
        <f t="shared" si="51"/>
        <v/>
      </c>
      <c r="Q152" s="32" t="str">
        <f t="shared" si="42"/>
        <v xml:space="preserve"> </v>
      </c>
      <c r="R152" s="32" t="str">
        <f t="shared" si="43"/>
        <v xml:space="preserve"> </v>
      </c>
      <c r="S152" s="32" t="str">
        <f t="shared" si="44"/>
        <v xml:space="preserve"> </v>
      </c>
      <c r="T152" s="32" t="str">
        <f t="shared" si="45"/>
        <v>m.t</v>
      </c>
      <c r="U152" s="32" t="str">
        <f t="shared" si="46"/>
        <v xml:space="preserve"> </v>
      </c>
      <c r="V152" s="53" t="str">
        <f t="shared" si="47"/>
        <v xml:space="preserve"> </v>
      </c>
      <c r="W152" s="28"/>
      <c r="X152" s="52" t="str">
        <f>IF(D152="","",VLOOKUP(D152,Emargement!$A$9:$B$528,2,TRUE))</f>
        <v/>
      </c>
      <c r="Y152" s="32" t="str">
        <f>IF(D152="","",VLOOKUP(D152,Emargement!$A$9:$C$528,3,TRUE))</f>
        <v/>
      </c>
      <c r="Z152" s="32" t="str">
        <f>IF(D152="","",VLOOKUP(D152,Emargement!$A$9:$D$528,4,TRUE))</f>
        <v/>
      </c>
      <c r="AA152" s="32" t="str">
        <f>IF(D152="","",VLOOKUP(D152,Emargement!$A$9:$E$528,5,TRUE))</f>
        <v/>
      </c>
      <c r="AB152" s="32" t="str">
        <f>IF(D152="","",VLOOKUP(D152,Emargement!$A$9:$G$528,7,TRUE))</f>
        <v/>
      </c>
      <c r="AC152" s="32" t="str">
        <f>IF(D152="","",VLOOKUP(D152,Emargement!$A$9:$F$528,6,TRUE))</f>
        <v/>
      </c>
      <c r="AD152" s="54" t="e">
        <f t="shared" si="48"/>
        <v>#DIV/0!</v>
      </c>
      <c r="AE152" s="60"/>
    </row>
    <row r="153" spans="1:31">
      <c r="A153" s="31">
        <v>146</v>
      </c>
      <c r="B153" s="31">
        <v>146</v>
      </c>
      <c r="C153" s="29">
        <v>146</v>
      </c>
      <c r="D153" s="55"/>
      <c r="E153" s="56"/>
      <c r="F153" s="57"/>
      <c r="G153" s="58"/>
      <c r="H153" s="28">
        <f t="shared" si="39"/>
        <v>0</v>
      </c>
      <c r="I153" s="50">
        <f t="shared" si="40"/>
        <v>0</v>
      </c>
      <c r="J153" s="50"/>
      <c r="K153" s="59" t="str">
        <f t="shared" si="49"/>
        <v/>
      </c>
      <c r="L153" s="30"/>
      <c r="M153" s="30">
        <f t="shared" si="41"/>
        <v>0</v>
      </c>
      <c r="N153" s="30">
        <f t="shared" si="50"/>
        <v>0</v>
      </c>
      <c r="O153" s="28"/>
      <c r="P153" s="52" t="str">
        <f t="shared" si="51"/>
        <v/>
      </c>
      <c r="Q153" s="32" t="str">
        <f t="shared" si="42"/>
        <v xml:space="preserve"> </v>
      </c>
      <c r="R153" s="32" t="str">
        <f t="shared" si="43"/>
        <v xml:space="preserve"> </v>
      </c>
      <c r="S153" s="32" t="str">
        <f t="shared" si="44"/>
        <v xml:space="preserve"> </v>
      </c>
      <c r="T153" s="32" t="str">
        <f t="shared" si="45"/>
        <v>m.t</v>
      </c>
      <c r="U153" s="32" t="str">
        <f t="shared" si="46"/>
        <v xml:space="preserve"> </v>
      </c>
      <c r="V153" s="53" t="str">
        <f t="shared" si="47"/>
        <v xml:space="preserve"> </v>
      </c>
      <c r="W153" s="28"/>
      <c r="X153" s="52" t="str">
        <f>IF(D153="","",VLOOKUP(D153,Emargement!$A$9:$B$528,2,TRUE))</f>
        <v/>
      </c>
      <c r="Y153" s="32" t="str">
        <f>IF(D153="","",VLOOKUP(D153,Emargement!$A$9:$C$528,3,TRUE))</f>
        <v/>
      </c>
      <c r="Z153" s="32" t="str">
        <f>IF(D153="","",VLOOKUP(D153,Emargement!$A$9:$D$528,4,TRUE))</f>
        <v/>
      </c>
      <c r="AA153" s="32" t="str">
        <f>IF(D153="","",VLOOKUP(D153,Emargement!$A$9:$E$528,5,TRUE))</f>
        <v/>
      </c>
      <c r="AB153" s="32" t="str">
        <f>IF(D153="","",VLOOKUP(D153,Emargement!$A$9:$G$528,7,TRUE))</f>
        <v/>
      </c>
      <c r="AC153" s="32" t="str">
        <f>IF(D153="","",VLOOKUP(D153,Emargement!$A$9:$F$528,6,TRUE))</f>
        <v/>
      </c>
      <c r="AD153" s="54" t="e">
        <f t="shared" si="48"/>
        <v>#DIV/0!</v>
      </c>
      <c r="AE153" s="60"/>
    </row>
    <row r="154" spans="1:31">
      <c r="A154" s="31">
        <v>147</v>
      </c>
      <c r="B154" s="31">
        <v>147</v>
      </c>
      <c r="C154" s="29">
        <v>147</v>
      </c>
      <c r="D154" s="55"/>
      <c r="E154" s="56"/>
      <c r="F154" s="57"/>
      <c r="G154" s="58"/>
      <c r="H154" s="28">
        <f t="shared" si="39"/>
        <v>0</v>
      </c>
      <c r="I154" s="50">
        <f t="shared" si="40"/>
        <v>0</v>
      </c>
      <c r="J154" s="50"/>
      <c r="K154" s="59" t="str">
        <f t="shared" si="49"/>
        <v/>
      </c>
      <c r="L154" s="30"/>
      <c r="M154" s="30">
        <f t="shared" si="41"/>
        <v>0</v>
      </c>
      <c r="N154" s="30">
        <f t="shared" si="50"/>
        <v>0</v>
      </c>
      <c r="O154" s="28"/>
      <c r="P154" s="52" t="str">
        <f t="shared" si="51"/>
        <v/>
      </c>
      <c r="Q154" s="32" t="str">
        <f t="shared" si="42"/>
        <v xml:space="preserve"> </v>
      </c>
      <c r="R154" s="32" t="str">
        <f t="shared" si="43"/>
        <v xml:space="preserve"> </v>
      </c>
      <c r="S154" s="32" t="str">
        <f t="shared" si="44"/>
        <v xml:space="preserve"> </v>
      </c>
      <c r="T154" s="32" t="str">
        <f t="shared" si="45"/>
        <v>m.t</v>
      </c>
      <c r="U154" s="32" t="str">
        <f t="shared" si="46"/>
        <v xml:space="preserve"> </v>
      </c>
      <c r="V154" s="53" t="str">
        <f t="shared" si="47"/>
        <v xml:space="preserve"> </v>
      </c>
      <c r="W154" s="28"/>
      <c r="X154" s="52" t="str">
        <f>IF(D154="","",VLOOKUP(D154,Emargement!$A$9:$B$528,2,TRUE))</f>
        <v/>
      </c>
      <c r="Y154" s="32" t="str">
        <f>IF(D154="","",VLOOKUP(D154,Emargement!$A$9:$C$528,3,TRUE))</f>
        <v/>
      </c>
      <c r="Z154" s="32" t="str">
        <f>IF(D154="","",VLOOKUP(D154,Emargement!$A$9:$D$528,4,TRUE))</f>
        <v/>
      </c>
      <c r="AA154" s="32" t="str">
        <f>IF(D154="","",VLOOKUP(D154,Emargement!$A$9:$E$528,5,TRUE))</f>
        <v/>
      </c>
      <c r="AB154" s="32" t="str">
        <f>IF(D154="","",VLOOKUP(D154,Emargement!$A$9:$G$528,7,TRUE))</f>
        <v/>
      </c>
      <c r="AC154" s="32" t="str">
        <f>IF(D154="","",VLOOKUP(D154,Emargement!$A$9:$F$528,6,TRUE))</f>
        <v/>
      </c>
      <c r="AD154" s="54" t="e">
        <f t="shared" si="48"/>
        <v>#DIV/0!</v>
      </c>
      <c r="AE154" s="60"/>
    </row>
    <row r="155" spans="1:31">
      <c r="A155" s="31">
        <v>148</v>
      </c>
      <c r="B155" s="31">
        <v>148</v>
      </c>
      <c r="C155" s="29">
        <v>148</v>
      </c>
      <c r="D155" s="55"/>
      <c r="E155" s="56"/>
      <c r="F155" s="57"/>
      <c r="G155" s="58"/>
      <c r="H155" s="28">
        <f t="shared" si="39"/>
        <v>0</v>
      </c>
      <c r="I155" s="50">
        <f t="shared" si="40"/>
        <v>0</v>
      </c>
      <c r="J155" s="50"/>
      <c r="K155" s="59" t="str">
        <f t="shared" si="49"/>
        <v/>
      </c>
      <c r="L155" s="30"/>
      <c r="M155" s="30">
        <f t="shared" si="41"/>
        <v>0</v>
      </c>
      <c r="N155" s="30">
        <f t="shared" si="50"/>
        <v>0</v>
      </c>
      <c r="O155" s="28"/>
      <c r="P155" s="52" t="str">
        <f t="shared" si="51"/>
        <v/>
      </c>
      <c r="Q155" s="32" t="str">
        <f t="shared" si="42"/>
        <v xml:space="preserve"> </v>
      </c>
      <c r="R155" s="32" t="str">
        <f t="shared" si="43"/>
        <v xml:space="preserve"> </v>
      </c>
      <c r="S155" s="32" t="str">
        <f t="shared" si="44"/>
        <v xml:space="preserve"> </v>
      </c>
      <c r="T155" s="32" t="str">
        <f t="shared" si="45"/>
        <v>m.t</v>
      </c>
      <c r="U155" s="32" t="str">
        <f t="shared" si="46"/>
        <v xml:space="preserve"> </v>
      </c>
      <c r="V155" s="53" t="str">
        <f t="shared" si="47"/>
        <v xml:space="preserve"> </v>
      </c>
      <c r="W155" s="28"/>
      <c r="X155" s="52" t="str">
        <f>IF(D155="","",VLOOKUP(D155,Emargement!$A$9:$B$528,2,TRUE))</f>
        <v/>
      </c>
      <c r="Y155" s="32" t="str">
        <f>IF(D155="","",VLOOKUP(D155,Emargement!$A$9:$C$528,3,TRUE))</f>
        <v/>
      </c>
      <c r="Z155" s="32" t="str">
        <f>IF(D155="","",VLOOKUP(D155,Emargement!$A$9:$D$528,4,TRUE))</f>
        <v/>
      </c>
      <c r="AA155" s="32" t="str">
        <f>IF(D155="","",VLOOKUP(D155,Emargement!$A$9:$E$528,5,TRUE))</f>
        <v/>
      </c>
      <c r="AB155" s="32" t="str">
        <f>IF(D155="","",VLOOKUP(D155,Emargement!$A$9:$G$528,7,TRUE))</f>
        <v/>
      </c>
      <c r="AC155" s="32" t="str">
        <f>IF(D155="","",VLOOKUP(D155,Emargement!$A$9:$F$528,6,TRUE))</f>
        <v/>
      </c>
      <c r="AD155" s="54" t="e">
        <f t="shared" si="48"/>
        <v>#DIV/0!</v>
      </c>
      <c r="AE155" s="60"/>
    </row>
    <row r="156" spans="1:31">
      <c r="A156" s="31">
        <v>149</v>
      </c>
      <c r="B156" s="31">
        <v>149</v>
      </c>
      <c r="C156" s="29">
        <v>149</v>
      </c>
      <c r="D156" s="55"/>
      <c r="E156" s="56"/>
      <c r="F156" s="57"/>
      <c r="G156" s="58"/>
      <c r="H156" s="28">
        <f t="shared" si="39"/>
        <v>0</v>
      </c>
      <c r="I156" s="50">
        <f t="shared" si="40"/>
        <v>0</v>
      </c>
      <c r="J156" s="50"/>
      <c r="K156" s="59" t="str">
        <f t="shared" si="49"/>
        <v/>
      </c>
      <c r="L156" s="30"/>
      <c r="M156" s="30">
        <f t="shared" si="41"/>
        <v>0</v>
      </c>
      <c r="N156" s="30">
        <f t="shared" si="50"/>
        <v>0</v>
      </c>
      <c r="O156" s="28"/>
      <c r="P156" s="52" t="str">
        <f t="shared" si="51"/>
        <v/>
      </c>
      <c r="Q156" s="32" t="str">
        <f t="shared" si="42"/>
        <v xml:space="preserve"> </v>
      </c>
      <c r="R156" s="32" t="str">
        <f t="shared" si="43"/>
        <v xml:space="preserve"> </v>
      </c>
      <c r="S156" s="32" t="str">
        <f t="shared" si="44"/>
        <v xml:space="preserve"> </v>
      </c>
      <c r="T156" s="32" t="str">
        <f t="shared" si="45"/>
        <v>m.t</v>
      </c>
      <c r="U156" s="32" t="str">
        <f t="shared" si="46"/>
        <v xml:space="preserve"> </v>
      </c>
      <c r="V156" s="53" t="str">
        <f t="shared" si="47"/>
        <v xml:space="preserve"> </v>
      </c>
      <c r="W156" s="28"/>
      <c r="X156" s="52" t="str">
        <f>IF(D156="","",VLOOKUP(D156,Emargement!$A$9:$B$528,2,TRUE))</f>
        <v/>
      </c>
      <c r="Y156" s="32" t="str">
        <f>IF(D156="","",VLOOKUP(D156,Emargement!$A$9:$C$528,3,TRUE))</f>
        <v/>
      </c>
      <c r="Z156" s="32" t="str">
        <f>IF(D156="","",VLOOKUP(D156,Emargement!$A$9:$D$528,4,TRUE))</f>
        <v/>
      </c>
      <c r="AA156" s="32" t="str">
        <f>IF(D156="","",VLOOKUP(D156,Emargement!$A$9:$E$528,5,TRUE))</f>
        <v/>
      </c>
      <c r="AB156" s="32" t="str">
        <f>IF(D156="","",VLOOKUP(D156,Emargement!$A$9:$G$528,7,TRUE))</f>
        <v/>
      </c>
      <c r="AC156" s="32" t="str">
        <f>IF(D156="","",VLOOKUP(D156,Emargement!$A$9:$F$528,6,TRUE))</f>
        <v/>
      </c>
      <c r="AD156" s="54" t="e">
        <f t="shared" si="48"/>
        <v>#DIV/0!</v>
      </c>
      <c r="AE156" s="60"/>
    </row>
    <row r="157" spans="1:31">
      <c r="A157" s="31">
        <v>150</v>
      </c>
      <c r="B157" s="31">
        <v>150</v>
      </c>
      <c r="C157" s="29">
        <v>150</v>
      </c>
      <c r="D157" s="55"/>
      <c r="E157" s="56"/>
      <c r="F157" s="57"/>
      <c r="G157" s="58"/>
      <c r="H157" s="28">
        <f t="shared" si="39"/>
        <v>0</v>
      </c>
      <c r="I157" s="50">
        <f t="shared" si="40"/>
        <v>0</v>
      </c>
      <c r="J157" s="50"/>
      <c r="K157" s="59" t="str">
        <f t="shared" si="49"/>
        <v/>
      </c>
      <c r="L157" s="30"/>
      <c r="M157" s="30">
        <f t="shared" si="41"/>
        <v>0</v>
      </c>
      <c r="N157" s="30">
        <f t="shared" si="50"/>
        <v>0</v>
      </c>
      <c r="O157" s="28"/>
      <c r="P157" s="52" t="str">
        <f t="shared" si="51"/>
        <v/>
      </c>
      <c r="Q157" s="32" t="str">
        <f t="shared" si="42"/>
        <v xml:space="preserve"> </v>
      </c>
      <c r="R157" s="32" t="str">
        <f t="shared" si="43"/>
        <v xml:space="preserve"> </v>
      </c>
      <c r="S157" s="32" t="str">
        <f t="shared" si="44"/>
        <v xml:space="preserve"> </v>
      </c>
      <c r="T157" s="32" t="str">
        <f t="shared" si="45"/>
        <v>m.t</v>
      </c>
      <c r="U157" s="32" t="str">
        <f t="shared" si="46"/>
        <v xml:space="preserve"> </v>
      </c>
      <c r="V157" s="53" t="str">
        <f t="shared" si="47"/>
        <v xml:space="preserve"> </v>
      </c>
      <c r="W157" s="28"/>
      <c r="X157" s="52" t="str">
        <f>IF(D157="","",VLOOKUP(D157,Emargement!$A$9:$B$528,2,TRUE))</f>
        <v/>
      </c>
      <c r="Y157" s="32" t="str">
        <f>IF(D157="","",VLOOKUP(D157,Emargement!$A$9:$C$528,3,TRUE))</f>
        <v/>
      </c>
      <c r="Z157" s="32" t="str">
        <f>IF(D157="","",VLOOKUP(D157,Emargement!$A$9:$D$528,4,TRUE))</f>
        <v/>
      </c>
      <c r="AA157" s="32" t="str">
        <f>IF(D157="","",VLOOKUP(D157,Emargement!$A$9:$E$528,5,TRUE))</f>
        <v/>
      </c>
      <c r="AB157" s="32" t="str">
        <f>IF(D157="","",VLOOKUP(D157,Emargement!$A$9:$G$528,7,TRUE))</f>
        <v/>
      </c>
      <c r="AC157" s="32" t="str">
        <f>IF(D157="","",VLOOKUP(D157,Emargement!$A$9:$F$528,6,TRUE))</f>
        <v/>
      </c>
      <c r="AD157" s="54" t="e">
        <f t="shared" si="48"/>
        <v>#DIV/0!</v>
      </c>
      <c r="AE157" s="60"/>
    </row>
    <row r="158" spans="1:31">
      <c r="A158" s="31">
        <v>151</v>
      </c>
      <c r="B158" s="31">
        <v>151</v>
      </c>
      <c r="C158" s="29">
        <v>151</v>
      </c>
      <c r="D158" s="55"/>
      <c r="E158" s="56"/>
      <c r="F158" s="57"/>
      <c r="G158" s="58"/>
      <c r="H158" s="28">
        <f t="shared" si="39"/>
        <v>0</v>
      </c>
      <c r="I158" s="50">
        <f t="shared" si="40"/>
        <v>0</v>
      </c>
      <c r="J158" s="50"/>
      <c r="K158" s="59" t="str">
        <f t="shared" si="49"/>
        <v/>
      </c>
      <c r="L158" s="30"/>
      <c r="M158" s="30">
        <f t="shared" si="41"/>
        <v>0</v>
      </c>
      <c r="N158" s="30">
        <f t="shared" si="50"/>
        <v>0</v>
      </c>
      <c r="O158" s="28"/>
      <c r="P158" s="52" t="str">
        <f t="shared" si="51"/>
        <v/>
      </c>
      <c r="Q158" s="32" t="str">
        <f t="shared" si="42"/>
        <v xml:space="preserve"> </v>
      </c>
      <c r="R158" s="32" t="str">
        <f t="shared" si="43"/>
        <v xml:space="preserve"> </v>
      </c>
      <c r="S158" s="32" t="str">
        <f t="shared" si="44"/>
        <v xml:space="preserve"> </v>
      </c>
      <c r="T158" s="32" t="str">
        <f t="shared" si="45"/>
        <v>m.t</v>
      </c>
      <c r="U158" s="32" t="str">
        <f t="shared" si="46"/>
        <v xml:space="preserve"> </v>
      </c>
      <c r="V158" s="53" t="str">
        <f t="shared" si="47"/>
        <v xml:space="preserve"> </v>
      </c>
      <c r="W158" s="28"/>
      <c r="X158" s="52" t="str">
        <f>IF(D158="","",VLOOKUP(D158,Emargement!$A$9:$B$528,2,TRUE))</f>
        <v/>
      </c>
      <c r="Y158" s="32" t="str">
        <f>IF(D158="","",VLOOKUP(D158,Emargement!$A$9:$C$528,3,TRUE))</f>
        <v/>
      </c>
      <c r="Z158" s="32" t="str">
        <f>IF(D158="","",VLOOKUP(D158,Emargement!$A$9:$D$528,4,TRUE))</f>
        <v/>
      </c>
      <c r="AA158" s="32" t="str">
        <f>IF(D158="","",VLOOKUP(D158,Emargement!$A$9:$E$528,5,TRUE))</f>
        <v/>
      </c>
      <c r="AB158" s="32" t="str">
        <f>IF(D158="","",VLOOKUP(D158,Emargement!$A$9:$G$528,7,TRUE))</f>
        <v/>
      </c>
      <c r="AC158" s="32" t="str">
        <f>IF(D158="","",VLOOKUP(D158,Emargement!$A$9:$F$528,6,TRUE))</f>
        <v/>
      </c>
      <c r="AD158" s="54" t="e">
        <f t="shared" si="48"/>
        <v>#DIV/0!</v>
      </c>
      <c r="AE158" s="60"/>
    </row>
    <row r="159" spans="1:31">
      <c r="A159" s="31">
        <v>152</v>
      </c>
      <c r="B159" s="31">
        <v>152</v>
      </c>
      <c r="C159" s="29">
        <v>152</v>
      </c>
      <c r="D159" s="55"/>
      <c r="E159" s="56"/>
      <c r="F159" s="57"/>
      <c r="G159" s="58"/>
      <c r="H159" s="28">
        <f t="shared" si="39"/>
        <v>0</v>
      </c>
      <c r="I159" s="50">
        <f t="shared" si="40"/>
        <v>0</v>
      </c>
      <c r="J159" s="50"/>
      <c r="K159" s="59" t="str">
        <f t="shared" si="49"/>
        <v/>
      </c>
      <c r="L159" s="30"/>
      <c r="M159" s="30">
        <f t="shared" si="41"/>
        <v>0</v>
      </c>
      <c r="N159" s="30">
        <f t="shared" si="50"/>
        <v>0</v>
      </c>
      <c r="O159" s="28"/>
      <c r="P159" s="52" t="str">
        <f t="shared" si="51"/>
        <v/>
      </c>
      <c r="Q159" s="32" t="str">
        <f t="shared" si="42"/>
        <v xml:space="preserve"> </v>
      </c>
      <c r="R159" s="32" t="str">
        <f t="shared" si="43"/>
        <v xml:space="preserve"> </v>
      </c>
      <c r="S159" s="32" t="str">
        <f t="shared" si="44"/>
        <v xml:space="preserve"> </v>
      </c>
      <c r="T159" s="32" t="str">
        <f t="shared" si="45"/>
        <v>m.t</v>
      </c>
      <c r="U159" s="32" t="str">
        <f t="shared" si="46"/>
        <v xml:space="preserve"> </v>
      </c>
      <c r="V159" s="53" t="str">
        <f t="shared" si="47"/>
        <v xml:space="preserve"> </v>
      </c>
      <c r="W159" s="28"/>
      <c r="X159" s="52" t="str">
        <f>IF(D159="","",VLOOKUP(D159,Emargement!$A$9:$B$528,2,TRUE))</f>
        <v/>
      </c>
      <c r="Y159" s="32" t="str">
        <f>IF(D159="","",VLOOKUP(D159,Emargement!$A$9:$C$528,3,TRUE))</f>
        <v/>
      </c>
      <c r="Z159" s="32" t="str">
        <f>IF(D159="","",VLOOKUP(D159,Emargement!$A$9:$D$528,4,TRUE))</f>
        <v/>
      </c>
      <c r="AA159" s="32" t="str">
        <f>IF(D159="","",VLOOKUP(D159,Emargement!$A$9:$E$528,5,TRUE))</f>
        <v/>
      </c>
      <c r="AB159" s="32" t="str">
        <f>IF(D159="","",VLOOKUP(D159,Emargement!$A$9:$G$528,7,TRUE))</f>
        <v/>
      </c>
      <c r="AC159" s="32" t="str">
        <f>IF(D159="","",VLOOKUP(D159,Emargement!$A$9:$F$528,6,TRUE))</f>
        <v/>
      </c>
      <c r="AD159" s="54" t="e">
        <f t="shared" si="48"/>
        <v>#DIV/0!</v>
      </c>
      <c r="AE159" s="60"/>
    </row>
    <row r="160" spans="1:31">
      <c r="A160" s="31">
        <v>153</v>
      </c>
      <c r="B160" s="31">
        <v>153</v>
      </c>
      <c r="C160" s="29">
        <v>153</v>
      </c>
      <c r="D160" s="55"/>
      <c r="E160" s="56"/>
      <c r="F160" s="57"/>
      <c r="G160" s="58"/>
      <c r="H160" s="28">
        <f t="shared" si="39"/>
        <v>0</v>
      </c>
      <c r="I160" s="50">
        <f t="shared" si="40"/>
        <v>0</v>
      </c>
      <c r="J160" s="50"/>
      <c r="K160" s="59" t="str">
        <f t="shared" si="49"/>
        <v/>
      </c>
      <c r="L160" s="30"/>
      <c r="M160" s="30">
        <f t="shared" si="41"/>
        <v>0</v>
      </c>
      <c r="N160" s="30">
        <f t="shared" si="50"/>
        <v>0</v>
      </c>
      <c r="O160" s="28"/>
      <c r="P160" s="52" t="str">
        <f t="shared" si="51"/>
        <v/>
      </c>
      <c r="Q160" s="32" t="str">
        <f t="shared" si="42"/>
        <v xml:space="preserve"> </v>
      </c>
      <c r="R160" s="32" t="str">
        <f t="shared" si="43"/>
        <v xml:space="preserve"> </v>
      </c>
      <c r="S160" s="32" t="str">
        <f t="shared" si="44"/>
        <v xml:space="preserve"> </v>
      </c>
      <c r="T160" s="32" t="str">
        <f t="shared" si="45"/>
        <v>m.t</v>
      </c>
      <c r="U160" s="32" t="str">
        <f t="shared" si="46"/>
        <v xml:space="preserve"> </v>
      </c>
      <c r="V160" s="53" t="str">
        <f t="shared" si="47"/>
        <v xml:space="preserve"> </v>
      </c>
      <c r="W160" s="28"/>
      <c r="X160" s="52" t="str">
        <f>IF(D160="","",VLOOKUP(D160,Emargement!$A$9:$B$528,2,TRUE))</f>
        <v/>
      </c>
      <c r="Y160" s="32" t="str">
        <f>IF(D160="","",VLOOKUP(D160,Emargement!$A$9:$C$528,3,TRUE))</f>
        <v/>
      </c>
      <c r="Z160" s="32" t="str">
        <f>IF(D160="","",VLOOKUP(D160,Emargement!$A$9:$D$528,4,TRUE))</f>
        <v/>
      </c>
      <c r="AA160" s="32" t="str">
        <f>IF(D160="","",VLOOKUP(D160,Emargement!$A$9:$E$528,5,TRUE))</f>
        <v/>
      </c>
      <c r="AB160" s="32" t="str">
        <f>IF(D160="","",VLOOKUP(D160,Emargement!$A$9:$G$528,7,TRUE))</f>
        <v/>
      </c>
      <c r="AC160" s="32" t="str">
        <f>IF(D160="","",VLOOKUP(D160,Emargement!$A$9:$F$528,6,TRUE))</f>
        <v/>
      </c>
      <c r="AD160" s="54" t="e">
        <f t="shared" si="48"/>
        <v>#DIV/0!</v>
      </c>
      <c r="AE160" s="60"/>
    </row>
    <row r="161" spans="1:31">
      <c r="A161" s="31">
        <v>154</v>
      </c>
      <c r="B161" s="31">
        <v>154</v>
      </c>
      <c r="C161" s="29">
        <v>154</v>
      </c>
      <c r="D161" s="55"/>
      <c r="E161" s="56"/>
      <c r="F161" s="57"/>
      <c r="G161" s="58"/>
      <c r="H161" s="28">
        <f t="shared" si="39"/>
        <v>0</v>
      </c>
      <c r="I161" s="50">
        <f t="shared" si="40"/>
        <v>0</v>
      </c>
      <c r="J161" s="50"/>
      <c r="K161" s="59" t="str">
        <f t="shared" si="49"/>
        <v/>
      </c>
      <c r="L161" s="30"/>
      <c r="M161" s="30">
        <f t="shared" si="41"/>
        <v>0</v>
      </c>
      <c r="N161" s="30">
        <f t="shared" si="50"/>
        <v>0</v>
      </c>
      <c r="O161" s="28"/>
      <c r="P161" s="52" t="str">
        <f t="shared" si="51"/>
        <v/>
      </c>
      <c r="Q161" s="32" t="str">
        <f t="shared" si="42"/>
        <v xml:space="preserve"> </v>
      </c>
      <c r="R161" s="32" t="str">
        <f t="shared" si="43"/>
        <v xml:space="preserve"> </v>
      </c>
      <c r="S161" s="32" t="str">
        <f t="shared" si="44"/>
        <v xml:space="preserve"> </v>
      </c>
      <c r="T161" s="32" t="str">
        <f t="shared" si="45"/>
        <v>m.t</v>
      </c>
      <c r="U161" s="32" t="str">
        <f t="shared" si="46"/>
        <v xml:space="preserve"> </v>
      </c>
      <c r="V161" s="53" t="str">
        <f t="shared" si="47"/>
        <v xml:space="preserve"> </v>
      </c>
      <c r="W161" s="28"/>
      <c r="X161" s="52" t="str">
        <f>IF(D161="","",VLOOKUP(D161,Emargement!$A$9:$B$528,2,TRUE))</f>
        <v/>
      </c>
      <c r="Y161" s="32" t="str">
        <f>IF(D161="","",VLOOKUP(D161,Emargement!$A$9:$C$528,3,TRUE))</f>
        <v/>
      </c>
      <c r="Z161" s="32" t="str">
        <f>IF(D161="","",VLOOKUP(D161,Emargement!$A$9:$D$528,4,TRUE))</f>
        <v/>
      </c>
      <c r="AA161" s="32" t="str">
        <f>IF(D161="","",VLOOKUP(D161,Emargement!$A$9:$E$528,5,TRUE))</f>
        <v/>
      </c>
      <c r="AB161" s="32" t="str">
        <f>IF(D161="","",VLOOKUP(D161,Emargement!$A$9:$G$528,7,TRUE))</f>
        <v/>
      </c>
      <c r="AC161" s="32" t="str">
        <f>IF(D161="","",VLOOKUP(D161,Emargement!$A$9:$F$528,6,TRUE))</f>
        <v/>
      </c>
      <c r="AD161" s="54" t="e">
        <f t="shared" si="48"/>
        <v>#DIV/0!</v>
      </c>
      <c r="AE161" s="60"/>
    </row>
    <row r="162" spans="1:31">
      <c r="A162" s="31">
        <v>155</v>
      </c>
      <c r="B162" s="31">
        <v>155</v>
      </c>
      <c r="C162" s="29">
        <v>155</v>
      </c>
      <c r="D162" s="55"/>
      <c r="E162" s="56"/>
      <c r="F162" s="57"/>
      <c r="G162" s="58"/>
      <c r="H162" s="28">
        <f t="shared" si="39"/>
        <v>0</v>
      </c>
      <c r="I162" s="50">
        <f t="shared" si="40"/>
        <v>0</v>
      </c>
      <c r="J162" s="50"/>
      <c r="K162" s="59" t="str">
        <f t="shared" si="49"/>
        <v/>
      </c>
      <c r="L162" s="30"/>
      <c r="M162" s="30">
        <f t="shared" si="41"/>
        <v>0</v>
      </c>
      <c r="N162" s="30">
        <f t="shared" si="50"/>
        <v>0</v>
      </c>
      <c r="O162" s="28"/>
      <c r="P162" s="52" t="str">
        <f t="shared" si="51"/>
        <v/>
      </c>
      <c r="Q162" s="32" t="str">
        <f t="shared" si="42"/>
        <v xml:space="preserve"> </v>
      </c>
      <c r="R162" s="32" t="str">
        <f t="shared" si="43"/>
        <v xml:space="preserve"> </v>
      </c>
      <c r="S162" s="32" t="str">
        <f t="shared" si="44"/>
        <v xml:space="preserve"> </v>
      </c>
      <c r="T162" s="32" t="str">
        <f t="shared" si="45"/>
        <v>m.t</v>
      </c>
      <c r="U162" s="32" t="str">
        <f t="shared" si="46"/>
        <v xml:space="preserve"> </v>
      </c>
      <c r="V162" s="53" t="str">
        <f t="shared" si="47"/>
        <v xml:space="preserve"> </v>
      </c>
      <c r="W162" s="28"/>
      <c r="X162" s="52" t="str">
        <f>IF(D162="","",VLOOKUP(D162,Emargement!$A$9:$B$528,2,TRUE))</f>
        <v/>
      </c>
      <c r="Y162" s="32" t="str">
        <f>IF(D162="","",VLOOKUP(D162,Emargement!$A$9:$C$528,3,TRUE))</f>
        <v/>
      </c>
      <c r="Z162" s="32" t="str">
        <f>IF(D162="","",VLOOKUP(D162,Emargement!$A$9:$D$528,4,TRUE))</f>
        <v/>
      </c>
      <c r="AA162" s="32" t="str">
        <f>IF(D162="","",VLOOKUP(D162,Emargement!$A$9:$E$528,5,TRUE))</f>
        <v/>
      </c>
      <c r="AB162" s="32" t="str">
        <f>IF(D162="","",VLOOKUP(D162,Emargement!$A$9:$G$528,7,TRUE))</f>
        <v/>
      </c>
      <c r="AC162" s="32" t="str">
        <f>IF(D162="","",VLOOKUP(D162,Emargement!$A$9:$F$528,6,TRUE))</f>
        <v/>
      </c>
      <c r="AD162" s="54" t="e">
        <f t="shared" si="48"/>
        <v>#DIV/0!</v>
      </c>
      <c r="AE162" s="60"/>
    </row>
    <row r="163" spans="1:31">
      <c r="A163" s="31">
        <v>156</v>
      </c>
      <c r="B163" s="31">
        <v>156</v>
      </c>
      <c r="C163" s="29">
        <v>156</v>
      </c>
      <c r="D163" s="55"/>
      <c r="E163" s="56"/>
      <c r="F163" s="57"/>
      <c r="G163" s="58"/>
      <c r="H163" s="28">
        <f t="shared" si="39"/>
        <v>0</v>
      </c>
      <c r="I163" s="50">
        <f t="shared" si="40"/>
        <v>0</v>
      </c>
      <c r="J163" s="50"/>
      <c r="K163" s="59" t="str">
        <f t="shared" si="49"/>
        <v/>
      </c>
      <c r="L163" s="30"/>
      <c r="M163" s="30">
        <f t="shared" si="41"/>
        <v>0</v>
      </c>
      <c r="N163" s="30">
        <f t="shared" si="50"/>
        <v>0</v>
      </c>
      <c r="O163" s="28"/>
      <c r="P163" s="52" t="str">
        <f t="shared" si="51"/>
        <v/>
      </c>
      <c r="Q163" s="32" t="str">
        <f t="shared" si="42"/>
        <v xml:space="preserve"> </v>
      </c>
      <c r="R163" s="32" t="str">
        <f t="shared" si="43"/>
        <v xml:space="preserve"> </v>
      </c>
      <c r="S163" s="32" t="str">
        <f t="shared" si="44"/>
        <v xml:space="preserve"> </v>
      </c>
      <c r="T163" s="32" t="str">
        <f t="shared" si="45"/>
        <v>m.t</v>
      </c>
      <c r="U163" s="32" t="str">
        <f t="shared" si="46"/>
        <v xml:space="preserve"> </v>
      </c>
      <c r="V163" s="53" t="str">
        <f t="shared" si="47"/>
        <v xml:space="preserve"> </v>
      </c>
      <c r="W163" s="28"/>
      <c r="X163" s="52" t="str">
        <f>IF(D163="","",VLOOKUP(D163,Emargement!$A$9:$B$528,2,TRUE))</f>
        <v/>
      </c>
      <c r="Y163" s="32" t="str">
        <f>IF(D163="","",VLOOKUP(D163,Emargement!$A$9:$C$528,3,TRUE))</f>
        <v/>
      </c>
      <c r="Z163" s="32" t="str">
        <f>IF(D163="","",VLOOKUP(D163,Emargement!$A$9:$D$528,4,TRUE))</f>
        <v/>
      </c>
      <c r="AA163" s="32" t="str">
        <f>IF(D163="","",VLOOKUP(D163,Emargement!$A$9:$E$528,5,TRUE))</f>
        <v/>
      </c>
      <c r="AB163" s="32" t="str">
        <f>IF(D163="","",VLOOKUP(D163,Emargement!$A$9:$G$528,7,TRUE))</f>
        <v/>
      </c>
      <c r="AC163" s="32" t="str">
        <f>IF(D163="","",VLOOKUP(D163,Emargement!$A$9:$F$528,6,TRUE))</f>
        <v/>
      </c>
      <c r="AD163" s="54" t="e">
        <f t="shared" si="48"/>
        <v>#DIV/0!</v>
      </c>
      <c r="AE163" s="60"/>
    </row>
    <row r="164" spans="1:31">
      <c r="A164" s="31">
        <v>157</v>
      </c>
      <c r="B164" s="31">
        <v>157</v>
      </c>
      <c r="C164" s="29">
        <v>157</v>
      </c>
      <c r="D164" s="55"/>
      <c r="E164" s="56"/>
      <c r="F164" s="57"/>
      <c r="G164" s="58"/>
      <c r="H164" s="28">
        <f t="shared" si="39"/>
        <v>0</v>
      </c>
      <c r="I164" s="50">
        <f t="shared" si="40"/>
        <v>0</v>
      </c>
      <c r="J164" s="50"/>
      <c r="K164" s="59" t="str">
        <f t="shared" si="49"/>
        <v/>
      </c>
      <c r="L164" s="30"/>
      <c r="M164" s="30">
        <f t="shared" si="41"/>
        <v>0</v>
      </c>
      <c r="N164" s="30">
        <f t="shared" si="50"/>
        <v>0</v>
      </c>
      <c r="O164" s="28"/>
      <c r="P164" s="52" t="str">
        <f t="shared" si="51"/>
        <v/>
      </c>
      <c r="Q164" s="32" t="str">
        <f t="shared" si="42"/>
        <v xml:space="preserve"> </v>
      </c>
      <c r="R164" s="32" t="str">
        <f t="shared" si="43"/>
        <v xml:space="preserve"> </v>
      </c>
      <c r="S164" s="32" t="str">
        <f t="shared" si="44"/>
        <v xml:space="preserve"> </v>
      </c>
      <c r="T164" s="32" t="str">
        <f t="shared" si="45"/>
        <v>m.t</v>
      </c>
      <c r="U164" s="32" t="str">
        <f t="shared" si="46"/>
        <v xml:space="preserve"> </v>
      </c>
      <c r="V164" s="53" t="str">
        <f t="shared" si="47"/>
        <v xml:space="preserve"> </v>
      </c>
      <c r="W164" s="28"/>
      <c r="X164" s="52" t="str">
        <f>IF(D164="","",VLOOKUP(D164,Emargement!$A$9:$B$528,2,TRUE))</f>
        <v/>
      </c>
      <c r="Y164" s="32" t="str">
        <f>IF(D164="","",VLOOKUP(D164,Emargement!$A$9:$C$528,3,TRUE))</f>
        <v/>
      </c>
      <c r="Z164" s="32" t="str">
        <f>IF(D164="","",VLOOKUP(D164,Emargement!$A$9:$D$528,4,TRUE))</f>
        <v/>
      </c>
      <c r="AA164" s="32" t="str">
        <f>IF(D164="","",VLOOKUP(D164,Emargement!$A$9:$E$528,5,TRUE))</f>
        <v/>
      </c>
      <c r="AB164" s="32" t="str">
        <f>IF(D164="","",VLOOKUP(D164,Emargement!$A$9:$G$528,7,TRUE))</f>
        <v/>
      </c>
      <c r="AC164" s="32" t="str">
        <f>IF(D164="","",VLOOKUP(D164,Emargement!$A$9:$F$528,6,TRUE))</f>
        <v/>
      </c>
      <c r="AD164" s="54" t="e">
        <f t="shared" si="48"/>
        <v>#DIV/0!</v>
      </c>
      <c r="AE164" s="60"/>
    </row>
    <row r="165" spans="1:31">
      <c r="A165" s="31">
        <v>158</v>
      </c>
      <c r="B165" s="31">
        <v>158</v>
      </c>
      <c r="C165" s="29">
        <v>158</v>
      </c>
      <c r="D165" s="55"/>
      <c r="E165" s="56"/>
      <c r="F165" s="57"/>
      <c r="G165" s="58"/>
      <c r="H165" s="28">
        <f t="shared" si="39"/>
        <v>0</v>
      </c>
      <c r="I165" s="50">
        <f t="shared" si="40"/>
        <v>0</v>
      </c>
      <c r="J165" s="50"/>
      <c r="K165" s="59" t="str">
        <f t="shared" si="49"/>
        <v/>
      </c>
      <c r="L165" s="30"/>
      <c r="M165" s="30">
        <f t="shared" si="41"/>
        <v>0</v>
      </c>
      <c r="N165" s="30">
        <f t="shared" si="50"/>
        <v>0</v>
      </c>
      <c r="O165" s="28"/>
      <c r="P165" s="52" t="str">
        <f t="shared" si="51"/>
        <v/>
      </c>
      <c r="Q165" s="32" t="str">
        <f t="shared" si="42"/>
        <v xml:space="preserve"> </v>
      </c>
      <c r="R165" s="32" t="str">
        <f t="shared" si="43"/>
        <v xml:space="preserve"> </v>
      </c>
      <c r="S165" s="32" t="str">
        <f t="shared" si="44"/>
        <v xml:space="preserve"> </v>
      </c>
      <c r="T165" s="32" t="str">
        <f t="shared" si="45"/>
        <v>m.t</v>
      </c>
      <c r="U165" s="32" t="str">
        <f t="shared" si="46"/>
        <v xml:space="preserve"> </v>
      </c>
      <c r="V165" s="53" t="str">
        <f t="shared" si="47"/>
        <v xml:space="preserve"> </v>
      </c>
      <c r="W165" s="28"/>
      <c r="X165" s="52" t="str">
        <f>IF(D165="","",VLOOKUP(D165,Emargement!$A$9:$B$528,2,TRUE))</f>
        <v/>
      </c>
      <c r="Y165" s="32" t="str">
        <f>IF(D165="","",VLOOKUP(D165,Emargement!$A$9:$C$528,3,TRUE))</f>
        <v/>
      </c>
      <c r="Z165" s="32" t="str">
        <f>IF(D165="","",VLOOKUP(D165,Emargement!$A$9:$D$528,4,TRUE))</f>
        <v/>
      </c>
      <c r="AA165" s="32" t="str">
        <f>IF(D165="","",VLOOKUP(D165,Emargement!$A$9:$E$528,5,TRUE))</f>
        <v/>
      </c>
      <c r="AB165" s="32" t="str">
        <f>IF(D165="","",VLOOKUP(D165,Emargement!$A$9:$G$528,7,TRUE))</f>
        <v/>
      </c>
      <c r="AC165" s="32" t="str">
        <f>IF(D165="","",VLOOKUP(D165,Emargement!$A$9:$F$528,6,TRUE))</f>
        <v/>
      </c>
      <c r="AD165" s="54" t="e">
        <f t="shared" si="48"/>
        <v>#DIV/0!</v>
      </c>
      <c r="AE165" s="60"/>
    </row>
    <row r="166" spans="1:31">
      <c r="A166" s="31">
        <v>159</v>
      </c>
      <c r="B166" s="31">
        <v>159</v>
      </c>
      <c r="C166" s="29">
        <v>159</v>
      </c>
      <c r="D166" s="55"/>
      <c r="E166" s="56"/>
      <c r="F166" s="57"/>
      <c r="G166" s="58"/>
      <c r="H166" s="28">
        <f t="shared" si="39"/>
        <v>0</v>
      </c>
      <c r="I166" s="50">
        <f t="shared" si="40"/>
        <v>0</v>
      </c>
      <c r="J166" s="50"/>
      <c r="K166" s="59" t="str">
        <f t="shared" si="49"/>
        <v/>
      </c>
      <c r="L166" s="30"/>
      <c r="M166" s="30">
        <f t="shared" si="41"/>
        <v>0</v>
      </c>
      <c r="N166" s="30">
        <f t="shared" si="50"/>
        <v>0</v>
      </c>
      <c r="O166" s="28"/>
      <c r="P166" s="52" t="str">
        <f t="shared" si="51"/>
        <v/>
      </c>
      <c r="Q166" s="32" t="str">
        <f t="shared" si="42"/>
        <v xml:space="preserve"> </v>
      </c>
      <c r="R166" s="32" t="str">
        <f t="shared" si="43"/>
        <v xml:space="preserve"> </v>
      </c>
      <c r="S166" s="32" t="str">
        <f t="shared" si="44"/>
        <v xml:space="preserve"> </v>
      </c>
      <c r="T166" s="32" t="str">
        <f t="shared" si="45"/>
        <v>m.t</v>
      </c>
      <c r="U166" s="32" t="str">
        <f t="shared" si="46"/>
        <v xml:space="preserve"> </v>
      </c>
      <c r="V166" s="53" t="str">
        <f t="shared" si="47"/>
        <v xml:space="preserve"> </v>
      </c>
      <c r="W166" s="28"/>
      <c r="X166" s="52" t="str">
        <f>IF(D166="","",VLOOKUP(D166,Emargement!$A$9:$B$528,2,TRUE))</f>
        <v/>
      </c>
      <c r="Y166" s="32" t="str">
        <f>IF(D166="","",VLOOKUP(D166,Emargement!$A$9:$C$528,3,TRUE))</f>
        <v/>
      </c>
      <c r="Z166" s="32" t="str">
        <f>IF(D166="","",VLOOKUP(D166,Emargement!$A$9:$D$528,4,TRUE))</f>
        <v/>
      </c>
      <c r="AA166" s="32" t="str">
        <f>IF(D166="","",VLOOKUP(D166,Emargement!$A$9:$E$528,5,TRUE))</f>
        <v/>
      </c>
      <c r="AB166" s="32" t="str">
        <f>IF(D166="","",VLOOKUP(D166,Emargement!$A$9:$G$528,7,TRUE))</f>
        <v/>
      </c>
      <c r="AC166" s="32" t="str">
        <f>IF(D166="","",VLOOKUP(D166,Emargement!$A$9:$F$528,6,TRUE))</f>
        <v/>
      </c>
      <c r="AD166" s="54" t="e">
        <f t="shared" si="48"/>
        <v>#DIV/0!</v>
      </c>
      <c r="AE166" s="60"/>
    </row>
    <row r="167" spans="1:31">
      <c r="A167" s="31">
        <v>160</v>
      </c>
      <c r="B167" s="31">
        <v>160</v>
      </c>
      <c r="C167" s="29">
        <v>160</v>
      </c>
      <c r="D167" s="55"/>
      <c r="E167" s="56"/>
      <c r="F167" s="57"/>
      <c r="G167" s="58"/>
      <c r="H167" s="28">
        <f t="shared" si="39"/>
        <v>0</v>
      </c>
      <c r="I167" s="50">
        <f t="shared" si="40"/>
        <v>0</v>
      </c>
      <c r="J167" s="50"/>
      <c r="K167" s="59" t="str">
        <f t="shared" si="49"/>
        <v/>
      </c>
      <c r="L167" s="30"/>
      <c r="M167" s="30">
        <f t="shared" si="41"/>
        <v>0</v>
      </c>
      <c r="N167" s="30">
        <f t="shared" si="50"/>
        <v>0</v>
      </c>
      <c r="O167" s="28"/>
      <c r="P167" s="52" t="str">
        <f t="shared" si="51"/>
        <v/>
      </c>
      <c r="Q167" s="32" t="str">
        <f t="shared" si="42"/>
        <v xml:space="preserve"> </v>
      </c>
      <c r="R167" s="32" t="str">
        <f t="shared" si="43"/>
        <v xml:space="preserve"> </v>
      </c>
      <c r="S167" s="32" t="str">
        <f t="shared" si="44"/>
        <v xml:space="preserve"> </v>
      </c>
      <c r="T167" s="32" t="str">
        <f t="shared" si="45"/>
        <v>m.t</v>
      </c>
      <c r="U167" s="32" t="str">
        <f t="shared" si="46"/>
        <v xml:space="preserve"> </v>
      </c>
      <c r="V167" s="53" t="str">
        <f t="shared" si="47"/>
        <v xml:space="preserve"> </v>
      </c>
      <c r="W167" s="28"/>
      <c r="X167" s="52" t="str">
        <f>IF(D167="","",VLOOKUP(D167,Emargement!$A$9:$B$528,2,TRUE))</f>
        <v/>
      </c>
      <c r="Y167" s="32" t="str">
        <f>IF(D167="","",VLOOKUP(D167,Emargement!$A$9:$C$528,3,TRUE))</f>
        <v/>
      </c>
      <c r="Z167" s="32" t="str">
        <f>IF(D167="","",VLOOKUP(D167,Emargement!$A$9:$D$528,4,TRUE))</f>
        <v/>
      </c>
      <c r="AA167" s="32" t="str">
        <f>IF(D167="","",VLOOKUP(D167,Emargement!$A$9:$E$528,5,TRUE))</f>
        <v/>
      </c>
      <c r="AB167" s="32" t="str">
        <f>IF(D167="","",VLOOKUP(D167,Emargement!$A$9:$G$528,7,TRUE))</f>
        <v/>
      </c>
      <c r="AC167" s="32" t="str">
        <f>IF(D167="","",VLOOKUP(D167,Emargement!$A$9:$F$528,6,TRUE))</f>
        <v/>
      </c>
      <c r="AD167" s="54" t="e">
        <f t="shared" si="48"/>
        <v>#DIV/0!</v>
      </c>
      <c r="AE167" s="60"/>
    </row>
    <row r="168" spans="1:31">
      <c r="A168" s="31">
        <v>161</v>
      </c>
      <c r="B168" s="31">
        <v>161</v>
      </c>
      <c r="C168" s="29">
        <v>161</v>
      </c>
      <c r="D168" s="55"/>
      <c r="E168" s="56"/>
      <c r="F168" s="57"/>
      <c r="G168" s="58"/>
      <c r="H168" s="28">
        <f t="shared" si="39"/>
        <v>0</v>
      </c>
      <c r="I168" s="50">
        <f t="shared" si="40"/>
        <v>0</v>
      </c>
      <c r="J168" s="50"/>
      <c r="K168" s="59" t="str">
        <f t="shared" si="49"/>
        <v/>
      </c>
      <c r="L168" s="30"/>
      <c r="M168" s="30">
        <f t="shared" si="41"/>
        <v>0</v>
      </c>
      <c r="N168" s="30">
        <f t="shared" si="50"/>
        <v>0</v>
      </c>
      <c r="O168" s="28"/>
      <c r="P168" s="52" t="str">
        <f t="shared" si="51"/>
        <v/>
      </c>
      <c r="Q168" s="32" t="str">
        <f t="shared" si="42"/>
        <v xml:space="preserve"> </v>
      </c>
      <c r="R168" s="32" t="str">
        <f t="shared" si="43"/>
        <v xml:space="preserve"> </v>
      </c>
      <c r="S168" s="32" t="str">
        <f t="shared" si="44"/>
        <v xml:space="preserve"> </v>
      </c>
      <c r="T168" s="32" t="str">
        <f t="shared" si="45"/>
        <v>m.t</v>
      </c>
      <c r="U168" s="32" t="str">
        <f t="shared" si="46"/>
        <v xml:space="preserve"> </v>
      </c>
      <c r="V168" s="53" t="str">
        <f t="shared" si="47"/>
        <v xml:space="preserve"> </v>
      </c>
      <c r="W168" s="28"/>
      <c r="X168" s="52" t="str">
        <f>IF(D168="","",VLOOKUP(D168,Emargement!$A$9:$B$528,2,TRUE))</f>
        <v/>
      </c>
      <c r="Y168" s="32" t="str">
        <f>IF(D168="","",VLOOKUP(D168,Emargement!$A$9:$C$528,3,TRUE))</f>
        <v/>
      </c>
      <c r="Z168" s="32" t="str">
        <f>IF(D168="","",VLOOKUP(D168,Emargement!$A$9:$D$528,4,TRUE))</f>
        <v/>
      </c>
      <c r="AA168" s="32" t="str">
        <f>IF(D168="","",VLOOKUP(D168,Emargement!$A$9:$E$528,5,TRUE))</f>
        <v/>
      </c>
      <c r="AB168" s="32" t="str">
        <f>IF(D168="","",VLOOKUP(D168,Emargement!$A$9:$G$528,7,TRUE))</f>
        <v/>
      </c>
      <c r="AC168" s="32" t="str">
        <f>IF(D168="","",VLOOKUP(D168,Emargement!$A$9:$F$528,6,TRUE))</f>
        <v/>
      </c>
      <c r="AD168" s="54" t="e">
        <f t="shared" si="48"/>
        <v>#DIV/0!</v>
      </c>
      <c r="AE168" s="60"/>
    </row>
    <row r="169" spans="1:31">
      <c r="A169" s="31">
        <v>162</v>
      </c>
      <c r="B169" s="31">
        <v>162</v>
      </c>
      <c r="C169" s="29">
        <v>162</v>
      </c>
      <c r="D169" s="55"/>
      <c r="E169" s="56"/>
      <c r="F169" s="57"/>
      <c r="G169" s="58"/>
      <c r="H169" s="28">
        <f t="shared" si="39"/>
        <v>0</v>
      </c>
      <c r="I169" s="50">
        <f t="shared" si="40"/>
        <v>0</v>
      </c>
      <c r="J169" s="50"/>
      <c r="K169" s="59" t="str">
        <f t="shared" si="49"/>
        <v/>
      </c>
      <c r="L169" s="30"/>
      <c r="M169" s="30">
        <f t="shared" si="41"/>
        <v>0</v>
      </c>
      <c r="N169" s="30">
        <f t="shared" si="50"/>
        <v>0</v>
      </c>
      <c r="O169" s="28"/>
      <c r="P169" s="52" t="str">
        <f t="shared" si="51"/>
        <v/>
      </c>
      <c r="Q169" s="32" t="str">
        <f t="shared" ref="Q169:Q200" si="52">IF(N169=N168," ",IF(N169&gt;=3600,INT(N169/3600)," "))</f>
        <v xml:space="preserve"> </v>
      </c>
      <c r="R169" s="32" t="str">
        <f t="shared" ref="R169:R200" si="53">IF(N169=N168," ",IF(N169&gt;=3600,"h"," "))</f>
        <v xml:space="preserve"> </v>
      </c>
      <c r="S169" s="32" t="str">
        <f t="shared" ref="S169:S200" si="54">IF(N169=N168," ",IF((N169-3600*INT(N169/3600))/60&gt;=1,INT((N169-3600*INT(N169/3600))/60)," "))</f>
        <v xml:space="preserve"> </v>
      </c>
      <c r="T169" s="32" t="str">
        <f t="shared" ref="T169:T200" si="55">IF(N169=N168,"m.t",IF((N169-3600*INT(N169/3600))/60&gt;=1,"min"," "))</f>
        <v>m.t</v>
      </c>
      <c r="U169" s="32" t="str">
        <f t="shared" ref="U169:U200" si="56">IF(N169=N168," ",N169-60*INT((N169-3600*INT(N169/3600))/60)-3600*INT(N169/3600))</f>
        <v xml:space="preserve"> </v>
      </c>
      <c r="V169" s="53" t="str">
        <f t="shared" ref="V169:V200" si="57">IF(N169=N168," ","sec")</f>
        <v xml:space="preserve"> </v>
      </c>
      <c r="W169" s="28"/>
      <c r="X169" s="52" t="str">
        <f>IF(D169="","",VLOOKUP(D169,Emargement!$A$9:$B$528,2,TRUE))</f>
        <v/>
      </c>
      <c r="Y169" s="32" t="str">
        <f>IF(D169="","",VLOOKUP(D169,Emargement!$A$9:$C$528,3,TRUE))</f>
        <v/>
      </c>
      <c r="Z169" s="32" t="str">
        <f>IF(D169="","",VLOOKUP(D169,Emargement!$A$9:$D$528,4,TRUE))</f>
        <v/>
      </c>
      <c r="AA169" s="32" t="str">
        <f>IF(D169="","",VLOOKUP(D169,Emargement!$A$9:$E$528,5,TRUE))</f>
        <v/>
      </c>
      <c r="AB169" s="32" t="str">
        <f>IF(D169="","",VLOOKUP(D169,Emargement!$A$9:$G$528,7,TRUE))</f>
        <v/>
      </c>
      <c r="AC169" s="32" t="str">
        <f>IF(D169="","",VLOOKUP(D169,Emargement!$A$9:$F$528,6,TRUE))</f>
        <v/>
      </c>
      <c r="AD169" s="54" t="e">
        <f t="shared" si="48"/>
        <v>#DIV/0!</v>
      </c>
      <c r="AE169" s="60"/>
    </row>
    <row r="170" spans="1:31">
      <c r="A170" s="31">
        <v>163</v>
      </c>
      <c r="B170" s="31">
        <v>163</v>
      </c>
      <c r="C170" s="29">
        <v>163</v>
      </c>
      <c r="D170" s="55"/>
      <c r="E170" s="56"/>
      <c r="F170" s="57"/>
      <c r="G170" s="58"/>
      <c r="H170" s="28">
        <f t="shared" si="39"/>
        <v>0</v>
      </c>
      <c r="I170" s="50">
        <f t="shared" si="40"/>
        <v>0</v>
      </c>
      <c r="J170" s="50"/>
      <c r="K170" s="59" t="str">
        <f t="shared" si="49"/>
        <v/>
      </c>
      <c r="L170" s="30"/>
      <c r="M170" s="30">
        <f t="shared" si="41"/>
        <v>0</v>
      </c>
      <c r="N170" s="30">
        <f t="shared" si="50"/>
        <v>0</v>
      </c>
      <c r="O170" s="28"/>
      <c r="P170" s="52" t="str">
        <f t="shared" si="51"/>
        <v/>
      </c>
      <c r="Q170" s="32" t="str">
        <f t="shared" si="52"/>
        <v xml:space="preserve"> </v>
      </c>
      <c r="R170" s="32" t="str">
        <f t="shared" si="53"/>
        <v xml:space="preserve"> </v>
      </c>
      <c r="S170" s="32" t="str">
        <f t="shared" si="54"/>
        <v xml:space="preserve"> </v>
      </c>
      <c r="T170" s="32" t="str">
        <f t="shared" si="55"/>
        <v>m.t</v>
      </c>
      <c r="U170" s="32" t="str">
        <f t="shared" si="56"/>
        <v xml:space="preserve"> </v>
      </c>
      <c r="V170" s="53" t="str">
        <f t="shared" si="57"/>
        <v xml:space="preserve"> </v>
      </c>
      <c r="W170" s="28"/>
      <c r="X170" s="52" t="str">
        <f>IF(D170="","",VLOOKUP(D170,Emargement!$A$9:$B$528,2,TRUE))</f>
        <v/>
      </c>
      <c r="Y170" s="32" t="str">
        <f>IF(D170="","",VLOOKUP(D170,Emargement!$A$9:$C$528,3,TRUE))</f>
        <v/>
      </c>
      <c r="Z170" s="32" t="str">
        <f>IF(D170="","",VLOOKUP(D170,Emargement!$A$9:$D$528,4,TRUE))</f>
        <v/>
      </c>
      <c r="AA170" s="32" t="str">
        <f>IF(D170="","",VLOOKUP(D170,Emargement!$A$9:$E$528,5,TRUE))</f>
        <v/>
      </c>
      <c r="AB170" s="32" t="str">
        <f>IF(D170="","",VLOOKUP(D170,Emargement!$A$9:$G$528,7,TRUE))</f>
        <v/>
      </c>
      <c r="AC170" s="32" t="str">
        <f>IF(D170="","",VLOOKUP(D170,Emargement!$A$9:$F$528,6,TRUE))</f>
        <v/>
      </c>
      <c r="AD170" s="54" t="e">
        <f t="shared" si="48"/>
        <v>#DIV/0!</v>
      </c>
      <c r="AE170" s="60"/>
    </row>
    <row r="171" spans="1:31">
      <c r="A171" s="31">
        <v>164</v>
      </c>
      <c r="B171" s="31">
        <v>164</v>
      </c>
      <c r="C171" s="29">
        <v>164</v>
      </c>
      <c r="D171" s="55"/>
      <c r="E171" s="56"/>
      <c r="F171" s="57"/>
      <c r="G171" s="58"/>
      <c r="H171" s="28">
        <f t="shared" si="39"/>
        <v>0</v>
      </c>
      <c r="I171" s="50">
        <f t="shared" si="40"/>
        <v>0</v>
      </c>
      <c r="J171" s="50"/>
      <c r="K171" s="59" t="str">
        <f t="shared" si="49"/>
        <v/>
      </c>
      <c r="L171" s="30"/>
      <c r="M171" s="30">
        <f t="shared" si="41"/>
        <v>0</v>
      </c>
      <c r="N171" s="30">
        <f t="shared" si="50"/>
        <v>0</v>
      </c>
      <c r="O171" s="28"/>
      <c r="P171" s="52" t="str">
        <f t="shared" si="51"/>
        <v/>
      </c>
      <c r="Q171" s="32" t="str">
        <f t="shared" si="52"/>
        <v xml:space="preserve"> </v>
      </c>
      <c r="R171" s="32" t="str">
        <f t="shared" si="53"/>
        <v xml:space="preserve"> </v>
      </c>
      <c r="S171" s="32" t="str">
        <f t="shared" si="54"/>
        <v xml:space="preserve"> </v>
      </c>
      <c r="T171" s="32" t="str">
        <f t="shared" si="55"/>
        <v>m.t</v>
      </c>
      <c r="U171" s="32" t="str">
        <f t="shared" si="56"/>
        <v xml:space="preserve"> </v>
      </c>
      <c r="V171" s="53" t="str">
        <f t="shared" si="57"/>
        <v xml:space="preserve"> </v>
      </c>
      <c r="W171" s="28"/>
      <c r="X171" s="52" t="str">
        <f>IF(D171="","",VLOOKUP(D171,Emargement!$A$9:$B$528,2,TRUE))</f>
        <v/>
      </c>
      <c r="Y171" s="32" t="str">
        <f>IF(D171="","",VLOOKUP(D171,Emargement!$A$9:$C$528,3,TRUE))</f>
        <v/>
      </c>
      <c r="Z171" s="32" t="str">
        <f>IF(D171="","",VLOOKUP(D171,Emargement!$A$9:$D$528,4,TRUE))</f>
        <v/>
      </c>
      <c r="AA171" s="32" t="str">
        <f>IF(D171="","",VLOOKUP(D171,Emargement!$A$9:$E$528,5,TRUE))</f>
        <v/>
      </c>
      <c r="AB171" s="32" t="str">
        <f>IF(D171="","",VLOOKUP(D171,Emargement!$A$9:$G$528,7,TRUE))</f>
        <v/>
      </c>
      <c r="AC171" s="32" t="str">
        <f>IF(D171="","",VLOOKUP(D171,Emargement!$A$9:$F$528,6,TRUE))</f>
        <v/>
      </c>
      <c r="AD171" s="54" t="e">
        <f t="shared" si="48"/>
        <v>#DIV/0!</v>
      </c>
      <c r="AE171" s="60"/>
    </row>
    <row r="172" spans="1:31">
      <c r="A172" s="31">
        <v>165</v>
      </c>
      <c r="B172" s="31">
        <v>165</v>
      </c>
      <c r="C172" s="29">
        <v>165</v>
      </c>
      <c r="D172" s="55"/>
      <c r="E172" s="56"/>
      <c r="F172" s="57"/>
      <c r="G172" s="58"/>
      <c r="H172" s="28">
        <f t="shared" si="39"/>
        <v>0</v>
      </c>
      <c r="I172" s="50">
        <f t="shared" si="40"/>
        <v>0</v>
      </c>
      <c r="J172" s="50"/>
      <c r="K172" s="59" t="str">
        <f t="shared" si="49"/>
        <v/>
      </c>
      <c r="L172" s="30"/>
      <c r="M172" s="30">
        <f t="shared" si="41"/>
        <v>0</v>
      </c>
      <c r="N172" s="30">
        <f t="shared" si="50"/>
        <v>0</v>
      </c>
      <c r="O172" s="28"/>
      <c r="P172" s="52" t="str">
        <f t="shared" si="51"/>
        <v/>
      </c>
      <c r="Q172" s="32" t="str">
        <f t="shared" si="52"/>
        <v xml:space="preserve"> </v>
      </c>
      <c r="R172" s="32" t="str">
        <f t="shared" si="53"/>
        <v xml:space="preserve"> </v>
      </c>
      <c r="S172" s="32" t="str">
        <f t="shared" si="54"/>
        <v xml:space="preserve"> </v>
      </c>
      <c r="T172" s="32" t="str">
        <f t="shared" si="55"/>
        <v>m.t</v>
      </c>
      <c r="U172" s="32" t="str">
        <f t="shared" si="56"/>
        <v xml:space="preserve"> </v>
      </c>
      <c r="V172" s="53" t="str">
        <f t="shared" si="57"/>
        <v xml:space="preserve"> </v>
      </c>
      <c r="W172" s="28"/>
      <c r="X172" s="52" t="str">
        <f>IF(D172="","",VLOOKUP(D172,Emargement!$A$9:$B$528,2,TRUE))</f>
        <v/>
      </c>
      <c r="Y172" s="32" t="str">
        <f>IF(D172="","",VLOOKUP(D172,Emargement!$A$9:$C$528,3,TRUE))</f>
        <v/>
      </c>
      <c r="Z172" s="32" t="str">
        <f>IF(D172="","",VLOOKUP(D172,Emargement!$A$9:$D$528,4,TRUE))</f>
        <v/>
      </c>
      <c r="AA172" s="32" t="str">
        <f>IF(D172="","",VLOOKUP(D172,Emargement!$A$9:$E$528,5,TRUE))</f>
        <v/>
      </c>
      <c r="AB172" s="32" t="str">
        <f>IF(D172="","",VLOOKUP(D172,Emargement!$A$9:$G$528,7,TRUE))</f>
        <v/>
      </c>
      <c r="AC172" s="32" t="str">
        <f>IF(D172="","",VLOOKUP(D172,Emargement!$A$9:$F$528,6,TRUE))</f>
        <v/>
      </c>
      <c r="AD172" s="54" t="e">
        <f t="shared" si="48"/>
        <v>#DIV/0!</v>
      </c>
      <c r="AE172" s="60"/>
    </row>
    <row r="173" spans="1:31">
      <c r="A173" s="31">
        <v>166</v>
      </c>
      <c r="B173" s="31">
        <v>166</v>
      </c>
      <c r="C173" s="29">
        <v>166</v>
      </c>
      <c r="D173" s="55"/>
      <c r="E173" s="56"/>
      <c r="F173" s="57"/>
      <c r="G173" s="58"/>
      <c r="H173" s="28">
        <f t="shared" si="39"/>
        <v>0</v>
      </c>
      <c r="I173" s="50">
        <f t="shared" si="40"/>
        <v>0</v>
      </c>
      <c r="J173" s="50"/>
      <c r="K173" s="59" t="str">
        <f t="shared" si="49"/>
        <v/>
      </c>
      <c r="L173" s="30"/>
      <c r="M173" s="30">
        <f t="shared" si="41"/>
        <v>0</v>
      </c>
      <c r="N173" s="30">
        <f t="shared" si="50"/>
        <v>0</v>
      </c>
      <c r="O173" s="28"/>
      <c r="P173" s="52" t="str">
        <f t="shared" si="51"/>
        <v/>
      </c>
      <c r="Q173" s="32" t="str">
        <f t="shared" si="52"/>
        <v xml:space="preserve"> </v>
      </c>
      <c r="R173" s="32" t="str">
        <f t="shared" si="53"/>
        <v xml:space="preserve"> </v>
      </c>
      <c r="S173" s="32" t="str">
        <f t="shared" si="54"/>
        <v xml:space="preserve"> </v>
      </c>
      <c r="T173" s="32" t="str">
        <f t="shared" si="55"/>
        <v>m.t</v>
      </c>
      <c r="U173" s="32" t="str">
        <f t="shared" si="56"/>
        <v xml:space="preserve"> </v>
      </c>
      <c r="V173" s="53" t="str">
        <f t="shared" si="57"/>
        <v xml:space="preserve"> </v>
      </c>
      <c r="W173" s="28"/>
      <c r="X173" s="52" t="str">
        <f>IF(D173="","",VLOOKUP(D173,Emargement!$A$9:$B$528,2,TRUE))</f>
        <v/>
      </c>
      <c r="Y173" s="32" t="str">
        <f>IF(D173="","",VLOOKUP(D173,Emargement!$A$9:$C$528,3,TRUE))</f>
        <v/>
      </c>
      <c r="Z173" s="32" t="str">
        <f>IF(D173="","",VLOOKUP(D173,Emargement!$A$9:$D$528,4,TRUE))</f>
        <v/>
      </c>
      <c r="AA173" s="32" t="str">
        <f>IF(D173="","",VLOOKUP(D173,Emargement!$A$9:$E$528,5,TRUE))</f>
        <v/>
      </c>
      <c r="AB173" s="32" t="str">
        <f>IF(D173="","",VLOOKUP(D173,Emargement!$A$9:$G$528,7,TRUE))</f>
        <v/>
      </c>
      <c r="AC173" s="32" t="str">
        <f>IF(D173="","",VLOOKUP(D173,Emargement!$A$9:$F$528,6,TRUE))</f>
        <v/>
      </c>
      <c r="AD173" s="54" t="e">
        <f t="shared" si="48"/>
        <v>#DIV/0!</v>
      </c>
      <c r="AE173" s="60"/>
    </row>
    <row r="174" spans="1:31">
      <c r="A174" s="31">
        <v>167</v>
      </c>
      <c r="B174" s="31">
        <v>167</v>
      </c>
      <c r="C174" s="29">
        <v>167</v>
      </c>
      <c r="D174" s="55"/>
      <c r="E174" s="56"/>
      <c r="F174" s="57"/>
      <c r="G174" s="58"/>
      <c r="H174" s="28">
        <f t="shared" si="39"/>
        <v>0</v>
      </c>
      <c r="I174" s="50">
        <f t="shared" si="40"/>
        <v>0</v>
      </c>
      <c r="J174" s="50"/>
      <c r="K174" s="59" t="str">
        <f t="shared" si="49"/>
        <v/>
      </c>
      <c r="L174" s="30"/>
      <c r="M174" s="30">
        <f t="shared" si="41"/>
        <v>0</v>
      </c>
      <c r="N174" s="30">
        <f t="shared" si="50"/>
        <v>0</v>
      </c>
      <c r="O174" s="28"/>
      <c r="P174" s="52" t="str">
        <f t="shared" si="51"/>
        <v/>
      </c>
      <c r="Q174" s="32" t="str">
        <f t="shared" si="52"/>
        <v xml:space="preserve"> </v>
      </c>
      <c r="R174" s="32" t="str">
        <f t="shared" si="53"/>
        <v xml:space="preserve"> </v>
      </c>
      <c r="S174" s="32" t="str">
        <f t="shared" si="54"/>
        <v xml:space="preserve"> </v>
      </c>
      <c r="T174" s="32" t="str">
        <f t="shared" si="55"/>
        <v>m.t</v>
      </c>
      <c r="U174" s="32" t="str">
        <f t="shared" si="56"/>
        <v xml:space="preserve"> </v>
      </c>
      <c r="V174" s="53" t="str">
        <f t="shared" si="57"/>
        <v xml:space="preserve"> </v>
      </c>
      <c r="W174" s="28"/>
      <c r="X174" s="52" t="str">
        <f>IF(D174="","",VLOOKUP(D174,Emargement!$A$9:$B$528,2,TRUE))</f>
        <v/>
      </c>
      <c r="Y174" s="32" t="str">
        <f>IF(D174="","",VLOOKUP(D174,Emargement!$A$9:$C$528,3,TRUE))</f>
        <v/>
      </c>
      <c r="Z174" s="32" t="str">
        <f>IF(D174="","",VLOOKUP(D174,Emargement!$A$9:$D$528,4,TRUE))</f>
        <v/>
      </c>
      <c r="AA174" s="32" t="str">
        <f>IF(D174="","",VLOOKUP(D174,Emargement!$A$9:$E$528,5,TRUE))</f>
        <v/>
      </c>
      <c r="AB174" s="32" t="str">
        <f>IF(D174="","",VLOOKUP(D174,Emargement!$A$9:$G$528,7,TRUE))</f>
        <v/>
      </c>
      <c r="AC174" s="32" t="str">
        <f>IF(D174="","",VLOOKUP(D174,Emargement!$A$9:$F$528,6,TRUE))</f>
        <v/>
      </c>
      <c r="AD174" s="54" t="e">
        <f t="shared" si="48"/>
        <v>#DIV/0!</v>
      </c>
      <c r="AE174" s="60"/>
    </row>
    <row r="175" spans="1:31">
      <c r="A175" s="31">
        <v>168</v>
      </c>
      <c r="B175" s="31">
        <v>168</v>
      </c>
      <c r="C175" s="29">
        <v>168</v>
      </c>
      <c r="D175" s="55"/>
      <c r="E175" s="56"/>
      <c r="F175" s="57"/>
      <c r="G175" s="58"/>
      <c r="H175" s="28">
        <f t="shared" si="39"/>
        <v>0</v>
      </c>
      <c r="I175" s="50">
        <f t="shared" si="40"/>
        <v>0</v>
      </c>
      <c r="J175" s="50"/>
      <c r="K175" s="59" t="str">
        <f t="shared" si="49"/>
        <v/>
      </c>
      <c r="L175" s="30"/>
      <c r="M175" s="30">
        <f t="shared" si="41"/>
        <v>0</v>
      </c>
      <c r="N175" s="30">
        <f t="shared" si="50"/>
        <v>0</v>
      </c>
      <c r="O175" s="28"/>
      <c r="P175" s="52" t="str">
        <f t="shared" si="51"/>
        <v/>
      </c>
      <c r="Q175" s="32" t="str">
        <f t="shared" si="52"/>
        <v xml:space="preserve"> </v>
      </c>
      <c r="R175" s="32" t="str">
        <f t="shared" si="53"/>
        <v xml:space="preserve"> </v>
      </c>
      <c r="S175" s="32" t="str">
        <f t="shared" si="54"/>
        <v xml:space="preserve"> </v>
      </c>
      <c r="T175" s="32" t="str">
        <f t="shared" si="55"/>
        <v>m.t</v>
      </c>
      <c r="U175" s="32" t="str">
        <f t="shared" si="56"/>
        <v xml:space="preserve"> </v>
      </c>
      <c r="V175" s="53" t="str">
        <f t="shared" si="57"/>
        <v xml:space="preserve"> </v>
      </c>
      <c r="W175" s="28"/>
      <c r="X175" s="52" t="str">
        <f>IF(D175="","",VLOOKUP(D175,Emargement!$A$9:$B$528,2,TRUE))</f>
        <v/>
      </c>
      <c r="Y175" s="32" t="str">
        <f>IF(D175="","",VLOOKUP(D175,Emargement!$A$9:$C$528,3,TRUE))</f>
        <v/>
      </c>
      <c r="Z175" s="32" t="str">
        <f>IF(D175="","",VLOOKUP(D175,Emargement!$A$9:$D$528,4,TRUE))</f>
        <v/>
      </c>
      <c r="AA175" s="32" t="str">
        <f>IF(D175="","",VLOOKUP(D175,Emargement!$A$9:$E$528,5,TRUE))</f>
        <v/>
      </c>
      <c r="AB175" s="32" t="str">
        <f>IF(D175="","",VLOOKUP(D175,Emargement!$A$9:$G$528,7,TRUE))</f>
        <v/>
      </c>
      <c r="AC175" s="32" t="str">
        <f>IF(D175="","",VLOOKUP(D175,Emargement!$A$9:$F$528,6,TRUE))</f>
        <v/>
      </c>
      <c r="AD175" s="54" t="e">
        <f t="shared" si="48"/>
        <v>#DIV/0!</v>
      </c>
      <c r="AE175" s="60"/>
    </row>
    <row r="176" spans="1:31">
      <c r="A176" s="31">
        <v>169</v>
      </c>
      <c r="B176" s="31">
        <v>169</v>
      </c>
      <c r="C176" s="29">
        <v>169</v>
      </c>
      <c r="D176" s="55"/>
      <c r="E176" s="56"/>
      <c r="F176" s="57"/>
      <c r="G176" s="58"/>
      <c r="H176" s="28">
        <f t="shared" si="39"/>
        <v>0</v>
      </c>
      <c r="I176" s="50">
        <f t="shared" si="40"/>
        <v>0</v>
      </c>
      <c r="J176" s="50"/>
      <c r="K176" s="59" t="str">
        <f t="shared" si="49"/>
        <v/>
      </c>
      <c r="L176" s="30"/>
      <c r="M176" s="30">
        <f t="shared" si="41"/>
        <v>0</v>
      </c>
      <c r="N176" s="30">
        <f t="shared" si="50"/>
        <v>0</v>
      </c>
      <c r="O176" s="28"/>
      <c r="P176" s="52" t="str">
        <f t="shared" si="51"/>
        <v/>
      </c>
      <c r="Q176" s="32" t="str">
        <f t="shared" si="52"/>
        <v xml:space="preserve"> </v>
      </c>
      <c r="R176" s="32" t="str">
        <f t="shared" si="53"/>
        <v xml:space="preserve"> </v>
      </c>
      <c r="S176" s="32" t="str">
        <f t="shared" si="54"/>
        <v xml:space="preserve"> </v>
      </c>
      <c r="T176" s="32" t="str">
        <f t="shared" si="55"/>
        <v>m.t</v>
      </c>
      <c r="U176" s="32" t="str">
        <f t="shared" si="56"/>
        <v xml:space="preserve"> </v>
      </c>
      <c r="V176" s="53" t="str">
        <f t="shared" si="57"/>
        <v xml:space="preserve"> </v>
      </c>
      <c r="W176" s="28"/>
      <c r="X176" s="52" t="str">
        <f>IF(D176="","",VLOOKUP(D176,Emargement!$A$9:$B$528,2,TRUE))</f>
        <v/>
      </c>
      <c r="Y176" s="32" t="str">
        <f>IF(D176="","",VLOOKUP(D176,Emargement!$A$9:$C$528,3,TRUE))</f>
        <v/>
      </c>
      <c r="Z176" s="32" t="str">
        <f>IF(D176="","",VLOOKUP(D176,Emargement!$A$9:$D$528,4,TRUE))</f>
        <v/>
      </c>
      <c r="AA176" s="32" t="str">
        <f>IF(D176="","",VLOOKUP(D176,Emargement!$A$9:$E$528,5,TRUE))</f>
        <v/>
      </c>
      <c r="AB176" s="32" t="str">
        <f>IF(D176="","",VLOOKUP(D176,Emargement!$A$9:$G$528,7,TRUE))</f>
        <v/>
      </c>
      <c r="AC176" s="32" t="str">
        <f>IF(D176="","",VLOOKUP(D176,Emargement!$A$9:$F$528,6,TRUE))</f>
        <v/>
      </c>
      <c r="AD176" s="54" t="e">
        <f t="shared" si="48"/>
        <v>#DIV/0!</v>
      </c>
      <c r="AE176" s="60"/>
    </row>
    <row r="177" spans="1:31">
      <c r="A177" s="31">
        <v>170</v>
      </c>
      <c r="B177" s="31">
        <v>170</v>
      </c>
      <c r="C177" s="29">
        <v>170</v>
      </c>
      <c r="D177" s="55"/>
      <c r="E177" s="56"/>
      <c r="F177" s="57"/>
      <c r="G177" s="58"/>
      <c r="H177" s="28">
        <f t="shared" si="39"/>
        <v>0</v>
      </c>
      <c r="I177" s="50">
        <f t="shared" si="40"/>
        <v>0</v>
      </c>
      <c r="J177" s="50"/>
      <c r="K177" s="59" t="str">
        <f t="shared" si="49"/>
        <v/>
      </c>
      <c r="L177" s="30"/>
      <c r="M177" s="30">
        <f t="shared" si="41"/>
        <v>0</v>
      </c>
      <c r="N177" s="30">
        <f t="shared" si="50"/>
        <v>0</v>
      </c>
      <c r="O177" s="28"/>
      <c r="P177" s="52" t="str">
        <f t="shared" si="51"/>
        <v/>
      </c>
      <c r="Q177" s="32" t="str">
        <f t="shared" si="52"/>
        <v xml:space="preserve"> </v>
      </c>
      <c r="R177" s="32" t="str">
        <f t="shared" si="53"/>
        <v xml:space="preserve"> </v>
      </c>
      <c r="S177" s="32" t="str">
        <f t="shared" si="54"/>
        <v xml:space="preserve"> </v>
      </c>
      <c r="T177" s="32" t="str">
        <f t="shared" si="55"/>
        <v>m.t</v>
      </c>
      <c r="U177" s="32" t="str">
        <f t="shared" si="56"/>
        <v xml:space="preserve"> </v>
      </c>
      <c r="V177" s="53" t="str">
        <f t="shared" si="57"/>
        <v xml:space="preserve"> </v>
      </c>
      <c r="W177" s="28"/>
      <c r="X177" s="52" t="str">
        <f>IF(D177="","",VLOOKUP(D177,Emargement!$A$9:$B$528,2,TRUE))</f>
        <v/>
      </c>
      <c r="Y177" s="32" t="str">
        <f>IF(D177="","",VLOOKUP(D177,Emargement!$A$9:$C$528,3,TRUE))</f>
        <v/>
      </c>
      <c r="Z177" s="32" t="str">
        <f>IF(D177="","",VLOOKUP(D177,Emargement!$A$9:$D$528,4,TRUE))</f>
        <v/>
      </c>
      <c r="AA177" s="32" t="str">
        <f>IF(D177="","",VLOOKUP(D177,Emargement!$A$9:$E$528,5,TRUE))</f>
        <v/>
      </c>
      <c r="AB177" s="32" t="str">
        <f>IF(D177="","",VLOOKUP(D177,Emargement!$A$9:$G$528,7,TRUE))</f>
        <v/>
      </c>
      <c r="AC177" s="32" t="str">
        <f>IF(D177="","",VLOOKUP(D177,Emargement!$A$9:$F$528,6,TRUE))</f>
        <v/>
      </c>
      <c r="AD177" s="54" t="e">
        <f t="shared" si="48"/>
        <v>#DIV/0!</v>
      </c>
      <c r="AE177" s="60"/>
    </row>
    <row r="178" spans="1:31">
      <c r="A178" s="31">
        <v>171</v>
      </c>
      <c r="B178" s="31">
        <v>171</v>
      </c>
      <c r="C178" s="29">
        <v>171</v>
      </c>
      <c r="D178" s="55"/>
      <c r="E178" s="56"/>
      <c r="F178" s="57"/>
      <c r="G178" s="58"/>
      <c r="H178" s="28">
        <f t="shared" si="39"/>
        <v>0</v>
      </c>
      <c r="I178" s="50">
        <f t="shared" si="40"/>
        <v>0</v>
      </c>
      <c r="J178" s="50"/>
      <c r="K178" s="59" t="str">
        <f t="shared" si="49"/>
        <v/>
      </c>
      <c r="L178" s="30"/>
      <c r="M178" s="30">
        <f t="shared" si="41"/>
        <v>0</v>
      </c>
      <c r="N178" s="30">
        <f t="shared" si="50"/>
        <v>0</v>
      </c>
      <c r="O178" s="28"/>
      <c r="P178" s="52" t="str">
        <f t="shared" si="51"/>
        <v/>
      </c>
      <c r="Q178" s="32" t="str">
        <f t="shared" si="52"/>
        <v xml:space="preserve"> </v>
      </c>
      <c r="R178" s="32" t="str">
        <f t="shared" si="53"/>
        <v xml:space="preserve"> </v>
      </c>
      <c r="S178" s="32" t="str">
        <f t="shared" si="54"/>
        <v xml:space="preserve"> </v>
      </c>
      <c r="T178" s="32" t="str">
        <f t="shared" si="55"/>
        <v>m.t</v>
      </c>
      <c r="U178" s="32" t="str">
        <f t="shared" si="56"/>
        <v xml:space="preserve"> </v>
      </c>
      <c r="V178" s="53" t="str">
        <f t="shared" si="57"/>
        <v xml:space="preserve"> </v>
      </c>
      <c r="W178" s="28"/>
      <c r="X178" s="52" t="str">
        <f>IF(D178="","",VLOOKUP(D178,Emargement!$A$9:$B$528,2,TRUE))</f>
        <v/>
      </c>
      <c r="Y178" s="32" t="str">
        <f>IF(D178="","",VLOOKUP(D178,Emargement!$A$9:$C$528,3,TRUE))</f>
        <v/>
      </c>
      <c r="Z178" s="32" t="str">
        <f>IF(D178="","",VLOOKUP(D178,Emargement!$A$9:$D$528,4,TRUE))</f>
        <v/>
      </c>
      <c r="AA178" s="32" t="str">
        <f>IF(D178="","",VLOOKUP(D178,Emargement!$A$9:$E$528,5,TRUE))</f>
        <v/>
      </c>
      <c r="AB178" s="32" t="str">
        <f>IF(D178="","",VLOOKUP(D178,Emargement!$A$9:$G$528,7,TRUE))</f>
        <v/>
      </c>
      <c r="AC178" s="32" t="str">
        <f>IF(D178="","",VLOOKUP(D178,Emargement!$A$9:$F$528,6,TRUE))</f>
        <v/>
      </c>
      <c r="AD178" s="54" t="e">
        <f t="shared" si="48"/>
        <v>#DIV/0!</v>
      </c>
      <c r="AE178" s="60"/>
    </row>
    <row r="179" spans="1:31">
      <c r="A179" s="31">
        <v>172</v>
      </c>
      <c r="B179" s="31">
        <v>172</v>
      </c>
      <c r="C179" s="29">
        <v>172</v>
      </c>
      <c r="D179" s="55"/>
      <c r="E179" s="56"/>
      <c r="F179" s="57"/>
      <c r="G179" s="58"/>
      <c r="H179" s="28">
        <f t="shared" si="39"/>
        <v>0</v>
      </c>
      <c r="I179" s="50">
        <f t="shared" si="40"/>
        <v>0</v>
      </c>
      <c r="J179" s="50"/>
      <c r="K179" s="59" t="str">
        <f t="shared" si="49"/>
        <v/>
      </c>
      <c r="L179" s="30"/>
      <c r="M179" s="30">
        <f t="shared" si="41"/>
        <v>0</v>
      </c>
      <c r="N179" s="30">
        <f t="shared" si="50"/>
        <v>0</v>
      </c>
      <c r="O179" s="28"/>
      <c r="P179" s="52" t="str">
        <f t="shared" si="51"/>
        <v/>
      </c>
      <c r="Q179" s="32" t="str">
        <f t="shared" si="52"/>
        <v xml:space="preserve"> </v>
      </c>
      <c r="R179" s="32" t="str">
        <f t="shared" si="53"/>
        <v xml:space="preserve"> </v>
      </c>
      <c r="S179" s="32" t="str">
        <f t="shared" si="54"/>
        <v xml:space="preserve"> </v>
      </c>
      <c r="T179" s="32" t="str">
        <f t="shared" si="55"/>
        <v>m.t</v>
      </c>
      <c r="U179" s="32" t="str">
        <f t="shared" si="56"/>
        <v xml:space="preserve"> </v>
      </c>
      <c r="V179" s="53" t="str">
        <f t="shared" si="57"/>
        <v xml:space="preserve"> </v>
      </c>
      <c r="W179" s="28"/>
      <c r="X179" s="52" t="str">
        <f>IF(D179="","",VLOOKUP(D179,Emargement!$A$9:$B$528,2,TRUE))</f>
        <v/>
      </c>
      <c r="Y179" s="32" t="str">
        <f>IF(D179="","",VLOOKUP(D179,Emargement!$A$9:$C$528,3,TRUE))</f>
        <v/>
      </c>
      <c r="Z179" s="32" t="str">
        <f>IF(D179="","",VLOOKUP(D179,Emargement!$A$9:$D$528,4,TRUE))</f>
        <v/>
      </c>
      <c r="AA179" s="32" t="str">
        <f>IF(D179="","",VLOOKUP(D179,Emargement!$A$9:$E$528,5,TRUE))</f>
        <v/>
      </c>
      <c r="AB179" s="32" t="str">
        <f>IF(D179="","",VLOOKUP(D179,Emargement!$A$9:$G$528,7,TRUE))</f>
        <v/>
      </c>
      <c r="AC179" s="32" t="str">
        <f>IF(D179="","",VLOOKUP(D179,Emargement!$A$9:$F$528,6,TRUE))</f>
        <v/>
      </c>
      <c r="AD179" s="54" t="e">
        <f t="shared" si="48"/>
        <v>#DIV/0!</v>
      </c>
      <c r="AE179" s="60"/>
    </row>
    <row r="180" spans="1:31">
      <c r="A180" s="31">
        <v>173</v>
      </c>
      <c r="B180" s="31">
        <v>173</v>
      </c>
      <c r="C180" s="29">
        <v>173</v>
      </c>
      <c r="D180" s="55"/>
      <c r="E180" s="56"/>
      <c r="F180" s="57"/>
      <c r="G180" s="58"/>
      <c r="H180" s="28">
        <f t="shared" si="39"/>
        <v>0</v>
      </c>
      <c r="I180" s="50">
        <f t="shared" si="40"/>
        <v>0</v>
      </c>
      <c r="J180" s="50"/>
      <c r="K180" s="59" t="str">
        <f t="shared" si="49"/>
        <v/>
      </c>
      <c r="L180" s="30"/>
      <c r="M180" s="30">
        <f t="shared" si="41"/>
        <v>0</v>
      </c>
      <c r="N180" s="30">
        <f t="shared" si="50"/>
        <v>0</v>
      </c>
      <c r="O180" s="28"/>
      <c r="P180" s="52" t="str">
        <f t="shared" si="51"/>
        <v/>
      </c>
      <c r="Q180" s="32" t="str">
        <f t="shared" si="52"/>
        <v xml:space="preserve"> </v>
      </c>
      <c r="R180" s="32" t="str">
        <f t="shared" si="53"/>
        <v xml:space="preserve"> </v>
      </c>
      <c r="S180" s="32" t="str">
        <f t="shared" si="54"/>
        <v xml:space="preserve"> </v>
      </c>
      <c r="T180" s="32" t="str">
        <f t="shared" si="55"/>
        <v>m.t</v>
      </c>
      <c r="U180" s="32" t="str">
        <f t="shared" si="56"/>
        <v xml:space="preserve"> </v>
      </c>
      <c r="V180" s="53" t="str">
        <f t="shared" si="57"/>
        <v xml:space="preserve"> </v>
      </c>
      <c r="W180" s="28"/>
      <c r="X180" s="52" t="str">
        <f>IF(D180="","",VLOOKUP(D180,Emargement!$A$9:$B$528,2,TRUE))</f>
        <v/>
      </c>
      <c r="Y180" s="32" t="str">
        <f>IF(D180="","",VLOOKUP(D180,Emargement!$A$9:$C$528,3,TRUE))</f>
        <v/>
      </c>
      <c r="Z180" s="32" t="str">
        <f>IF(D180="","",VLOOKUP(D180,Emargement!$A$9:$D$528,4,TRUE))</f>
        <v/>
      </c>
      <c r="AA180" s="32" t="str">
        <f>IF(D180="","",VLOOKUP(D180,Emargement!$A$9:$E$528,5,TRUE))</f>
        <v/>
      </c>
      <c r="AB180" s="32" t="str">
        <f>IF(D180="","",VLOOKUP(D180,Emargement!$A$9:$G$528,7,TRUE))</f>
        <v/>
      </c>
      <c r="AC180" s="32" t="str">
        <f>IF(D180="","",VLOOKUP(D180,Emargement!$A$9:$F$528,6,TRUE))</f>
        <v/>
      </c>
      <c r="AD180" s="54" t="e">
        <f t="shared" si="48"/>
        <v>#DIV/0!</v>
      </c>
      <c r="AE180" s="60"/>
    </row>
    <row r="181" spans="1:31">
      <c r="A181" s="31">
        <v>174</v>
      </c>
      <c r="B181" s="31">
        <v>174</v>
      </c>
      <c r="C181" s="29">
        <v>174</v>
      </c>
      <c r="D181" s="55"/>
      <c r="E181" s="56"/>
      <c r="F181" s="57"/>
      <c r="G181" s="58"/>
      <c r="H181" s="28">
        <f t="shared" si="39"/>
        <v>0</v>
      </c>
      <c r="I181" s="50">
        <f t="shared" si="40"/>
        <v>0</v>
      </c>
      <c r="J181" s="50"/>
      <c r="K181" s="59" t="str">
        <f t="shared" si="49"/>
        <v/>
      </c>
      <c r="L181" s="30"/>
      <c r="M181" s="30">
        <f t="shared" si="41"/>
        <v>0</v>
      </c>
      <c r="N181" s="30">
        <f t="shared" si="50"/>
        <v>0</v>
      </c>
      <c r="O181" s="28"/>
      <c r="P181" s="52" t="str">
        <f t="shared" si="51"/>
        <v/>
      </c>
      <c r="Q181" s="32" t="str">
        <f t="shared" si="52"/>
        <v xml:space="preserve"> </v>
      </c>
      <c r="R181" s="32" t="str">
        <f t="shared" si="53"/>
        <v xml:space="preserve"> </v>
      </c>
      <c r="S181" s="32" t="str">
        <f t="shared" si="54"/>
        <v xml:space="preserve"> </v>
      </c>
      <c r="T181" s="32" t="str">
        <f t="shared" si="55"/>
        <v>m.t</v>
      </c>
      <c r="U181" s="32" t="str">
        <f t="shared" si="56"/>
        <v xml:space="preserve"> </v>
      </c>
      <c r="V181" s="53" t="str">
        <f t="shared" si="57"/>
        <v xml:space="preserve"> </v>
      </c>
      <c r="W181" s="28"/>
      <c r="X181" s="52" t="str">
        <f>IF(D181="","",VLOOKUP(D181,Emargement!$A$9:$B$528,2,TRUE))</f>
        <v/>
      </c>
      <c r="Y181" s="32" t="str">
        <f>IF(D181="","",VLOOKUP(D181,Emargement!$A$9:$C$528,3,TRUE))</f>
        <v/>
      </c>
      <c r="Z181" s="32" t="str">
        <f>IF(D181="","",VLOOKUP(D181,Emargement!$A$9:$D$528,4,TRUE))</f>
        <v/>
      </c>
      <c r="AA181" s="32" t="str">
        <f>IF(D181="","",VLOOKUP(D181,Emargement!$A$9:$E$528,5,TRUE))</f>
        <v/>
      </c>
      <c r="AB181" s="32" t="str">
        <f>IF(D181="","",VLOOKUP(D181,Emargement!$A$9:$G$528,7,TRUE))</f>
        <v/>
      </c>
      <c r="AC181" s="32" t="str">
        <f>IF(D181="","",VLOOKUP(D181,Emargement!$A$9:$F$528,6,TRUE))</f>
        <v/>
      </c>
      <c r="AD181" s="54" t="e">
        <f t="shared" si="48"/>
        <v>#DIV/0!</v>
      </c>
      <c r="AE181" s="60"/>
    </row>
    <row r="182" spans="1:31">
      <c r="A182" s="31">
        <v>175</v>
      </c>
      <c r="B182" s="31">
        <v>175</v>
      </c>
      <c r="C182" s="29">
        <v>175</v>
      </c>
      <c r="D182" s="55"/>
      <c r="E182" s="56"/>
      <c r="F182" s="57"/>
      <c r="G182" s="58"/>
      <c r="H182" s="28">
        <f t="shared" si="39"/>
        <v>0</v>
      </c>
      <c r="I182" s="50">
        <f t="shared" si="40"/>
        <v>0</v>
      </c>
      <c r="J182" s="50"/>
      <c r="K182" s="59" t="str">
        <f t="shared" si="49"/>
        <v/>
      </c>
      <c r="L182" s="30"/>
      <c r="M182" s="30">
        <f t="shared" si="41"/>
        <v>0</v>
      </c>
      <c r="N182" s="30">
        <f t="shared" si="50"/>
        <v>0</v>
      </c>
      <c r="O182" s="28"/>
      <c r="P182" s="52" t="str">
        <f t="shared" si="51"/>
        <v/>
      </c>
      <c r="Q182" s="32" t="str">
        <f t="shared" si="52"/>
        <v xml:space="preserve"> </v>
      </c>
      <c r="R182" s="32" t="str">
        <f t="shared" si="53"/>
        <v xml:space="preserve"> </v>
      </c>
      <c r="S182" s="32" t="str">
        <f t="shared" si="54"/>
        <v xml:space="preserve"> </v>
      </c>
      <c r="T182" s="32" t="str">
        <f t="shared" si="55"/>
        <v>m.t</v>
      </c>
      <c r="U182" s="32" t="str">
        <f t="shared" si="56"/>
        <v xml:space="preserve"> </v>
      </c>
      <c r="V182" s="53" t="str">
        <f t="shared" si="57"/>
        <v xml:space="preserve"> </v>
      </c>
      <c r="W182" s="28"/>
      <c r="X182" s="52" t="str">
        <f>IF(D182="","",VLOOKUP(D182,Emargement!$A$9:$B$528,2,TRUE))</f>
        <v/>
      </c>
      <c r="Y182" s="32" t="str">
        <f>IF(D182="","",VLOOKUP(D182,Emargement!$A$9:$C$528,3,TRUE))</f>
        <v/>
      </c>
      <c r="Z182" s="32" t="str">
        <f>IF(D182="","",VLOOKUP(D182,Emargement!$A$9:$D$528,4,TRUE))</f>
        <v/>
      </c>
      <c r="AA182" s="32" t="str">
        <f>IF(D182="","",VLOOKUP(D182,Emargement!$A$9:$E$528,5,TRUE))</f>
        <v/>
      </c>
      <c r="AB182" s="32" t="str">
        <f>IF(D182="","",VLOOKUP(D182,Emargement!$A$9:$G$528,7,TRUE))</f>
        <v/>
      </c>
      <c r="AC182" s="32" t="str">
        <f>IF(D182="","",VLOOKUP(D182,Emargement!$A$9:$F$528,6,TRUE))</f>
        <v/>
      </c>
      <c r="AD182" s="54" t="e">
        <f t="shared" si="48"/>
        <v>#DIV/0!</v>
      </c>
      <c r="AE182" s="60"/>
    </row>
    <row r="183" spans="1:31">
      <c r="A183" s="31">
        <v>176</v>
      </c>
      <c r="B183" s="31">
        <v>176</v>
      </c>
      <c r="C183" s="29">
        <v>176</v>
      </c>
      <c r="D183" s="55"/>
      <c r="E183" s="56"/>
      <c r="F183" s="57"/>
      <c r="G183" s="58"/>
      <c r="H183" s="28">
        <f t="shared" si="39"/>
        <v>0</v>
      </c>
      <c r="I183" s="50">
        <f t="shared" si="40"/>
        <v>0</v>
      </c>
      <c r="J183" s="50"/>
      <c r="K183" s="59" t="str">
        <f t="shared" si="49"/>
        <v/>
      </c>
      <c r="L183" s="30"/>
      <c r="M183" s="30">
        <f t="shared" si="41"/>
        <v>0</v>
      </c>
      <c r="N183" s="30">
        <f t="shared" si="50"/>
        <v>0</v>
      </c>
      <c r="O183" s="28"/>
      <c r="P183" s="52" t="str">
        <f t="shared" si="51"/>
        <v/>
      </c>
      <c r="Q183" s="32" t="str">
        <f t="shared" si="52"/>
        <v xml:space="preserve"> </v>
      </c>
      <c r="R183" s="32" t="str">
        <f t="shared" si="53"/>
        <v xml:space="preserve"> </v>
      </c>
      <c r="S183" s="32" t="str">
        <f t="shared" si="54"/>
        <v xml:space="preserve"> </v>
      </c>
      <c r="T183" s="32" t="str">
        <f t="shared" si="55"/>
        <v>m.t</v>
      </c>
      <c r="U183" s="32" t="str">
        <f t="shared" si="56"/>
        <v xml:space="preserve"> </v>
      </c>
      <c r="V183" s="53" t="str">
        <f t="shared" si="57"/>
        <v xml:space="preserve"> </v>
      </c>
      <c r="W183" s="28"/>
      <c r="X183" s="52" t="str">
        <f>IF(D183="","",VLOOKUP(D183,Emargement!$A$9:$B$528,2,TRUE))</f>
        <v/>
      </c>
      <c r="Y183" s="32" t="str">
        <f>IF(D183="","",VLOOKUP(D183,Emargement!$A$9:$C$528,3,TRUE))</f>
        <v/>
      </c>
      <c r="Z183" s="32" t="str">
        <f>IF(D183="","",VLOOKUP(D183,Emargement!$A$9:$D$528,4,TRUE))</f>
        <v/>
      </c>
      <c r="AA183" s="32" t="str">
        <f>IF(D183="","",VLOOKUP(D183,Emargement!$A$9:$E$528,5,TRUE))</f>
        <v/>
      </c>
      <c r="AB183" s="32" t="str">
        <f>IF(D183="","",VLOOKUP(D183,Emargement!$A$9:$G$528,7,TRUE))</f>
        <v/>
      </c>
      <c r="AC183" s="32" t="str">
        <f>IF(D183="","",VLOOKUP(D183,Emargement!$A$9:$F$528,6,TRUE))</f>
        <v/>
      </c>
      <c r="AD183" s="54" t="e">
        <f t="shared" si="48"/>
        <v>#DIV/0!</v>
      </c>
      <c r="AE183" s="60"/>
    </row>
    <row r="184" spans="1:31">
      <c r="A184" s="31">
        <v>177</v>
      </c>
      <c r="B184" s="31">
        <v>177</v>
      </c>
      <c r="C184" s="29">
        <v>177</v>
      </c>
      <c r="D184" s="55"/>
      <c r="E184" s="56"/>
      <c r="F184" s="57"/>
      <c r="G184" s="58"/>
      <c r="H184" s="28">
        <f t="shared" si="39"/>
        <v>0</v>
      </c>
      <c r="I184" s="50">
        <f t="shared" si="40"/>
        <v>0</v>
      </c>
      <c r="J184" s="50"/>
      <c r="K184" s="59" t="str">
        <f t="shared" si="49"/>
        <v/>
      </c>
      <c r="L184" s="30"/>
      <c r="M184" s="30">
        <f t="shared" si="41"/>
        <v>0</v>
      </c>
      <c r="N184" s="30">
        <f t="shared" si="50"/>
        <v>0</v>
      </c>
      <c r="O184" s="28"/>
      <c r="P184" s="52" t="str">
        <f t="shared" si="51"/>
        <v/>
      </c>
      <c r="Q184" s="32" t="str">
        <f t="shared" si="52"/>
        <v xml:space="preserve"> </v>
      </c>
      <c r="R184" s="32" t="str">
        <f t="shared" si="53"/>
        <v xml:space="preserve"> </v>
      </c>
      <c r="S184" s="32" t="str">
        <f t="shared" si="54"/>
        <v xml:space="preserve"> </v>
      </c>
      <c r="T184" s="32" t="str">
        <f t="shared" si="55"/>
        <v>m.t</v>
      </c>
      <c r="U184" s="32" t="str">
        <f t="shared" si="56"/>
        <v xml:space="preserve"> </v>
      </c>
      <c r="V184" s="53" t="str">
        <f t="shared" si="57"/>
        <v xml:space="preserve"> </v>
      </c>
      <c r="W184" s="28"/>
      <c r="X184" s="52" t="str">
        <f>IF(D184="","",VLOOKUP(D184,Emargement!$A$9:$B$528,2,TRUE))</f>
        <v/>
      </c>
      <c r="Y184" s="32" t="str">
        <f>IF(D184="","",VLOOKUP(D184,Emargement!$A$9:$C$528,3,TRUE))</f>
        <v/>
      </c>
      <c r="Z184" s="32" t="str">
        <f>IF(D184="","",VLOOKUP(D184,Emargement!$A$9:$D$528,4,TRUE))</f>
        <v/>
      </c>
      <c r="AA184" s="32" t="str">
        <f>IF(D184="","",VLOOKUP(D184,Emargement!$A$9:$E$528,5,TRUE))</f>
        <v/>
      </c>
      <c r="AB184" s="32" t="str">
        <f>IF(D184="","",VLOOKUP(D184,Emargement!$A$9:$G$528,7,TRUE))</f>
        <v/>
      </c>
      <c r="AC184" s="32" t="str">
        <f>IF(D184="","",VLOOKUP(D184,Emargement!$A$9:$F$528,6,TRUE))</f>
        <v/>
      </c>
      <c r="AD184" s="54" t="e">
        <f t="shared" si="48"/>
        <v>#DIV/0!</v>
      </c>
      <c r="AE184" s="60"/>
    </row>
    <row r="185" spans="1:31">
      <c r="A185" s="31">
        <v>178</v>
      </c>
      <c r="B185" s="31">
        <v>178</v>
      </c>
      <c r="C185" s="29">
        <v>178</v>
      </c>
      <c r="D185" s="55"/>
      <c r="E185" s="56"/>
      <c r="F185" s="57"/>
      <c r="G185" s="58"/>
      <c r="H185" s="28">
        <f t="shared" si="39"/>
        <v>0</v>
      </c>
      <c r="I185" s="50">
        <f t="shared" si="40"/>
        <v>0</v>
      </c>
      <c r="J185" s="50"/>
      <c r="K185" s="59" t="str">
        <f t="shared" si="49"/>
        <v/>
      </c>
      <c r="L185" s="30"/>
      <c r="M185" s="30">
        <f t="shared" si="41"/>
        <v>0</v>
      </c>
      <c r="N185" s="30">
        <f t="shared" si="50"/>
        <v>0</v>
      </c>
      <c r="O185" s="28"/>
      <c r="P185" s="52" t="str">
        <f t="shared" si="51"/>
        <v/>
      </c>
      <c r="Q185" s="32" t="str">
        <f t="shared" si="52"/>
        <v xml:space="preserve"> </v>
      </c>
      <c r="R185" s="32" t="str">
        <f t="shared" si="53"/>
        <v xml:space="preserve"> </v>
      </c>
      <c r="S185" s="32" t="str">
        <f t="shared" si="54"/>
        <v xml:space="preserve"> </v>
      </c>
      <c r="T185" s="32" t="str">
        <f t="shared" si="55"/>
        <v>m.t</v>
      </c>
      <c r="U185" s="32" t="str">
        <f t="shared" si="56"/>
        <v xml:space="preserve"> </v>
      </c>
      <c r="V185" s="53" t="str">
        <f t="shared" si="57"/>
        <v xml:space="preserve"> </v>
      </c>
      <c r="W185" s="28"/>
      <c r="X185" s="52" t="str">
        <f>IF(D185="","",VLOOKUP(D185,Emargement!$A$9:$B$528,2,TRUE))</f>
        <v/>
      </c>
      <c r="Y185" s="32" t="str">
        <f>IF(D185="","",VLOOKUP(D185,Emargement!$A$9:$C$528,3,TRUE))</f>
        <v/>
      </c>
      <c r="Z185" s="32" t="str">
        <f>IF(D185="","",VLOOKUP(D185,Emargement!$A$9:$D$528,4,TRUE))</f>
        <v/>
      </c>
      <c r="AA185" s="32" t="str">
        <f>IF(D185="","",VLOOKUP(D185,Emargement!$A$9:$E$528,5,TRUE))</f>
        <v/>
      </c>
      <c r="AB185" s="32" t="str">
        <f>IF(D185="","",VLOOKUP(D185,Emargement!$A$9:$G$528,7,TRUE))</f>
        <v/>
      </c>
      <c r="AC185" s="32" t="str">
        <f>IF(D185="","",VLOOKUP(D185,Emargement!$A$9:$F$528,6,TRUE))</f>
        <v/>
      </c>
      <c r="AD185" s="54" t="e">
        <f t="shared" si="48"/>
        <v>#DIV/0!</v>
      </c>
      <c r="AE185" s="60"/>
    </row>
    <row r="186" spans="1:31">
      <c r="A186" s="31">
        <v>179</v>
      </c>
      <c r="B186" s="31">
        <v>179</v>
      </c>
      <c r="C186" s="29">
        <v>179</v>
      </c>
      <c r="D186" s="55"/>
      <c r="E186" s="56"/>
      <c r="F186" s="57"/>
      <c r="G186" s="58"/>
      <c r="H186" s="28">
        <f t="shared" si="39"/>
        <v>0</v>
      </c>
      <c r="I186" s="50">
        <f t="shared" si="40"/>
        <v>0</v>
      </c>
      <c r="J186" s="50"/>
      <c r="K186" s="59" t="str">
        <f t="shared" si="49"/>
        <v/>
      </c>
      <c r="L186" s="30"/>
      <c r="M186" s="30">
        <f t="shared" si="41"/>
        <v>0</v>
      </c>
      <c r="N186" s="30">
        <f t="shared" si="50"/>
        <v>0</v>
      </c>
      <c r="O186" s="28"/>
      <c r="P186" s="52" t="str">
        <f t="shared" si="51"/>
        <v/>
      </c>
      <c r="Q186" s="32" t="str">
        <f t="shared" si="52"/>
        <v xml:space="preserve"> </v>
      </c>
      <c r="R186" s="32" t="str">
        <f t="shared" si="53"/>
        <v xml:space="preserve"> </v>
      </c>
      <c r="S186" s="32" t="str">
        <f t="shared" si="54"/>
        <v xml:space="preserve"> </v>
      </c>
      <c r="T186" s="32" t="str">
        <f t="shared" si="55"/>
        <v>m.t</v>
      </c>
      <c r="U186" s="32" t="str">
        <f t="shared" si="56"/>
        <v xml:space="preserve"> </v>
      </c>
      <c r="V186" s="53" t="str">
        <f t="shared" si="57"/>
        <v xml:space="preserve"> </v>
      </c>
      <c r="W186" s="28"/>
      <c r="X186" s="52" t="str">
        <f>IF(D186="","",VLOOKUP(D186,Emargement!$A$9:$B$528,2,TRUE))</f>
        <v/>
      </c>
      <c r="Y186" s="32" t="str">
        <f>IF(D186="","",VLOOKUP(D186,Emargement!$A$9:$C$528,3,TRUE))</f>
        <v/>
      </c>
      <c r="Z186" s="32" t="str">
        <f>IF(D186="","",VLOOKUP(D186,Emargement!$A$9:$D$528,4,TRUE))</f>
        <v/>
      </c>
      <c r="AA186" s="32" t="str">
        <f>IF(D186="","",VLOOKUP(D186,Emargement!$A$9:$E$528,5,TRUE))</f>
        <v/>
      </c>
      <c r="AB186" s="32" t="str">
        <f>IF(D186="","",VLOOKUP(D186,Emargement!$A$9:$G$528,7,TRUE))</f>
        <v/>
      </c>
      <c r="AC186" s="32" t="str">
        <f>IF(D186="","",VLOOKUP(D186,Emargement!$A$9:$F$528,6,TRUE))</f>
        <v/>
      </c>
      <c r="AD186" s="54" t="e">
        <f t="shared" si="48"/>
        <v>#DIV/0!</v>
      </c>
      <c r="AE186" s="60"/>
    </row>
    <row r="187" spans="1:31">
      <c r="A187" s="31">
        <v>180</v>
      </c>
      <c r="B187" s="31">
        <v>180</v>
      </c>
      <c r="C187" s="29">
        <v>180</v>
      </c>
      <c r="D187" s="55"/>
      <c r="E187" s="56"/>
      <c r="F187" s="57"/>
      <c r="G187" s="58"/>
      <c r="H187" s="28">
        <f t="shared" si="39"/>
        <v>0</v>
      </c>
      <c r="I187" s="50">
        <f t="shared" si="40"/>
        <v>0</v>
      </c>
      <c r="J187" s="50"/>
      <c r="K187" s="59" t="str">
        <f t="shared" si="49"/>
        <v/>
      </c>
      <c r="L187" s="30"/>
      <c r="M187" s="30">
        <f t="shared" si="41"/>
        <v>0</v>
      </c>
      <c r="N187" s="30">
        <f t="shared" si="50"/>
        <v>0</v>
      </c>
      <c r="O187" s="28"/>
      <c r="P187" s="52" t="str">
        <f t="shared" si="51"/>
        <v/>
      </c>
      <c r="Q187" s="32" t="str">
        <f t="shared" si="52"/>
        <v xml:space="preserve"> </v>
      </c>
      <c r="R187" s="32" t="str">
        <f t="shared" si="53"/>
        <v xml:space="preserve"> </v>
      </c>
      <c r="S187" s="32" t="str">
        <f t="shared" si="54"/>
        <v xml:space="preserve"> </v>
      </c>
      <c r="T187" s="32" t="str">
        <f t="shared" si="55"/>
        <v>m.t</v>
      </c>
      <c r="U187" s="32" t="str">
        <f t="shared" si="56"/>
        <v xml:space="preserve"> </v>
      </c>
      <c r="V187" s="53" t="str">
        <f t="shared" si="57"/>
        <v xml:space="preserve"> </v>
      </c>
      <c r="W187" s="28"/>
      <c r="X187" s="52" t="str">
        <f>IF(D187="","",VLOOKUP(D187,Emargement!$A$9:$B$528,2,TRUE))</f>
        <v/>
      </c>
      <c r="Y187" s="32" t="str">
        <f>IF(D187="","",VLOOKUP(D187,Emargement!$A$9:$C$528,3,TRUE))</f>
        <v/>
      </c>
      <c r="Z187" s="32" t="str">
        <f>IF(D187="","",VLOOKUP(D187,Emargement!$A$9:$D$528,4,TRUE))</f>
        <v/>
      </c>
      <c r="AA187" s="32" t="str">
        <f>IF(D187="","",VLOOKUP(D187,Emargement!$A$9:$E$528,5,TRUE))</f>
        <v/>
      </c>
      <c r="AB187" s="32" t="str">
        <f>IF(D187="","",VLOOKUP(D187,Emargement!$A$9:$G$528,7,TRUE))</f>
        <v/>
      </c>
      <c r="AC187" s="32" t="str">
        <f>IF(D187="","",VLOOKUP(D187,Emargement!$A$9:$F$528,6,TRUE))</f>
        <v/>
      </c>
      <c r="AD187" s="54" t="e">
        <f t="shared" si="48"/>
        <v>#DIV/0!</v>
      </c>
      <c r="AE187" s="60"/>
    </row>
    <row r="188" spans="1:31">
      <c r="A188" s="31">
        <v>181</v>
      </c>
      <c r="B188" s="31">
        <v>181</v>
      </c>
      <c r="C188" s="29">
        <v>181</v>
      </c>
      <c r="D188" s="55"/>
      <c r="E188" s="56"/>
      <c r="F188" s="57"/>
      <c r="G188" s="58"/>
      <c r="H188" s="28">
        <f t="shared" si="39"/>
        <v>0</v>
      </c>
      <c r="I188" s="50">
        <f t="shared" si="40"/>
        <v>0</v>
      </c>
      <c r="J188" s="50"/>
      <c r="K188" s="59" t="str">
        <f t="shared" si="49"/>
        <v/>
      </c>
      <c r="L188" s="30"/>
      <c r="M188" s="30">
        <f t="shared" si="41"/>
        <v>0</v>
      </c>
      <c r="N188" s="30">
        <f t="shared" si="50"/>
        <v>0</v>
      </c>
      <c r="O188" s="28"/>
      <c r="P188" s="52" t="str">
        <f t="shared" si="51"/>
        <v/>
      </c>
      <c r="Q188" s="32" t="str">
        <f t="shared" si="52"/>
        <v xml:space="preserve"> </v>
      </c>
      <c r="R188" s="32" t="str">
        <f t="shared" si="53"/>
        <v xml:space="preserve"> </v>
      </c>
      <c r="S188" s="32" t="str">
        <f t="shared" si="54"/>
        <v xml:space="preserve"> </v>
      </c>
      <c r="T188" s="32" t="str">
        <f t="shared" si="55"/>
        <v>m.t</v>
      </c>
      <c r="U188" s="32" t="str">
        <f t="shared" si="56"/>
        <v xml:space="preserve"> </v>
      </c>
      <c r="V188" s="53" t="str">
        <f t="shared" si="57"/>
        <v xml:space="preserve"> </v>
      </c>
      <c r="W188" s="28"/>
      <c r="X188" s="52" t="str">
        <f>IF(D188="","",VLOOKUP(D188,Emargement!$A$9:$B$528,2,TRUE))</f>
        <v/>
      </c>
      <c r="Y188" s="32" t="str">
        <f>IF(D188="","",VLOOKUP(D188,Emargement!$A$9:$C$528,3,TRUE))</f>
        <v/>
      </c>
      <c r="Z188" s="32" t="str">
        <f>IF(D188="","",VLOOKUP(D188,Emargement!$A$9:$D$528,4,TRUE))</f>
        <v/>
      </c>
      <c r="AA188" s="32" t="str">
        <f>IF(D188="","",VLOOKUP(D188,Emargement!$A$9:$E$528,5,TRUE))</f>
        <v/>
      </c>
      <c r="AB188" s="32" t="str">
        <f>IF(D188="","",VLOOKUP(D188,Emargement!$A$9:$G$528,7,TRUE))</f>
        <v/>
      </c>
      <c r="AC188" s="32" t="str">
        <f>IF(D188="","",VLOOKUP(D188,Emargement!$A$9:$F$528,6,TRUE))</f>
        <v/>
      </c>
      <c r="AD188" s="54" t="e">
        <f t="shared" si="48"/>
        <v>#DIV/0!</v>
      </c>
      <c r="AE188" s="60"/>
    </row>
    <row r="189" spans="1:31">
      <c r="A189" s="31">
        <v>182</v>
      </c>
      <c r="B189" s="31">
        <v>182</v>
      </c>
      <c r="C189" s="29">
        <v>182</v>
      </c>
      <c r="D189" s="55"/>
      <c r="E189" s="56"/>
      <c r="F189" s="57"/>
      <c r="G189" s="58"/>
      <c r="H189" s="28">
        <f t="shared" si="39"/>
        <v>0</v>
      </c>
      <c r="I189" s="50">
        <f t="shared" si="40"/>
        <v>0</v>
      </c>
      <c r="J189" s="50"/>
      <c r="K189" s="59" t="str">
        <f t="shared" si="49"/>
        <v/>
      </c>
      <c r="L189" s="30"/>
      <c r="M189" s="30">
        <f t="shared" si="41"/>
        <v>0</v>
      </c>
      <c r="N189" s="30">
        <f t="shared" si="50"/>
        <v>0</v>
      </c>
      <c r="O189" s="28"/>
      <c r="P189" s="52" t="str">
        <f t="shared" si="51"/>
        <v/>
      </c>
      <c r="Q189" s="32" t="str">
        <f t="shared" si="52"/>
        <v xml:space="preserve"> </v>
      </c>
      <c r="R189" s="32" t="str">
        <f t="shared" si="53"/>
        <v xml:space="preserve"> </v>
      </c>
      <c r="S189" s="32" t="str">
        <f t="shared" si="54"/>
        <v xml:space="preserve"> </v>
      </c>
      <c r="T189" s="32" t="str">
        <f t="shared" si="55"/>
        <v>m.t</v>
      </c>
      <c r="U189" s="32" t="str">
        <f t="shared" si="56"/>
        <v xml:space="preserve"> </v>
      </c>
      <c r="V189" s="53" t="str">
        <f t="shared" si="57"/>
        <v xml:space="preserve"> </v>
      </c>
      <c r="W189" s="28"/>
      <c r="X189" s="52" t="str">
        <f>IF(D189="","",VLOOKUP(D189,Emargement!$A$9:$B$528,2,TRUE))</f>
        <v/>
      </c>
      <c r="Y189" s="32" t="str">
        <f>IF(D189="","",VLOOKUP(D189,Emargement!$A$9:$C$528,3,TRUE))</f>
        <v/>
      </c>
      <c r="Z189" s="32" t="str">
        <f>IF(D189="","",VLOOKUP(D189,Emargement!$A$9:$D$528,4,TRUE))</f>
        <v/>
      </c>
      <c r="AA189" s="32" t="str">
        <f>IF(D189="","",VLOOKUP(D189,Emargement!$A$9:$E$528,5,TRUE))</f>
        <v/>
      </c>
      <c r="AB189" s="32" t="str">
        <f>IF(D189="","",VLOOKUP(D189,Emargement!$A$9:$G$528,7,TRUE))</f>
        <v/>
      </c>
      <c r="AC189" s="32" t="str">
        <f>IF(D189="","",VLOOKUP(D189,Emargement!$A$9:$F$528,6,TRUE))</f>
        <v/>
      </c>
      <c r="AD189" s="54" t="e">
        <f t="shared" si="48"/>
        <v>#DIV/0!</v>
      </c>
      <c r="AE189" s="60"/>
    </row>
    <row r="190" spans="1:31">
      <c r="A190" s="31">
        <v>183</v>
      </c>
      <c r="B190" s="31">
        <v>183</v>
      </c>
      <c r="C190" s="29">
        <v>183</v>
      </c>
      <c r="D190" s="55"/>
      <c r="E190" s="56"/>
      <c r="F190" s="57"/>
      <c r="G190" s="58"/>
      <c r="H190" s="28">
        <f t="shared" si="39"/>
        <v>0</v>
      </c>
      <c r="I190" s="50">
        <f t="shared" si="40"/>
        <v>0</v>
      </c>
      <c r="J190" s="50"/>
      <c r="K190" s="59" t="str">
        <f t="shared" si="49"/>
        <v/>
      </c>
      <c r="L190" s="30"/>
      <c r="M190" s="30">
        <f t="shared" si="41"/>
        <v>0</v>
      </c>
      <c r="N190" s="30">
        <f t="shared" si="50"/>
        <v>0</v>
      </c>
      <c r="O190" s="28"/>
      <c r="P190" s="52" t="str">
        <f t="shared" si="51"/>
        <v/>
      </c>
      <c r="Q190" s="32" t="str">
        <f t="shared" si="52"/>
        <v xml:space="preserve"> </v>
      </c>
      <c r="R190" s="32" t="str">
        <f t="shared" si="53"/>
        <v xml:space="preserve"> </v>
      </c>
      <c r="S190" s="32" t="str">
        <f t="shared" si="54"/>
        <v xml:space="preserve"> </v>
      </c>
      <c r="T190" s="32" t="str">
        <f t="shared" si="55"/>
        <v>m.t</v>
      </c>
      <c r="U190" s="32" t="str">
        <f t="shared" si="56"/>
        <v xml:space="preserve"> </v>
      </c>
      <c r="V190" s="53" t="str">
        <f t="shared" si="57"/>
        <v xml:space="preserve"> </v>
      </c>
      <c r="W190" s="28"/>
      <c r="X190" s="52" t="str">
        <f>IF(D190="","",VLOOKUP(D190,Emargement!$A$9:$B$528,2,TRUE))</f>
        <v/>
      </c>
      <c r="Y190" s="32" t="str">
        <f>IF(D190="","",VLOOKUP(D190,Emargement!$A$9:$C$528,3,TRUE))</f>
        <v/>
      </c>
      <c r="Z190" s="32" t="str">
        <f>IF(D190="","",VLOOKUP(D190,Emargement!$A$9:$D$528,4,TRUE))</f>
        <v/>
      </c>
      <c r="AA190" s="32" t="str">
        <f>IF(D190="","",VLOOKUP(D190,Emargement!$A$9:$E$528,5,TRUE))</f>
        <v/>
      </c>
      <c r="AB190" s="32" t="str">
        <f>IF(D190="","",VLOOKUP(D190,Emargement!$A$9:$G$528,7,TRUE))</f>
        <v/>
      </c>
      <c r="AC190" s="32" t="str">
        <f>IF(D190="","",VLOOKUP(D190,Emargement!$A$9:$F$528,6,TRUE))</f>
        <v/>
      </c>
      <c r="AD190" s="54" t="e">
        <f t="shared" si="48"/>
        <v>#DIV/0!</v>
      </c>
      <c r="AE190" s="60"/>
    </row>
    <row r="191" spans="1:31">
      <c r="A191" s="31">
        <v>184</v>
      </c>
      <c r="B191" s="31">
        <v>184</v>
      </c>
      <c r="C191" s="29">
        <v>184</v>
      </c>
      <c r="D191" s="55"/>
      <c r="E191" s="56"/>
      <c r="F191" s="57"/>
      <c r="G191" s="58"/>
      <c r="H191" s="28">
        <f t="shared" si="39"/>
        <v>0</v>
      </c>
      <c r="I191" s="50">
        <f t="shared" si="40"/>
        <v>0</v>
      </c>
      <c r="J191" s="50"/>
      <c r="K191" s="59" t="str">
        <f t="shared" si="49"/>
        <v/>
      </c>
      <c r="L191" s="30"/>
      <c r="M191" s="30">
        <f t="shared" si="41"/>
        <v>0</v>
      </c>
      <c r="N191" s="30">
        <f t="shared" si="50"/>
        <v>0</v>
      </c>
      <c r="O191" s="28"/>
      <c r="P191" s="52" t="str">
        <f t="shared" si="51"/>
        <v/>
      </c>
      <c r="Q191" s="32" t="str">
        <f t="shared" si="52"/>
        <v xml:space="preserve"> </v>
      </c>
      <c r="R191" s="32" t="str">
        <f t="shared" si="53"/>
        <v xml:space="preserve"> </v>
      </c>
      <c r="S191" s="32" t="str">
        <f t="shared" si="54"/>
        <v xml:space="preserve"> </v>
      </c>
      <c r="T191" s="32" t="str">
        <f t="shared" si="55"/>
        <v>m.t</v>
      </c>
      <c r="U191" s="32" t="str">
        <f t="shared" si="56"/>
        <v xml:space="preserve"> </v>
      </c>
      <c r="V191" s="53" t="str">
        <f t="shared" si="57"/>
        <v xml:space="preserve"> </v>
      </c>
      <c r="W191" s="28"/>
      <c r="X191" s="52" t="str">
        <f>IF(D191="","",VLOOKUP(D191,Emargement!$A$9:$B$528,2,TRUE))</f>
        <v/>
      </c>
      <c r="Y191" s="32" t="str">
        <f>IF(D191="","",VLOOKUP(D191,Emargement!$A$9:$C$528,3,TRUE))</f>
        <v/>
      </c>
      <c r="Z191" s="32" t="str">
        <f>IF(D191="","",VLOOKUP(D191,Emargement!$A$9:$D$528,4,TRUE))</f>
        <v/>
      </c>
      <c r="AA191" s="32" t="str">
        <f>IF(D191="","",VLOOKUP(D191,Emargement!$A$9:$E$528,5,TRUE))</f>
        <v/>
      </c>
      <c r="AB191" s="32" t="str">
        <f>IF(D191="","",VLOOKUP(D191,Emargement!$A$9:$G$528,7,TRUE))</f>
        <v/>
      </c>
      <c r="AC191" s="32" t="str">
        <f>IF(D191="","",VLOOKUP(D191,Emargement!$A$9:$F$528,6,TRUE))</f>
        <v/>
      </c>
      <c r="AD191" s="54" t="e">
        <f t="shared" si="48"/>
        <v>#DIV/0!</v>
      </c>
      <c r="AE191" s="60"/>
    </row>
    <row r="192" spans="1:31">
      <c r="A192" s="31">
        <v>185</v>
      </c>
      <c r="B192" s="31">
        <v>185</v>
      </c>
      <c r="C192" s="29">
        <v>185</v>
      </c>
      <c r="D192" s="55"/>
      <c r="E192" s="56"/>
      <c r="F192" s="57"/>
      <c r="G192" s="58"/>
      <c r="H192" s="28">
        <f t="shared" si="39"/>
        <v>0</v>
      </c>
      <c r="I192" s="50">
        <f t="shared" si="40"/>
        <v>0</v>
      </c>
      <c r="J192" s="50"/>
      <c r="K192" s="59" t="str">
        <f t="shared" si="49"/>
        <v/>
      </c>
      <c r="L192" s="30"/>
      <c r="M192" s="30">
        <f t="shared" si="41"/>
        <v>0</v>
      </c>
      <c r="N192" s="30">
        <f t="shared" si="50"/>
        <v>0</v>
      </c>
      <c r="O192" s="28"/>
      <c r="P192" s="52" t="str">
        <f t="shared" si="51"/>
        <v/>
      </c>
      <c r="Q192" s="32" t="str">
        <f t="shared" si="52"/>
        <v xml:space="preserve"> </v>
      </c>
      <c r="R192" s="32" t="str">
        <f t="shared" si="53"/>
        <v xml:space="preserve"> </v>
      </c>
      <c r="S192" s="32" t="str">
        <f t="shared" si="54"/>
        <v xml:space="preserve"> </v>
      </c>
      <c r="T192" s="32" t="str">
        <f t="shared" si="55"/>
        <v>m.t</v>
      </c>
      <c r="U192" s="32" t="str">
        <f t="shared" si="56"/>
        <v xml:space="preserve"> </v>
      </c>
      <c r="V192" s="53" t="str">
        <f t="shared" si="57"/>
        <v xml:space="preserve"> </v>
      </c>
      <c r="W192" s="28"/>
      <c r="X192" s="52" t="str">
        <f>IF(D192="","",VLOOKUP(D192,Emargement!$A$9:$B$528,2,TRUE))</f>
        <v/>
      </c>
      <c r="Y192" s="32" t="str">
        <f>IF(D192="","",VLOOKUP(D192,Emargement!$A$9:$C$528,3,TRUE))</f>
        <v/>
      </c>
      <c r="Z192" s="32" t="str">
        <f>IF(D192="","",VLOOKUP(D192,Emargement!$A$9:$D$528,4,TRUE))</f>
        <v/>
      </c>
      <c r="AA192" s="32" t="str">
        <f>IF(D192="","",VLOOKUP(D192,Emargement!$A$9:$E$528,5,TRUE))</f>
        <v/>
      </c>
      <c r="AB192" s="32" t="str">
        <f>IF(D192="","",VLOOKUP(D192,Emargement!$A$9:$G$528,7,TRUE))</f>
        <v/>
      </c>
      <c r="AC192" s="32" t="str">
        <f>IF(D192="","",VLOOKUP(D192,Emargement!$A$9:$F$528,6,TRUE))</f>
        <v/>
      </c>
      <c r="AD192" s="54" t="e">
        <f t="shared" si="48"/>
        <v>#DIV/0!</v>
      </c>
      <c r="AE192" s="60"/>
    </row>
    <row r="193" spans="1:31">
      <c r="A193" s="31">
        <v>186</v>
      </c>
      <c r="B193" s="31">
        <v>186</v>
      </c>
      <c r="C193" s="29">
        <v>186</v>
      </c>
      <c r="D193" s="55"/>
      <c r="E193" s="56"/>
      <c r="F193" s="57"/>
      <c r="G193" s="58"/>
      <c r="H193" s="28">
        <f t="shared" si="39"/>
        <v>0</v>
      </c>
      <c r="I193" s="50">
        <f t="shared" si="40"/>
        <v>0</v>
      </c>
      <c r="J193" s="50"/>
      <c r="K193" s="59" t="str">
        <f t="shared" si="49"/>
        <v/>
      </c>
      <c r="L193" s="30"/>
      <c r="M193" s="30">
        <f t="shared" si="41"/>
        <v>0</v>
      </c>
      <c r="N193" s="30">
        <f t="shared" si="50"/>
        <v>0</v>
      </c>
      <c r="O193" s="28"/>
      <c r="P193" s="52" t="str">
        <f t="shared" si="51"/>
        <v/>
      </c>
      <c r="Q193" s="32" t="str">
        <f t="shared" si="52"/>
        <v xml:space="preserve"> </v>
      </c>
      <c r="R193" s="32" t="str">
        <f t="shared" si="53"/>
        <v xml:space="preserve"> </v>
      </c>
      <c r="S193" s="32" t="str">
        <f t="shared" si="54"/>
        <v xml:space="preserve"> </v>
      </c>
      <c r="T193" s="32" t="str">
        <f t="shared" si="55"/>
        <v>m.t</v>
      </c>
      <c r="U193" s="32" t="str">
        <f t="shared" si="56"/>
        <v xml:space="preserve"> </v>
      </c>
      <c r="V193" s="53" t="str">
        <f t="shared" si="57"/>
        <v xml:space="preserve"> </v>
      </c>
      <c r="W193" s="28"/>
      <c r="X193" s="52" t="str">
        <f>IF(D193="","",VLOOKUP(D193,Emargement!$A$9:$B$528,2,TRUE))</f>
        <v/>
      </c>
      <c r="Y193" s="32" t="str">
        <f>IF(D193="","",VLOOKUP(D193,Emargement!$A$9:$C$528,3,TRUE))</f>
        <v/>
      </c>
      <c r="Z193" s="32" t="str">
        <f>IF(D193="","",VLOOKUP(D193,Emargement!$A$9:$D$528,4,TRUE))</f>
        <v/>
      </c>
      <c r="AA193" s="32" t="str">
        <f>IF(D193="","",VLOOKUP(D193,Emargement!$A$9:$E$528,5,TRUE))</f>
        <v/>
      </c>
      <c r="AB193" s="32" t="str">
        <f>IF(D193="","",VLOOKUP(D193,Emargement!$A$9:$G$528,7,TRUE))</f>
        <v/>
      </c>
      <c r="AC193" s="32" t="str">
        <f>IF(D193="","",VLOOKUP(D193,Emargement!$A$9:$F$528,6,TRUE))</f>
        <v/>
      </c>
      <c r="AD193" s="54" t="e">
        <f t="shared" si="48"/>
        <v>#DIV/0!</v>
      </c>
      <c r="AE193" s="60"/>
    </row>
    <row r="194" spans="1:31">
      <c r="A194" s="31">
        <v>187</v>
      </c>
      <c r="B194" s="31">
        <v>187</v>
      </c>
      <c r="C194" s="29">
        <v>187</v>
      </c>
      <c r="D194" s="55"/>
      <c r="E194" s="56"/>
      <c r="F194" s="57"/>
      <c r="G194" s="58"/>
      <c r="H194" s="28">
        <f t="shared" si="39"/>
        <v>0</v>
      </c>
      <c r="I194" s="50">
        <f t="shared" si="40"/>
        <v>0</v>
      </c>
      <c r="J194" s="50"/>
      <c r="K194" s="59" t="str">
        <f t="shared" si="49"/>
        <v/>
      </c>
      <c r="L194" s="30"/>
      <c r="M194" s="30">
        <f t="shared" si="41"/>
        <v>0</v>
      </c>
      <c r="N194" s="30">
        <f t="shared" si="50"/>
        <v>0</v>
      </c>
      <c r="O194" s="28"/>
      <c r="P194" s="52" t="str">
        <f t="shared" si="51"/>
        <v/>
      </c>
      <c r="Q194" s="32" t="str">
        <f t="shared" si="52"/>
        <v xml:space="preserve"> </v>
      </c>
      <c r="R194" s="32" t="str">
        <f t="shared" si="53"/>
        <v xml:space="preserve"> </v>
      </c>
      <c r="S194" s="32" t="str">
        <f t="shared" si="54"/>
        <v xml:space="preserve"> </v>
      </c>
      <c r="T194" s="32" t="str">
        <f t="shared" si="55"/>
        <v>m.t</v>
      </c>
      <c r="U194" s="32" t="str">
        <f t="shared" si="56"/>
        <v xml:space="preserve"> </v>
      </c>
      <c r="V194" s="53" t="str">
        <f t="shared" si="57"/>
        <v xml:space="preserve"> </v>
      </c>
      <c r="W194" s="28"/>
      <c r="X194" s="52" t="str">
        <f>IF(D194="","",VLOOKUP(D194,Emargement!$A$9:$B$528,2,TRUE))</f>
        <v/>
      </c>
      <c r="Y194" s="32" t="str">
        <f>IF(D194="","",VLOOKUP(D194,Emargement!$A$9:$C$528,3,TRUE))</f>
        <v/>
      </c>
      <c r="Z194" s="32" t="str">
        <f>IF(D194="","",VLOOKUP(D194,Emargement!$A$9:$D$528,4,TRUE))</f>
        <v/>
      </c>
      <c r="AA194" s="32" t="str">
        <f>IF(D194="","",VLOOKUP(D194,Emargement!$A$9:$E$528,5,TRUE))</f>
        <v/>
      </c>
      <c r="AB194" s="32" t="str">
        <f>IF(D194="","",VLOOKUP(D194,Emargement!$A$9:$G$528,7,TRUE))</f>
        <v/>
      </c>
      <c r="AC194" s="32" t="str">
        <f>IF(D194="","",VLOOKUP(D194,Emargement!$A$9:$F$528,6,TRUE))</f>
        <v/>
      </c>
      <c r="AD194" s="54" t="e">
        <f t="shared" si="48"/>
        <v>#DIV/0!</v>
      </c>
      <c r="AE194" s="60"/>
    </row>
    <row r="195" spans="1:31">
      <c r="A195" s="31">
        <v>188</v>
      </c>
      <c r="B195" s="31">
        <v>188</v>
      </c>
      <c r="C195" s="29">
        <v>188</v>
      </c>
      <c r="D195" s="55"/>
      <c r="E195" s="56"/>
      <c r="F195" s="57"/>
      <c r="G195" s="58"/>
      <c r="H195" s="28">
        <f t="shared" si="39"/>
        <v>0</v>
      </c>
      <c r="I195" s="50">
        <f t="shared" si="40"/>
        <v>0</v>
      </c>
      <c r="J195" s="50"/>
      <c r="K195" s="59" t="str">
        <f t="shared" si="49"/>
        <v/>
      </c>
      <c r="L195" s="30"/>
      <c r="M195" s="30">
        <f t="shared" si="41"/>
        <v>0</v>
      </c>
      <c r="N195" s="30">
        <f t="shared" si="50"/>
        <v>0</v>
      </c>
      <c r="O195" s="28"/>
      <c r="P195" s="52" t="str">
        <f t="shared" si="51"/>
        <v/>
      </c>
      <c r="Q195" s="32" t="str">
        <f t="shared" si="52"/>
        <v xml:space="preserve"> </v>
      </c>
      <c r="R195" s="32" t="str">
        <f t="shared" si="53"/>
        <v xml:space="preserve"> </v>
      </c>
      <c r="S195" s="32" t="str">
        <f t="shared" si="54"/>
        <v xml:space="preserve"> </v>
      </c>
      <c r="T195" s="32" t="str">
        <f t="shared" si="55"/>
        <v>m.t</v>
      </c>
      <c r="U195" s="32" t="str">
        <f t="shared" si="56"/>
        <v xml:space="preserve"> </v>
      </c>
      <c r="V195" s="53" t="str">
        <f t="shared" si="57"/>
        <v xml:space="preserve"> </v>
      </c>
      <c r="W195" s="28"/>
      <c r="X195" s="52" t="str">
        <f>IF(D195="","",VLOOKUP(D195,Emargement!$A$9:$B$528,2,TRUE))</f>
        <v/>
      </c>
      <c r="Y195" s="32" t="str">
        <f>IF(D195="","",VLOOKUP(D195,Emargement!$A$9:$C$528,3,TRUE))</f>
        <v/>
      </c>
      <c r="Z195" s="32" t="str">
        <f>IF(D195="","",VLOOKUP(D195,Emargement!$A$9:$D$528,4,TRUE))</f>
        <v/>
      </c>
      <c r="AA195" s="32" t="str">
        <f>IF(D195="","",VLOOKUP(D195,Emargement!$A$9:$E$528,5,TRUE))</f>
        <v/>
      </c>
      <c r="AB195" s="32" t="str">
        <f>IF(D195="","",VLOOKUP(D195,Emargement!$A$9:$G$528,7,TRUE))</f>
        <v/>
      </c>
      <c r="AC195" s="32" t="str">
        <f>IF(D195="","",VLOOKUP(D195,Emargement!$A$9:$F$528,6,TRUE))</f>
        <v/>
      </c>
      <c r="AD195" s="54" t="e">
        <f t="shared" si="48"/>
        <v>#DIV/0!</v>
      </c>
      <c r="AE195" s="60"/>
    </row>
    <row r="196" spans="1:31">
      <c r="A196" s="31">
        <v>189</v>
      </c>
      <c r="B196" s="31">
        <v>189</v>
      </c>
      <c r="C196" s="29">
        <v>189</v>
      </c>
      <c r="D196" s="55"/>
      <c r="E196" s="56"/>
      <c r="F196" s="57"/>
      <c r="G196" s="58"/>
      <c r="H196" s="28">
        <f t="shared" si="39"/>
        <v>0</v>
      </c>
      <c r="I196" s="50">
        <f t="shared" si="40"/>
        <v>0</v>
      </c>
      <c r="J196" s="50"/>
      <c r="K196" s="59" t="str">
        <f>IF(I196&lt;=1,"","Doublon")</f>
        <v/>
      </c>
      <c r="L196" s="30"/>
      <c r="M196" s="30">
        <f t="shared" si="41"/>
        <v>0</v>
      </c>
      <c r="N196" s="30">
        <f t="shared" si="50"/>
        <v>0</v>
      </c>
      <c r="O196" s="28"/>
      <c r="P196" s="52" t="str">
        <f t="shared" si="51"/>
        <v/>
      </c>
      <c r="Q196" s="32" t="str">
        <f t="shared" si="52"/>
        <v xml:space="preserve"> </v>
      </c>
      <c r="R196" s="32" t="str">
        <f t="shared" si="53"/>
        <v xml:space="preserve"> </v>
      </c>
      <c r="S196" s="32" t="str">
        <f t="shared" si="54"/>
        <v xml:space="preserve"> </v>
      </c>
      <c r="T196" s="32" t="str">
        <f t="shared" si="55"/>
        <v>m.t</v>
      </c>
      <c r="U196" s="32" t="str">
        <f t="shared" si="56"/>
        <v xml:space="preserve"> </v>
      </c>
      <c r="V196" s="53" t="str">
        <f t="shared" si="57"/>
        <v xml:space="preserve"> </v>
      </c>
      <c r="W196" s="28"/>
      <c r="X196" s="52" t="str">
        <f>IF(D196="","",VLOOKUP(D196,Emargement!$A$9:$B$528,2,TRUE))</f>
        <v/>
      </c>
      <c r="Y196" s="32" t="str">
        <f>IF(D196="","",VLOOKUP(D196,Emargement!$A$9:$C$528,3,TRUE))</f>
        <v/>
      </c>
      <c r="Z196" s="32" t="str">
        <f>IF(D196="","",VLOOKUP(D196,Emargement!$A$9:$D$528,4,TRUE))</f>
        <v/>
      </c>
      <c r="AA196" s="32" t="str">
        <f>IF(D196="","",VLOOKUP(D196,Emargement!$A$9:$E$528,5,TRUE))</f>
        <v/>
      </c>
      <c r="AB196" s="32" t="str">
        <f>IF(D196="","",VLOOKUP(D196,Emargement!$A$9:$G$528,7,TRUE))</f>
        <v/>
      </c>
      <c r="AC196" s="32" t="str">
        <f>IF(D196="","",VLOOKUP(D196,Emargement!$A$9:$F$528,6,TRUE))</f>
        <v/>
      </c>
      <c r="AD196" s="54" t="e">
        <f t="shared" si="48"/>
        <v>#DIV/0!</v>
      </c>
      <c r="AE196" s="60"/>
    </row>
    <row r="197" spans="1:31">
      <c r="A197" s="31">
        <v>190</v>
      </c>
      <c r="B197" s="31">
        <v>190</v>
      </c>
      <c r="C197" s="29">
        <v>190</v>
      </c>
      <c r="D197" s="55"/>
      <c r="E197" s="56"/>
      <c r="F197" s="57"/>
      <c r="G197" s="58"/>
      <c r="H197" s="28">
        <f t="shared" ref="H197:H207" si="58">D197</f>
        <v>0</v>
      </c>
      <c r="I197" s="50">
        <f t="shared" si="40"/>
        <v>0</v>
      </c>
      <c r="J197" s="50"/>
      <c r="K197" s="59" t="str">
        <f t="shared" ref="K197:K207" si="59">IF(I197&lt;=1,"","Doublon")</f>
        <v/>
      </c>
      <c r="L197" s="30"/>
      <c r="M197" s="30">
        <f t="shared" si="41"/>
        <v>0</v>
      </c>
      <c r="N197" s="30">
        <f t="shared" si="50"/>
        <v>0</v>
      </c>
      <c r="O197" s="28"/>
      <c r="P197" s="52" t="str">
        <f t="shared" si="51"/>
        <v/>
      </c>
      <c r="Q197" s="32" t="str">
        <f t="shared" si="52"/>
        <v xml:space="preserve"> </v>
      </c>
      <c r="R197" s="32" t="str">
        <f t="shared" si="53"/>
        <v xml:space="preserve"> </v>
      </c>
      <c r="S197" s="32" t="str">
        <f t="shared" si="54"/>
        <v xml:space="preserve"> </v>
      </c>
      <c r="T197" s="32" t="str">
        <f t="shared" si="55"/>
        <v>m.t</v>
      </c>
      <c r="U197" s="32" t="str">
        <f t="shared" si="56"/>
        <v xml:space="preserve"> </v>
      </c>
      <c r="V197" s="53" t="str">
        <f t="shared" si="57"/>
        <v xml:space="preserve"> </v>
      </c>
      <c r="W197" s="28"/>
      <c r="X197" s="52" t="str">
        <f>IF(D197="","",VLOOKUP(D197,Emargement!$A$9:$B$528,2,TRUE))</f>
        <v/>
      </c>
      <c r="Y197" s="32" t="str">
        <f>IF(D197="","",VLOOKUP(D197,Emargement!$A$9:$C$528,3,TRUE))</f>
        <v/>
      </c>
      <c r="Z197" s="32" t="str">
        <f>IF(D197="","",VLOOKUP(D197,Emargement!$A$9:$D$528,4,TRUE))</f>
        <v/>
      </c>
      <c r="AA197" s="32" t="str">
        <f>IF(D197="","",VLOOKUP(D197,Emargement!$A$9:$E$528,5,TRUE))</f>
        <v/>
      </c>
      <c r="AB197" s="32" t="str">
        <f>IF(D197="","",VLOOKUP(D197,Emargement!$A$9:$G$528,7,TRUE))</f>
        <v/>
      </c>
      <c r="AC197" s="32" t="str">
        <f>IF(D197="","",VLOOKUP(D197,Emargement!$A$9:$F$528,6,TRUE))</f>
        <v/>
      </c>
      <c r="AD197" s="54" t="e">
        <f t="shared" si="48"/>
        <v>#DIV/0!</v>
      </c>
      <c r="AE197" s="60"/>
    </row>
    <row r="198" spans="1:31">
      <c r="A198" s="31">
        <v>191</v>
      </c>
      <c r="B198" s="31">
        <v>191</v>
      </c>
      <c r="C198" s="29">
        <v>191</v>
      </c>
      <c r="D198" s="55"/>
      <c r="E198" s="56"/>
      <c r="F198" s="57"/>
      <c r="G198" s="58"/>
      <c r="H198" s="28">
        <f t="shared" si="58"/>
        <v>0</v>
      </c>
      <c r="I198" s="50">
        <f t="shared" si="40"/>
        <v>0</v>
      </c>
      <c r="J198" s="50"/>
      <c r="K198" s="59" t="str">
        <f t="shared" si="59"/>
        <v/>
      </c>
      <c r="L198" s="30"/>
      <c r="M198" s="30">
        <f t="shared" si="41"/>
        <v>0</v>
      </c>
      <c r="N198" s="30">
        <f t="shared" si="50"/>
        <v>0</v>
      </c>
      <c r="O198" s="28"/>
      <c r="P198" s="52" t="str">
        <f t="shared" si="51"/>
        <v/>
      </c>
      <c r="Q198" s="32" t="str">
        <f t="shared" si="52"/>
        <v xml:space="preserve"> </v>
      </c>
      <c r="R198" s="32" t="str">
        <f t="shared" si="53"/>
        <v xml:space="preserve"> </v>
      </c>
      <c r="S198" s="32" t="str">
        <f t="shared" si="54"/>
        <v xml:space="preserve"> </v>
      </c>
      <c r="T198" s="32" t="str">
        <f t="shared" si="55"/>
        <v>m.t</v>
      </c>
      <c r="U198" s="32" t="str">
        <f t="shared" si="56"/>
        <v xml:space="preserve"> </v>
      </c>
      <c r="V198" s="53" t="str">
        <f t="shared" si="57"/>
        <v xml:space="preserve"> </v>
      </c>
      <c r="W198" s="28"/>
      <c r="X198" s="52" t="str">
        <f>IF(D198="","",VLOOKUP(D198,Emargement!$A$9:$B$528,2,TRUE))</f>
        <v/>
      </c>
      <c r="Y198" s="32" t="str">
        <f>IF(D198="","",VLOOKUP(D198,Emargement!$A$9:$C$528,3,TRUE))</f>
        <v/>
      </c>
      <c r="Z198" s="32" t="str">
        <f>IF(D198="","",VLOOKUP(D198,Emargement!$A$9:$D$528,4,TRUE))</f>
        <v/>
      </c>
      <c r="AA198" s="32" t="str">
        <f>IF(D198="","",VLOOKUP(D198,Emargement!$A$9:$E$528,5,TRUE))</f>
        <v/>
      </c>
      <c r="AB198" s="32" t="str">
        <f>IF(D198="","",VLOOKUP(D198,Emargement!$A$9:$G$528,7,TRUE))</f>
        <v/>
      </c>
      <c r="AC198" s="32" t="str">
        <f>IF(D198="","",VLOOKUP(D198,Emargement!$A$9:$F$528,6,TRUE))</f>
        <v/>
      </c>
      <c r="AD198" s="54" t="e">
        <f t="shared" si="48"/>
        <v>#DIV/0!</v>
      </c>
      <c r="AE198" s="60"/>
    </row>
    <row r="199" spans="1:31">
      <c r="A199" s="31">
        <v>192</v>
      </c>
      <c r="B199" s="31">
        <v>192</v>
      </c>
      <c r="C199" s="29">
        <v>192</v>
      </c>
      <c r="D199" s="55"/>
      <c r="E199" s="56"/>
      <c r="F199" s="57"/>
      <c r="G199" s="58"/>
      <c r="H199" s="28">
        <f t="shared" si="58"/>
        <v>0</v>
      </c>
      <c r="I199" s="50">
        <f t="shared" si="40"/>
        <v>0</v>
      </c>
      <c r="J199" s="50"/>
      <c r="K199" s="59" t="str">
        <f t="shared" si="59"/>
        <v/>
      </c>
      <c r="L199" s="30"/>
      <c r="M199" s="30">
        <f t="shared" si="41"/>
        <v>0</v>
      </c>
      <c r="N199" s="30">
        <f t="shared" si="50"/>
        <v>0</v>
      </c>
      <c r="O199" s="28"/>
      <c r="P199" s="52" t="str">
        <f t="shared" si="51"/>
        <v/>
      </c>
      <c r="Q199" s="32" t="str">
        <f t="shared" si="52"/>
        <v xml:space="preserve"> </v>
      </c>
      <c r="R199" s="32" t="str">
        <f t="shared" si="53"/>
        <v xml:space="preserve"> </v>
      </c>
      <c r="S199" s="32" t="str">
        <f t="shared" si="54"/>
        <v xml:space="preserve"> </v>
      </c>
      <c r="T199" s="32" t="str">
        <f t="shared" si="55"/>
        <v>m.t</v>
      </c>
      <c r="U199" s="32" t="str">
        <f t="shared" si="56"/>
        <v xml:space="preserve"> </v>
      </c>
      <c r="V199" s="53" t="str">
        <f t="shared" si="57"/>
        <v xml:space="preserve"> </v>
      </c>
      <c r="W199" s="28"/>
      <c r="X199" s="52" t="str">
        <f>IF(D199="","",VLOOKUP(D199,Emargement!$A$9:$B$528,2,TRUE))</f>
        <v/>
      </c>
      <c r="Y199" s="32" t="str">
        <f>IF(D199="","",VLOOKUP(D199,Emargement!$A$9:$C$528,3,TRUE))</f>
        <v/>
      </c>
      <c r="Z199" s="32" t="str">
        <f>IF(D199="","",VLOOKUP(D199,Emargement!$A$9:$D$528,4,TRUE))</f>
        <v/>
      </c>
      <c r="AA199" s="32" t="str">
        <f>IF(D199="","",VLOOKUP(D199,Emargement!$A$9:$E$528,5,TRUE))</f>
        <v/>
      </c>
      <c r="AB199" s="32" t="str">
        <f>IF(D199="","",VLOOKUP(D199,Emargement!$A$9:$G$528,7,TRUE))</f>
        <v/>
      </c>
      <c r="AC199" s="32" t="str">
        <f>IF(D199="","",VLOOKUP(D199,Emargement!$A$9:$F$528,6,TRUE))</f>
        <v/>
      </c>
      <c r="AD199" s="54" t="e">
        <f t="shared" si="48"/>
        <v>#DIV/0!</v>
      </c>
      <c r="AE199" s="60"/>
    </row>
    <row r="200" spans="1:31">
      <c r="A200" s="31">
        <v>193</v>
      </c>
      <c r="B200" s="31">
        <v>193</v>
      </c>
      <c r="C200" s="29">
        <v>193</v>
      </c>
      <c r="D200" s="55"/>
      <c r="E200" s="56"/>
      <c r="F200" s="57"/>
      <c r="G200" s="58"/>
      <c r="H200" s="28">
        <f t="shared" si="58"/>
        <v>0</v>
      </c>
      <c r="I200" s="50">
        <f t="shared" si="40"/>
        <v>0</v>
      </c>
      <c r="J200" s="50"/>
      <c r="K200" s="59" t="str">
        <f t="shared" si="59"/>
        <v/>
      </c>
      <c r="L200" s="30"/>
      <c r="M200" s="30">
        <f t="shared" si="41"/>
        <v>0</v>
      </c>
      <c r="N200" s="30">
        <f t="shared" si="50"/>
        <v>0</v>
      </c>
      <c r="O200" s="28"/>
      <c r="P200" s="52" t="str">
        <f t="shared" si="51"/>
        <v/>
      </c>
      <c r="Q200" s="32" t="str">
        <f t="shared" si="52"/>
        <v xml:space="preserve"> </v>
      </c>
      <c r="R200" s="32" t="str">
        <f t="shared" si="53"/>
        <v xml:space="preserve"> </v>
      </c>
      <c r="S200" s="32" t="str">
        <f t="shared" si="54"/>
        <v xml:space="preserve"> </v>
      </c>
      <c r="T200" s="32" t="str">
        <f t="shared" si="55"/>
        <v>m.t</v>
      </c>
      <c r="U200" s="32" t="str">
        <f t="shared" si="56"/>
        <v xml:space="preserve"> </v>
      </c>
      <c r="V200" s="53" t="str">
        <f t="shared" si="57"/>
        <v xml:space="preserve"> </v>
      </c>
      <c r="W200" s="28"/>
      <c r="X200" s="52" t="str">
        <f>IF(D200="","",VLOOKUP(D200,Emargement!$A$9:$B$528,2,TRUE))</f>
        <v/>
      </c>
      <c r="Y200" s="32" t="str">
        <f>IF(D200="","",VLOOKUP(D200,Emargement!$A$9:$C$528,3,TRUE))</f>
        <v/>
      </c>
      <c r="Z200" s="32" t="str">
        <f>IF(D200="","",VLOOKUP(D200,Emargement!$A$9:$D$528,4,TRUE))</f>
        <v/>
      </c>
      <c r="AA200" s="32" t="str">
        <f>IF(D200="","",VLOOKUP(D200,Emargement!$A$9:$E$528,5,TRUE))</f>
        <v/>
      </c>
      <c r="AB200" s="32" t="str">
        <f>IF(D200="","",VLOOKUP(D200,Emargement!$A$9:$G$528,7,TRUE))</f>
        <v/>
      </c>
      <c r="AC200" s="32" t="str">
        <f>IF(D200="","",VLOOKUP(D200,Emargement!$A$9:$F$528,6,TRUE))</f>
        <v/>
      </c>
      <c r="AD200" s="54" t="e">
        <f t="shared" si="48"/>
        <v>#DIV/0!</v>
      </c>
      <c r="AE200" s="60"/>
    </row>
    <row r="201" spans="1:31">
      <c r="A201" s="31">
        <v>194</v>
      </c>
      <c r="B201" s="31">
        <v>194</v>
      </c>
      <c r="C201" s="29">
        <v>194</v>
      </c>
      <c r="D201" s="55"/>
      <c r="E201" s="56"/>
      <c r="F201" s="57"/>
      <c r="G201" s="58"/>
      <c r="H201" s="28">
        <f t="shared" si="58"/>
        <v>0</v>
      </c>
      <c r="I201" s="50">
        <f t="shared" ref="I201:I207" si="60">IF(H201&gt;0,COUNTIF($H$8:$H$197,H201),)</f>
        <v>0</v>
      </c>
      <c r="J201" s="50"/>
      <c r="K201" s="59" t="str">
        <f t="shared" si="59"/>
        <v/>
      </c>
      <c r="L201" s="30"/>
      <c r="M201" s="30">
        <f t="shared" ref="M201:M207" si="61">E201*3600+F201*60+G201</f>
        <v>0</v>
      </c>
      <c r="N201" s="30">
        <f t="shared" si="50"/>
        <v>0</v>
      </c>
      <c r="O201" s="28"/>
      <c r="P201" s="52" t="str">
        <f t="shared" si="51"/>
        <v/>
      </c>
      <c r="Q201" s="32" t="str">
        <f t="shared" ref="Q201:Q207" si="62">IF(N201=N200," ",IF(N201&gt;=3600,INT(N201/3600)," "))</f>
        <v xml:space="preserve"> </v>
      </c>
      <c r="R201" s="32" t="str">
        <f t="shared" ref="R201:R207" si="63">IF(N201=N200," ",IF(N201&gt;=3600,"h"," "))</f>
        <v xml:space="preserve"> </v>
      </c>
      <c r="S201" s="32" t="str">
        <f t="shared" ref="S201:S207" si="64">IF(N201=N200," ",IF((N201-3600*INT(N201/3600))/60&gt;=1,INT((N201-3600*INT(N201/3600))/60)," "))</f>
        <v xml:space="preserve"> </v>
      </c>
      <c r="T201" s="32" t="str">
        <f t="shared" ref="T201:T207" si="65">IF(N201=N200,"m.t",IF((N201-3600*INT(N201/3600))/60&gt;=1,"min"," "))</f>
        <v>m.t</v>
      </c>
      <c r="U201" s="32" t="str">
        <f t="shared" ref="U201:U207" si="66">IF(N201=N200," ",N201-60*INT((N201-3600*INT(N201/3600))/60)-3600*INT(N201/3600))</f>
        <v xml:space="preserve"> </v>
      </c>
      <c r="V201" s="53" t="str">
        <f t="shared" ref="V201:V207" si="67">IF(N201=N200," ","sec")</f>
        <v xml:space="preserve"> </v>
      </c>
      <c r="W201" s="28"/>
      <c r="X201" s="52" t="str">
        <f>IF(D201="","",VLOOKUP(D201,Emargement!$A$9:$B$528,2,TRUE))</f>
        <v/>
      </c>
      <c r="Y201" s="32" t="str">
        <f>IF(D201="","",VLOOKUP(D201,Emargement!$A$9:$C$528,3,TRUE))</f>
        <v/>
      </c>
      <c r="Z201" s="32" t="str">
        <f>IF(D201="","",VLOOKUP(D201,Emargement!$A$9:$D$528,4,TRUE))</f>
        <v/>
      </c>
      <c r="AA201" s="32" t="str">
        <f>IF(D201="","",VLOOKUP(D201,Emargement!$A$9:$E$528,5,TRUE))</f>
        <v/>
      </c>
      <c r="AB201" s="32" t="str">
        <f>IF(D201="","",VLOOKUP(D201,Emargement!$A$9:$G$528,7,TRUE))</f>
        <v/>
      </c>
      <c r="AC201" s="32" t="str">
        <f>IF(D201="","",VLOOKUP(D201,Emargement!$A$9:$F$528,6,TRUE))</f>
        <v/>
      </c>
      <c r="AD201" s="54" t="e">
        <f t="shared" ref="AD201:AD207" si="68">$E$4/(E201+F201/60+G201/3600)</f>
        <v>#DIV/0!</v>
      </c>
      <c r="AE201" s="60"/>
    </row>
    <row r="202" spans="1:31">
      <c r="A202" s="31">
        <v>195</v>
      </c>
      <c r="B202" s="31">
        <v>195</v>
      </c>
      <c r="C202" s="29">
        <v>195</v>
      </c>
      <c r="D202" s="55"/>
      <c r="E202" s="56"/>
      <c r="F202" s="57"/>
      <c r="G202" s="58"/>
      <c r="H202" s="28">
        <f t="shared" si="58"/>
        <v>0</v>
      </c>
      <c r="I202" s="50">
        <f t="shared" si="60"/>
        <v>0</v>
      </c>
      <c r="J202" s="50"/>
      <c r="K202" s="59" t="str">
        <f t="shared" si="59"/>
        <v/>
      </c>
      <c r="L202" s="30"/>
      <c r="M202" s="30">
        <f t="shared" si="61"/>
        <v>0</v>
      </c>
      <c r="N202" s="30">
        <f t="shared" ref="N202:N207" si="69">M202-$M$8</f>
        <v>0</v>
      </c>
      <c r="O202" s="28"/>
      <c r="P202" s="52" t="str">
        <f t="shared" si="51"/>
        <v/>
      </c>
      <c r="Q202" s="32" t="str">
        <f t="shared" si="62"/>
        <v xml:space="preserve"> </v>
      </c>
      <c r="R202" s="32" t="str">
        <f t="shared" si="63"/>
        <v xml:space="preserve"> </v>
      </c>
      <c r="S202" s="32" t="str">
        <f t="shared" si="64"/>
        <v xml:space="preserve"> </v>
      </c>
      <c r="T202" s="32" t="str">
        <f t="shared" si="65"/>
        <v>m.t</v>
      </c>
      <c r="U202" s="32" t="str">
        <f t="shared" si="66"/>
        <v xml:space="preserve"> </v>
      </c>
      <c r="V202" s="53" t="str">
        <f t="shared" si="67"/>
        <v xml:space="preserve"> </v>
      </c>
      <c r="W202" s="28"/>
      <c r="X202" s="52" t="str">
        <f>IF(D202="","",VLOOKUP(D202,Emargement!$A$9:$B$528,2,TRUE))</f>
        <v/>
      </c>
      <c r="Y202" s="32" t="str">
        <f>IF(D202="","",VLOOKUP(D202,Emargement!$A$9:$C$528,3,TRUE))</f>
        <v/>
      </c>
      <c r="Z202" s="32" t="str">
        <f>IF(D202="","",VLOOKUP(D202,Emargement!$A$9:$D$528,4,TRUE))</f>
        <v/>
      </c>
      <c r="AA202" s="32" t="str">
        <f>IF(D202="","",VLOOKUP(D202,Emargement!$A$9:$E$528,5,TRUE))</f>
        <v/>
      </c>
      <c r="AB202" s="32" t="str">
        <f>IF(D202="","",VLOOKUP(D202,Emargement!$A$9:$G$528,7,TRUE))</f>
        <v/>
      </c>
      <c r="AC202" s="32" t="str">
        <f>IF(D202="","",VLOOKUP(D202,Emargement!$A$9:$F$528,6,TRUE))</f>
        <v/>
      </c>
      <c r="AD202" s="54" t="e">
        <f t="shared" si="68"/>
        <v>#DIV/0!</v>
      </c>
      <c r="AE202" s="60"/>
    </row>
    <row r="203" spans="1:31">
      <c r="A203" s="31">
        <v>196</v>
      </c>
      <c r="B203" s="31">
        <v>196</v>
      </c>
      <c r="C203" s="29">
        <v>196</v>
      </c>
      <c r="D203" s="55"/>
      <c r="E203" s="56"/>
      <c r="F203" s="57"/>
      <c r="G203" s="58"/>
      <c r="H203" s="28">
        <f t="shared" si="58"/>
        <v>0</v>
      </c>
      <c r="I203" s="50">
        <f t="shared" si="60"/>
        <v>0</v>
      </c>
      <c r="J203" s="50"/>
      <c r="K203" s="59" t="str">
        <f t="shared" si="59"/>
        <v/>
      </c>
      <c r="L203" s="30"/>
      <c r="M203" s="30">
        <f t="shared" si="61"/>
        <v>0</v>
      </c>
      <c r="N203" s="30">
        <f t="shared" si="69"/>
        <v>0</v>
      </c>
      <c r="O203" s="28"/>
      <c r="P203" s="52" t="str">
        <f t="shared" si="51"/>
        <v/>
      </c>
      <c r="Q203" s="32" t="str">
        <f t="shared" si="62"/>
        <v xml:space="preserve"> </v>
      </c>
      <c r="R203" s="32" t="str">
        <f t="shared" si="63"/>
        <v xml:space="preserve"> </v>
      </c>
      <c r="S203" s="32" t="str">
        <f t="shared" si="64"/>
        <v xml:space="preserve"> </v>
      </c>
      <c r="T203" s="32" t="str">
        <f t="shared" si="65"/>
        <v>m.t</v>
      </c>
      <c r="U203" s="32" t="str">
        <f t="shared" si="66"/>
        <v xml:space="preserve"> </v>
      </c>
      <c r="V203" s="53" t="str">
        <f t="shared" si="67"/>
        <v xml:space="preserve"> </v>
      </c>
      <c r="W203" s="28"/>
      <c r="X203" s="52" t="str">
        <f>IF(D203="","",VLOOKUP(D203,Emargement!$A$9:$B$528,2,TRUE))</f>
        <v/>
      </c>
      <c r="Y203" s="32" t="str">
        <f>IF(D203="","",VLOOKUP(D203,Emargement!$A$9:$C$528,3,TRUE))</f>
        <v/>
      </c>
      <c r="Z203" s="32" t="str">
        <f>IF(D203="","",VLOOKUP(D203,Emargement!$A$9:$D$528,4,TRUE))</f>
        <v/>
      </c>
      <c r="AA203" s="32" t="str">
        <f>IF(D203="","",VLOOKUP(D203,Emargement!$A$9:$E$528,5,TRUE))</f>
        <v/>
      </c>
      <c r="AB203" s="32" t="str">
        <f>IF(D203="","",VLOOKUP(D203,Emargement!$A$9:$G$528,7,TRUE))</f>
        <v/>
      </c>
      <c r="AC203" s="32" t="str">
        <f>IF(D203="","",VLOOKUP(D203,Emargement!$A$9:$F$528,6,TRUE))</f>
        <v/>
      </c>
      <c r="AD203" s="54" t="e">
        <f t="shared" si="68"/>
        <v>#DIV/0!</v>
      </c>
      <c r="AE203" s="60"/>
    </row>
    <row r="204" spans="1:31">
      <c r="A204" s="31">
        <v>197</v>
      </c>
      <c r="B204" s="31">
        <v>197</v>
      </c>
      <c r="C204" s="29">
        <v>197</v>
      </c>
      <c r="D204" s="55"/>
      <c r="E204" s="56"/>
      <c r="F204" s="57"/>
      <c r="G204" s="58"/>
      <c r="H204" s="28">
        <f t="shared" si="58"/>
        <v>0</v>
      </c>
      <c r="I204" s="50">
        <f t="shared" si="60"/>
        <v>0</v>
      </c>
      <c r="J204" s="50"/>
      <c r="K204" s="59" t="str">
        <f t="shared" si="59"/>
        <v/>
      </c>
      <c r="L204" s="30"/>
      <c r="M204" s="30">
        <f t="shared" si="61"/>
        <v>0</v>
      </c>
      <c r="N204" s="30">
        <f t="shared" si="69"/>
        <v>0</v>
      </c>
      <c r="O204" s="28"/>
      <c r="P204" s="52" t="str">
        <f t="shared" si="51"/>
        <v/>
      </c>
      <c r="Q204" s="32" t="str">
        <f t="shared" si="62"/>
        <v xml:space="preserve"> </v>
      </c>
      <c r="R204" s="32" t="str">
        <f t="shared" si="63"/>
        <v xml:space="preserve"> </v>
      </c>
      <c r="S204" s="32" t="str">
        <f t="shared" si="64"/>
        <v xml:space="preserve"> </v>
      </c>
      <c r="T204" s="32" t="str">
        <f t="shared" si="65"/>
        <v>m.t</v>
      </c>
      <c r="U204" s="32" t="str">
        <f t="shared" si="66"/>
        <v xml:space="preserve"> </v>
      </c>
      <c r="V204" s="53" t="str">
        <f t="shared" si="67"/>
        <v xml:space="preserve"> </v>
      </c>
      <c r="W204" s="28"/>
      <c r="X204" s="52" t="str">
        <f>IF(D204="","",VLOOKUP(D204,Emargement!$A$9:$B$528,2,TRUE))</f>
        <v/>
      </c>
      <c r="Y204" s="32" t="str">
        <f>IF(D204="","",VLOOKUP(D204,Emargement!$A$9:$C$528,3,TRUE))</f>
        <v/>
      </c>
      <c r="Z204" s="32" t="str">
        <f>IF(D204="","",VLOOKUP(D204,Emargement!$A$9:$D$528,4,TRUE))</f>
        <v/>
      </c>
      <c r="AA204" s="32" t="str">
        <f>IF(D204="","",VLOOKUP(D204,Emargement!$A$9:$E$528,5,TRUE))</f>
        <v/>
      </c>
      <c r="AB204" s="32" t="str">
        <f>IF(D204="","",VLOOKUP(D204,Emargement!$A$9:$G$528,7,TRUE))</f>
        <v/>
      </c>
      <c r="AC204" s="32" t="str">
        <f>IF(D204="","",VLOOKUP(D204,Emargement!$A$9:$F$528,6,TRUE))</f>
        <v/>
      </c>
      <c r="AD204" s="54" t="e">
        <f t="shared" si="68"/>
        <v>#DIV/0!</v>
      </c>
      <c r="AE204" s="60"/>
    </row>
    <row r="205" spans="1:31">
      <c r="A205" s="31">
        <v>198</v>
      </c>
      <c r="B205" s="31">
        <v>198</v>
      </c>
      <c r="C205" s="29">
        <v>198</v>
      </c>
      <c r="D205" s="55"/>
      <c r="E205" s="56"/>
      <c r="F205" s="57"/>
      <c r="G205" s="58"/>
      <c r="H205" s="28">
        <f t="shared" si="58"/>
        <v>0</v>
      </c>
      <c r="I205" s="50">
        <f t="shared" si="60"/>
        <v>0</v>
      </c>
      <c r="J205" s="50"/>
      <c r="K205" s="59" t="str">
        <f t="shared" si="59"/>
        <v/>
      </c>
      <c r="L205" s="30"/>
      <c r="M205" s="30">
        <f t="shared" si="61"/>
        <v>0</v>
      </c>
      <c r="N205" s="30">
        <f t="shared" si="69"/>
        <v>0</v>
      </c>
      <c r="O205" s="28"/>
      <c r="P205" s="52" t="str">
        <f t="shared" si="51"/>
        <v/>
      </c>
      <c r="Q205" s="32" t="str">
        <f t="shared" si="62"/>
        <v xml:space="preserve"> </v>
      </c>
      <c r="R205" s="32" t="str">
        <f t="shared" si="63"/>
        <v xml:space="preserve"> </v>
      </c>
      <c r="S205" s="32" t="str">
        <f t="shared" si="64"/>
        <v xml:space="preserve"> </v>
      </c>
      <c r="T205" s="32" t="str">
        <f t="shared" si="65"/>
        <v>m.t</v>
      </c>
      <c r="U205" s="32" t="str">
        <f t="shared" si="66"/>
        <v xml:space="preserve"> </v>
      </c>
      <c r="V205" s="53" t="str">
        <f t="shared" si="67"/>
        <v xml:space="preserve"> </v>
      </c>
      <c r="W205" s="28"/>
      <c r="X205" s="52" t="str">
        <f>IF(D205="","",VLOOKUP(D205,Emargement!$A$9:$B$528,2,TRUE))</f>
        <v/>
      </c>
      <c r="Y205" s="32" t="str">
        <f>IF(D205="","",VLOOKUP(D205,Emargement!$A$9:$C$528,3,TRUE))</f>
        <v/>
      </c>
      <c r="Z205" s="32" t="str">
        <f>IF(D205="","",VLOOKUP(D205,Emargement!$A$9:$D$528,4,TRUE))</f>
        <v/>
      </c>
      <c r="AA205" s="32" t="str">
        <f>IF(D205="","",VLOOKUP(D205,Emargement!$A$9:$E$528,5,TRUE))</f>
        <v/>
      </c>
      <c r="AB205" s="32" t="str">
        <f>IF(D205="","",VLOOKUP(D205,Emargement!$A$9:$G$528,7,TRUE))</f>
        <v/>
      </c>
      <c r="AC205" s="32" t="str">
        <f>IF(D205="","",VLOOKUP(D205,Emargement!$A$9:$F$528,6,TRUE))</f>
        <v/>
      </c>
      <c r="AD205" s="54" t="e">
        <f t="shared" si="68"/>
        <v>#DIV/0!</v>
      </c>
      <c r="AE205" s="60"/>
    </row>
    <row r="206" spans="1:31">
      <c r="A206" s="31">
        <v>199</v>
      </c>
      <c r="B206" s="31">
        <v>199</v>
      </c>
      <c r="C206" s="29">
        <v>199</v>
      </c>
      <c r="D206" s="55"/>
      <c r="E206" s="56"/>
      <c r="F206" s="57"/>
      <c r="G206" s="58"/>
      <c r="H206" s="28">
        <f t="shared" si="58"/>
        <v>0</v>
      </c>
      <c r="I206" s="50">
        <f t="shared" si="60"/>
        <v>0</v>
      </c>
      <c r="J206" s="50"/>
      <c r="K206" s="59" t="str">
        <f t="shared" si="59"/>
        <v/>
      </c>
      <c r="L206" s="30"/>
      <c r="M206" s="30">
        <f t="shared" si="61"/>
        <v>0</v>
      </c>
      <c r="N206" s="30">
        <f t="shared" si="69"/>
        <v>0</v>
      </c>
      <c r="O206" s="28"/>
      <c r="P206" s="52" t="str">
        <f t="shared" si="51"/>
        <v/>
      </c>
      <c r="Q206" s="32" t="str">
        <f t="shared" si="62"/>
        <v xml:space="preserve"> </v>
      </c>
      <c r="R206" s="32" t="str">
        <f t="shared" si="63"/>
        <v xml:space="preserve"> </v>
      </c>
      <c r="S206" s="32" t="str">
        <f t="shared" si="64"/>
        <v xml:space="preserve"> </v>
      </c>
      <c r="T206" s="32" t="str">
        <f t="shared" si="65"/>
        <v>m.t</v>
      </c>
      <c r="U206" s="32" t="str">
        <f t="shared" si="66"/>
        <v xml:space="preserve"> </v>
      </c>
      <c r="V206" s="53" t="str">
        <f t="shared" si="67"/>
        <v xml:space="preserve"> </v>
      </c>
      <c r="W206" s="28"/>
      <c r="X206" s="52" t="str">
        <f>IF(D206="","",VLOOKUP(D206,Emargement!$A$9:$B$528,2,TRUE))</f>
        <v/>
      </c>
      <c r="Y206" s="32" t="str">
        <f>IF(D206="","",VLOOKUP(D206,Emargement!$A$9:$C$528,3,TRUE))</f>
        <v/>
      </c>
      <c r="Z206" s="32" t="str">
        <f>IF(D206="","",VLOOKUP(D206,Emargement!$A$9:$D$528,4,TRUE))</f>
        <v/>
      </c>
      <c r="AA206" s="32" t="str">
        <f>IF(D206="","",VLOOKUP(D206,Emargement!$A$9:$E$528,5,TRUE))</f>
        <v/>
      </c>
      <c r="AB206" s="32" t="str">
        <f>IF(D206="","",VLOOKUP(D206,Emargement!$A$9:$G$528,7,TRUE))</f>
        <v/>
      </c>
      <c r="AC206" s="32" t="str">
        <f>IF(D206="","",VLOOKUP(D206,Emargement!$A$9:$F$528,6,TRUE))</f>
        <v/>
      </c>
      <c r="AD206" s="54" t="e">
        <f t="shared" si="68"/>
        <v>#DIV/0!</v>
      </c>
      <c r="AE206" s="60"/>
    </row>
    <row r="207" spans="1:31">
      <c r="A207" s="31">
        <v>200</v>
      </c>
      <c r="B207" s="31">
        <v>200</v>
      </c>
      <c r="C207" s="29">
        <v>200</v>
      </c>
      <c r="D207" s="55"/>
      <c r="E207" s="56"/>
      <c r="F207" s="57"/>
      <c r="G207" s="58"/>
      <c r="H207" s="28">
        <f t="shared" si="58"/>
        <v>0</v>
      </c>
      <c r="I207" s="50">
        <f t="shared" si="60"/>
        <v>0</v>
      </c>
      <c r="J207" s="50"/>
      <c r="K207" s="59" t="str">
        <f t="shared" si="59"/>
        <v/>
      </c>
      <c r="L207" s="30"/>
      <c r="M207" s="30">
        <f t="shared" si="61"/>
        <v>0</v>
      </c>
      <c r="N207" s="30">
        <f t="shared" si="69"/>
        <v>0</v>
      </c>
      <c r="O207" s="28"/>
      <c r="P207" s="52" t="str">
        <f t="shared" si="51"/>
        <v/>
      </c>
      <c r="Q207" s="32" t="str">
        <f t="shared" si="62"/>
        <v xml:space="preserve"> </v>
      </c>
      <c r="R207" s="32" t="str">
        <f t="shared" si="63"/>
        <v xml:space="preserve"> </v>
      </c>
      <c r="S207" s="32" t="str">
        <f t="shared" si="64"/>
        <v xml:space="preserve"> </v>
      </c>
      <c r="T207" s="32" t="str">
        <f t="shared" si="65"/>
        <v>m.t</v>
      </c>
      <c r="U207" s="32" t="str">
        <f t="shared" si="66"/>
        <v xml:space="preserve"> </v>
      </c>
      <c r="V207" s="53" t="str">
        <f t="shared" si="67"/>
        <v xml:space="preserve"> </v>
      </c>
      <c r="W207" s="28"/>
      <c r="X207" s="52" t="str">
        <f>IF(D207="","",VLOOKUP(D207,Emargement!$A$9:$B$528,2,TRUE))</f>
        <v/>
      </c>
      <c r="Y207" s="32" t="str">
        <f>IF(D207="","",VLOOKUP(D207,Emargement!$A$9:$C$528,3,TRUE))</f>
        <v/>
      </c>
      <c r="Z207" s="32" t="str">
        <f>IF(D207="","",VLOOKUP(D207,Emargement!$A$9:$D$528,4,TRUE))</f>
        <v/>
      </c>
      <c r="AA207" s="32" t="str">
        <f>IF(D207="","",VLOOKUP(D207,Emargement!$A$9:$E$528,5,TRUE))</f>
        <v/>
      </c>
      <c r="AB207" s="32" t="str">
        <f>IF(D207="","",VLOOKUP(D207,Emargement!$A$9:$G$528,7,TRUE))</f>
        <v/>
      </c>
      <c r="AC207" s="32" t="str">
        <f>IF(D207="","",VLOOKUP(D207,Emargement!$A$9:$F$528,6,TRUE))</f>
        <v/>
      </c>
      <c r="AD207" s="54" t="e">
        <f t="shared" si="68"/>
        <v>#DIV/0!</v>
      </c>
      <c r="AE207" s="60"/>
    </row>
    <row r="208" spans="1:31">
      <c r="A208" s="28"/>
      <c r="B208" s="28"/>
      <c r="C208" s="28"/>
      <c r="D208" s="28"/>
      <c r="E208" s="28"/>
      <c r="F208" s="28"/>
      <c r="G208" s="28"/>
      <c r="H208" s="28"/>
      <c r="I208" s="28"/>
      <c r="J208" s="28"/>
      <c r="K208" s="28"/>
      <c r="L208" s="28"/>
      <c r="M208" s="28"/>
      <c r="N208" s="28"/>
      <c r="O208" s="28"/>
      <c r="P208" s="28"/>
      <c r="Q208" s="28"/>
      <c r="R208" s="28"/>
      <c r="S208" s="28"/>
      <c r="T208" s="32"/>
      <c r="U208" s="28"/>
      <c r="V208" s="28"/>
      <c r="W208" s="28"/>
      <c r="X208" s="28"/>
      <c r="Y208" s="28"/>
      <c r="Z208" s="28"/>
      <c r="AA208" s="28"/>
      <c r="AB208" s="28"/>
      <c r="AC208" s="28"/>
      <c r="AD208" s="28"/>
      <c r="AE208" s="28"/>
    </row>
    <row r="209" spans="20:20">
      <c r="T209" s="32"/>
    </row>
    <row r="210" spans="20:20">
      <c r="T210" s="32"/>
    </row>
    <row r="211" spans="20:20">
      <c r="T211" s="32"/>
    </row>
    <row r="212" spans="20:20">
      <c r="T212" s="32"/>
    </row>
    <row r="213" spans="20:20">
      <c r="T213" s="32"/>
    </row>
    <row r="214" spans="20:20">
      <c r="T214" s="32"/>
    </row>
    <row r="215" spans="20:20">
      <c r="T215" s="32"/>
    </row>
    <row r="216" spans="20:20">
      <c r="T216" s="32"/>
    </row>
    <row r="217" spans="20:20">
      <c r="T217" s="32"/>
    </row>
    <row r="218" spans="20:20">
      <c r="T218" s="32"/>
    </row>
    <row r="219" spans="20:20">
      <c r="T219" s="32"/>
    </row>
    <row r="220" spans="20:20">
      <c r="T220" s="32"/>
    </row>
    <row r="221" spans="20:20">
      <c r="T221" s="32"/>
    </row>
    <row r="222" spans="20:20">
      <c r="T222" s="32"/>
    </row>
    <row r="223" spans="20:20">
      <c r="T223" s="32"/>
    </row>
    <row r="224" spans="20:20">
      <c r="T224" s="32"/>
    </row>
    <row r="225" spans="20:20">
      <c r="T225" s="32"/>
    </row>
    <row r="226" spans="20:20">
      <c r="T226" s="32"/>
    </row>
    <row r="227" spans="20:20">
      <c r="T227" s="32"/>
    </row>
    <row r="228" spans="20:20">
      <c r="T228" s="32"/>
    </row>
    <row r="229" spans="20:20">
      <c r="T229" s="32"/>
    </row>
    <row r="230" spans="20:20">
      <c r="T230" s="32"/>
    </row>
    <row r="231" spans="20:20">
      <c r="T231" s="32"/>
    </row>
    <row r="232" spans="20:20">
      <c r="T232" s="32"/>
    </row>
    <row r="233" spans="20:20">
      <c r="T233" s="32"/>
    </row>
    <row r="234" spans="20:20">
      <c r="T234" s="32"/>
    </row>
    <row r="235" spans="20:20">
      <c r="T235" s="32"/>
    </row>
    <row r="236" spans="20:20">
      <c r="T236" s="32"/>
    </row>
    <row r="237" spans="20:20">
      <c r="T237" s="32"/>
    </row>
    <row r="238" spans="20:20">
      <c r="T238" s="32"/>
    </row>
    <row r="239" spans="20:20">
      <c r="T239" s="32"/>
    </row>
    <row r="240" spans="20:20">
      <c r="T240" s="32"/>
    </row>
    <row r="241" spans="20:20">
      <c r="T241" s="32"/>
    </row>
    <row r="242" spans="20:20">
      <c r="T242" s="32"/>
    </row>
    <row r="243" spans="20:20">
      <c r="T243" s="32"/>
    </row>
    <row r="244" spans="20:20">
      <c r="T244" s="32"/>
    </row>
    <row r="245" spans="20:20">
      <c r="T245" s="32"/>
    </row>
    <row r="246" spans="20:20">
      <c r="T246" s="32"/>
    </row>
    <row r="247" spans="20:20">
      <c r="T247" s="32"/>
    </row>
    <row r="248" spans="20:20">
      <c r="T248" s="32"/>
    </row>
    <row r="249" spans="20:20">
      <c r="T249" s="32"/>
    </row>
    <row r="250" spans="20:20">
      <c r="T250" s="32"/>
    </row>
    <row r="251" spans="20:20">
      <c r="T251" s="32"/>
    </row>
    <row r="252" spans="20:20">
      <c r="T252" s="32"/>
    </row>
    <row r="253" spans="20:20">
      <c r="T253" s="32"/>
    </row>
    <row r="254" spans="20:20">
      <c r="T254" s="32"/>
    </row>
    <row r="255" spans="20:20">
      <c r="T255" s="32"/>
    </row>
    <row r="256" spans="20:20">
      <c r="T256" s="32"/>
    </row>
    <row r="257" spans="20:20">
      <c r="T257" s="32"/>
    </row>
    <row r="258" spans="20:20">
      <c r="T258" s="32"/>
    </row>
    <row r="259" spans="20:20">
      <c r="T259" s="32"/>
    </row>
    <row r="260" spans="20:20">
      <c r="T260" s="32"/>
    </row>
    <row r="261" spans="20:20">
      <c r="T261" s="32"/>
    </row>
    <row r="262" spans="20:20">
      <c r="T262" s="32"/>
    </row>
    <row r="263" spans="20:20">
      <c r="T263" s="32"/>
    </row>
    <row r="264" spans="20:20">
      <c r="T264" s="32"/>
    </row>
    <row r="265" spans="20:20">
      <c r="T265" s="32"/>
    </row>
    <row r="266" spans="20:20">
      <c r="T266" s="32"/>
    </row>
    <row r="267" spans="20:20">
      <c r="T267" s="32"/>
    </row>
    <row r="268" spans="20:20">
      <c r="T268" s="32"/>
    </row>
    <row r="269" spans="20:20">
      <c r="T269" s="32"/>
    </row>
    <row r="270" spans="20:20">
      <c r="T270" s="32"/>
    </row>
    <row r="271" spans="20:20">
      <c r="T271" s="32"/>
    </row>
    <row r="272" spans="20:20">
      <c r="T272" s="32"/>
    </row>
    <row r="273" spans="20:20">
      <c r="T273" s="32"/>
    </row>
    <row r="274" spans="20:20">
      <c r="T274" s="32"/>
    </row>
    <row r="275" spans="20:20">
      <c r="T275" s="32"/>
    </row>
    <row r="276" spans="20:20">
      <c r="T276" s="32"/>
    </row>
    <row r="277" spans="20:20">
      <c r="T277" s="32"/>
    </row>
    <row r="278" spans="20:20">
      <c r="T278" s="32"/>
    </row>
    <row r="279" spans="20:20">
      <c r="T279" s="32"/>
    </row>
    <row r="280" spans="20:20">
      <c r="T280" s="32"/>
    </row>
    <row r="281" spans="20:20">
      <c r="T281" s="32"/>
    </row>
    <row r="282" spans="20:20">
      <c r="T282" s="32"/>
    </row>
    <row r="283" spans="20:20">
      <c r="T283" s="32"/>
    </row>
    <row r="284" spans="20:20">
      <c r="T284" s="32"/>
    </row>
    <row r="285" spans="20:20">
      <c r="T285" s="32"/>
    </row>
    <row r="286" spans="20:20">
      <c r="T286" s="32"/>
    </row>
    <row r="287" spans="20:20">
      <c r="T287" s="32"/>
    </row>
    <row r="288" spans="20:20">
      <c r="T288" s="32"/>
    </row>
    <row r="289" spans="20:20">
      <c r="T289" s="32"/>
    </row>
    <row r="290" spans="20:20">
      <c r="T290" s="32"/>
    </row>
    <row r="291" spans="20:20">
      <c r="T291" s="32"/>
    </row>
    <row r="292" spans="20:20">
      <c r="T292" s="32"/>
    </row>
    <row r="293" spans="20:20">
      <c r="T293" s="32"/>
    </row>
    <row r="294" spans="20:20">
      <c r="T294" s="32"/>
    </row>
    <row r="295" spans="20:20">
      <c r="T295" s="32"/>
    </row>
    <row r="296" spans="20:20">
      <c r="T296" s="32"/>
    </row>
    <row r="297" spans="20:20">
      <c r="T297" s="32"/>
    </row>
    <row r="298" spans="20:20">
      <c r="T298" s="32"/>
    </row>
    <row r="299" spans="20:20">
      <c r="T299" s="32"/>
    </row>
    <row r="300" spans="20:20">
      <c r="T300" s="32"/>
    </row>
    <row r="301" spans="20:20">
      <c r="T301" s="32"/>
    </row>
    <row r="302" spans="20:20">
      <c r="T302" s="32"/>
    </row>
    <row r="303" spans="20:20">
      <c r="T303" s="32"/>
    </row>
    <row r="304" spans="20:20">
      <c r="T304" s="32"/>
    </row>
    <row r="305" spans="20:20">
      <c r="T305" s="32"/>
    </row>
    <row r="306" spans="20:20">
      <c r="T306" s="32"/>
    </row>
    <row r="307" spans="20:20">
      <c r="T307" s="32"/>
    </row>
    <row r="308" spans="20:20">
      <c r="T308" s="32"/>
    </row>
    <row r="309" spans="20:20">
      <c r="T309" s="32"/>
    </row>
    <row r="310" spans="20:20">
      <c r="T310" s="32"/>
    </row>
    <row r="311" spans="20:20">
      <c r="T311" s="32"/>
    </row>
    <row r="312" spans="20:20">
      <c r="T312" s="32"/>
    </row>
    <row r="313" spans="20:20">
      <c r="T313" s="32"/>
    </row>
    <row r="314" spans="20:20">
      <c r="T314" s="32"/>
    </row>
    <row r="315" spans="20:20">
      <c r="T315" s="32"/>
    </row>
    <row r="316" spans="20:20">
      <c r="T316" s="32"/>
    </row>
    <row r="317" spans="20:20">
      <c r="T317" s="32"/>
    </row>
    <row r="318" spans="20:20">
      <c r="T318" s="32"/>
    </row>
    <row r="319" spans="20:20">
      <c r="T319" s="32"/>
    </row>
    <row r="320" spans="20:20">
      <c r="T320" s="32"/>
    </row>
  </sheetData>
  <sheetProtection password="CBB7" sheet="1" objects="1" scenarios="1"/>
  <mergeCells count="9">
    <mergeCell ref="B1:W1"/>
    <mergeCell ref="B2:J2"/>
    <mergeCell ref="K2:AE2"/>
    <mergeCell ref="B4:D4"/>
    <mergeCell ref="E6:G6"/>
    <mergeCell ref="K6:K7"/>
    <mergeCell ref="Y5:AA5"/>
    <mergeCell ref="P6:V6"/>
    <mergeCell ref="X6:AC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7"/>
  <sheetViews>
    <sheetView view="pageBreakPreview" zoomScaleNormal="100" zoomScaleSheetLayoutView="100" workbookViewId="0">
      <selection activeCell="E1" sqref="E1:G1"/>
    </sheetView>
  </sheetViews>
  <sheetFormatPr baseColWidth="10" defaultRowHeight="15"/>
  <cols>
    <col min="1" max="1" width="8.7109375" customWidth="1"/>
    <col min="2" max="2" width="6.5703125" customWidth="1"/>
    <col min="3" max="3" width="4.85546875" customWidth="1"/>
    <col min="4" max="4" width="35.5703125" customWidth="1"/>
    <col min="5" max="5" width="40" customWidth="1"/>
    <col min="6" max="6" width="8.85546875" customWidth="1"/>
    <col min="7" max="7" width="16" customWidth="1"/>
    <col min="8" max="8" width="11.5703125" customWidth="1"/>
    <col min="9" max="12" width="3.28515625" customWidth="1"/>
    <col min="13" max="13" width="4.7109375" customWidth="1"/>
    <col min="14" max="14" width="3.28515625" customWidth="1"/>
    <col min="15" max="15" width="4.7109375" customWidth="1"/>
    <col min="16" max="16" width="1.7109375" customWidth="1"/>
  </cols>
  <sheetData>
    <row r="1" spans="1:17" ht="72.75" customHeight="1">
      <c r="A1" s="214"/>
      <c r="B1" s="214"/>
      <c r="C1" s="214"/>
      <c r="D1" s="214"/>
      <c r="E1" s="206" t="s">
        <v>40</v>
      </c>
      <c r="F1" s="206"/>
      <c r="G1" s="206"/>
      <c r="H1" s="214"/>
      <c r="I1" s="214"/>
      <c r="J1" s="214"/>
      <c r="K1" s="214"/>
      <c r="L1" s="214"/>
      <c r="M1" s="214"/>
      <c r="N1" s="214"/>
      <c r="O1" s="214"/>
      <c r="P1" s="74"/>
    </row>
    <row r="2" spans="1:17">
      <c r="A2" s="62"/>
      <c r="B2" s="213" t="s">
        <v>1</v>
      </c>
      <c r="C2" s="213"/>
      <c r="D2" s="213"/>
      <c r="E2" s="215"/>
      <c r="F2" s="216"/>
      <c r="G2" s="218" t="s">
        <v>96</v>
      </c>
      <c r="H2" s="218"/>
      <c r="I2" s="218"/>
      <c r="J2" s="218"/>
      <c r="K2" s="218"/>
      <c r="L2" s="218"/>
      <c r="M2" s="218"/>
      <c r="N2" s="218"/>
      <c r="O2" s="218"/>
      <c r="P2" s="72"/>
    </row>
    <row r="3" spans="1:17" ht="21" customHeight="1">
      <c r="A3" s="81"/>
      <c r="B3" s="81"/>
      <c r="C3" s="81"/>
      <c r="D3" s="217">
        <f>Emargement!C3</f>
        <v>0</v>
      </c>
      <c r="E3" s="217"/>
      <c r="F3" s="210" t="s">
        <v>41</v>
      </c>
      <c r="G3" s="210"/>
      <c r="H3" s="211">
        <f>Emargement!G3</f>
        <v>0</v>
      </c>
      <c r="I3" s="211"/>
      <c r="J3" s="211"/>
      <c r="K3" s="211"/>
      <c r="L3" s="211"/>
      <c r="M3" s="211"/>
      <c r="N3" s="211"/>
      <c r="O3" s="211"/>
      <c r="P3" s="75"/>
    </row>
    <row r="4" spans="1:17" ht="15.75" customHeight="1">
      <c r="A4" s="62"/>
      <c r="B4" s="210" t="s">
        <v>4</v>
      </c>
      <c r="C4" s="210"/>
      <c r="D4" s="82">
        <f>Emargement!C4</f>
        <v>0</v>
      </c>
      <c r="E4" s="83"/>
      <c r="F4" s="210" t="s">
        <v>42</v>
      </c>
      <c r="G4" s="210"/>
      <c r="H4" s="212">
        <f>Emargement!G4</f>
        <v>0</v>
      </c>
      <c r="I4" s="212"/>
      <c r="J4" s="212"/>
      <c r="K4" s="212"/>
      <c r="L4" s="212"/>
      <c r="M4" s="212"/>
      <c r="N4" s="212"/>
      <c r="O4" s="212"/>
      <c r="P4" s="76"/>
    </row>
    <row r="5" spans="1:17" ht="5.0999999999999996" customHeight="1">
      <c r="A5" s="71"/>
      <c r="B5" s="73"/>
      <c r="C5" s="69"/>
      <c r="D5" s="63"/>
      <c r="E5" s="68"/>
      <c r="F5" s="69"/>
      <c r="G5" s="67"/>
      <c r="H5" s="70"/>
      <c r="I5" s="64"/>
      <c r="J5" s="65"/>
      <c r="K5" s="66"/>
      <c r="L5" s="66"/>
      <c r="M5" s="74"/>
      <c r="N5" s="74"/>
      <c r="O5" s="74"/>
      <c r="P5" s="74"/>
    </row>
    <row r="6" spans="1:17" ht="5.0999999999999996" customHeight="1" thickBot="1">
      <c r="A6" s="77"/>
      <c r="B6" s="77"/>
      <c r="C6" s="77"/>
      <c r="D6" s="77"/>
      <c r="E6" s="77"/>
      <c r="F6" s="77"/>
      <c r="G6" s="78"/>
      <c r="H6" s="78"/>
      <c r="I6" s="78"/>
      <c r="J6" s="78"/>
      <c r="K6" s="78"/>
      <c r="L6" s="78"/>
      <c r="M6" s="78"/>
      <c r="N6" s="78"/>
      <c r="O6" s="78"/>
      <c r="P6" s="78"/>
      <c r="Q6" s="78"/>
    </row>
    <row r="7" spans="1:17" ht="30" customHeight="1" thickBot="1">
      <c r="A7" s="171" t="s">
        <v>43</v>
      </c>
      <c r="B7" s="172" t="s">
        <v>44</v>
      </c>
      <c r="C7" s="79" t="s">
        <v>7</v>
      </c>
      <c r="D7" s="79" t="s">
        <v>45</v>
      </c>
      <c r="E7" s="79" t="s">
        <v>10</v>
      </c>
      <c r="F7" s="79" t="s">
        <v>11</v>
      </c>
      <c r="G7" s="80" t="s">
        <v>46</v>
      </c>
      <c r="H7" s="79" t="s">
        <v>13</v>
      </c>
      <c r="I7" s="207" t="s">
        <v>47</v>
      </c>
      <c r="J7" s="208"/>
      <c r="K7" s="208"/>
      <c r="L7" s="208"/>
      <c r="M7" s="208"/>
      <c r="N7" s="208"/>
      <c r="O7" s="208"/>
      <c r="P7" s="209"/>
    </row>
    <row r="8" spans="1:17">
      <c r="A8" s="90"/>
      <c r="B8" s="175">
        <f>'Feuille de saisie'!C8</f>
        <v>1</v>
      </c>
      <c r="C8" s="93">
        <f>'Feuille de saisie'!D8</f>
        <v>0</v>
      </c>
      <c r="D8" s="97" t="str">
        <f>CONCATENATE('Feuille de saisie'!X8," ",'Feuille de saisie'!Y8)</f>
        <v xml:space="preserve"> </v>
      </c>
      <c r="E8" s="97" t="str">
        <f>'Feuille de saisie'!Z8</f>
        <v/>
      </c>
      <c r="F8" s="93" t="str">
        <f>'Feuille de saisie'!AA8</f>
        <v/>
      </c>
      <c r="G8" s="98" t="str">
        <f>'Feuille de saisie'!AC8</f>
        <v/>
      </c>
      <c r="H8" s="99" t="str">
        <f>'Feuille de saisie'!AB8</f>
        <v/>
      </c>
      <c r="I8" s="84"/>
      <c r="J8" s="85">
        <f>'Feuille de saisie'!Q8</f>
        <v>0</v>
      </c>
      <c r="K8" s="85" t="str">
        <f>'Feuille de saisie'!R8</f>
        <v>h</v>
      </c>
      <c r="L8" s="85">
        <f>'Feuille de saisie'!S8</f>
        <v>0</v>
      </c>
      <c r="M8" s="85" t="str">
        <f>'Feuille de saisie'!T8</f>
        <v>min</v>
      </c>
      <c r="N8" s="85">
        <f>'Feuille de saisie'!U8</f>
        <v>0</v>
      </c>
      <c r="O8" s="85" t="str">
        <f>'Feuille de saisie'!V8</f>
        <v>sec</v>
      </c>
      <c r="P8" s="173"/>
    </row>
    <row r="9" spans="1:17">
      <c r="A9" s="89"/>
      <c r="B9" s="91">
        <f>'Feuille de saisie'!C9</f>
        <v>2</v>
      </c>
      <c r="C9" s="92">
        <f>'Feuille de saisie'!D9</f>
        <v>0</v>
      </c>
      <c r="D9" s="94" t="str">
        <f>CONCATENATE('Feuille de saisie'!X9," ",'Feuille de saisie'!Y9)</f>
        <v xml:space="preserve"> </v>
      </c>
      <c r="E9" s="94" t="str">
        <f>'Feuille de saisie'!Z9</f>
        <v/>
      </c>
      <c r="F9" s="92" t="str">
        <f>'Feuille de saisie'!AA9</f>
        <v/>
      </c>
      <c r="G9" s="95" t="str">
        <f>'Feuille de saisie'!AC9</f>
        <v/>
      </c>
      <c r="H9" s="96" t="str">
        <f>'Feuille de saisie'!AB9</f>
        <v/>
      </c>
      <c r="I9" s="86" t="str">
        <f>'Feuille de saisie'!P9</f>
        <v/>
      </c>
      <c r="J9" s="87" t="str">
        <f>'Feuille de saisie'!Q9</f>
        <v xml:space="preserve"> </v>
      </c>
      <c r="K9" s="87" t="str">
        <f>'Feuille de saisie'!R9</f>
        <v xml:space="preserve"> </v>
      </c>
      <c r="L9" s="87" t="str">
        <f>'Feuille de saisie'!S9</f>
        <v xml:space="preserve"> </v>
      </c>
      <c r="M9" s="87" t="str">
        <f>'Feuille de saisie'!T9</f>
        <v>m.t</v>
      </c>
      <c r="N9" s="87" t="str">
        <f>'Feuille de saisie'!U9</f>
        <v xml:space="preserve"> </v>
      </c>
      <c r="O9" s="87" t="str">
        <f>'Feuille de saisie'!V9</f>
        <v xml:space="preserve"> </v>
      </c>
      <c r="P9" s="88"/>
    </row>
    <row r="10" spans="1:17">
      <c r="A10" s="90"/>
      <c r="B10" s="91">
        <f>'Feuille de saisie'!C10</f>
        <v>3</v>
      </c>
      <c r="C10" s="92">
        <f>'Feuille de saisie'!D10</f>
        <v>0</v>
      </c>
      <c r="D10" s="94" t="str">
        <f>CONCATENATE('Feuille de saisie'!X10," ",'Feuille de saisie'!Y10)</f>
        <v xml:space="preserve"> </v>
      </c>
      <c r="E10" s="94" t="str">
        <f>'Feuille de saisie'!Z10</f>
        <v/>
      </c>
      <c r="F10" s="92" t="str">
        <f>'Feuille de saisie'!AA10</f>
        <v/>
      </c>
      <c r="G10" s="95" t="str">
        <f>'Feuille de saisie'!AC10</f>
        <v/>
      </c>
      <c r="H10" s="96" t="str">
        <f>'Feuille de saisie'!AB10</f>
        <v/>
      </c>
      <c r="I10" s="86" t="str">
        <f>'Feuille de saisie'!P10</f>
        <v/>
      </c>
      <c r="J10" s="87" t="str">
        <f>'Feuille de saisie'!Q10</f>
        <v xml:space="preserve"> </v>
      </c>
      <c r="K10" s="87" t="str">
        <f>'Feuille de saisie'!R10</f>
        <v xml:space="preserve"> </v>
      </c>
      <c r="L10" s="87" t="str">
        <f>'Feuille de saisie'!S10</f>
        <v xml:space="preserve"> </v>
      </c>
      <c r="M10" s="87" t="str">
        <f>'Feuille de saisie'!T10</f>
        <v>m.t</v>
      </c>
      <c r="N10" s="87" t="str">
        <f>'Feuille de saisie'!U10</f>
        <v xml:space="preserve"> </v>
      </c>
      <c r="O10" s="87" t="str">
        <f>'Feuille de saisie'!V10</f>
        <v xml:space="preserve"> </v>
      </c>
      <c r="P10" s="174"/>
    </row>
    <row r="11" spans="1:17">
      <c r="A11" s="89"/>
      <c r="B11" s="91">
        <f>'Feuille de saisie'!C11</f>
        <v>4</v>
      </c>
      <c r="C11" s="92">
        <f>'Feuille de saisie'!D11</f>
        <v>0</v>
      </c>
      <c r="D11" s="94" t="str">
        <f>CONCATENATE('Feuille de saisie'!X11," ",'Feuille de saisie'!Y11)</f>
        <v xml:space="preserve"> </v>
      </c>
      <c r="E11" s="94" t="str">
        <f>'Feuille de saisie'!Z11</f>
        <v/>
      </c>
      <c r="F11" s="92" t="str">
        <f>'Feuille de saisie'!AA11</f>
        <v/>
      </c>
      <c r="G11" s="95" t="str">
        <f>'Feuille de saisie'!AC11</f>
        <v/>
      </c>
      <c r="H11" s="96" t="str">
        <f>'Feuille de saisie'!AB11</f>
        <v/>
      </c>
      <c r="I11" s="86" t="str">
        <f>'Feuille de saisie'!P11</f>
        <v/>
      </c>
      <c r="J11" s="87" t="str">
        <f>'Feuille de saisie'!Q11</f>
        <v xml:space="preserve"> </v>
      </c>
      <c r="K11" s="87" t="str">
        <f>'Feuille de saisie'!R11</f>
        <v xml:space="preserve"> </v>
      </c>
      <c r="L11" s="87" t="str">
        <f>'Feuille de saisie'!S11</f>
        <v xml:space="preserve"> </v>
      </c>
      <c r="M11" s="87" t="str">
        <f>'Feuille de saisie'!T11</f>
        <v>m.t</v>
      </c>
      <c r="N11" s="87" t="str">
        <f>'Feuille de saisie'!U11</f>
        <v xml:space="preserve"> </v>
      </c>
      <c r="O11" s="87" t="str">
        <f>'Feuille de saisie'!V11</f>
        <v xml:space="preserve"> </v>
      </c>
      <c r="P11" s="88"/>
    </row>
    <row r="12" spans="1:17">
      <c r="A12" s="90"/>
      <c r="B12" s="91">
        <f>'Feuille de saisie'!C12</f>
        <v>5</v>
      </c>
      <c r="C12" s="92">
        <f>'Feuille de saisie'!D12</f>
        <v>0</v>
      </c>
      <c r="D12" s="94" t="str">
        <f>CONCATENATE('Feuille de saisie'!X12," ",'Feuille de saisie'!Y12)</f>
        <v xml:space="preserve"> </v>
      </c>
      <c r="E12" s="94" t="str">
        <f>'Feuille de saisie'!Z12</f>
        <v/>
      </c>
      <c r="F12" s="92" t="str">
        <f>'Feuille de saisie'!AA12</f>
        <v/>
      </c>
      <c r="G12" s="95" t="str">
        <f>'Feuille de saisie'!AC12</f>
        <v/>
      </c>
      <c r="H12" s="96" t="str">
        <f>'Feuille de saisie'!AB12</f>
        <v/>
      </c>
      <c r="I12" s="86" t="str">
        <f>'Feuille de saisie'!P12</f>
        <v/>
      </c>
      <c r="J12" s="87" t="str">
        <f>'Feuille de saisie'!Q12</f>
        <v xml:space="preserve"> </v>
      </c>
      <c r="K12" s="87" t="str">
        <f>'Feuille de saisie'!R12</f>
        <v xml:space="preserve"> </v>
      </c>
      <c r="L12" s="87" t="str">
        <f>'Feuille de saisie'!S12</f>
        <v xml:space="preserve"> </v>
      </c>
      <c r="M12" s="87" t="str">
        <f>'Feuille de saisie'!T12</f>
        <v>m.t</v>
      </c>
      <c r="N12" s="87" t="str">
        <f>'Feuille de saisie'!U12</f>
        <v xml:space="preserve"> </v>
      </c>
      <c r="O12" s="87" t="str">
        <f>'Feuille de saisie'!V12</f>
        <v xml:space="preserve"> </v>
      </c>
      <c r="P12" s="174"/>
    </row>
    <row r="13" spans="1:17">
      <c r="A13" s="89"/>
      <c r="B13" s="91">
        <f>'Feuille de saisie'!C13</f>
        <v>6</v>
      </c>
      <c r="C13" s="92">
        <f>'Feuille de saisie'!D13</f>
        <v>0</v>
      </c>
      <c r="D13" s="94" t="str">
        <f>CONCATENATE('Feuille de saisie'!X13," ",'Feuille de saisie'!Y13)</f>
        <v xml:space="preserve"> </v>
      </c>
      <c r="E13" s="94" t="str">
        <f>'Feuille de saisie'!Z13</f>
        <v/>
      </c>
      <c r="F13" s="92" t="str">
        <f>'Feuille de saisie'!AA13</f>
        <v/>
      </c>
      <c r="G13" s="95" t="str">
        <f>'Feuille de saisie'!AC13</f>
        <v/>
      </c>
      <c r="H13" s="96" t="str">
        <f>'Feuille de saisie'!AB13</f>
        <v/>
      </c>
      <c r="I13" s="86" t="str">
        <f>'Feuille de saisie'!P13</f>
        <v/>
      </c>
      <c r="J13" s="87" t="str">
        <f>'Feuille de saisie'!Q13</f>
        <v xml:space="preserve"> </v>
      </c>
      <c r="K13" s="87" t="str">
        <f>'Feuille de saisie'!R13</f>
        <v xml:space="preserve"> </v>
      </c>
      <c r="L13" s="87" t="str">
        <f>'Feuille de saisie'!S13</f>
        <v xml:space="preserve"> </v>
      </c>
      <c r="M13" s="87" t="str">
        <f>'Feuille de saisie'!T13</f>
        <v>m.t</v>
      </c>
      <c r="N13" s="87" t="str">
        <f>'Feuille de saisie'!U13</f>
        <v xml:space="preserve"> </v>
      </c>
      <c r="O13" s="87" t="str">
        <f>'Feuille de saisie'!V13</f>
        <v xml:space="preserve"> </v>
      </c>
      <c r="P13" s="88"/>
    </row>
    <row r="14" spans="1:17">
      <c r="A14" s="90"/>
      <c r="B14" s="91">
        <f>'Feuille de saisie'!C14</f>
        <v>7</v>
      </c>
      <c r="C14" s="92">
        <f>'Feuille de saisie'!D14</f>
        <v>0</v>
      </c>
      <c r="D14" s="94" t="str">
        <f>CONCATENATE('Feuille de saisie'!X14," ",'Feuille de saisie'!Y14)</f>
        <v xml:space="preserve"> </v>
      </c>
      <c r="E14" s="94" t="str">
        <f>'Feuille de saisie'!Z14</f>
        <v/>
      </c>
      <c r="F14" s="92" t="str">
        <f>'Feuille de saisie'!AA14</f>
        <v/>
      </c>
      <c r="G14" s="95" t="str">
        <f>'Feuille de saisie'!AC14</f>
        <v/>
      </c>
      <c r="H14" s="96" t="str">
        <f>'Feuille de saisie'!AB14</f>
        <v/>
      </c>
      <c r="I14" s="86" t="str">
        <f>'Feuille de saisie'!P14</f>
        <v/>
      </c>
      <c r="J14" s="87" t="str">
        <f>'Feuille de saisie'!Q14</f>
        <v xml:space="preserve"> </v>
      </c>
      <c r="K14" s="87" t="str">
        <f>'Feuille de saisie'!R14</f>
        <v xml:space="preserve"> </v>
      </c>
      <c r="L14" s="87" t="str">
        <f>'Feuille de saisie'!S14</f>
        <v xml:space="preserve"> </v>
      </c>
      <c r="M14" s="87" t="str">
        <f>'Feuille de saisie'!T14</f>
        <v>m.t</v>
      </c>
      <c r="N14" s="87" t="str">
        <f>'Feuille de saisie'!U14</f>
        <v xml:space="preserve"> </v>
      </c>
      <c r="O14" s="87" t="str">
        <f>'Feuille de saisie'!V14</f>
        <v xml:space="preserve"> </v>
      </c>
      <c r="P14" s="174"/>
    </row>
    <row r="15" spans="1:17">
      <c r="A15" s="89"/>
      <c r="B15" s="91">
        <f>'Feuille de saisie'!C15</f>
        <v>8</v>
      </c>
      <c r="C15" s="92">
        <f>'Feuille de saisie'!D15</f>
        <v>0</v>
      </c>
      <c r="D15" s="94" t="str">
        <f>CONCATENATE('Feuille de saisie'!X15," ",'Feuille de saisie'!Y15)</f>
        <v xml:space="preserve"> </v>
      </c>
      <c r="E15" s="94" t="str">
        <f>'Feuille de saisie'!Z15</f>
        <v/>
      </c>
      <c r="F15" s="92" t="str">
        <f>'Feuille de saisie'!AA15</f>
        <v/>
      </c>
      <c r="G15" s="95" t="str">
        <f>'Feuille de saisie'!AC15</f>
        <v/>
      </c>
      <c r="H15" s="96" t="str">
        <f>'Feuille de saisie'!AB15</f>
        <v/>
      </c>
      <c r="I15" s="86" t="str">
        <f>'Feuille de saisie'!P15</f>
        <v/>
      </c>
      <c r="J15" s="87" t="str">
        <f>'Feuille de saisie'!Q15</f>
        <v xml:space="preserve"> </v>
      </c>
      <c r="K15" s="87" t="str">
        <f>'Feuille de saisie'!R15</f>
        <v xml:space="preserve"> </v>
      </c>
      <c r="L15" s="87" t="str">
        <f>'Feuille de saisie'!S15</f>
        <v xml:space="preserve"> </v>
      </c>
      <c r="M15" s="87" t="str">
        <f>'Feuille de saisie'!T15</f>
        <v>m.t</v>
      </c>
      <c r="N15" s="87" t="str">
        <f>'Feuille de saisie'!U15</f>
        <v xml:space="preserve"> </v>
      </c>
      <c r="O15" s="87" t="str">
        <f>'Feuille de saisie'!V15</f>
        <v xml:space="preserve"> </v>
      </c>
      <c r="P15" s="88"/>
    </row>
    <row r="16" spans="1:17">
      <c r="A16" s="89"/>
      <c r="B16" s="91">
        <f>'Feuille de saisie'!C16</f>
        <v>9</v>
      </c>
      <c r="C16" s="92">
        <f>'Feuille de saisie'!D16</f>
        <v>0</v>
      </c>
      <c r="D16" s="94" t="str">
        <f>CONCATENATE('Feuille de saisie'!X16," ",'Feuille de saisie'!Y16)</f>
        <v xml:space="preserve"> </v>
      </c>
      <c r="E16" s="94" t="str">
        <f>'Feuille de saisie'!Z16</f>
        <v/>
      </c>
      <c r="F16" s="92" t="str">
        <f>'Feuille de saisie'!AA16</f>
        <v/>
      </c>
      <c r="G16" s="95" t="str">
        <f>'Feuille de saisie'!AC16</f>
        <v/>
      </c>
      <c r="H16" s="96" t="str">
        <f>'Feuille de saisie'!AB16</f>
        <v/>
      </c>
      <c r="I16" s="86" t="str">
        <f>'Feuille de saisie'!P16</f>
        <v/>
      </c>
      <c r="J16" s="87" t="str">
        <f>'Feuille de saisie'!Q16</f>
        <v xml:space="preserve"> </v>
      </c>
      <c r="K16" s="87" t="str">
        <f>'Feuille de saisie'!R16</f>
        <v xml:space="preserve"> </v>
      </c>
      <c r="L16" s="87" t="str">
        <f>'Feuille de saisie'!S16</f>
        <v xml:space="preserve"> </v>
      </c>
      <c r="M16" s="87" t="str">
        <f>'Feuille de saisie'!T16</f>
        <v>m.t</v>
      </c>
      <c r="N16" s="87" t="str">
        <f>'Feuille de saisie'!U16</f>
        <v xml:space="preserve"> </v>
      </c>
      <c r="O16" s="87" t="str">
        <f>'Feuille de saisie'!V16</f>
        <v xml:space="preserve"> </v>
      </c>
      <c r="P16" s="88"/>
    </row>
    <row r="17" spans="1:16">
      <c r="A17" s="89"/>
      <c r="B17" s="91">
        <f>'Feuille de saisie'!C17</f>
        <v>10</v>
      </c>
      <c r="C17" s="92">
        <f>'Feuille de saisie'!D17</f>
        <v>0</v>
      </c>
      <c r="D17" s="94" t="str">
        <f>CONCATENATE('Feuille de saisie'!X17," ",'Feuille de saisie'!Y17)</f>
        <v xml:space="preserve"> </v>
      </c>
      <c r="E17" s="94" t="str">
        <f>'Feuille de saisie'!Z17</f>
        <v/>
      </c>
      <c r="F17" s="92" t="str">
        <f>'Feuille de saisie'!AA17</f>
        <v/>
      </c>
      <c r="G17" s="95" t="str">
        <f>'Feuille de saisie'!AC17</f>
        <v/>
      </c>
      <c r="H17" s="96" t="str">
        <f>'Feuille de saisie'!AB17</f>
        <v/>
      </c>
      <c r="I17" s="86" t="str">
        <f>'Feuille de saisie'!P17</f>
        <v/>
      </c>
      <c r="J17" s="87" t="str">
        <f>'Feuille de saisie'!Q17</f>
        <v xml:space="preserve"> </v>
      </c>
      <c r="K17" s="87" t="str">
        <f>'Feuille de saisie'!R17</f>
        <v xml:space="preserve"> </v>
      </c>
      <c r="L17" s="87" t="str">
        <f>'Feuille de saisie'!S17</f>
        <v xml:space="preserve"> </v>
      </c>
      <c r="M17" s="87" t="str">
        <f>'Feuille de saisie'!T17</f>
        <v>m.t</v>
      </c>
      <c r="N17" s="87" t="str">
        <f>'Feuille de saisie'!U17</f>
        <v xml:space="preserve"> </v>
      </c>
      <c r="O17" s="87" t="str">
        <f>'Feuille de saisie'!V17</f>
        <v xml:space="preserve"> </v>
      </c>
      <c r="P17" s="88"/>
    </row>
    <row r="18" spans="1:16">
      <c r="A18" s="89"/>
      <c r="B18" s="91">
        <f>'Feuille de saisie'!C18</f>
        <v>11</v>
      </c>
      <c r="C18" s="92">
        <f>'Feuille de saisie'!D18</f>
        <v>0</v>
      </c>
      <c r="D18" s="94" t="str">
        <f>CONCATENATE('Feuille de saisie'!X18," ",'Feuille de saisie'!Y18)</f>
        <v xml:space="preserve"> </v>
      </c>
      <c r="E18" s="94" t="str">
        <f>'Feuille de saisie'!Z18</f>
        <v/>
      </c>
      <c r="F18" s="92" t="str">
        <f>'Feuille de saisie'!AA18</f>
        <v/>
      </c>
      <c r="G18" s="95" t="str">
        <f>'Feuille de saisie'!AC18</f>
        <v/>
      </c>
      <c r="H18" s="96" t="str">
        <f>'Feuille de saisie'!AB18</f>
        <v/>
      </c>
      <c r="I18" s="86" t="str">
        <f>'Feuille de saisie'!P18</f>
        <v/>
      </c>
      <c r="J18" s="87" t="str">
        <f>'Feuille de saisie'!Q18</f>
        <v xml:space="preserve"> </v>
      </c>
      <c r="K18" s="87" t="str">
        <f>'Feuille de saisie'!R18</f>
        <v xml:space="preserve"> </v>
      </c>
      <c r="L18" s="87" t="str">
        <f>'Feuille de saisie'!S18</f>
        <v xml:space="preserve"> </v>
      </c>
      <c r="M18" s="87" t="str">
        <f>'Feuille de saisie'!T18</f>
        <v>m.t</v>
      </c>
      <c r="N18" s="87" t="str">
        <f>'Feuille de saisie'!U18</f>
        <v xml:space="preserve"> </v>
      </c>
      <c r="O18" s="87" t="str">
        <f>'Feuille de saisie'!V18</f>
        <v xml:space="preserve"> </v>
      </c>
      <c r="P18" s="88"/>
    </row>
    <row r="19" spans="1:16">
      <c r="A19" s="89"/>
      <c r="B19" s="91">
        <f>'Feuille de saisie'!C19</f>
        <v>12</v>
      </c>
      <c r="C19" s="92">
        <f>'Feuille de saisie'!D19</f>
        <v>0</v>
      </c>
      <c r="D19" s="94" t="str">
        <f>CONCATENATE('Feuille de saisie'!X19," ",'Feuille de saisie'!Y19)</f>
        <v xml:space="preserve"> </v>
      </c>
      <c r="E19" s="94" t="str">
        <f>'Feuille de saisie'!Z19</f>
        <v/>
      </c>
      <c r="F19" s="92" t="str">
        <f>'Feuille de saisie'!AA19</f>
        <v/>
      </c>
      <c r="G19" s="95" t="str">
        <f>'Feuille de saisie'!AC19</f>
        <v/>
      </c>
      <c r="H19" s="96" t="str">
        <f>'Feuille de saisie'!AB19</f>
        <v/>
      </c>
      <c r="I19" s="86" t="str">
        <f>'Feuille de saisie'!P19</f>
        <v/>
      </c>
      <c r="J19" s="87" t="str">
        <f>'Feuille de saisie'!Q19</f>
        <v xml:space="preserve"> </v>
      </c>
      <c r="K19" s="87" t="str">
        <f>'Feuille de saisie'!R19</f>
        <v xml:space="preserve"> </v>
      </c>
      <c r="L19" s="87" t="str">
        <f>'Feuille de saisie'!S19</f>
        <v xml:space="preserve"> </v>
      </c>
      <c r="M19" s="87" t="str">
        <f>'Feuille de saisie'!T19</f>
        <v>m.t</v>
      </c>
      <c r="N19" s="87" t="str">
        <f>'Feuille de saisie'!U19</f>
        <v xml:space="preserve"> </v>
      </c>
      <c r="O19" s="87" t="str">
        <f>'Feuille de saisie'!V19</f>
        <v xml:space="preserve"> </v>
      </c>
      <c r="P19" s="88"/>
    </row>
    <row r="20" spans="1:16">
      <c r="A20" s="89"/>
      <c r="B20" s="91">
        <f>'Feuille de saisie'!C20</f>
        <v>13</v>
      </c>
      <c r="C20" s="92">
        <f>'Feuille de saisie'!D20</f>
        <v>0</v>
      </c>
      <c r="D20" s="94" t="str">
        <f>CONCATENATE('Feuille de saisie'!X20," ",'Feuille de saisie'!Y20)</f>
        <v xml:space="preserve"> </v>
      </c>
      <c r="E20" s="94" t="str">
        <f>'Feuille de saisie'!Z20</f>
        <v/>
      </c>
      <c r="F20" s="92" t="str">
        <f>'Feuille de saisie'!AA20</f>
        <v/>
      </c>
      <c r="G20" s="95" t="str">
        <f>'Feuille de saisie'!AC20</f>
        <v/>
      </c>
      <c r="H20" s="96" t="str">
        <f>'Feuille de saisie'!AB20</f>
        <v/>
      </c>
      <c r="I20" s="86" t="str">
        <f>'Feuille de saisie'!P20</f>
        <v/>
      </c>
      <c r="J20" s="87" t="str">
        <f>'Feuille de saisie'!Q20</f>
        <v xml:space="preserve"> </v>
      </c>
      <c r="K20" s="87" t="str">
        <f>'Feuille de saisie'!R20</f>
        <v xml:space="preserve"> </v>
      </c>
      <c r="L20" s="87" t="str">
        <f>'Feuille de saisie'!S20</f>
        <v xml:space="preserve"> </v>
      </c>
      <c r="M20" s="87" t="str">
        <f>'Feuille de saisie'!T20</f>
        <v>m.t</v>
      </c>
      <c r="N20" s="87" t="str">
        <f>'Feuille de saisie'!U20</f>
        <v xml:space="preserve"> </v>
      </c>
      <c r="O20" s="87" t="str">
        <f>'Feuille de saisie'!V20</f>
        <v xml:space="preserve"> </v>
      </c>
      <c r="P20" s="88"/>
    </row>
    <row r="21" spans="1:16">
      <c r="A21" s="89"/>
      <c r="B21" s="91">
        <f>'Feuille de saisie'!C21</f>
        <v>14</v>
      </c>
      <c r="C21" s="92">
        <f>'Feuille de saisie'!D21</f>
        <v>0</v>
      </c>
      <c r="D21" s="94" t="str">
        <f>CONCATENATE('Feuille de saisie'!X21," ",'Feuille de saisie'!Y21)</f>
        <v xml:space="preserve"> </v>
      </c>
      <c r="E21" s="94" t="str">
        <f>'Feuille de saisie'!Z21</f>
        <v/>
      </c>
      <c r="F21" s="92" t="str">
        <f>'Feuille de saisie'!AA21</f>
        <v/>
      </c>
      <c r="G21" s="95" t="str">
        <f>'Feuille de saisie'!AC21</f>
        <v/>
      </c>
      <c r="H21" s="96" t="str">
        <f>'Feuille de saisie'!AB21</f>
        <v/>
      </c>
      <c r="I21" s="86" t="str">
        <f>'Feuille de saisie'!P21</f>
        <v/>
      </c>
      <c r="J21" s="87" t="str">
        <f>'Feuille de saisie'!Q21</f>
        <v xml:space="preserve"> </v>
      </c>
      <c r="K21" s="87" t="str">
        <f>'Feuille de saisie'!R21</f>
        <v xml:space="preserve"> </v>
      </c>
      <c r="L21" s="87" t="str">
        <f>'Feuille de saisie'!S21</f>
        <v xml:space="preserve"> </v>
      </c>
      <c r="M21" s="87" t="str">
        <f>'Feuille de saisie'!T21</f>
        <v>m.t</v>
      </c>
      <c r="N21" s="87" t="str">
        <f>'Feuille de saisie'!U21</f>
        <v xml:space="preserve"> </v>
      </c>
      <c r="O21" s="87" t="str">
        <f>'Feuille de saisie'!V21</f>
        <v xml:space="preserve"> </v>
      </c>
      <c r="P21" s="88"/>
    </row>
    <row r="22" spans="1:16">
      <c r="A22" s="89"/>
      <c r="B22" s="91">
        <f>'Feuille de saisie'!C22</f>
        <v>15</v>
      </c>
      <c r="C22" s="92">
        <f>'Feuille de saisie'!D22</f>
        <v>0</v>
      </c>
      <c r="D22" s="94" t="str">
        <f>CONCATENATE('Feuille de saisie'!X22," ",'Feuille de saisie'!Y22)</f>
        <v xml:space="preserve"> </v>
      </c>
      <c r="E22" s="94" t="str">
        <f>'Feuille de saisie'!Z22</f>
        <v/>
      </c>
      <c r="F22" s="92" t="str">
        <f>'Feuille de saisie'!AA22</f>
        <v/>
      </c>
      <c r="G22" s="95" t="str">
        <f>'Feuille de saisie'!AC22</f>
        <v/>
      </c>
      <c r="H22" s="96" t="str">
        <f>'Feuille de saisie'!AB22</f>
        <v/>
      </c>
      <c r="I22" s="86" t="str">
        <f>'Feuille de saisie'!P22</f>
        <v/>
      </c>
      <c r="J22" s="87" t="str">
        <f>'Feuille de saisie'!Q22</f>
        <v xml:space="preserve"> </v>
      </c>
      <c r="K22" s="87" t="str">
        <f>'Feuille de saisie'!R22</f>
        <v xml:space="preserve"> </v>
      </c>
      <c r="L22" s="87" t="str">
        <f>'Feuille de saisie'!S22</f>
        <v xml:space="preserve"> </v>
      </c>
      <c r="M22" s="87" t="str">
        <f>'Feuille de saisie'!T22</f>
        <v>m.t</v>
      </c>
      <c r="N22" s="87" t="str">
        <f>'Feuille de saisie'!U22</f>
        <v xml:space="preserve"> </v>
      </c>
      <c r="O22" s="87" t="str">
        <f>'Feuille de saisie'!V22</f>
        <v xml:space="preserve"> </v>
      </c>
      <c r="P22" s="88"/>
    </row>
    <row r="23" spans="1:16">
      <c r="A23" s="89"/>
      <c r="B23" s="91">
        <f>'Feuille de saisie'!C23</f>
        <v>16</v>
      </c>
      <c r="C23" s="92">
        <f>'Feuille de saisie'!D23</f>
        <v>0</v>
      </c>
      <c r="D23" s="94" t="str">
        <f>CONCATENATE('Feuille de saisie'!X23," ",'Feuille de saisie'!Y23)</f>
        <v xml:space="preserve"> </v>
      </c>
      <c r="E23" s="94" t="str">
        <f>'Feuille de saisie'!Z23</f>
        <v/>
      </c>
      <c r="F23" s="92" t="str">
        <f>'Feuille de saisie'!AA23</f>
        <v/>
      </c>
      <c r="G23" s="95" t="str">
        <f>'Feuille de saisie'!AC23</f>
        <v/>
      </c>
      <c r="H23" s="96" t="str">
        <f>'Feuille de saisie'!AB23</f>
        <v/>
      </c>
      <c r="I23" s="86" t="str">
        <f>'Feuille de saisie'!P23</f>
        <v/>
      </c>
      <c r="J23" s="87" t="str">
        <f>'Feuille de saisie'!Q23</f>
        <v xml:space="preserve"> </v>
      </c>
      <c r="K23" s="87" t="str">
        <f>'Feuille de saisie'!R23</f>
        <v xml:space="preserve"> </v>
      </c>
      <c r="L23" s="87" t="str">
        <f>'Feuille de saisie'!S23</f>
        <v xml:space="preserve"> </v>
      </c>
      <c r="M23" s="87" t="str">
        <f>'Feuille de saisie'!T23</f>
        <v>m.t</v>
      </c>
      <c r="N23" s="87" t="str">
        <f>'Feuille de saisie'!U23</f>
        <v xml:space="preserve"> </v>
      </c>
      <c r="O23" s="87" t="str">
        <f>'Feuille de saisie'!V23</f>
        <v xml:space="preserve"> </v>
      </c>
      <c r="P23" s="88"/>
    </row>
    <row r="24" spans="1:16">
      <c r="A24" s="89"/>
      <c r="B24" s="91">
        <f>'Feuille de saisie'!C24</f>
        <v>17</v>
      </c>
      <c r="C24" s="92">
        <f>'Feuille de saisie'!D24</f>
        <v>0</v>
      </c>
      <c r="D24" s="94" t="str">
        <f>CONCATENATE('Feuille de saisie'!X24," ",'Feuille de saisie'!Y24)</f>
        <v xml:space="preserve"> </v>
      </c>
      <c r="E24" s="94" t="str">
        <f>'Feuille de saisie'!Z24</f>
        <v/>
      </c>
      <c r="F24" s="92" t="str">
        <f>'Feuille de saisie'!AA24</f>
        <v/>
      </c>
      <c r="G24" s="95" t="str">
        <f>'Feuille de saisie'!AC24</f>
        <v/>
      </c>
      <c r="H24" s="96" t="str">
        <f>'Feuille de saisie'!AB24</f>
        <v/>
      </c>
      <c r="I24" s="86" t="str">
        <f>'Feuille de saisie'!P24</f>
        <v/>
      </c>
      <c r="J24" s="87" t="str">
        <f>'Feuille de saisie'!Q24</f>
        <v xml:space="preserve"> </v>
      </c>
      <c r="K24" s="87" t="str">
        <f>'Feuille de saisie'!R24</f>
        <v xml:space="preserve"> </v>
      </c>
      <c r="L24" s="87" t="str">
        <f>'Feuille de saisie'!S24</f>
        <v xml:space="preserve"> </v>
      </c>
      <c r="M24" s="87" t="str">
        <f>'Feuille de saisie'!T24</f>
        <v>m.t</v>
      </c>
      <c r="N24" s="87" t="str">
        <f>'Feuille de saisie'!U24</f>
        <v xml:space="preserve"> </v>
      </c>
      <c r="O24" s="87" t="str">
        <f>'Feuille de saisie'!V24</f>
        <v xml:space="preserve"> </v>
      </c>
      <c r="P24" s="88"/>
    </row>
    <row r="25" spans="1:16">
      <c r="A25" s="89"/>
      <c r="B25" s="91">
        <f>'Feuille de saisie'!C25</f>
        <v>18</v>
      </c>
      <c r="C25" s="92">
        <f>'Feuille de saisie'!D25</f>
        <v>0</v>
      </c>
      <c r="D25" s="94" t="str">
        <f>CONCATENATE('Feuille de saisie'!X25," ",'Feuille de saisie'!Y25)</f>
        <v xml:space="preserve"> </v>
      </c>
      <c r="E25" s="94" t="str">
        <f>'Feuille de saisie'!Z25</f>
        <v/>
      </c>
      <c r="F25" s="92" t="str">
        <f>'Feuille de saisie'!AA25</f>
        <v/>
      </c>
      <c r="G25" s="95" t="str">
        <f>'Feuille de saisie'!AC25</f>
        <v/>
      </c>
      <c r="H25" s="96" t="str">
        <f>'Feuille de saisie'!AB25</f>
        <v/>
      </c>
      <c r="I25" s="86" t="str">
        <f>'Feuille de saisie'!P25</f>
        <v/>
      </c>
      <c r="J25" s="87" t="str">
        <f>'Feuille de saisie'!Q25</f>
        <v xml:space="preserve"> </v>
      </c>
      <c r="K25" s="87" t="str">
        <f>'Feuille de saisie'!R25</f>
        <v xml:space="preserve"> </v>
      </c>
      <c r="L25" s="87" t="str">
        <f>'Feuille de saisie'!S25</f>
        <v xml:space="preserve"> </v>
      </c>
      <c r="M25" s="87" t="str">
        <f>'Feuille de saisie'!T25</f>
        <v>m.t</v>
      </c>
      <c r="N25" s="87" t="str">
        <f>'Feuille de saisie'!U25</f>
        <v xml:space="preserve"> </v>
      </c>
      <c r="O25" s="87" t="str">
        <f>'Feuille de saisie'!V25</f>
        <v xml:space="preserve"> </v>
      </c>
      <c r="P25" s="88"/>
    </row>
    <row r="26" spans="1:16">
      <c r="A26" s="89"/>
      <c r="B26" s="91">
        <f>'Feuille de saisie'!C26</f>
        <v>19</v>
      </c>
      <c r="C26" s="92">
        <f>'Feuille de saisie'!D26</f>
        <v>0</v>
      </c>
      <c r="D26" s="94" t="str">
        <f>CONCATENATE('Feuille de saisie'!X26," ",'Feuille de saisie'!Y26)</f>
        <v xml:space="preserve"> </v>
      </c>
      <c r="E26" s="94" t="str">
        <f>'Feuille de saisie'!Z26</f>
        <v/>
      </c>
      <c r="F26" s="92" t="str">
        <f>'Feuille de saisie'!AA26</f>
        <v/>
      </c>
      <c r="G26" s="95" t="str">
        <f>'Feuille de saisie'!AC26</f>
        <v/>
      </c>
      <c r="H26" s="96" t="str">
        <f>'Feuille de saisie'!AB26</f>
        <v/>
      </c>
      <c r="I26" s="86" t="str">
        <f>'Feuille de saisie'!P26</f>
        <v/>
      </c>
      <c r="J26" s="87" t="str">
        <f>'Feuille de saisie'!Q26</f>
        <v xml:space="preserve"> </v>
      </c>
      <c r="K26" s="87" t="str">
        <f>'Feuille de saisie'!R26</f>
        <v xml:space="preserve"> </v>
      </c>
      <c r="L26" s="87" t="str">
        <f>'Feuille de saisie'!S26</f>
        <v xml:space="preserve"> </v>
      </c>
      <c r="M26" s="87" t="str">
        <f>'Feuille de saisie'!T26</f>
        <v>m.t</v>
      </c>
      <c r="N26" s="87" t="str">
        <f>'Feuille de saisie'!U26</f>
        <v xml:space="preserve"> </v>
      </c>
      <c r="O26" s="87" t="str">
        <f>'Feuille de saisie'!V26</f>
        <v xml:space="preserve"> </v>
      </c>
      <c r="P26" s="88"/>
    </row>
    <row r="27" spans="1:16">
      <c r="A27" s="89"/>
      <c r="B27" s="91">
        <f>'Feuille de saisie'!C27</f>
        <v>20</v>
      </c>
      <c r="C27" s="92">
        <f>'Feuille de saisie'!D27</f>
        <v>0</v>
      </c>
      <c r="D27" s="94" t="str">
        <f>CONCATENATE('Feuille de saisie'!X27," ",'Feuille de saisie'!Y27)</f>
        <v xml:space="preserve"> </v>
      </c>
      <c r="E27" s="94" t="str">
        <f>'Feuille de saisie'!Z27</f>
        <v/>
      </c>
      <c r="F27" s="92" t="str">
        <f>'Feuille de saisie'!AA27</f>
        <v/>
      </c>
      <c r="G27" s="95" t="str">
        <f>'Feuille de saisie'!AC27</f>
        <v/>
      </c>
      <c r="H27" s="96" t="str">
        <f>'Feuille de saisie'!AB27</f>
        <v/>
      </c>
      <c r="I27" s="86" t="str">
        <f>'Feuille de saisie'!P27</f>
        <v/>
      </c>
      <c r="J27" s="87" t="str">
        <f>'Feuille de saisie'!Q27</f>
        <v xml:space="preserve"> </v>
      </c>
      <c r="K27" s="87" t="str">
        <f>'Feuille de saisie'!R27</f>
        <v xml:space="preserve"> </v>
      </c>
      <c r="L27" s="87" t="str">
        <f>'Feuille de saisie'!S27</f>
        <v xml:space="preserve"> </v>
      </c>
      <c r="M27" s="87" t="str">
        <f>'Feuille de saisie'!T27</f>
        <v>m.t</v>
      </c>
      <c r="N27" s="87" t="str">
        <f>'Feuille de saisie'!U27</f>
        <v xml:space="preserve"> </v>
      </c>
      <c r="O27" s="87" t="str">
        <f>'Feuille de saisie'!V27</f>
        <v xml:space="preserve"> </v>
      </c>
      <c r="P27" s="88"/>
    </row>
    <row r="28" spans="1:16">
      <c r="A28" s="89"/>
      <c r="B28" s="91">
        <f>'Feuille de saisie'!C28</f>
        <v>21</v>
      </c>
      <c r="C28" s="92">
        <f>'Feuille de saisie'!D28</f>
        <v>0</v>
      </c>
      <c r="D28" s="94" t="str">
        <f>CONCATENATE('Feuille de saisie'!X28," ",'Feuille de saisie'!Y28)</f>
        <v xml:space="preserve"> </v>
      </c>
      <c r="E28" s="94" t="str">
        <f>'Feuille de saisie'!Z28</f>
        <v/>
      </c>
      <c r="F28" s="92" t="str">
        <f>'Feuille de saisie'!AA28</f>
        <v/>
      </c>
      <c r="G28" s="95" t="str">
        <f>'Feuille de saisie'!AC28</f>
        <v/>
      </c>
      <c r="H28" s="96" t="str">
        <f>'Feuille de saisie'!AB28</f>
        <v/>
      </c>
      <c r="I28" s="86" t="str">
        <f>'Feuille de saisie'!P28</f>
        <v/>
      </c>
      <c r="J28" s="87" t="str">
        <f>'Feuille de saisie'!Q28</f>
        <v xml:space="preserve"> </v>
      </c>
      <c r="K28" s="87" t="str">
        <f>'Feuille de saisie'!R28</f>
        <v xml:space="preserve"> </v>
      </c>
      <c r="L28" s="87" t="str">
        <f>'Feuille de saisie'!S28</f>
        <v xml:space="preserve"> </v>
      </c>
      <c r="M28" s="87" t="str">
        <f>'Feuille de saisie'!T28</f>
        <v>m.t</v>
      </c>
      <c r="N28" s="87" t="str">
        <f>'Feuille de saisie'!U28</f>
        <v xml:space="preserve"> </v>
      </c>
      <c r="O28" s="87" t="str">
        <f>'Feuille de saisie'!V28</f>
        <v xml:space="preserve"> </v>
      </c>
      <c r="P28" s="88"/>
    </row>
    <row r="29" spans="1:16">
      <c r="A29" s="89"/>
      <c r="B29" s="91">
        <f>'Feuille de saisie'!C29</f>
        <v>22</v>
      </c>
      <c r="C29" s="92">
        <f>'Feuille de saisie'!D29</f>
        <v>0</v>
      </c>
      <c r="D29" s="94" t="str">
        <f>CONCATENATE('Feuille de saisie'!X29," ",'Feuille de saisie'!Y29)</f>
        <v xml:space="preserve"> </v>
      </c>
      <c r="E29" s="94" t="str">
        <f>'Feuille de saisie'!Z29</f>
        <v/>
      </c>
      <c r="F29" s="92" t="str">
        <f>'Feuille de saisie'!AA29</f>
        <v/>
      </c>
      <c r="G29" s="95" t="str">
        <f>'Feuille de saisie'!AC29</f>
        <v/>
      </c>
      <c r="H29" s="96" t="str">
        <f>'Feuille de saisie'!AB29</f>
        <v/>
      </c>
      <c r="I29" s="86" t="str">
        <f>'Feuille de saisie'!P29</f>
        <v/>
      </c>
      <c r="J29" s="87" t="str">
        <f>'Feuille de saisie'!Q29</f>
        <v xml:space="preserve"> </v>
      </c>
      <c r="K29" s="87" t="str">
        <f>'Feuille de saisie'!R29</f>
        <v xml:space="preserve"> </v>
      </c>
      <c r="L29" s="87" t="str">
        <f>'Feuille de saisie'!S29</f>
        <v xml:space="preserve"> </v>
      </c>
      <c r="M29" s="87" t="str">
        <f>'Feuille de saisie'!T29</f>
        <v>m.t</v>
      </c>
      <c r="N29" s="87" t="str">
        <f>'Feuille de saisie'!U29</f>
        <v xml:space="preserve"> </v>
      </c>
      <c r="O29" s="87" t="str">
        <f>'Feuille de saisie'!V29</f>
        <v xml:space="preserve"> </v>
      </c>
      <c r="P29" s="88"/>
    </row>
    <row r="30" spans="1:16">
      <c r="A30" s="89"/>
      <c r="B30" s="91">
        <f>'Feuille de saisie'!C30</f>
        <v>23</v>
      </c>
      <c r="C30" s="92">
        <f>'Feuille de saisie'!D30</f>
        <v>0</v>
      </c>
      <c r="D30" s="94" t="str">
        <f>CONCATENATE('Feuille de saisie'!X30," ",'Feuille de saisie'!Y30)</f>
        <v xml:space="preserve"> </v>
      </c>
      <c r="E30" s="94" t="str">
        <f>'Feuille de saisie'!Z30</f>
        <v/>
      </c>
      <c r="F30" s="92" t="str">
        <f>'Feuille de saisie'!AA30</f>
        <v/>
      </c>
      <c r="G30" s="95" t="str">
        <f>'Feuille de saisie'!AC30</f>
        <v/>
      </c>
      <c r="H30" s="96" t="str">
        <f>'Feuille de saisie'!AB30</f>
        <v/>
      </c>
      <c r="I30" s="86" t="str">
        <f>'Feuille de saisie'!P30</f>
        <v/>
      </c>
      <c r="J30" s="87" t="str">
        <f>'Feuille de saisie'!Q30</f>
        <v xml:space="preserve"> </v>
      </c>
      <c r="K30" s="87" t="str">
        <f>'Feuille de saisie'!R30</f>
        <v xml:space="preserve"> </v>
      </c>
      <c r="L30" s="87" t="str">
        <f>'Feuille de saisie'!S30</f>
        <v xml:space="preserve"> </v>
      </c>
      <c r="M30" s="87" t="str">
        <f>'Feuille de saisie'!T30</f>
        <v>m.t</v>
      </c>
      <c r="N30" s="87" t="str">
        <f>'Feuille de saisie'!U30</f>
        <v xml:space="preserve"> </v>
      </c>
      <c r="O30" s="87" t="str">
        <f>'Feuille de saisie'!V30</f>
        <v xml:space="preserve"> </v>
      </c>
      <c r="P30" s="88"/>
    </row>
    <row r="31" spans="1:16">
      <c r="A31" s="89"/>
      <c r="B31" s="91">
        <f>'Feuille de saisie'!C31</f>
        <v>24</v>
      </c>
      <c r="C31" s="92">
        <f>'Feuille de saisie'!D31</f>
        <v>0</v>
      </c>
      <c r="D31" s="94" t="str">
        <f>CONCATENATE('Feuille de saisie'!X31," ",'Feuille de saisie'!Y31)</f>
        <v xml:space="preserve"> </v>
      </c>
      <c r="E31" s="94" t="str">
        <f>'Feuille de saisie'!Z31</f>
        <v/>
      </c>
      <c r="F31" s="92" t="str">
        <f>'Feuille de saisie'!AA31</f>
        <v/>
      </c>
      <c r="G31" s="95" t="str">
        <f>'Feuille de saisie'!AC31</f>
        <v/>
      </c>
      <c r="H31" s="96" t="str">
        <f>'Feuille de saisie'!AB31</f>
        <v/>
      </c>
      <c r="I31" s="86" t="str">
        <f>'Feuille de saisie'!P31</f>
        <v/>
      </c>
      <c r="J31" s="87" t="str">
        <f>'Feuille de saisie'!Q31</f>
        <v xml:space="preserve"> </v>
      </c>
      <c r="K31" s="87" t="str">
        <f>'Feuille de saisie'!R31</f>
        <v xml:space="preserve"> </v>
      </c>
      <c r="L31" s="87" t="str">
        <f>'Feuille de saisie'!S31</f>
        <v xml:space="preserve"> </v>
      </c>
      <c r="M31" s="87" t="str">
        <f>'Feuille de saisie'!T31</f>
        <v>m.t</v>
      </c>
      <c r="N31" s="87" t="str">
        <f>'Feuille de saisie'!U31</f>
        <v xml:space="preserve"> </v>
      </c>
      <c r="O31" s="87" t="str">
        <f>'Feuille de saisie'!V31</f>
        <v xml:space="preserve"> </v>
      </c>
      <c r="P31" s="88"/>
    </row>
    <row r="32" spans="1:16">
      <c r="A32" s="89"/>
      <c r="B32" s="91">
        <f>'Feuille de saisie'!C32</f>
        <v>25</v>
      </c>
      <c r="C32" s="92">
        <f>'Feuille de saisie'!D32</f>
        <v>0</v>
      </c>
      <c r="D32" s="94" t="str">
        <f>CONCATENATE('Feuille de saisie'!X32," ",'Feuille de saisie'!Y32)</f>
        <v xml:space="preserve"> </v>
      </c>
      <c r="E32" s="94" t="str">
        <f>'Feuille de saisie'!Z32</f>
        <v/>
      </c>
      <c r="F32" s="92" t="str">
        <f>'Feuille de saisie'!AA32</f>
        <v/>
      </c>
      <c r="G32" s="95" t="str">
        <f>'Feuille de saisie'!AC32</f>
        <v/>
      </c>
      <c r="H32" s="96" t="str">
        <f>'Feuille de saisie'!AB32</f>
        <v/>
      </c>
      <c r="I32" s="86" t="str">
        <f>'Feuille de saisie'!P32</f>
        <v/>
      </c>
      <c r="J32" s="87" t="str">
        <f>'Feuille de saisie'!Q32</f>
        <v xml:space="preserve"> </v>
      </c>
      <c r="K32" s="87" t="str">
        <f>'Feuille de saisie'!R32</f>
        <v xml:space="preserve"> </v>
      </c>
      <c r="L32" s="87" t="str">
        <f>'Feuille de saisie'!S32</f>
        <v xml:space="preserve"> </v>
      </c>
      <c r="M32" s="87" t="str">
        <f>'Feuille de saisie'!T32</f>
        <v>m.t</v>
      </c>
      <c r="N32" s="87" t="str">
        <f>'Feuille de saisie'!U32</f>
        <v xml:space="preserve"> </v>
      </c>
      <c r="O32" s="87" t="str">
        <f>'Feuille de saisie'!V32</f>
        <v xml:space="preserve"> </v>
      </c>
      <c r="P32" s="88"/>
    </row>
    <row r="33" spans="1:16">
      <c r="A33" s="89"/>
      <c r="B33" s="91">
        <f>'Feuille de saisie'!C33</f>
        <v>26</v>
      </c>
      <c r="C33" s="92">
        <f>'Feuille de saisie'!D33</f>
        <v>0</v>
      </c>
      <c r="D33" s="94" t="str">
        <f>CONCATENATE('Feuille de saisie'!X33," ",'Feuille de saisie'!Y33)</f>
        <v xml:space="preserve"> </v>
      </c>
      <c r="E33" s="94" t="str">
        <f>'Feuille de saisie'!Z33</f>
        <v/>
      </c>
      <c r="F33" s="92" t="str">
        <f>'Feuille de saisie'!AA33</f>
        <v/>
      </c>
      <c r="G33" s="95" t="str">
        <f>'Feuille de saisie'!AC33</f>
        <v/>
      </c>
      <c r="H33" s="96" t="str">
        <f>'Feuille de saisie'!AB33</f>
        <v/>
      </c>
      <c r="I33" s="86" t="str">
        <f>'Feuille de saisie'!P33</f>
        <v/>
      </c>
      <c r="J33" s="87" t="str">
        <f>'Feuille de saisie'!Q33</f>
        <v xml:space="preserve"> </v>
      </c>
      <c r="K33" s="87" t="str">
        <f>'Feuille de saisie'!R33</f>
        <v xml:space="preserve"> </v>
      </c>
      <c r="L33" s="87" t="str">
        <f>'Feuille de saisie'!S33</f>
        <v xml:space="preserve"> </v>
      </c>
      <c r="M33" s="87" t="str">
        <f>'Feuille de saisie'!T33</f>
        <v>m.t</v>
      </c>
      <c r="N33" s="87" t="str">
        <f>'Feuille de saisie'!U33</f>
        <v xml:space="preserve"> </v>
      </c>
      <c r="O33" s="87" t="str">
        <f>'Feuille de saisie'!V33</f>
        <v xml:space="preserve"> </v>
      </c>
      <c r="P33" s="88"/>
    </row>
    <row r="34" spans="1:16">
      <c r="A34" s="89"/>
      <c r="B34" s="91">
        <f>'Feuille de saisie'!C34</f>
        <v>27</v>
      </c>
      <c r="C34" s="92">
        <f>'Feuille de saisie'!D34</f>
        <v>0</v>
      </c>
      <c r="D34" s="94" t="str">
        <f>CONCATENATE('Feuille de saisie'!X34," ",'Feuille de saisie'!Y34)</f>
        <v xml:space="preserve"> </v>
      </c>
      <c r="E34" s="94" t="str">
        <f>'Feuille de saisie'!Z34</f>
        <v/>
      </c>
      <c r="F34" s="92" t="str">
        <f>'Feuille de saisie'!AA34</f>
        <v/>
      </c>
      <c r="G34" s="95" t="str">
        <f>'Feuille de saisie'!AC34</f>
        <v/>
      </c>
      <c r="H34" s="96" t="str">
        <f>'Feuille de saisie'!AB34</f>
        <v/>
      </c>
      <c r="I34" s="86" t="str">
        <f>'Feuille de saisie'!P34</f>
        <v/>
      </c>
      <c r="J34" s="87" t="str">
        <f>'Feuille de saisie'!Q34</f>
        <v xml:space="preserve"> </v>
      </c>
      <c r="K34" s="87" t="str">
        <f>'Feuille de saisie'!R34</f>
        <v xml:space="preserve"> </v>
      </c>
      <c r="L34" s="87" t="str">
        <f>'Feuille de saisie'!S34</f>
        <v xml:space="preserve"> </v>
      </c>
      <c r="M34" s="87" t="str">
        <f>'Feuille de saisie'!T34</f>
        <v>m.t</v>
      </c>
      <c r="N34" s="87" t="str">
        <f>'Feuille de saisie'!U34</f>
        <v xml:space="preserve"> </v>
      </c>
      <c r="O34" s="87" t="str">
        <f>'Feuille de saisie'!V34</f>
        <v xml:space="preserve"> </v>
      </c>
      <c r="P34" s="88"/>
    </row>
    <row r="35" spans="1:16">
      <c r="A35" s="89"/>
      <c r="B35" s="91">
        <f>'Feuille de saisie'!C35</f>
        <v>28</v>
      </c>
      <c r="C35" s="92">
        <f>'Feuille de saisie'!D35</f>
        <v>0</v>
      </c>
      <c r="D35" s="94" t="str">
        <f>CONCATENATE('Feuille de saisie'!X35," ",'Feuille de saisie'!Y35)</f>
        <v xml:space="preserve"> </v>
      </c>
      <c r="E35" s="94" t="str">
        <f>'Feuille de saisie'!Z35</f>
        <v/>
      </c>
      <c r="F35" s="92" t="str">
        <f>'Feuille de saisie'!AA35</f>
        <v/>
      </c>
      <c r="G35" s="95" t="str">
        <f>'Feuille de saisie'!AC35</f>
        <v/>
      </c>
      <c r="H35" s="96" t="str">
        <f>'Feuille de saisie'!AB35</f>
        <v/>
      </c>
      <c r="I35" s="86" t="str">
        <f>'Feuille de saisie'!P35</f>
        <v/>
      </c>
      <c r="J35" s="87" t="str">
        <f>'Feuille de saisie'!Q35</f>
        <v xml:space="preserve"> </v>
      </c>
      <c r="K35" s="87" t="str">
        <f>'Feuille de saisie'!R35</f>
        <v xml:space="preserve"> </v>
      </c>
      <c r="L35" s="87" t="str">
        <f>'Feuille de saisie'!S35</f>
        <v xml:space="preserve"> </v>
      </c>
      <c r="M35" s="87" t="str">
        <f>'Feuille de saisie'!T35</f>
        <v>m.t</v>
      </c>
      <c r="N35" s="87" t="str">
        <f>'Feuille de saisie'!U35</f>
        <v xml:space="preserve"> </v>
      </c>
      <c r="O35" s="87" t="str">
        <f>'Feuille de saisie'!V35</f>
        <v xml:space="preserve"> </v>
      </c>
      <c r="P35" s="88"/>
    </row>
    <row r="36" spans="1:16">
      <c r="A36" s="89"/>
      <c r="B36" s="91">
        <f>'Feuille de saisie'!C36</f>
        <v>29</v>
      </c>
      <c r="C36" s="92">
        <f>'Feuille de saisie'!D36</f>
        <v>0</v>
      </c>
      <c r="D36" s="94" t="str">
        <f>CONCATENATE('Feuille de saisie'!X36," ",'Feuille de saisie'!Y36)</f>
        <v xml:space="preserve"> </v>
      </c>
      <c r="E36" s="94" t="str">
        <f>'Feuille de saisie'!Z36</f>
        <v/>
      </c>
      <c r="F36" s="92" t="str">
        <f>'Feuille de saisie'!AA36</f>
        <v/>
      </c>
      <c r="G36" s="95" t="str">
        <f>'Feuille de saisie'!AC36</f>
        <v/>
      </c>
      <c r="H36" s="96" t="str">
        <f>'Feuille de saisie'!AB36</f>
        <v/>
      </c>
      <c r="I36" s="86" t="str">
        <f>'Feuille de saisie'!P36</f>
        <v/>
      </c>
      <c r="J36" s="87" t="str">
        <f>'Feuille de saisie'!Q36</f>
        <v xml:space="preserve"> </v>
      </c>
      <c r="K36" s="87" t="str">
        <f>'Feuille de saisie'!R36</f>
        <v xml:space="preserve"> </v>
      </c>
      <c r="L36" s="87" t="str">
        <f>'Feuille de saisie'!S36</f>
        <v xml:space="preserve"> </v>
      </c>
      <c r="M36" s="87" t="str">
        <f>'Feuille de saisie'!T36</f>
        <v>m.t</v>
      </c>
      <c r="N36" s="87" t="str">
        <f>'Feuille de saisie'!U36</f>
        <v xml:space="preserve"> </v>
      </c>
      <c r="O36" s="87" t="str">
        <f>'Feuille de saisie'!V36</f>
        <v xml:space="preserve"> </v>
      </c>
      <c r="P36" s="88"/>
    </row>
    <row r="37" spans="1:16">
      <c r="A37" s="89"/>
      <c r="B37" s="91">
        <f>'Feuille de saisie'!C37</f>
        <v>30</v>
      </c>
      <c r="C37" s="92">
        <f>'Feuille de saisie'!D37</f>
        <v>0</v>
      </c>
      <c r="D37" s="94" t="str">
        <f>CONCATENATE('Feuille de saisie'!X37," ",'Feuille de saisie'!Y37)</f>
        <v xml:space="preserve"> </v>
      </c>
      <c r="E37" s="94" t="str">
        <f>'Feuille de saisie'!Z37</f>
        <v/>
      </c>
      <c r="F37" s="92" t="str">
        <f>'Feuille de saisie'!AA37</f>
        <v/>
      </c>
      <c r="G37" s="95" t="str">
        <f>'Feuille de saisie'!AC37</f>
        <v/>
      </c>
      <c r="H37" s="96" t="str">
        <f>'Feuille de saisie'!AB37</f>
        <v/>
      </c>
      <c r="I37" s="86" t="str">
        <f>'Feuille de saisie'!P37</f>
        <v/>
      </c>
      <c r="J37" s="87" t="str">
        <f>'Feuille de saisie'!Q37</f>
        <v xml:space="preserve"> </v>
      </c>
      <c r="K37" s="87" t="str">
        <f>'Feuille de saisie'!R37</f>
        <v xml:space="preserve"> </v>
      </c>
      <c r="L37" s="87" t="str">
        <f>'Feuille de saisie'!S37</f>
        <v xml:space="preserve"> </v>
      </c>
      <c r="M37" s="87" t="str">
        <f>'Feuille de saisie'!T37</f>
        <v>m.t</v>
      </c>
      <c r="N37" s="87" t="str">
        <f>'Feuille de saisie'!U37</f>
        <v xml:space="preserve"> </v>
      </c>
      <c r="O37" s="87" t="str">
        <f>'Feuille de saisie'!V37</f>
        <v xml:space="preserve"> </v>
      </c>
      <c r="P37" s="88"/>
    </row>
    <row r="38" spans="1:16">
      <c r="A38" s="89"/>
      <c r="B38" s="91">
        <f>'Feuille de saisie'!C38</f>
        <v>31</v>
      </c>
      <c r="C38" s="92">
        <f>'Feuille de saisie'!D38</f>
        <v>0</v>
      </c>
      <c r="D38" s="94" t="str">
        <f>CONCATENATE('Feuille de saisie'!X38," ",'Feuille de saisie'!Y38)</f>
        <v xml:space="preserve"> </v>
      </c>
      <c r="E38" s="94" t="str">
        <f>'Feuille de saisie'!Z38</f>
        <v/>
      </c>
      <c r="F38" s="92" t="str">
        <f>'Feuille de saisie'!AA38</f>
        <v/>
      </c>
      <c r="G38" s="95" t="str">
        <f>'Feuille de saisie'!AC38</f>
        <v/>
      </c>
      <c r="H38" s="96" t="str">
        <f>'Feuille de saisie'!AB38</f>
        <v/>
      </c>
      <c r="I38" s="86" t="str">
        <f>'Feuille de saisie'!P38</f>
        <v/>
      </c>
      <c r="J38" s="87" t="str">
        <f>'Feuille de saisie'!Q38</f>
        <v xml:space="preserve"> </v>
      </c>
      <c r="K38" s="87" t="str">
        <f>'Feuille de saisie'!R38</f>
        <v xml:space="preserve"> </v>
      </c>
      <c r="L38" s="87" t="str">
        <f>'Feuille de saisie'!S38</f>
        <v xml:space="preserve"> </v>
      </c>
      <c r="M38" s="87" t="str">
        <f>'Feuille de saisie'!T38</f>
        <v>m.t</v>
      </c>
      <c r="N38" s="87" t="str">
        <f>'Feuille de saisie'!U38</f>
        <v xml:space="preserve"> </v>
      </c>
      <c r="O38" s="87" t="str">
        <f>'Feuille de saisie'!V38</f>
        <v xml:space="preserve"> </v>
      </c>
      <c r="P38" s="88"/>
    </row>
    <row r="39" spans="1:16">
      <c r="A39" s="89"/>
      <c r="B39" s="91">
        <f>'Feuille de saisie'!C39</f>
        <v>32</v>
      </c>
      <c r="C39" s="92">
        <f>'Feuille de saisie'!D39</f>
        <v>0</v>
      </c>
      <c r="D39" s="94" t="str">
        <f>CONCATENATE('Feuille de saisie'!X39," ",'Feuille de saisie'!Y39)</f>
        <v xml:space="preserve"> </v>
      </c>
      <c r="E39" s="94" t="str">
        <f>'Feuille de saisie'!Z39</f>
        <v/>
      </c>
      <c r="F39" s="92" t="str">
        <f>'Feuille de saisie'!AA39</f>
        <v/>
      </c>
      <c r="G39" s="95" t="str">
        <f>'Feuille de saisie'!AC39</f>
        <v/>
      </c>
      <c r="H39" s="96" t="str">
        <f>'Feuille de saisie'!AB39</f>
        <v/>
      </c>
      <c r="I39" s="86" t="str">
        <f>'Feuille de saisie'!P39</f>
        <v/>
      </c>
      <c r="J39" s="87" t="str">
        <f>'Feuille de saisie'!Q39</f>
        <v xml:space="preserve"> </v>
      </c>
      <c r="K39" s="87" t="str">
        <f>'Feuille de saisie'!R39</f>
        <v xml:space="preserve"> </v>
      </c>
      <c r="L39" s="87" t="str">
        <f>'Feuille de saisie'!S39</f>
        <v xml:space="preserve"> </v>
      </c>
      <c r="M39" s="87" t="str">
        <f>'Feuille de saisie'!T39</f>
        <v>m.t</v>
      </c>
      <c r="N39" s="87" t="str">
        <f>'Feuille de saisie'!U39</f>
        <v xml:space="preserve"> </v>
      </c>
      <c r="O39" s="87" t="str">
        <f>'Feuille de saisie'!V39</f>
        <v xml:space="preserve"> </v>
      </c>
      <c r="P39" s="88"/>
    </row>
    <row r="40" spans="1:16">
      <c r="A40" s="89"/>
      <c r="B40" s="91">
        <f>'Feuille de saisie'!C40</f>
        <v>33</v>
      </c>
      <c r="C40" s="92">
        <f>'Feuille de saisie'!D40</f>
        <v>0</v>
      </c>
      <c r="D40" s="94" t="str">
        <f>CONCATENATE('Feuille de saisie'!X40," ",'Feuille de saisie'!Y40)</f>
        <v xml:space="preserve"> </v>
      </c>
      <c r="E40" s="94" t="str">
        <f>'Feuille de saisie'!Z40</f>
        <v/>
      </c>
      <c r="F40" s="92" t="str">
        <f>'Feuille de saisie'!AA40</f>
        <v/>
      </c>
      <c r="G40" s="95" t="str">
        <f>'Feuille de saisie'!AC40</f>
        <v/>
      </c>
      <c r="H40" s="96" t="str">
        <f>'Feuille de saisie'!AB40</f>
        <v/>
      </c>
      <c r="I40" s="86" t="str">
        <f>'Feuille de saisie'!P40</f>
        <v/>
      </c>
      <c r="J40" s="87" t="str">
        <f>'Feuille de saisie'!Q40</f>
        <v xml:space="preserve"> </v>
      </c>
      <c r="K40" s="87" t="str">
        <f>'Feuille de saisie'!R40</f>
        <v xml:space="preserve"> </v>
      </c>
      <c r="L40" s="87" t="str">
        <f>'Feuille de saisie'!S40</f>
        <v xml:space="preserve"> </v>
      </c>
      <c r="M40" s="87" t="str">
        <f>'Feuille de saisie'!T40</f>
        <v>m.t</v>
      </c>
      <c r="N40" s="87" t="str">
        <f>'Feuille de saisie'!U40</f>
        <v xml:space="preserve"> </v>
      </c>
      <c r="O40" s="87" t="str">
        <f>'Feuille de saisie'!V40</f>
        <v xml:space="preserve"> </v>
      </c>
      <c r="P40" s="88"/>
    </row>
    <row r="41" spans="1:16">
      <c r="A41" s="89"/>
      <c r="B41" s="91">
        <f>'Feuille de saisie'!C41</f>
        <v>34</v>
      </c>
      <c r="C41" s="92">
        <f>'Feuille de saisie'!D41</f>
        <v>0</v>
      </c>
      <c r="D41" s="94" t="str">
        <f>CONCATENATE('Feuille de saisie'!X41," ",'Feuille de saisie'!Y41)</f>
        <v xml:space="preserve"> </v>
      </c>
      <c r="E41" s="94" t="str">
        <f>'Feuille de saisie'!Z41</f>
        <v/>
      </c>
      <c r="F41" s="92" t="str">
        <f>'Feuille de saisie'!AA41</f>
        <v/>
      </c>
      <c r="G41" s="95" t="str">
        <f>'Feuille de saisie'!AC41</f>
        <v/>
      </c>
      <c r="H41" s="96" t="str">
        <f>'Feuille de saisie'!AB41</f>
        <v/>
      </c>
      <c r="I41" s="86" t="str">
        <f>'Feuille de saisie'!P41</f>
        <v/>
      </c>
      <c r="J41" s="87" t="str">
        <f>'Feuille de saisie'!Q41</f>
        <v xml:space="preserve"> </v>
      </c>
      <c r="K41" s="87" t="str">
        <f>'Feuille de saisie'!R41</f>
        <v xml:space="preserve"> </v>
      </c>
      <c r="L41" s="87" t="str">
        <f>'Feuille de saisie'!S41</f>
        <v xml:space="preserve"> </v>
      </c>
      <c r="M41" s="87" t="str">
        <f>'Feuille de saisie'!T41</f>
        <v>m.t</v>
      </c>
      <c r="N41" s="87" t="str">
        <f>'Feuille de saisie'!U41</f>
        <v xml:space="preserve"> </v>
      </c>
      <c r="O41" s="87" t="str">
        <f>'Feuille de saisie'!V41</f>
        <v xml:space="preserve"> </v>
      </c>
      <c r="P41" s="88"/>
    </row>
    <row r="42" spans="1:16">
      <c r="A42" s="89"/>
      <c r="B42" s="91">
        <f>'Feuille de saisie'!C42</f>
        <v>35</v>
      </c>
      <c r="C42" s="92">
        <f>'Feuille de saisie'!D42</f>
        <v>0</v>
      </c>
      <c r="D42" s="94" t="str">
        <f>CONCATENATE('Feuille de saisie'!X42," ",'Feuille de saisie'!Y42)</f>
        <v xml:space="preserve"> </v>
      </c>
      <c r="E42" s="94" t="str">
        <f>'Feuille de saisie'!Z42</f>
        <v/>
      </c>
      <c r="F42" s="92" t="str">
        <f>'Feuille de saisie'!AA42</f>
        <v/>
      </c>
      <c r="G42" s="95" t="str">
        <f>'Feuille de saisie'!AC42</f>
        <v/>
      </c>
      <c r="H42" s="96" t="str">
        <f>'Feuille de saisie'!AB42</f>
        <v/>
      </c>
      <c r="I42" s="86" t="str">
        <f>'Feuille de saisie'!P42</f>
        <v/>
      </c>
      <c r="J42" s="87" t="str">
        <f>'Feuille de saisie'!Q42</f>
        <v xml:space="preserve"> </v>
      </c>
      <c r="K42" s="87" t="str">
        <f>'Feuille de saisie'!R42</f>
        <v xml:space="preserve"> </v>
      </c>
      <c r="L42" s="87" t="str">
        <f>'Feuille de saisie'!S42</f>
        <v xml:space="preserve"> </v>
      </c>
      <c r="M42" s="87" t="str">
        <f>'Feuille de saisie'!T42</f>
        <v>m.t</v>
      </c>
      <c r="N42" s="87" t="str">
        <f>'Feuille de saisie'!U42</f>
        <v xml:space="preserve"> </v>
      </c>
      <c r="O42" s="87" t="str">
        <f>'Feuille de saisie'!V42</f>
        <v xml:space="preserve"> </v>
      </c>
      <c r="P42" s="88"/>
    </row>
    <row r="43" spans="1:16">
      <c r="A43" s="89"/>
      <c r="B43" s="91">
        <f>'Feuille de saisie'!C43</f>
        <v>36</v>
      </c>
      <c r="C43" s="92">
        <f>'Feuille de saisie'!D43</f>
        <v>0</v>
      </c>
      <c r="D43" s="94" t="str">
        <f>CONCATENATE('Feuille de saisie'!X43," ",'Feuille de saisie'!Y43)</f>
        <v xml:space="preserve"> </v>
      </c>
      <c r="E43" s="94" t="str">
        <f>'Feuille de saisie'!Z43</f>
        <v/>
      </c>
      <c r="F43" s="92" t="str">
        <f>'Feuille de saisie'!AA43</f>
        <v/>
      </c>
      <c r="G43" s="95" t="str">
        <f>'Feuille de saisie'!AC43</f>
        <v/>
      </c>
      <c r="H43" s="96" t="str">
        <f>'Feuille de saisie'!AB43</f>
        <v/>
      </c>
      <c r="I43" s="86" t="str">
        <f>'Feuille de saisie'!P43</f>
        <v/>
      </c>
      <c r="J43" s="87" t="str">
        <f>'Feuille de saisie'!Q43</f>
        <v xml:space="preserve"> </v>
      </c>
      <c r="K43" s="87" t="str">
        <f>'Feuille de saisie'!R43</f>
        <v xml:space="preserve"> </v>
      </c>
      <c r="L43" s="87" t="str">
        <f>'Feuille de saisie'!S43</f>
        <v xml:space="preserve"> </v>
      </c>
      <c r="M43" s="87" t="str">
        <f>'Feuille de saisie'!T43</f>
        <v>m.t</v>
      </c>
      <c r="N43" s="87" t="str">
        <f>'Feuille de saisie'!U43</f>
        <v xml:space="preserve"> </v>
      </c>
      <c r="O43" s="87" t="str">
        <f>'Feuille de saisie'!V43</f>
        <v xml:space="preserve"> </v>
      </c>
      <c r="P43" s="88"/>
    </row>
    <row r="44" spans="1:16">
      <c r="A44" s="89"/>
      <c r="B44" s="91">
        <f>'Feuille de saisie'!C44</f>
        <v>37</v>
      </c>
      <c r="C44" s="92">
        <f>'Feuille de saisie'!D44</f>
        <v>0</v>
      </c>
      <c r="D44" s="94" t="str">
        <f>CONCATENATE('Feuille de saisie'!X44," ",'Feuille de saisie'!Y44)</f>
        <v xml:space="preserve"> </v>
      </c>
      <c r="E44" s="94" t="str">
        <f>'Feuille de saisie'!Z44</f>
        <v/>
      </c>
      <c r="F44" s="92" t="str">
        <f>'Feuille de saisie'!AA44</f>
        <v/>
      </c>
      <c r="G44" s="95" t="str">
        <f>'Feuille de saisie'!AC44</f>
        <v/>
      </c>
      <c r="H44" s="96" t="str">
        <f>'Feuille de saisie'!AB44</f>
        <v/>
      </c>
      <c r="I44" s="86" t="str">
        <f>'Feuille de saisie'!P44</f>
        <v/>
      </c>
      <c r="J44" s="87" t="str">
        <f>'Feuille de saisie'!Q44</f>
        <v xml:space="preserve"> </v>
      </c>
      <c r="K44" s="87" t="str">
        <f>'Feuille de saisie'!R44</f>
        <v xml:space="preserve"> </v>
      </c>
      <c r="L44" s="87" t="str">
        <f>'Feuille de saisie'!S44</f>
        <v xml:space="preserve"> </v>
      </c>
      <c r="M44" s="87" t="str">
        <f>'Feuille de saisie'!T44</f>
        <v>m.t</v>
      </c>
      <c r="N44" s="87" t="str">
        <f>'Feuille de saisie'!U44</f>
        <v xml:space="preserve"> </v>
      </c>
      <c r="O44" s="87" t="str">
        <f>'Feuille de saisie'!V44</f>
        <v xml:space="preserve"> </v>
      </c>
      <c r="P44" s="88"/>
    </row>
    <row r="45" spans="1:16">
      <c r="A45" s="89"/>
      <c r="B45" s="91">
        <f>'Feuille de saisie'!C45</f>
        <v>38</v>
      </c>
      <c r="C45" s="92">
        <f>'Feuille de saisie'!D45</f>
        <v>0</v>
      </c>
      <c r="D45" s="94" t="str">
        <f>CONCATENATE('Feuille de saisie'!X45," ",'Feuille de saisie'!Y45)</f>
        <v xml:space="preserve"> </v>
      </c>
      <c r="E45" s="94" t="str">
        <f>'Feuille de saisie'!Z45</f>
        <v/>
      </c>
      <c r="F45" s="92" t="str">
        <f>'Feuille de saisie'!AA45</f>
        <v/>
      </c>
      <c r="G45" s="95" t="str">
        <f>'Feuille de saisie'!AC45</f>
        <v/>
      </c>
      <c r="H45" s="96" t="str">
        <f>'Feuille de saisie'!AB45</f>
        <v/>
      </c>
      <c r="I45" s="86" t="str">
        <f>'Feuille de saisie'!P45</f>
        <v/>
      </c>
      <c r="J45" s="87" t="str">
        <f>'Feuille de saisie'!Q45</f>
        <v xml:space="preserve"> </v>
      </c>
      <c r="K45" s="87" t="str">
        <f>'Feuille de saisie'!R45</f>
        <v xml:space="preserve"> </v>
      </c>
      <c r="L45" s="87" t="str">
        <f>'Feuille de saisie'!S45</f>
        <v xml:space="preserve"> </v>
      </c>
      <c r="M45" s="87" t="str">
        <f>'Feuille de saisie'!T45</f>
        <v>m.t</v>
      </c>
      <c r="N45" s="87" t="str">
        <f>'Feuille de saisie'!U45</f>
        <v xml:space="preserve"> </v>
      </c>
      <c r="O45" s="87" t="str">
        <f>'Feuille de saisie'!V45</f>
        <v xml:space="preserve"> </v>
      </c>
      <c r="P45" s="88"/>
    </row>
    <row r="46" spans="1:16">
      <c r="A46" s="89"/>
      <c r="B46" s="91">
        <f>'Feuille de saisie'!C46</f>
        <v>39</v>
      </c>
      <c r="C46" s="92">
        <f>'Feuille de saisie'!D46</f>
        <v>0</v>
      </c>
      <c r="D46" s="94" t="str">
        <f>CONCATENATE('Feuille de saisie'!X46," ",'Feuille de saisie'!Y46)</f>
        <v xml:space="preserve"> </v>
      </c>
      <c r="E46" s="94" t="str">
        <f>'Feuille de saisie'!Z46</f>
        <v/>
      </c>
      <c r="F46" s="92" t="str">
        <f>'Feuille de saisie'!AA46</f>
        <v/>
      </c>
      <c r="G46" s="95" t="str">
        <f>'Feuille de saisie'!AC46</f>
        <v/>
      </c>
      <c r="H46" s="96" t="str">
        <f>'Feuille de saisie'!AB46</f>
        <v/>
      </c>
      <c r="I46" s="86" t="str">
        <f>'Feuille de saisie'!P46</f>
        <v/>
      </c>
      <c r="J46" s="87" t="str">
        <f>'Feuille de saisie'!Q46</f>
        <v xml:space="preserve"> </v>
      </c>
      <c r="K46" s="87" t="str">
        <f>'Feuille de saisie'!R46</f>
        <v xml:space="preserve"> </v>
      </c>
      <c r="L46" s="87" t="str">
        <f>'Feuille de saisie'!S46</f>
        <v xml:space="preserve"> </v>
      </c>
      <c r="M46" s="87" t="str">
        <f>'Feuille de saisie'!T46</f>
        <v>m.t</v>
      </c>
      <c r="N46" s="87" t="str">
        <f>'Feuille de saisie'!U46</f>
        <v xml:space="preserve"> </v>
      </c>
      <c r="O46" s="87" t="str">
        <f>'Feuille de saisie'!V46</f>
        <v xml:space="preserve"> </v>
      </c>
      <c r="P46" s="88"/>
    </row>
    <row r="47" spans="1:16">
      <c r="A47" s="89"/>
      <c r="B47" s="91">
        <f>'Feuille de saisie'!C47</f>
        <v>40</v>
      </c>
      <c r="C47" s="92">
        <f>'Feuille de saisie'!D47</f>
        <v>0</v>
      </c>
      <c r="D47" s="94" t="str">
        <f>CONCATENATE('Feuille de saisie'!X47," ",'Feuille de saisie'!Y47)</f>
        <v xml:space="preserve"> </v>
      </c>
      <c r="E47" s="94" t="str">
        <f>'Feuille de saisie'!Z47</f>
        <v/>
      </c>
      <c r="F47" s="92" t="str">
        <f>'Feuille de saisie'!AA47</f>
        <v/>
      </c>
      <c r="G47" s="95" t="str">
        <f>'Feuille de saisie'!AC47</f>
        <v/>
      </c>
      <c r="H47" s="96" t="str">
        <f>'Feuille de saisie'!AB47</f>
        <v/>
      </c>
      <c r="I47" s="86" t="str">
        <f>'Feuille de saisie'!P47</f>
        <v/>
      </c>
      <c r="J47" s="87" t="str">
        <f>'Feuille de saisie'!Q47</f>
        <v xml:space="preserve"> </v>
      </c>
      <c r="K47" s="87" t="str">
        <f>'Feuille de saisie'!R47</f>
        <v xml:space="preserve"> </v>
      </c>
      <c r="L47" s="87" t="str">
        <f>'Feuille de saisie'!S47</f>
        <v xml:space="preserve"> </v>
      </c>
      <c r="M47" s="87" t="str">
        <f>'Feuille de saisie'!T47</f>
        <v>m.t</v>
      </c>
      <c r="N47" s="87" t="str">
        <f>'Feuille de saisie'!U47</f>
        <v xml:space="preserve"> </v>
      </c>
      <c r="O47" s="87" t="str">
        <f>'Feuille de saisie'!V47</f>
        <v xml:space="preserve"> </v>
      </c>
      <c r="P47" s="88"/>
    </row>
    <row r="48" spans="1:16">
      <c r="A48" s="89"/>
      <c r="B48" s="91">
        <f>'Feuille de saisie'!C48</f>
        <v>41</v>
      </c>
      <c r="C48" s="92">
        <f>'Feuille de saisie'!D48</f>
        <v>0</v>
      </c>
      <c r="D48" s="94" t="str">
        <f>CONCATENATE('Feuille de saisie'!X48," ",'Feuille de saisie'!Y48)</f>
        <v xml:space="preserve"> </v>
      </c>
      <c r="E48" s="94" t="str">
        <f>'Feuille de saisie'!Z48</f>
        <v/>
      </c>
      <c r="F48" s="92" t="str">
        <f>'Feuille de saisie'!AA48</f>
        <v/>
      </c>
      <c r="G48" s="95" t="str">
        <f>'Feuille de saisie'!AC48</f>
        <v/>
      </c>
      <c r="H48" s="96" t="str">
        <f>'Feuille de saisie'!AB48</f>
        <v/>
      </c>
      <c r="I48" s="86" t="str">
        <f>'Feuille de saisie'!P48</f>
        <v/>
      </c>
      <c r="J48" s="87" t="str">
        <f>'Feuille de saisie'!Q48</f>
        <v xml:space="preserve"> </v>
      </c>
      <c r="K48" s="87" t="str">
        <f>'Feuille de saisie'!R48</f>
        <v xml:space="preserve"> </v>
      </c>
      <c r="L48" s="87" t="str">
        <f>'Feuille de saisie'!S48</f>
        <v xml:space="preserve"> </v>
      </c>
      <c r="M48" s="87" t="str">
        <f>'Feuille de saisie'!T48</f>
        <v>m.t</v>
      </c>
      <c r="N48" s="87" t="str">
        <f>'Feuille de saisie'!U48</f>
        <v xml:space="preserve"> </v>
      </c>
      <c r="O48" s="87" t="str">
        <f>'Feuille de saisie'!V48</f>
        <v xml:space="preserve"> </v>
      </c>
      <c r="P48" s="88"/>
    </row>
    <row r="49" spans="1:16">
      <c r="A49" s="89"/>
      <c r="B49" s="91">
        <f>'Feuille de saisie'!C49</f>
        <v>42</v>
      </c>
      <c r="C49" s="92">
        <f>'Feuille de saisie'!D49</f>
        <v>0</v>
      </c>
      <c r="D49" s="94" t="str">
        <f>CONCATENATE('Feuille de saisie'!X49," ",'Feuille de saisie'!Y49)</f>
        <v xml:space="preserve"> </v>
      </c>
      <c r="E49" s="94" t="str">
        <f>'Feuille de saisie'!Z49</f>
        <v/>
      </c>
      <c r="F49" s="92" t="str">
        <f>'Feuille de saisie'!AA49</f>
        <v/>
      </c>
      <c r="G49" s="95" t="str">
        <f>'Feuille de saisie'!AC49</f>
        <v/>
      </c>
      <c r="H49" s="96" t="str">
        <f>'Feuille de saisie'!AB49</f>
        <v/>
      </c>
      <c r="I49" s="86" t="str">
        <f>'Feuille de saisie'!P49</f>
        <v/>
      </c>
      <c r="J49" s="87" t="str">
        <f>'Feuille de saisie'!Q49</f>
        <v xml:space="preserve"> </v>
      </c>
      <c r="K49" s="87" t="str">
        <f>'Feuille de saisie'!R49</f>
        <v xml:space="preserve"> </v>
      </c>
      <c r="L49" s="87" t="str">
        <f>'Feuille de saisie'!S49</f>
        <v xml:space="preserve"> </v>
      </c>
      <c r="M49" s="87" t="str">
        <f>'Feuille de saisie'!T49</f>
        <v>m.t</v>
      </c>
      <c r="N49" s="87" t="str">
        <f>'Feuille de saisie'!U49</f>
        <v xml:space="preserve"> </v>
      </c>
      <c r="O49" s="87" t="str">
        <f>'Feuille de saisie'!V49</f>
        <v xml:space="preserve"> </v>
      </c>
      <c r="P49" s="88"/>
    </row>
    <row r="50" spans="1:16">
      <c r="A50" s="89"/>
      <c r="B50" s="91">
        <f>'Feuille de saisie'!C50</f>
        <v>43</v>
      </c>
      <c r="C50" s="92">
        <f>'Feuille de saisie'!D50</f>
        <v>0</v>
      </c>
      <c r="D50" s="94" t="str">
        <f>CONCATENATE('Feuille de saisie'!X50," ",'Feuille de saisie'!Y50)</f>
        <v xml:space="preserve"> </v>
      </c>
      <c r="E50" s="94" t="str">
        <f>'Feuille de saisie'!Z50</f>
        <v/>
      </c>
      <c r="F50" s="92" t="str">
        <f>'Feuille de saisie'!AA50</f>
        <v/>
      </c>
      <c r="G50" s="95" t="str">
        <f>'Feuille de saisie'!AC50</f>
        <v/>
      </c>
      <c r="H50" s="96" t="str">
        <f>'Feuille de saisie'!AB50</f>
        <v/>
      </c>
      <c r="I50" s="86" t="str">
        <f>'Feuille de saisie'!P50</f>
        <v/>
      </c>
      <c r="J50" s="87" t="str">
        <f>'Feuille de saisie'!Q50</f>
        <v xml:space="preserve"> </v>
      </c>
      <c r="K50" s="87" t="str">
        <f>'Feuille de saisie'!R50</f>
        <v xml:space="preserve"> </v>
      </c>
      <c r="L50" s="87" t="str">
        <f>'Feuille de saisie'!S50</f>
        <v xml:space="preserve"> </v>
      </c>
      <c r="M50" s="87" t="str">
        <f>'Feuille de saisie'!T50</f>
        <v>m.t</v>
      </c>
      <c r="N50" s="87" t="str">
        <f>'Feuille de saisie'!U50</f>
        <v xml:space="preserve"> </v>
      </c>
      <c r="O50" s="87" t="str">
        <f>'Feuille de saisie'!V50</f>
        <v xml:space="preserve"> </v>
      </c>
      <c r="P50" s="88"/>
    </row>
    <row r="51" spans="1:16">
      <c r="A51" s="89"/>
      <c r="B51" s="91">
        <f>'Feuille de saisie'!C51</f>
        <v>44</v>
      </c>
      <c r="C51" s="92">
        <f>'Feuille de saisie'!D51</f>
        <v>0</v>
      </c>
      <c r="D51" s="94" t="str">
        <f>CONCATENATE('Feuille de saisie'!X51," ",'Feuille de saisie'!Y51)</f>
        <v xml:space="preserve"> </v>
      </c>
      <c r="E51" s="94" t="str">
        <f>'Feuille de saisie'!Z51</f>
        <v/>
      </c>
      <c r="F51" s="92" t="str">
        <f>'Feuille de saisie'!AA51</f>
        <v/>
      </c>
      <c r="G51" s="95" t="str">
        <f>'Feuille de saisie'!AC51</f>
        <v/>
      </c>
      <c r="H51" s="96" t="str">
        <f>'Feuille de saisie'!AB51</f>
        <v/>
      </c>
      <c r="I51" s="86" t="str">
        <f>'Feuille de saisie'!P51</f>
        <v/>
      </c>
      <c r="J51" s="87" t="str">
        <f>'Feuille de saisie'!Q51</f>
        <v xml:space="preserve"> </v>
      </c>
      <c r="K51" s="87" t="str">
        <f>'Feuille de saisie'!R51</f>
        <v xml:space="preserve"> </v>
      </c>
      <c r="L51" s="87" t="str">
        <f>'Feuille de saisie'!S51</f>
        <v xml:space="preserve"> </v>
      </c>
      <c r="M51" s="87" t="str">
        <f>'Feuille de saisie'!T51</f>
        <v>m.t</v>
      </c>
      <c r="N51" s="87" t="str">
        <f>'Feuille de saisie'!U51</f>
        <v xml:space="preserve"> </v>
      </c>
      <c r="O51" s="87" t="str">
        <f>'Feuille de saisie'!V51</f>
        <v xml:space="preserve"> </v>
      </c>
      <c r="P51" s="88"/>
    </row>
    <row r="52" spans="1:16">
      <c r="A52" s="89"/>
      <c r="B52" s="91">
        <f>'Feuille de saisie'!C52</f>
        <v>45</v>
      </c>
      <c r="C52" s="92">
        <f>'Feuille de saisie'!D52</f>
        <v>0</v>
      </c>
      <c r="D52" s="94" t="str">
        <f>CONCATENATE('Feuille de saisie'!X52," ",'Feuille de saisie'!Y52)</f>
        <v xml:space="preserve"> </v>
      </c>
      <c r="E52" s="94" t="str">
        <f>'Feuille de saisie'!Z52</f>
        <v/>
      </c>
      <c r="F52" s="92" t="str">
        <f>'Feuille de saisie'!AA52</f>
        <v/>
      </c>
      <c r="G52" s="95" t="str">
        <f>'Feuille de saisie'!AC52</f>
        <v/>
      </c>
      <c r="H52" s="96" t="str">
        <f>'Feuille de saisie'!AB52</f>
        <v/>
      </c>
      <c r="I52" s="86" t="str">
        <f>'Feuille de saisie'!P52</f>
        <v/>
      </c>
      <c r="J52" s="87" t="str">
        <f>'Feuille de saisie'!Q52</f>
        <v xml:space="preserve"> </v>
      </c>
      <c r="K52" s="87" t="str">
        <f>'Feuille de saisie'!R52</f>
        <v xml:space="preserve"> </v>
      </c>
      <c r="L52" s="87" t="str">
        <f>'Feuille de saisie'!S52</f>
        <v xml:space="preserve"> </v>
      </c>
      <c r="M52" s="87" t="str">
        <f>'Feuille de saisie'!T52</f>
        <v>m.t</v>
      </c>
      <c r="N52" s="87" t="str">
        <f>'Feuille de saisie'!U52</f>
        <v xml:space="preserve"> </v>
      </c>
      <c r="O52" s="87" t="str">
        <f>'Feuille de saisie'!V52</f>
        <v xml:space="preserve"> </v>
      </c>
      <c r="P52" s="88"/>
    </row>
    <row r="53" spans="1:16">
      <c r="A53" s="89"/>
      <c r="B53" s="91">
        <f>'Feuille de saisie'!C53</f>
        <v>46</v>
      </c>
      <c r="C53" s="92">
        <f>'Feuille de saisie'!D53</f>
        <v>0</v>
      </c>
      <c r="D53" s="94" t="str">
        <f>CONCATENATE('Feuille de saisie'!X53," ",'Feuille de saisie'!Y53)</f>
        <v xml:space="preserve"> </v>
      </c>
      <c r="E53" s="94" t="str">
        <f>'Feuille de saisie'!Z53</f>
        <v/>
      </c>
      <c r="F53" s="92" t="str">
        <f>'Feuille de saisie'!AA53</f>
        <v/>
      </c>
      <c r="G53" s="95" t="str">
        <f>'Feuille de saisie'!AC53</f>
        <v/>
      </c>
      <c r="H53" s="96" t="str">
        <f>'Feuille de saisie'!AB53</f>
        <v/>
      </c>
      <c r="I53" s="86" t="str">
        <f>'Feuille de saisie'!P53</f>
        <v/>
      </c>
      <c r="J53" s="87" t="str">
        <f>'Feuille de saisie'!Q53</f>
        <v xml:space="preserve"> </v>
      </c>
      <c r="K53" s="87" t="str">
        <f>'Feuille de saisie'!R53</f>
        <v xml:space="preserve"> </v>
      </c>
      <c r="L53" s="87" t="str">
        <f>'Feuille de saisie'!S53</f>
        <v xml:space="preserve"> </v>
      </c>
      <c r="M53" s="87" t="str">
        <f>'Feuille de saisie'!T53</f>
        <v>m.t</v>
      </c>
      <c r="N53" s="87" t="str">
        <f>'Feuille de saisie'!U53</f>
        <v xml:space="preserve"> </v>
      </c>
      <c r="O53" s="87" t="str">
        <f>'Feuille de saisie'!V53</f>
        <v xml:space="preserve"> </v>
      </c>
      <c r="P53" s="88"/>
    </row>
    <row r="54" spans="1:16">
      <c r="A54" s="89"/>
      <c r="B54" s="91">
        <f>'Feuille de saisie'!C54</f>
        <v>47</v>
      </c>
      <c r="C54" s="92">
        <f>'Feuille de saisie'!D54</f>
        <v>0</v>
      </c>
      <c r="D54" s="94" t="str">
        <f>CONCATENATE('Feuille de saisie'!X54," ",'Feuille de saisie'!Y54)</f>
        <v xml:space="preserve"> </v>
      </c>
      <c r="E54" s="94" t="str">
        <f>'Feuille de saisie'!Z54</f>
        <v/>
      </c>
      <c r="F54" s="92" t="str">
        <f>'Feuille de saisie'!AA54</f>
        <v/>
      </c>
      <c r="G54" s="95" t="str">
        <f>'Feuille de saisie'!AC54</f>
        <v/>
      </c>
      <c r="H54" s="96" t="str">
        <f>'Feuille de saisie'!AB54</f>
        <v/>
      </c>
      <c r="I54" s="86" t="str">
        <f>'Feuille de saisie'!P54</f>
        <v/>
      </c>
      <c r="J54" s="87" t="str">
        <f>'Feuille de saisie'!Q54</f>
        <v xml:space="preserve"> </v>
      </c>
      <c r="K54" s="87" t="str">
        <f>'Feuille de saisie'!R54</f>
        <v xml:space="preserve"> </v>
      </c>
      <c r="L54" s="87" t="str">
        <f>'Feuille de saisie'!S54</f>
        <v xml:space="preserve"> </v>
      </c>
      <c r="M54" s="87" t="str">
        <f>'Feuille de saisie'!T54</f>
        <v>m.t</v>
      </c>
      <c r="N54" s="87" t="str">
        <f>'Feuille de saisie'!U54</f>
        <v xml:space="preserve"> </v>
      </c>
      <c r="O54" s="87" t="str">
        <f>'Feuille de saisie'!V54</f>
        <v xml:space="preserve"> </v>
      </c>
      <c r="P54" s="88"/>
    </row>
    <row r="55" spans="1:16">
      <c r="A55" s="89"/>
      <c r="B55" s="91">
        <f>'Feuille de saisie'!C55</f>
        <v>48</v>
      </c>
      <c r="C55" s="92">
        <f>'Feuille de saisie'!D55</f>
        <v>0</v>
      </c>
      <c r="D55" s="94" t="str">
        <f>CONCATENATE('Feuille de saisie'!X55," ",'Feuille de saisie'!Y55)</f>
        <v xml:space="preserve"> </v>
      </c>
      <c r="E55" s="94" t="str">
        <f>'Feuille de saisie'!Z55</f>
        <v/>
      </c>
      <c r="F55" s="92" t="str">
        <f>'Feuille de saisie'!AA55</f>
        <v/>
      </c>
      <c r="G55" s="95" t="str">
        <f>'Feuille de saisie'!AC55</f>
        <v/>
      </c>
      <c r="H55" s="96" t="str">
        <f>'Feuille de saisie'!AB55</f>
        <v/>
      </c>
      <c r="I55" s="86" t="str">
        <f>'Feuille de saisie'!P55</f>
        <v/>
      </c>
      <c r="J55" s="87" t="str">
        <f>'Feuille de saisie'!Q55</f>
        <v xml:space="preserve"> </v>
      </c>
      <c r="K55" s="87" t="str">
        <f>'Feuille de saisie'!R55</f>
        <v xml:space="preserve"> </v>
      </c>
      <c r="L55" s="87" t="str">
        <f>'Feuille de saisie'!S55</f>
        <v xml:space="preserve"> </v>
      </c>
      <c r="M55" s="87" t="str">
        <f>'Feuille de saisie'!T55</f>
        <v>m.t</v>
      </c>
      <c r="N55" s="87" t="str">
        <f>'Feuille de saisie'!U55</f>
        <v xml:space="preserve"> </v>
      </c>
      <c r="O55" s="87" t="str">
        <f>'Feuille de saisie'!V55</f>
        <v xml:space="preserve"> </v>
      </c>
      <c r="P55" s="88"/>
    </row>
    <row r="56" spans="1:16">
      <c r="A56" s="89"/>
      <c r="B56" s="91">
        <f>'Feuille de saisie'!C56</f>
        <v>49</v>
      </c>
      <c r="C56" s="92">
        <f>'Feuille de saisie'!D56</f>
        <v>0</v>
      </c>
      <c r="D56" s="94" t="str">
        <f>CONCATENATE('Feuille de saisie'!X56," ",'Feuille de saisie'!Y56)</f>
        <v xml:space="preserve"> </v>
      </c>
      <c r="E56" s="94" t="str">
        <f>'Feuille de saisie'!Z56</f>
        <v/>
      </c>
      <c r="F56" s="92" t="str">
        <f>'Feuille de saisie'!AA56</f>
        <v/>
      </c>
      <c r="G56" s="95" t="str">
        <f>'Feuille de saisie'!AC56</f>
        <v/>
      </c>
      <c r="H56" s="96" t="str">
        <f>'Feuille de saisie'!AB56</f>
        <v/>
      </c>
      <c r="I56" s="86" t="str">
        <f>'Feuille de saisie'!P56</f>
        <v/>
      </c>
      <c r="J56" s="87" t="str">
        <f>'Feuille de saisie'!Q56</f>
        <v xml:space="preserve"> </v>
      </c>
      <c r="K56" s="87" t="str">
        <f>'Feuille de saisie'!R56</f>
        <v xml:space="preserve"> </v>
      </c>
      <c r="L56" s="87" t="str">
        <f>'Feuille de saisie'!S56</f>
        <v xml:space="preserve"> </v>
      </c>
      <c r="M56" s="87" t="str">
        <f>'Feuille de saisie'!T56</f>
        <v>m.t</v>
      </c>
      <c r="N56" s="87" t="str">
        <f>'Feuille de saisie'!U56</f>
        <v xml:space="preserve"> </v>
      </c>
      <c r="O56" s="87" t="str">
        <f>'Feuille de saisie'!V56</f>
        <v xml:space="preserve"> </v>
      </c>
      <c r="P56" s="88"/>
    </row>
    <row r="57" spans="1:16">
      <c r="A57" s="89"/>
      <c r="B57" s="91">
        <f>'Feuille de saisie'!C57</f>
        <v>50</v>
      </c>
      <c r="C57" s="92">
        <f>'Feuille de saisie'!D57</f>
        <v>0</v>
      </c>
      <c r="D57" s="94" t="str">
        <f>CONCATENATE('Feuille de saisie'!X57," ",'Feuille de saisie'!Y57)</f>
        <v xml:space="preserve"> </v>
      </c>
      <c r="E57" s="94" t="str">
        <f>'Feuille de saisie'!Z57</f>
        <v/>
      </c>
      <c r="F57" s="92" t="str">
        <f>'Feuille de saisie'!AA57</f>
        <v/>
      </c>
      <c r="G57" s="95" t="str">
        <f>'Feuille de saisie'!AC57</f>
        <v/>
      </c>
      <c r="H57" s="96" t="str">
        <f>'Feuille de saisie'!AB57</f>
        <v/>
      </c>
      <c r="I57" s="86" t="str">
        <f>'Feuille de saisie'!P57</f>
        <v/>
      </c>
      <c r="J57" s="87" t="str">
        <f>'Feuille de saisie'!Q57</f>
        <v xml:space="preserve"> </v>
      </c>
      <c r="K57" s="87" t="str">
        <f>'Feuille de saisie'!R57</f>
        <v xml:space="preserve"> </v>
      </c>
      <c r="L57" s="87" t="str">
        <f>'Feuille de saisie'!S57</f>
        <v xml:space="preserve"> </v>
      </c>
      <c r="M57" s="87" t="str">
        <f>'Feuille de saisie'!T57</f>
        <v>m.t</v>
      </c>
      <c r="N57" s="87" t="str">
        <f>'Feuille de saisie'!U57</f>
        <v xml:space="preserve"> </v>
      </c>
      <c r="O57" s="87" t="str">
        <f>'Feuille de saisie'!V57</f>
        <v xml:space="preserve"> </v>
      </c>
      <c r="P57" s="88"/>
    </row>
    <row r="58" spans="1:16">
      <c r="A58" s="89"/>
      <c r="B58" s="91">
        <f>'Feuille de saisie'!C58</f>
        <v>51</v>
      </c>
      <c r="C58" s="92">
        <f>'Feuille de saisie'!D58</f>
        <v>0</v>
      </c>
      <c r="D58" s="94" t="str">
        <f>CONCATENATE('Feuille de saisie'!X58," ",'Feuille de saisie'!Y58)</f>
        <v xml:space="preserve"> </v>
      </c>
      <c r="E58" s="94" t="str">
        <f>'Feuille de saisie'!Z58</f>
        <v/>
      </c>
      <c r="F58" s="92" t="str">
        <f>'Feuille de saisie'!AA58</f>
        <v/>
      </c>
      <c r="G58" s="95" t="str">
        <f>'Feuille de saisie'!AC58</f>
        <v/>
      </c>
      <c r="H58" s="96" t="str">
        <f>'Feuille de saisie'!AB58</f>
        <v/>
      </c>
      <c r="I58" s="86" t="str">
        <f>'Feuille de saisie'!P58</f>
        <v/>
      </c>
      <c r="J58" s="87" t="str">
        <f>'Feuille de saisie'!Q58</f>
        <v xml:space="preserve"> </v>
      </c>
      <c r="K58" s="87" t="str">
        <f>'Feuille de saisie'!R58</f>
        <v xml:space="preserve"> </v>
      </c>
      <c r="L58" s="87" t="str">
        <f>'Feuille de saisie'!S58</f>
        <v xml:space="preserve"> </v>
      </c>
      <c r="M58" s="87" t="str">
        <f>'Feuille de saisie'!T58</f>
        <v>m.t</v>
      </c>
      <c r="N58" s="87" t="str">
        <f>'Feuille de saisie'!U58</f>
        <v xml:space="preserve"> </v>
      </c>
      <c r="O58" s="87" t="str">
        <f>'Feuille de saisie'!V58</f>
        <v xml:space="preserve"> </v>
      </c>
      <c r="P58" s="88"/>
    </row>
    <row r="59" spans="1:16">
      <c r="A59" s="89"/>
      <c r="B59" s="91">
        <f>'Feuille de saisie'!C59</f>
        <v>52</v>
      </c>
      <c r="C59" s="92">
        <f>'Feuille de saisie'!D59</f>
        <v>0</v>
      </c>
      <c r="D59" s="94" t="str">
        <f>CONCATENATE('Feuille de saisie'!X59," ",'Feuille de saisie'!Y59)</f>
        <v xml:space="preserve"> </v>
      </c>
      <c r="E59" s="94" t="str">
        <f>'Feuille de saisie'!Z59</f>
        <v/>
      </c>
      <c r="F59" s="92" t="str">
        <f>'Feuille de saisie'!AA59</f>
        <v/>
      </c>
      <c r="G59" s="95" t="str">
        <f>'Feuille de saisie'!AC59</f>
        <v/>
      </c>
      <c r="H59" s="96" t="str">
        <f>'Feuille de saisie'!AB59</f>
        <v/>
      </c>
      <c r="I59" s="86" t="str">
        <f>'Feuille de saisie'!P59</f>
        <v/>
      </c>
      <c r="J59" s="87" t="str">
        <f>'Feuille de saisie'!Q59</f>
        <v xml:space="preserve"> </v>
      </c>
      <c r="K59" s="87" t="str">
        <f>'Feuille de saisie'!R59</f>
        <v xml:space="preserve"> </v>
      </c>
      <c r="L59" s="87" t="str">
        <f>'Feuille de saisie'!S59</f>
        <v xml:space="preserve"> </v>
      </c>
      <c r="M59" s="87" t="str">
        <f>'Feuille de saisie'!T59</f>
        <v>m.t</v>
      </c>
      <c r="N59" s="87" t="str">
        <f>'Feuille de saisie'!U59</f>
        <v xml:space="preserve"> </v>
      </c>
      <c r="O59" s="87" t="str">
        <f>'Feuille de saisie'!V59</f>
        <v xml:space="preserve"> </v>
      </c>
      <c r="P59" s="88"/>
    </row>
    <row r="60" spans="1:16">
      <c r="A60" s="89"/>
      <c r="B60" s="91">
        <f>'Feuille de saisie'!C60</f>
        <v>53</v>
      </c>
      <c r="C60" s="92">
        <f>'Feuille de saisie'!D60</f>
        <v>0</v>
      </c>
      <c r="D60" s="94" t="str">
        <f>CONCATENATE('Feuille de saisie'!X60," ",'Feuille de saisie'!Y60)</f>
        <v xml:space="preserve"> </v>
      </c>
      <c r="E60" s="94" t="str">
        <f>'Feuille de saisie'!Z60</f>
        <v/>
      </c>
      <c r="F60" s="92" t="str">
        <f>'Feuille de saisie'!AA60</f>
        <v/>
      </c>
      <c r="G60" s="95" t="str">
        <f>'Feuille de saisie'!AC60</f>
        <v/>
      </c>
      <c r="H60" s="96" t="str">
        <f>'Feuille de saisie'!AB60</f>
        <v/>
      </c>
      <c r="I60" s="86" t="str">
        <f>'Feuille de saisie'!P60</f>
        <v/>
      </c>
      <c r="J60" s="87" t="str">
        <f>'Feuille de saisie'!Q60</f>
        <v xml:space="preserve"> </v>
      </c>
      <c r="K60" s="87" t="str">
        <f>'Feuille de saisie'!R60</f>
        <v xml:space="preserve"> </v>
      </c>
      <c r="L60" s="87" t="str">
        <f>'Feuille de saisie'!S60</f>
        <v xml:space="preserve"> </v>
      </c>
      <c r="M60" s="87" t="str">
        <f>'Feuille de saisie'!T60</f>
        <v>m.t</v>
      </c>
      <c r="N60" s="87" t="str">
        <f>'Feuille de saisie'!U60</f>
        <v xml:space="preserve"> </v>
      </c>
      <c r="O60" s="87" t="str">
        <f>'Feuille de saisie'!V60</f>
        <v xml:space="preserve"> </v>
      </c>
      <c r="P60" s="88"/>
    </row>
    <row r="61" spans="1:16">
      <c r="A61" s="89"/>
      <c r="B61" s="91">
        <f>'Feuille de saisie'!C61</f>
        <v>54</v>
      </c>
      <c r="C61" s="92">
        <f>'Feuille de saisie'!D61</f>
        <v>0</v>
      </c>
      <c r="D61" s="94" t="str">
        <f>CONCATENATE('Feuille de saisie'!X61," ",'Feuille de saisie'!Y61)</f>
        <v xml:space="preserve"> </v>
      </c>
      <c r="E61" s="94" t="str">
        <f>'Feuille de saisie'!Z61</f>
        <v/>
      </c>
      <c r="F61" s="92" t="str">
        <f>'Feuille de saisie'!AA61</f>
        <v/>
      </c>
      <c r="G61" s="95" t="str">
        <f>'Feuille de saisie'!AC61</f>
        <v/>
      </c>
      <c r="H61" s="96" t="str">
        <f>'Feuille de saisie'!AB61</f>
        <v/>
      </c>
      <c r="I61" s="86" t="str">
        <f>'Feuille de saisie'!P61</f>
        <v/>
      </c>
      <c r="J61" s="87" t="str">
        <f>'Feuille de saisie'!Q61</f>
        <v xml:space="preserve"> </v>
      </c>
      <c r="K61" s="87" t="str">
        <f>'Feuille de saisie'!R61</f>
        <v xml:space="preserve"> </v>
      </c>
      <c r="L61" s="87" t="str">
        <f>'Feuille de saisie'!S61</f>
        <v xml:space="preserve"> </v>
      </c>
      <c r="M61" s="87" t="str">
        <f>'Feuille de saisie'!T61</f>
        <v>m.t</v>
      </c>
      <c r="N61" s="87" t="str">
        <f>'Feuille de saisie'!U61</f>
        <v xml:space="preserve"> </v>
      </c>
      <c r="O61" s="87" t="str">
        <f>'Feuille de saisie'!V61</f>
        <v xml:space="preserve"> </v>
      </c>
      <c r="P61" s="88"/>
    </row>
    <row r="62" spans="1:16">
      <c r="A62" s="89"/>
      <c r="B62" s="91">
        <f>'Feuille de saisie'!C62</f>
        <v>55</v>
      </c>
      <c r="C62" s="92">
        <f>'Feuille de saisie'!D62</f>
        <v>0</v>
      </c>
      <c r="D62" s="94" t="str">
        <f>CONCATENATE('Feuille de saisie'!X62," ",'Feuille de saisie'!Y62)</f>
        <v xml:space="preserve"> </v>
      </c>
      <c r="E62" s="94" t="str">
        <f>'Feuille de saisie'!Z62</f>
        <v/>
      </c>
      <c r="F62" s="92" t="str">
        <f>'Feuille de saisie'!AA62</f>
        <v/>
      </c>
      <c r="G62" s="95" t="str">
        <f>'Feuille de saisie'!AC62</f>
        <v/>
      </c>
      <c r="H62" s="96" t="str">
        <f>'Feuille de saisie'!AB62</f>
        <v/>
      </c>
      <c r="I62" s="86" t="str">
        <f>'Feuille de saisie'!P62</f>
        <v/>
      </c>
      <c r="J62" s="87" t="str">
        <f>'Feuille de saisie'!Q62</f>
        <v xml:space="preserve"> </v>
      </c>
      <c r="K62" s="87" t="str">
        <f>'Feuille de saisie'!R62</f>
        <v xml:space="preserve"> </v>
      </c>
      <c r="L62" s="87" t="str">
        <f>'Feuille de saisie'!S62</f>
        <v xml:space="preserve"> </v>
      </c>
      <c r="M62" s="87" t="str">
        <f>'Feuille de saisie'!T62</f>
        <v>m.t</v>
      </c>
      <c r="N62" s="87" t="str">
        <f>'Feuille de saisie'!U62</f>
        <v xml:space="preserve"> </v>
      </c>
      <c r="O62" s="87" t="str">
        <f>'Feuille de saisie'!V62</f>
        <v xml:space="preserve"> </v>
      </c>
      <c r="P62" s="88"/>
    </row>
    <row r="63" spans="1:16">
      <c r="A63" s="89"/>
      <c r="B63" s="91">
        <f>'Feuille de saisie'!C63</f>
        <v>56</v>
      </c>
      <c r="C63" s="92">
        <f>'Feuille de saisie'!D63</f>
        <v>0</v>
      </c>
      <c r="D63" s="94" t="str">
        <f>CONCATENATE('Feuille de saisie'!X63," ",'Feuille de saisie'!Y63)</f>
        <v xml:space="preserve"> </v>
      </c>
      <c r="E63" s="94" t="str">
        <f>'Feuille de saisie'!Z63</f>
        <v/>
      </c>
      <c r="F63" s="92" t="str">
        <f>'Feuille de saisie'!AA63</f>
        <v/>
      </c>
      <c r="G63" s="95" t="str">
        <f>'Feuille de saisie'!AC63</f>
        <v/>
      </c>
      <c r="H63" s="96" t="str">
        <f>'Feuille de saisie'!AB63</f>
        <v/>
      </c>
      <c r="I63" s="86" t="str">
        <f>'Feuille de saisie'!P63</f>
        <v/>
      </c>
      <c r="J63" s="87" t="str">
        <f>'Feuille de saisie'!Q63</f>
        <v xml:space="preserve"> </v>
      </c>
      <c r="K63" s="87" t="str">
        <f>'Feuille de saisie'!R63</f>
        <v xml:space="preserve"> </v>
      </c>
      <c r="L63" s="87" t="str">
        <f>'Feuille de saisie'!S63</f>
        <v xml:space="preserve"> </v>
      </c>
      <c r="M63" s="87" t="str">
        <f>'Feuille de saisie'!T63</f>
        <v>m.t</v>
      </c>
      <c r="N63" s="87" t="str">
        <f>'Feuille de saisie'!U63</f>
        <v xml:space="preserve"> </v>
      </c>
      <c r="O63" s="87" t="str">
        <f>'Feuille de saisie'!V63</f>
        <v xml:space="preserve"> </v>
      </c>
      <c r="P63" s="88"/>
    </row>
    <row r="64" spans="1:16">
      <c r="A64" s="89"/>
      <c r="B64" s="91">
        <f>'Feuille de saisie'!C64</f>
        <v>57</v>
      </c>
      <c r="C64" s="92">
        <f>'Feuille de saisie'!D64</f>
        <v>0</v>
      </c>
      <c r="D64" s="94" t="str">
        <f>CONCATENATE('Feuille de saisie'!X64," ",'Feuille de saisie'!Y64)</f>
        <v xml:space="preserve"> </v>
      </c>
      <c r="E64" s="94" t="str">
        <f>'Feuille de saisie'!Z64</f>
        <v/>
      </c>
      <c r="F64" s="92" t="str">
        <f>'Feuille de saisie'!AA64</f>
        <v/>
      </c>
      <c r="G64" s="95" t="str">
        <f>'Feuille de saisie'!AC64</f>
        <v/>
      </c>
      <c r="H64" s="96" t="str">
        <f>'Feuille de saisie'!AB64</f>
        <v/>
      </c>
      <c r="I64" s="86" t="str">
        <f>'Feuille de saisie'!P64</f>
        <v/>
      </c>
      <c r="J64" s="87" t="str">
        <f>'Feuille de saisie'!Q64</f>
        <v xml:space="preserve"> </v>
      </c>
      <c r="K64" s="87" t="str">
        <f>'Feuille de saisie'!R64</f>
        <v xml:space="preserve"> </v>
      </c>
      <c r="L64" s="87" t="str">
        <f>'Feuille de saisie'!S64</f>
        <v xml:space="preserve"> </v>
      </c>
      <c r="M64" s="87" t="str">
        <f>'Feuille de saisie'!T64</f>
        <v>m.t</v>
      </c>
      <c r="N64" s="87" t="str">
        <f>'Feuille de saisie'!U64</f>
        <v xml:space="preserve"> </v>
      </c>
      <c r="O64" s="87" t="str">
        <f>'Feuille de saisie'!V64</f>
        <v xml:space="preserve"> </v>
      </c>
      <c r="P64" s="88"/>
    </row>
    <row r="65" spans="1:16">
      <c r="A65" s="89"/>
      <c r="B65" s="91">
        <f>'Feuille de saisie'!C65</f>
        <v>58</v>
      </c>
      <c r="C65" s="92">
        <f>'Feuille de saisie'!D65</f>
        <v>0</v>
      </c>
      <c r="D65" s="94" t="str">
        <f>CONCATENATE('Feuille de saisie'!X65," ",'Feuille de saisie'!Y65)</f>
        <v xml:space="preserve"> </v>
      </c>
      <c r="E65" s="94" t="str">
        <f>'Feuille de saisie'!Z65</f>
        <v/>
      </c>
      <c r="F65" s="92" t="str">
        <f>'Feuille de saisie'!AA65</f>
        <v/>
      </c>
      <c r="G65" s="95" t="str">
        <f>'Feuille de saisie'!AC65</f>
        <v/>
      </c>
      <c r="H65" s="96" t="str">
        <f>'Feuille de saisie'!AB65</f>
        <v/>
      </c>
      <c r="I65" s="86" t="str">
        <f>'Feuille de saisie'!P65</f>
        <v/>
      </c>
      <c r="J65" s="87" t="str">
        <f>'Feuille de saisie'!Q65</f>
        <v xml:space="preserve"> </v>
      </c>
      <c r="K65" s="87" t="str">
        <f>'Feuille de saisie'!R65</f>
        <v xml:space="preserve"> </v>
      </c>
      <c r="L65" s="87" t="str">
        <f>'Feuille de saisie'!S65</f>
        <v xml:space="preserve"> </v>
      </c>
      <c r="M65" s="87" t="str">
        <f>'Feuille de saisie'!T65</f>
        <v>m.t</v>
      </c>
      <c r="N65" s="87" t="str">
        <f>'Feuille de saisie'!U65</f>
        <v xml:space="preserve"> </v>
      </c>
      <c r="O65" s="87" t="str">
        <f>'Feuille de saisie'!V65</f>
        <v xml:space="preserve"> </v>
      </c>
      <c r="P65" s="88"/>
    </row>
    <row r="66" spans="1:16">
      <c r="A66" s="89"/>
      <c r="B66" s="91">
        <f>'Feuille de saisie'!C66</f>
        <v>59</v>
      </c>
      <c r="C66" s="92">
        <f>'Feuille de saisie'!D66</f>
        <v>0</v>
      </c>
      <c r="D66" s="94" t="str">
        <f>CONCATENATE('Feuille de saisie'!X66," ",'Feuille de saisie'!Y66)</f>
        <v xml:space="preserve"> </v>
      </c>
      <c r="E66" s="94" t="str">
        <f>'Feuille de saisie'!Z66</f>
        <v/>
      </c>
      <c r="F66" s="92" t="str">
        <f>'Feuille de saisie'!AA66</f>
        <v/>
      </c>
      <c r="G66" s="95" t="str">
        <f>'Feuille de saisie'!AC66</f>
        <v/>
      </c>
      <c r="H66" s="96" t="str">
        <f>'Feuille de saisie'!AB66</f>
        <v/>
      </c>
      <c r="I66" s="86" t="str">
        <f>'Feuille de saisie'!P66</f>
        <v/>
      </c>
      <c r="J66" s="87" t="str">
        <f>'Feuille de saisie'!Q66</f>
        <v xml:space="preserve"> </v>
      </c>
      <c r="K66" s="87" t="str">
        <f>'Feuille de saisie'!R66</f>
        <v xml:space="preserve"> </v>
      </c>
      <c r="L66" s="87" t="str">
        <f>'Feuille de saisie'!S66</f>
        <v xml:space="preserve"> </v>
      </c>
      <c r="M66" s="87" t="str">
        <f>'Feuille de saisie'!T66</f>
        <v>m.t</v>
      </c>
      <c r="N66" s="87" t="str">
        <f>'Feuille de saisie'!U66</f>
        <v xml:space="preserve"> </v>
      </c>
      <c r="O66" s="87" t="str">
        <f>'Feuille de saisie'!V66</f>
        <v xml:space="preserve"> </v>
      </c>
      <c r="P66" s="88"/>
    </row>
    <row r="67" spans="1:16">
      <c r="A67" s="89"/>
      <c r="B67" s="91">
        <f>'Feuille de saisie'!C67</f>
        <v>60</v>
      </c>
      <c r="C67" s="92">
        <f>'Feuille de saisie'!D67</f>
        <v>0</v>
      </c>
      <c r="D67" s="94" t="str">
        <f>CONCATENATE('Feuille de saisie'!X67," ",'Feuille de saisie'!Y67)</f>
        <v xml:space="preserve"> </v>
      </c>
      <c r="E67" s="94" t="str">
        <f>'Feuille de saisie'!Z67</f>
        <v/>
      </c>
      <c r="F67" s="92" t="str">
        <f>'Feuille de saisie'!AA67</f>
        <v/>
      </c>
      <c r="G67" s="95" t="str">
        <f>'Feuille de saisie'!AC67</f>
        <v/>
      </c>
      <c r="H67" s="96" t="str">
        <f>'Feuille de saisie'!AB67</f>
        <v/>
      </c>
      <c r="I67" s="86" t="str">
        <f>'Feuille de saisie'!P67</f>
        <v/>
      </c>
      <c r="J67" s="87" t="str">
        <f>'Feuille de saisie'!Q67</f>
        <v xml:space="preserve"> </v>
      </c>
      <c r="K67" s="87" t="str">
        <f>'Feuille de saisie'!R67</f>
        <v xml:space="preserve"> </v>
      </c>
      <c r="L67" s="87" t="str">
        <f>'Feuille de saisie'!S67</f>
        <v xml:space="preserve"> </v>
      </c>
      <c r="M67" s="87" t="str">
        <f>'Feuille de saisie'!T67</f>
        <v>m.t</v>
      </c>
      <c r="N67" s="87" t="str">
        <f>'Feuille de saisie'!U67</f>
        <v xml:space="preserve"> </v>
      </c>
      <c r="O67" s="87" t="str">
        <f>'Feuille de saisie'!V67</f>
        <v xml:space="preserve"> </v>
      </c>
      <c r="P67" s="88"/>
    </row>
    <row r="68" spans="1:16">
      <c r="A68" s="89"/>
      <c r="B68" s="91">
        <f>'Feuille de saisie'!C68</f>
        <v>61</v>
      </c>
      <c r="C68" s="92">
        <f>'Feuille de saisie'!D68</f>
        <v>0</v>
      </c>
      <c r="D68" s="94" t="str">
        <f>CONCATENATE('Feuille de saisie'!X68," ",'Feuille de saisie'!Y68)</f>
        <v xml:space="preserve"> </v>
      </c>
      <c r="E68" s="94" t="str">
        <f>'Feuille de saisie'!Z68</f>
        <v/>
      </c>
      <c r="F68" s="92" t="str">
        <f>'Feuille de saisie'!AA68</f>
        <v/>
      </c>
      <c r="G68" s="95" t="str">
        <f>'Feuille de saisie'!AC68</f>
        <v/>
      </c>
      <c r="H68" s="96" t="str">
        <f>'Feuille de saisie'!AB68</f>
        <v/>
      </c>
      <c r="I68" s="86" t="str">
        <f>'Feuille de saisie'!P68</f>
        <v/>
      </c>
      <c r="J68" s="87" t="str">
        <f>'Feuille de saisie'!Q68</f>
        <v xml:space="preserve"> </v>
      </c>
      <c r="K68" s="87" t="str">
        <f>'Feuille de saisie'!R68</f>
        <v xml:space="preserve"> </v>
      </c>
      <c r="L68" s="87" t="str">
        <f>'Feuille de saisie'!S68</f>
        <v xml:space="preserve"> </v>
      </c>
      <c r="M68" s="87" t="str">
        <f>'Feuille de saisie'!T68</f>
        <v>m.t</v>
      </c>
      <c r="N68" s="87" t="str">
        <f>'Feuille de saisie'!U68</f>
        <v xml:space="preserve"> </v>
      </c>
      <c r="O68" s="87" t="str">
        <f>'Feuille de saisie'!V68</f>
        <v xml:space="preserve"> </v>
      </c>
      <c r="P68" s="88"/>
    </row>
    <row r="69" spans="1:16">
      <c r="A69" s="89"/>
      <c r="B69" s="91">
        <f>'Feuille de saisie'!C69</f>
        <v>62</v>
      </c>
      <c r="C69" s="92">
        <f>'Feuille de saisie'!D69</f>
        <v>0</v>
      </c>
      <c r="D69" s="94" t="str">
        <f>CONCATENATE('Feuille de saisie'!X69," ",'Feuille de saisie'!Y69)</f>
        <v xml:space="preserve"> </v>
      </c>
      <c r="E69" s="94" t="str">
        <f>'Feuille de saisie'!Z69</f>
        <v/>
      </c>
      <c r="F69" s="92" t="str">
        <f>'Feuille de saisie'!AA69</f>
        <v/>
      </c>
      <c r="G69" s="95" t="str">
        <f>'Feuille de saisie'!AC69</f>
        <v/>
      </c>
      <c r="H69" s="96" t="str">
        <f>'Feuille de saisie'!AB69</f>
        <v/>
      </c>
      <c r="I69" s="86" t="str">
        <f>'Feuille de saisie'!P69</f>
        <v/>
      </c>
      <c r="J69" s="87" t="str">
        <f>'Feuille de saisie'!Q69</f>
        <v xml:space="preserve"> </v>
      </c>
      <c r="K69" s="87" t="str">
        <f>'Feuille de saisie'!R69</f>
        <v xml:space="preserve"> </v>
      </c>
      <c r="L69" s="87" t="str">
        <f>'Feuille de saisie'!S69</f>
        <v xml:space="preserve"> </v>
      </c>
      <c r="M69" s="87" t="str">
        <f>'Feuille de saisie'!T69</f>
        <v>m.t</v>
      </c>
      <c r="N69" s="87" t="str">
        <f>'Feuille de saisie'!U69</f>
        <v xml:space="preserve"> </v>
      </c>
      <c r="O69" s="87" t="str">
        <f>'Feuille de saisie'!V69</f>
        <v xml:space="preserve"> </v>
      </c>
      <c r="P69" s="88"/>
    </row>
    <row r="70" spans="1:16">
      <c r="A70" s="89"/>
      <c r="B70" s="91">
        <f>'Feuille de saisie'!C70</f>
        <v>63</v>
      </c>
      <c r="C70" s="92">
        <f>'Feuille de saisie'!D70</f>
        <v>0</v>
      </c>
      <c r="D70" s="94" t="str">
        <f>CONCATENATE('Feuille de saisie'!X70," ",'Feuille de saisie'!Y70)</f>
        <v xml:space="preserve"> </v>
      </c>
      <c r="E70" s="94" t="str">
        <f>'Feuille de saisie'!Z70</f>
        <v/>
      </c>
      <c r="F70" s="92" t="str">
        <f>'Feuille de saisie'!AA70</f>
        <v/>
      </c>
      <c r="G70" s="95" t="str">
        <f>'Feuille de saisie'!AC70</f>
        <v/>
      </c>
      <c r="H70" s="96" t="str">
        <f>'Feuille de saisie'!AB70</f>
        <v/>
      </c>
      <c r="I70" s="86" t="str">
        <f>'Feuille de saisie'!P70</f>
        <v/>
      </c>
      <c r="J70" s="87" t="str">
        <f>'Feuille de saisie'!Q70</f>
        <v xml:space="preserve"> </v>
      </c>
      <c r="K70" s="87" t="str">
        <f>'Feuille de saisie'!R70</f>
        <v xml:space="preserve"> </v>
      </c>
      <c r="L70" s="87" t="str">
        <f>'Feuille de saisie'!S70</f>
        <v xml:space="preserve"> </v>
      </c>
      <c r="M70" s="87" t="str">
        <f>'Feuille de saisie'!T70</f>
        <v>m.t</v>
      </c>
      <c r="N70" s="87" t="str">
        <f>'Feuille de saisie'!U70</f>
        <v xml:space="preserve"> </v>
      </c>
      <c r="O70" s="87" t="str">
        <f>'Feuille de saisie'!V70</f>
        <v xml:space="preserve"> </v>
      </c>
      <c r="P70" s="88"/>
    </row>
    <row r="71" spans="1:16">
      <c r="A71" s="89"/>
      <c r="B71" s="91">
        <f>'Feuille de saisie'!C71</f>
        <v>64</v>
      </c>
      <c r="C71" s="92">
        <f>'Feuille de saisie'!D71</f>
        <v>0</v>
      </c>
      <c r="D71" s="94" t="str">
        <f>CONCATENATE('Feuille de saisie'!X71," ",'Feuille de saisie'!Y71)</f>
        <v xml:space="preserve"> </v>
      </c>
      <c r="E71" s="94" t="str">
        <f>'Feuille de saisie'!Z71</f>
        <v/>
      </c>
      <c r="F71" s="92" t="str">
        <f>'Feuille de saisie'!AA71</f>
        <v/>
      </c>
      <c r="G71" s="95" t="str">
        <f>'Feuille de saisie'!AC71</f>
        <v/>
      </c>
      <c r="H71" s="96" t="str">
        <f>'Feuille de saisie'!AB71</f>
        <v/>
      </c>
      <c r="I71" s="86" t="str">
        <f>'Feuille de saisie'!P71</f>
        <v/>
      </c>
      <c r="J71" s="87" t="str">
        <f>'Feuille de saisie'!Q71</f>
        <v xml:space="preserve"> </v>
      </c>
      <c r="K71" s="87" t="str">
        <f>'Feuille de saisie'!R71</f>
        <v xml:space="preserve"> </v>
      </c>
      <c r="L71" s="87" t="str">
        <f>'Feuille de saisie'!S71</f>
        <v xml:space="preserve"> </v>
      </c>
      <c r="M71" s="87" t="str">
        <f>'Feuille de saisie'!T71</f>
        <v>m.t</v>
      </c>
      <c r="N71" s="87" t="str">
        <f>'Feuille de saisie'!U71</f>
        <v xml:space="preserve"> </v>
      </c>
      <c r="O71" s="87" t="str">
        <f>'Feuille de saisie'!V71</f>
        <v xml:space="preserve"> </v>
      </c>
      <c r="P71" s="88"/>
    </row>
    <row r="72" spans="1:16">
      <c r="A72" s="89"/>
      <c r="B72" s="91">
        <f>'Feuille de saisie'!C72</f>
        <v>65</v>
      </c>
      <c r="C72" s="92">
        <f>'Feuille de saisie'!D72</f>
        <v>0</v>
      </c>
      <c r="D72" s="94" t="str">
        <f>CONCATENATE('Feuille de saisie'!X72," ",'Feuille de saisie'!Y72)</f>
        <v xml:space="preserve"> </v>
      </c>
      <c r="E72" s="94" t="str">
        <f>'Feuille de saisie'!Z72</f>
        <v/>
      </c>
      <c r="F72" s="92" t="str">
        <f>'Feuille de saisie'!AA72</f>
        <v/>
      </c>
      <c r="G72" s="95" t="str">
        <f>'Feuille de saisie'!AC72</f>
        <v/>
      </c>
      <c r="H72" s="96" t="str">
        <f>'Feuille de saisie'!AB72</f>
        <v/>
      </c>
      <c r="I72" s="86" t="str">
        <f>'Feuille de saisie'!P72</f>
        <v/>
      </c>
      <c r="J72" s="87" t="str">
        <f>'Feuille de saisie'!Q72</f>
        <v xml:space="preserve"> </v>
      </c>
      <c r="K72" s="87" t="str">
        <f>'Feuille de saisie'!R72</f>
        <v xml:space="preserve"> </v>
      </c>
      <c r="L72" s="87" t="str">
        <f>'Feuille de saisie'!S72</f>
        <v xml:space="preserve"> </v>
      </c>
      <c r="M72" s="87" t="str">
        <f>'Feuille de saisie'!T72</f>
        <v>m.t</v>
      </c>
      <c r="N72" s="87" t="str">
        <f>'Feuille de saisie'!U72</f>
        <v xml:space="preserve"> </v>
      </c>
      <c r="O72" s="87" t="str">
        <f>'Feuille de saisie'!V72</f>
        <v xml:space="preserve"> </v>
      </c>
      <c r="P72" s="88"/>
    </row>
    <row r="73" spans="1:16">
      <c r="A73" s="89"/>
      <c r="B73" s="91">
        <f>'Feuille de saisie'!C73</f>
        <v>66</v>
      </c>
      <c r="C73" s="92">
        <f>'Feuille de saisie'!D73</f>
        <v>0</v>
      </c>
      <c r="D73" s="94" t="str">
        <f>CONCATENATE('Feuille de saisie'!X73," ",'Feuille de saisie'!Y73)</f>
        <v xml:space="preserve"> </v>
      </c>
      <c r="E73" s="94" t="str">
        <f>'Feuille de saisie'!Z73</f>
        <v/>
      </c>
      <c r="F73" s="92" t="str">
        <f>'Feuille de saisie'!AA73</f>
        <v/>
      </c>
      <c r="G73" s="95" t="str">
        <f>'Feuille de saisie'!AC73</f>
        <v/>
      </c>
      <c r="H73" s="96" t="str">
        <f>'Feuille de saisie'!AB73</f>
        <v/>
      </c>
      <c r="I73" s="86" t="str">
        <f>'Feuille de saisie'!P73</f>
        <v/>
      </c>
      <c r="J73" s="87" t="str">
        <f>'Feuille de saisie'!Q73</f>
        <v xml:space="preserve"> </v>
      </c>
      <c r="K73" s="87" t="str">
        <f>'Feuille de saisie'!R73</f>
        <v xml:space="preserve"> </v>
      </c>
      <c r="L73" s="87" t="str">
        <f>'Feuille de saisie'!S73</f>
        <v xml:space="preserve"> </v>
      </c>
      <c r="M73" s="87" t="str">
        <f>'Feuille de saisie'!T73</f>
        <v>m.t</v>
      </c>
      <c r="N73" s="87" t="str">
        <f>'Feuille de saisie'!U73</f>
        <v xml:space="preserve"> </v>
      </c>
      <c r="O73" s="87" t="str">
        <f>'Feuille de saisie'!V73</f>
        <v xml:space="preserve"> </v>
      </c>
      <c r="P73" s="88"/>
    </row>
    <row r="74" spans="1:16">
      <c r="A74" s="89"/>
      <c r="B74" s="91">
        <f>'Feuille de saisie'!C74</f>
        <v>67</v>
      </c>
      <c r="C74" s="92">
        <f>'Feuille de saisie'!D74</f>
        <v>0</v>
      </c>
      <c r="D74" s="94" t="str">
        <f>CONCATENATE('Feuille de saisie'!X74," ",'Feuille de saisie'!Y74)</f>
        <v xml:space="preserve"> </v>
      </c>
      <c r="E74" s="94" t="str">
        <f>'Feuille de saisie'!Z74</f>
        <v/>
      </c>
      <c r="F74" s="92" t="str">
        <f>'Feuille de saisie'!AA74</f>
        <v/>
      </c>
      <c r="G74" s="95" t="str">
        <f>'Feuille de saisie'!AC74</f>
        <v/>
      </c>
      <c r="H74" s="96" t="str">
        <f>'Feuille de saisie'!AB74</f>
        <v/>
      </c>
      <c r="I74" s="86" t="str">
        <f>'Feuille de saisie'!P74</f>
        <v/>
      </c>
      <c r="J74" s="87" t="str">
        <f>'Feuille de saisie'!Q74</f>
        <v xml:space="preserve"> </v>
      </c>
      <c r="K74" s="87" t="str">
        <f>'Feuille de saisie'!R74</f>
        <v xml:space="preserve"> </v>
      </c>
      <c r="L74" s="87" t="str">
        <f>'Feuille de saisie'!S74</f>
        <v xml:space="preserve"> </v>
      </c>
      <c r="M74" s="87" t="str">
        <f>'Feuille de saisie'!T74</f>
        <v>m.t</v>
      </c>
      <c r="N74" s="87" t="str">
        <f>'Feuille de saisie'!U74</f>
        <v xml:space="preserve"> </v>
      </c>
      <c r="O74" s="87" t="str">
        <f>'Feuille de saisie'!V74</f>
        <v xml:space="preserve"> </v>
      </c>
      <c r="P74" s="88"/>
    </row>
    <row r="75" spans="1:16">
      <c r="A75" s="89"/>
      <c r="B75" s="91">
        <f>'Feuille de saisie'!C75</f>
        <v>68</v>
      </c>
      <c r="C75" s="92">
        <f>'Feuille de saisie'!D75</f>
        <v>0</v>
      </c>
      <c r="D75" s="94" t="str">
        <f>CONCATENATE('Feuille de saisie'!X75," ",'Feuille de saisie'!Y75)</f>
        <v xml:space="preserve"> </v>
      </c>
      <c r="E75" s="94" t="str">
        <f>'Feuille de saisie'!Z75</f>
        <v/>
      </c>
      <c r="F75" s="92" t="str">
        <f>'Feuille de saisie'!AA75</f>
        <v/>
      </c>
      <c r="G75" s="95" t="str">
        <f>'Feuille de saisie'!AC75</f>
        <v/>
      </c>
      <c r="H75" s="96" t="str">
        <f>'Feuille de saisie'!AB75</f>
        <v/>
      </c>
      <c r="I75" s="86" t="str">
        <f>'Feuille de saisie'!P75</f>
        <v/>
      </c>
      <c r="J75" s="87" t="str">
        <f>'Feuille de saisie'!Q75</f>
        <v xml:space="preserve"> </v>
      </c>
      <c r="K75" s="87" t="str">
        <f>'Feuille de saisie'!R75</f>
        <v xml:space="preserve"> </v>
      </c>
      <c r="L75" s="87" t="str">
        <f>'Feuille de saisie'!S75</f>
        <v xml:space="preserve"> </v>
      </c>
      <c r="M75" s="87" t="str">
        <f>'Feuille de saisie'!T75</f>
        <v>m.t</v>
      </c>
      <c r="N75" s="87" t="str">
        <f>'Feuille de saisie'!U75</f>
        <v xml:space="preserve"> </v>
      </c>
      <c r="O75" s="87" t="str">
        <f>'Feuille de saisie'!V75</f>
        <v xml:space="preserve"> </v>
      </c>
      <c r="P75" s="88"/>
    </row>
    <row r="76" spans="1:16">
      <c r="A76" s="89"/>
      <c r="B76" s="91">
        <f>'Feuille de saisie'!C76</f>
        <v>69</v>
      </c>
      <c r="C76" s="92">
        <f>'Feuille de saisie'!D76</f>
        <v>0</v>
      </c>
      <c r="D76" s="94" t="str">
        <f>CONCATENATE('Feuille de saisie'!X76," ",'Feuille de saisie'!Y76)</f>
        <v xml:space="preserve"> </v>
      </c>
      <c r="E76" s="94" t="str">
        <f>'Feuille de saisie'!Z76</f>
        <v/>
      </c>
      <c r="F76" s="92" t="str">
        <f>'Feuille de saisie'!AA76</f>
        <v/>
      </c>
      <c r="G76" s="95" t="str">
        <f>'Feuille de saisie'!AC76</f>
        <v/>
      </c>
      <c r="H76" s="96" t="str">
        <f>'Feuille de saisie'!AB76</f>
        <v/>
      </c>
      <c r="I76" s="86" t="str">
        <f>'Feuille de saisie'!P76</f>
        <v/>
      </c>
      <c r="J76" s="87" t="str">
        <f>'Feuille de saisie'!Q76</f>
        <v xml:space="preserve"> </v>
      </c>
      <c r="K76" s="87" t="str">
        <f>'Feuille de saisie'!R76</f>
        <v xml:space="preserve"> </v>
      </c>
      <c r="L76" s="87" t="str">
        <f>'Feuille de saisie'!S76</f>
        <v xml:space="preserve"> </v>
      </c>
      <c r="M76" s="87" t="str">
        <f>'Feuille de saisie'!T76</f>
        <v>m.t</v>
      </c>
      <c r="N76" s="87" t="str">
        <f>'Feuille de saisie'!U76</f>
        <v xml:space="preserve"> </v>
      </c>
      <c r="O76" s="87" t="str">
        <f>'Feuille de saisie'!V76</f>
        <v xml:space="preserve"> </v>
      </c>
      <c r="P76" s="88"/>
    </row>
    <row r="77" spans="1:16">
      <c r="A77" s="89"/>
      <c r="B77" s="91">
        <f>'Feuille de saisie'!C77</f>
        <v>70</v>
      </c>
      <c r="C77" s="92">
        <f>'Feuille de saisie'!D77</f>
        <v>0</v>
      </c>
      <c r="D77" s="94" t="str">
        <f>CONCATENATE('Feuille de saisie'!X77," ",'Feuille de saisie'!Y77)</f>
        <v xml:space="preserve"> </v>
      </c>
      <c r="E77" s="94" t="str">
        <f>'Feuille de saisie'!Z77</f>
        <v/>
      </c>
      <c r="F77" s="92" t="str">
        <f>'Feuille de saisie'!AA77</f>
        <v/>
      </c>
      <c r="G77" s="95" t="str">
        <f>'Feuille de saisie'!AC77</f>
        <v/>
      </c>
      <c r="H77" s="96" t="str">
        <f>'Feuille de saisie'!AB77</f>
        <v/>
      </c>
      <c r="I77" s="86" t="str">
        <f>'Feuille de saisie'!P77</f>
        <v/>
      </c>
      <c r="J77" s="87" t="str">
        <f>'Feuille de saisie'!Q77</f>
        <v xml:space="preserve"> </v>
      </c>
      <c r="K77" s="87" t="str">
        <f>'Feuille de saisie'!R77</f>
        <v xml:space="preserve"> </v>
      </c>
      <c r="L77" s="87" t="str">
        <f>'Feuille de saisie'!S77</f>
        <v xml:space="preserve"> </v>
      </c>
      <c r="M77" s="87" t="str">
        <f>'Feuille de saisie'!T77</f>
        <v>m.t</v>
      </c>
      <c r="N77" s="87" t="str">
        <f>'Feuille de saisie'!U77</f>
        <v xml:space="preserve"> </v>
      </c>
      <c r="O77" s="87" t="str">
        <f>'Feuille de saisie'!V77</f>
        <v xml:space="preserve"> </v>
      </c>
      <c r="P77" s="88"/>
    </row>
    <row r="78" spans="1:16">
      <c r="A78" s="89"/>
      <c r="B78" s="91">
        <f>'Feuille de saisie'!C78</f>
        <v>71</v>
      </c>
      <c r="C78" s="92">
        <f>'Feuille de saisie'!D78</f>
        <v>0</v>
      </c>
      <c r="D78" s="94" t="str">
        <f>CONCATENATE('Feuille de saisie'!X78," ",'Feuille de saisie'!Y78)</f>
        <v xml:space="preserve"> </v>
      </c>
      <c r="E78" s="94" t="str">
        <f>'Feuille de saisie'!Z78</f>
        <v/>
      </c>
      <c r="F78" s="92" t="str">
        <f>'Feuille de saisie'!AA78</f>
        <v/>
      </c>
      <c r="G78" s="95" t="str">
        <f>'Feuille de saisie'!AC78</f>
        <v/>
      </c>
      <c r="H78" s="96" t="str">
        <f>'Feuille de saisie'!AB78</f>
        <v/>
      </c>
      <c r="I78" s="86" t="str">
        <f>'Feuille de saisie'!P78</f>
        <v/>
      </c>
      <c r="J78" s="87" t="str">
        <f>'Feuille de saisie'!Q78</f>
        <v xml:space="preserve"> </v>
      </c>
      <c r="K78" s="87" t="str">
        <f>'Feuille de saisie'!R78</f>
        <v xml:space="preserve"> </v>
      </c>
      <c r="L78" s="87" t="str">
        <f>'Feuille de saisie'!S78</f>
        <v xml:space="preserve"> </v>
      </c>
      <c r="M78" s="87" t="str">
        <f>'Feuille de saisie'!T78</f>
        <v>m.t</v>
      </c>
      <c r="N78" s="87" t="str">
        <f>'Feuille de saisie'!U78</f>
        <v xml:space="preserve"> </v>
      </c>
      <c r="O78" s="87" t="str">
        <f>'Feuille de saisie'!V78</f>
        <v xml:space="preserve"> </v>
      </c>
      <c r="P78" s="88"/>
    </row>
    <row r="79" spans="1:16">
      <c r="A79" s="89"/>
      <c r="B79" s="91">
        <f>'Feuille de saisie'!C79</f>
        <v>72</v>
      </c>
      <c r="C79" s="92">
        <f>'Feuille de saisie'!D79</f>
        <v>0</v>
      </c>
      <c r="D79" s="94" t="str">
        <f>CONCATENATE('Feuille de saisie'!X79," ",'Feuille de saisie'!Y79)</f>
        <v xml:space="preserve"> </v>
      </c>
      <c r="E79" s="94" t="str">
        <f>'Feuille de saisie'!Z79</f>
        <v/>
      </c>
      <c r="F79" s="92" t="str">
        <f>'Feuille de saisie'!AA79</f>
        <v/>
      </c>
      <c r="G79" s="95" t="str">
        <f>'Feuille de saisie'!AC79</f>
        <v/>
      </c>
      <c r="H79" s="96" t="str">
        <f>'Feuille de saisie'!AB79</f>
        <v/>
      </c>
      <c r="I79" s="86" t="str">
        <f>'Feuille de saisie'!P79</f>
        <v/>
      </c>
      <c r="J79" s="87" t="str">
        <f>'Feuille de saisie'!Q79</f>
        <v xml:space="preserve"> </v>
      </c>
      <c r="K79" s="87" t="str">
        <f>'Feuille de saisie'!R79</f>
        <v xml:space="preserve"> </v>
      </c>
      <c r="L79" s="87" t="str">
        <f>'Feuille de saisie'!S79</f>
        <v xml:space="preserve"> </v>
      </c>
      <c r="M79" s="87" t="str">
        <f>'Feuille de saisie'!T79</f>
        <v>m.t</v>
      </c>
      <c r="N79" s="87" t="str">
        <f>'Feuille de saisie'!U79</f>
        <v xml:space="preserve"> </v>
      </c>
      <c r="O79" s="87" t="str">
        <f>'Feuille de saisie'!V79</f>
        <v xml:space="preserve"> </v>
      </c>
      <c r="P79" s="88"/>
    </row>
    <row r="80" spans="1:16">
      <c r="A80" s="89"/>
      <c r="B80" s="91">
        <f>'Feuille de saisie'!C80</f>
        <v>73</v>
      </c>
      <c r="C80" s="92">
        <f>'Feuille de saisie'!D80</f>
        <v>0</v>
      </c>
      <c r="D80" s="94" t="str">
        <f>CONCATENATE('Feuille de saisie'!X80," ",'Feuille de saisie'!Y80)</f>
        <v xml:space="preserve"> </v>
      </c>
      <c r="E80" s="94" t="str">
        <f>'Feuille de saisie'!Z80</f>
        <v/>
      </c>
      <c r="F80" s="92" t="str">
        <f>'Feuille de saisie'!AA80</f>
        <v/>
      </c>
      <c r="G80" s="95" t="str">
        <f>'Feuille de saisie'!AC80</f>
        <v/>
      </c>
      <c r="H80" s="96" t="str">
        <f>'Feuille de saisie'!AB80</f>
        <v/>
      </c>
      <c r="I80" s="86" t="str">
        <f>'Feuille de saisie'!P80</f>
        <v/>
      </c>
      <c r="J80" s="87" t="str">
        <f>'Feuille de saisie'!Q80</f>
        <v xml:space="preserve"> </v>
      </c>
      <c r="K80" s="87" t="str">
        <f>'Feuille de saisie'!R80</f>
        <v xml:space="preserve"> </v>
      </c>
      <c r="L80" s="87" t="str">
        <f>'Feuille de saisie'!S80</f>
        <v xml:space="preserve"> </v>
      </c>
      <c r="M80" s="87" t="str">
        <f>'Feuille de saisie'!T80</f>
        <v>m.t</v>
      </c>
      <c r="N80" s="87" t="str">
        <f>'Feuille de saisie'!U80</f>
        <v xml:space="preserve"> </v>
      </c>
      <c r="O80" s="87" t="str">
        <f>'Feuille de saisie'!V80</f>
        <v xml:space="preserve"> </v>
      </c>
      <c r="P80" s="88"/>
    </row>
    <row r="81" spans="1:16">
      <c r="A81" s="89"/>
      <c r="B81" s="91">
        <f>'Feuille de saisie'!C81</f>
        <v>74</v>
      </c>
      <c r="C81" s="92">
        <f>'Feuille de saisie'!D81</f>
        <v>0</v>
      </c>
      <c r="D81" s="94" t="str">
        <f>CONCATENATE('Feuille de saisie'!X81," ",'Feuille de saisie'!Y81)</f>
        <v xml:space="preserve"> </v>
      </c>
      <c r="E81" s="94" t="str">
        <f>'Feuille de saisie'!Z81</f>
        <v/>
      </c>
      <c r="F81" s="92" t="str">
        <f>'Feuille de saisie'!AA81</f>
        <v/>
      </c>
      <c r="G81" s="95" t="str">
        <f>'Feuille de saisie'!AC81</f>
        <v/>
      </c>
      <c r="H81" s="96" t="str">
        <f>'Feuille de saisie'!AB81</f>
        <v/>
      </c>
      <c r="I81" s="86" t="str">
        <f>'Feuille de saisie'!P81</f>
        <v/>
      </c>
      <c r="J81" s="87" t="str">
        <f>'Feuille de saisie'!Q81</f>
        <v xml:space="preserve"> </v>
      </c>
      <c r="K81" s="87" t="str">
        <f>'Feuille de saisie'!R81</f>
        <v xml:space="preserve"> </v>
      </c>
      <c r="L81" s="87" t="str">
        <f>'Feuille de saisie'!S81</f>
        <v xml:space="preserve"> </v>
      </c>
      <c r="M81" s="87" t="str">
        <f>'Feuille de saisie'!T81</f>
        <v>m.t</v>
      </c>
      <c r="N81" s="87" t="str">
        <f>'Feuille de saisie'!U81</f>
        <v xml:space="preserve"> </v>
      </c>
      <c r="O81" s="87" t="str">
        <f>'Feuille de saisie'!V81</f>
        <v xml:space="preserve"> </v>
      </c>
      <c r="P81" s="88"/>
    </row>
    <row r="82" spans="1:16">
      <c r="A82" s="89"/>
      <c r="B82" s="91">
        <f>'Feuille de saisie'!C82</f>
        <v>75</v>
      </c>
      <c r="C82" s="92">
        <f>'Feuille de saisie'!D82</f>
        <v>0</v>
      </c>
      <c r="D82" s="94" t="str">
        <f>CONCATENATE('Feuille de saisie'!X82," ",'Feuille de saisie'!Y82)</f>
        <v xml:space="preserve"> </v>
      </c>
      <c r="E82" s="94" t="str">
        <f>'Feuille de saisie'!Z82</f>
        <v/>
      </c>
      <c r="F82" s="92" t="str">
        <f>'Feuille de saisie'!AA82</f>
        <v/>
      </c>
      <c r="G82" s="95" t="str">
        <f>'Feuille de saisie'!AC82</f>
        <v/>
      </c>
      <c r="H82" s="96" t="str">
        <f>'Feuille de saisie'!AB82</f>
        <v/>
      </c>
      <c r="I82" s="86" t="str">
        <f>'Feuille de saisie'!P82</f>
        <v/>
      </c>
      <c r="J82" s="87" t="str">
        <f>'Feuille de saisie'!Q82</f>
        <v xml:space="preserve"> </v>
      </c>
      <c r="K82" s="87" t="str">
        <f>'Feuille de saisie'!R82</f>
        <v xml:space="preserve"> </v>
      </c>
      <c r="L82" s="87" t="str">
        <f>'Feuille de saisie'!S82</f>
        <v xml:space="preserve"> </v>
      </c>
      <c r="M82" s="87" t="str">
        <f>'Feuille de saisie'!T82</f>
        <v>m.t</v>
      </c>
      <c r="N82" s="87" t="str">
        <f>'Feuille de saisie'!U82</f>
        <v xml:space="preserve"> </v>
      </c>
      <c r="O82" s="87" t="str">
        <f>'Feuille de saisie'!V82</f>
        <v xml:space="preserve"> </v>
      </c>
      <c r="P82" s="88"/>
    </row>
    <row r="83" spans="1:16">
      <c r="A83" s="89"/>
      <c r="B83" s="91">
        <f>'Feuille de saisie'!C83</f>
        <v>76</v>
      </c>
      <c r="C83" s="92">
        <f>'Feuille de saisie'!D83</f>
        <v>0</v>
      </c>
      <c r="D83" s="94" t="str">
        <f>CONCATENATE('Feuille de saisie'!X83," ",'Feuille de saisie'!Y83)</f>
        <v xml:space="preserve"> </v>
      </c>
      <c r="E83" s="94" t="str">
        <f>'Feuille de saisie'!Z83</f>
        <v/>
      </c>
      <c r="F83" s="92" t="str">
        <f>'Feuille de saisie'!AA83</f>
        <v/>
      </c>
      <c r="G83" s="95" t="str">
        <f>'Feuille de saisie'!AC83</f>
        <v/>
      </c>
      <c r="H83" s="96" t="str">
        <f>'Feuille de saisie'!AB83</f>
        <v/>
      </c>
      <c r="I83" s="86" t="str">
        <f>'Feuille de saisie'!P83</f>
        <v/>
      </c>
      <c r="J83" s="87" t="str">
        <f>'Feuille de saisie'!Q83</f>
        <v xml:space="preserve"> </v>
      </c>
      <c r="K83" s="87" t="str">
        <f>'Feuille de saisie'!R83</f>
        <v xml:space="preserve"> </v>
      </c>
      <c r="L83" s="87" t="str">
        <f>'Feuille de saisie'!S83</f>
        <v xml:space="preserve"> </v>
      </c>
      <c r="M83" s="87" t="str">
        <f>'Feuille de saisie'!T83</f>
        <v>m.t</v>
      </c>
      <c r="N83" s="87" t="str">
        <f>'Feuille de saisie'!U83</f>
        <v xml:space="preserve"> </v>
      </c>
      <c r="O83" s="87" t="str">
        <f>'Feuille de saisie'!V83</f>
        <v xml:space="preserve"> </v>
      </c>
      <c r="P83" s="88"/>
    </row>
    <row r="84" spans="1:16">
      <c r="A84" s="89"/>
      <c r="B84" s="91">
        <f>'Feuille de saisie'!C84</f>
        <v>77</v>
      </c>
      <c r="C84" s="92">
        <f>'Feuille de saisie'!D84</f>
        <v>0</v>
      </c>
      <c r="D84" s="94" t="str">
        <f>CONCATENATE('Feuille de saisie'!X84," ",'Feuille de saisie'!Y84)</f>
        <v xml:space="preserve"> </v>
      </c>
      <c r="E84" s="94" t="str">
        <f>'Feuille de saisie'!Z84</f>
        <v/>
      </c>
      <c r="F84" s="92" t="str">
        <f>'Feuille de saisie'!AA84</f>
        <v/>
      </c>
      <c r="G84" s="95" t="str">
        <f>'Feuille de saisie'!AC84</f>
        <v/>
      </c>
      <c r="H84" s="96" t="str">
        <f>'Feuille de saisie'!AB84</f>
        <v/>
      </c>
      <c r="I84" s="86" t="str">
        <f>'Feuille de saisie'!P84</f>
        <v/>
      </c>
      <c r="J84" s="87" t="str">
        <f>'Feuille de saisie'!Q84</f>
        <v xml:space="preserve"> </v>
      </c>
      <c r="K84" s="87" t="str">
        <f>'Feuille de saisie'!R84</f>
        <v xml:space="preserve"> </v>
      </c>
      <c r="L84" s="87" t="str">
        <f>'Feuille de saisie'!S84</f>
        <v xml:space="preserve"> </v>
      </c>
      <c r="M84" s="87" t="str">
        <f>'Feuille de saisie'!T84</f>
        <v>m.t</v>
      </c>
      <c r="N84" s="87" t="str">
        <f>'Feuille de saisie'!U84</f>
        <v xml:space="preserve"> </v>
      </c>
      <c r="O84" s="87" t="str">
        <f>'Feuille de saisie'!V84</f>
        <v xml:space="preserve"> </v>
      </c>
      <c r="P84" s="88"/>
    </row>
    <row r="85" spans="1:16">
      <c r="A85" s="89"/>
      <c r="B85" s="91">
        <f>'Feuille de saisie'!C85</f>
        <v>78</v>
      </c>
      <c r="C85" s="92">
        <f>'Feuille de saisie'!D85</f>
        <v>0</v>
      </c>
      <c r="D85" s="94" t="str">
        <f>CONCATENATE('Feuille de saisie'!X85," ",'Feuille de saisie'!Y85)</f>
        <v xml:space="preserve"> </v>
      </c>
      <c r="E85" s="94" t="str">
        <f>'Feuille de saisie'!Z85</f>
        <v/>
      </c>
      <c r="F85" s="92" t="str">
        <f>'Feuille de saisie'!AA85</f>
        <v/>
      </c>
      <c r="G85" s="95" t="str">
        <f>'Feuille de saisie'!AC85</f>
        <v/>
      </c>
      <c r="H85" s="96" t="str">
        <f>'Feuille de saisie'!AB85</f>
        <v/>
      </c>
      <c r="I85" s="86" t="str">
        <f>'Feuille de saisie'!P85</f>
        <v/>
      </c>
      <c r="J85" s="87" t="str">
        <f>'Feuille de saisie'!Q85</f>
        <v xml:space="preserve"> </v>
      </c>
      <c r="K85" s="87" t="str">
        <f>'Feuille de saisie'!R85</f>
        <v xml:space="preserve"> </v>
      </c>
      <c r="L85" s="87" t="str">
        <f>'Feuille de saisie'!S85</f>
        <v xml:space="preserve"> </v>
      </c>
      <c r="M85" s="87" t="str">
        <f>'Feuille de saisie'!T85</f>
        <v>m.t</v>
      </c>
      <c r="N85" s="87" t="str">
        <f>'Feuille de saisie'!U85</f>
        <v xml:space="preserve"> </v>
      </c>
      <c r="O85" s="87" t="str">
        <f>'Feuille de saisie'!V85</f>
        <v xml:space="preserve"> </v>
      </c>
      <c r="P85" s="88"/>
    </row>
    <row r="86" spans="1:16">
      <c r="A86" s="89"/>
      <c r="B86" s="91">
        <f>'Feuille de saisie'!C86</f>
        <v>79</v>
      </c>
      <c r="C86" s="92">
        <f>'Feuille de saisie'!D86</f>
        <v>0</v>
      </c>
      <c r="D86" s="94" t="str">
        <f>CONCATENATE('Feuille de saisie'!X86," ",'Feuille de saisie'!Y86)</f>
        <v xml:space="preserve"> </v>
      </c>
      <c r="E86" s="94" t="str">
        <f>'Feuille de saisie'!Z86</f>
        <v/>
      </c>
      <c r="F86" s="92" t="str">
        <f>'Feuille de saisie'!AA86</f>
        <v/>
      </c>
      <c r="G86" s="95" t="str">
        <f>'Feuille de saisie'!AC86</f>
        <v/>
      </c>
      <c r="H86" s="96" t="str">
        <f>'Feuille de saisie'!AB86</f>
        <v/>
      </c>
      <c r="I86" s="86" t="str">
        <f>'Feuille de saisie'!P86</f>
        <v/>
      </c>
      <c r="J86" s="87" t="str">
        <f>'Feuille de saisie'!Q86</f>
        <v xml:space="preserve"> </v>
      </c>
      <c r="K86" s="87" t="str">
        <f>'Feuille de saisie'!R86</f>
        <v xml:space="preserve"> </v>
      </c>
      <c r="L86" s="87" t="str">
        <f>'Feuille de saisie'!S86</f>
        <v xml:space="preserve"> </v>
      </c>
      <c r="M86" s="87" t="str">
        <f>'Feuille de saisie'!T86</f>
        <v>m.t</v>
      </c>
      <c r="N86" s="87" t="str">
        <f>'Feuille de saisie'!U86</f>
        <v xml:space="preserve"> </v>
      </c>
      <c r="O86" s="87" t="str">
        <f>'Feuille de saisie'!V86</f>
        <v xml:space="preserve"> </v>
      </c>
      <c r="P86" s="88"/>
    </row>
    <row r="87" spans="1:16">
      <c r="A87" s="89"/>
      <c r="B87" s="91">
        <f>'Feuille de saisie'!C87</f>
        <v>80</v>
      </c>
      <c r="C87" s="92">
        <f>'Feuille de saisie'!D87</f>
        <v>0</v>
      </c>
      <c r="D87" s="94" t="str">
        <f>CONCATENATE('Feuille de saisie'!X87," ",'Feuille de saisie'!Y87)</f>
        <v xml:space="preserve"> </v>
      </c>
      <c r="E87" s="94" t="str">
        <f>'Feuille de saisie'!Z87</f>
        <v/>
      </c>
      <c r="F87" s="92" t="str">
        <f>'Feuille de saisie'!AA87</f>
        <v/>
      </c>
      <c r="G87" s="95" t="str">
        <f>'Feuille de saisie'!AC87</f>
        <v/>
      </c>
      <c r="H87" s="96" t="str">
        <f>'Feuille de saisie'!AB87</f>
        <v/>
      </c>
      <c r="I87" s="86" t="str">
        <f>'Feuille de saisie'!P87</f>
        <v/>
      </c>
      <c r="J87" s="87" t="str">
        <f>'Feuille de saisie'!Q87</f>
        <v xml:space="preserve"> </v>
      </c>
      <c r="K87" s="87" t="str">
        <f>'Feuille de saisie'!R87</f>
        <v xml:space="preserve"> </v>
      </c>
      <c r="L87" s="87" t="str">
        <f>'Feuille de saisie'!S87</f>
        <v xml:space="preserve"> </v>
      </c>
      <c r="M87" s="87" t="str">
        <f>'Feuille de saisie'!T87</f>
        <v>m.t</v>
      </c>
      <c r="N87" s="87" t="str">
        <f>'Feuille de saisie'!U87</f>
        <v xml:space="preserve"> </v>
      </c>
      <c r="O87" s="87" t="str">
        <f>'Feuille de saisie'!V87</f>
        <v xml:space="preserve"> </v>
      </c>
      <c r="P87" s="88"/>
    </row>
    <row r="88" spans="1:16">
      <c r="A88" s="89"/>
      <c r="B88" s="91">
        <f>'Feuille de saisie'!C88</f>
        <v>81</v>
      </c>
      <c r="C88" s="92">
        <f>'Feuille de saisie'!D88</f>
        <v>0</v>
      </c>
      <c r="D88" s="94" t="str">
        <f>CONCATENATE('Feuille de saisie'!X88," ",'Feuille de saisie'!Y88)</f>
        <v xml:space="preserve"> </v>
      </c>
      <c r="E88" s="94" t="str">
        <f>'Feuille de saisie'!Z88</f>
        <v/>
      </c>
      <c r="F88" s="92" t="str">
        <f>'Feuille de saisie'!AA88</f>
        <v/>
      </c>
      <c r="G88" s="95" t="str">
        <f>'Feuille de saisie'!AC88</f>
        <v/>
      </c>
      <c r="H88" s="96" t="str">
        <f>'Feuille de saisie'!AB88</f>
        <v/>
      </c>
      <c r="I88" s="86" t="str">
        <f>'Feuille de saisie'!P88</f>
        <v/>
      </c>
      <c r="J88" s="87" t="str">
        <f>'Feuille de saisie'!Q88</f>
        <v xml:space="preserve"> </v>
      </c>
      <c r="K88" s="87" t="str">
        <f>'Feuille de saisie'!R88</f>
        <v xml:space="preserve"> </v>
      </c>
      <c r="L88" s="87" t="str">
        <f>'Feuille de saisie'!S88</f>
        <v xml:space="preserve"> </v>
      </c>
      <c r="M88" s="87" t="str">
        <f>'Feuille de saisie'!T88</f>
        <v>m.t</v>
      </c>
      <c r="N88" s="87" t="str">
        <f>'Feuille de saisie'!U88</f>
        <v xml:space="preserve"> </v>
      </c>
      <c r="O88" s="87" t="str">
        <f>'Feuille de saisie'!V88</f>
        <v xml:space="preserve"> </v>
      </c>
      <c r="P88" s="88"/>
    </row>
    <row r="89" spans="1:16">
      <c r="A89" s="89"/>
      <c r="B89" s="91">
        <f>'Feuille de saisie'!C89</f>
        <v>82</v>
      </c>
      <c r="C89" s="92">
        <f>'Feuille de saisie'!D89</f>
        <v>0</v>
      </c>
      <c r="D89" s="94" t="str">
        <f>CONCATENATE('Feuille de saisie'!X89," ",'Feuille de saisie'!Y89)</f>
        <v xml:space="preserve"> </v>
      </c>
      <c r="E89" s="94" t="str">
        <f>'Feuille de saisie'!Z89</f>
        <v/>
      </c>
      <c r="F89" s="92" t="str">
        <f>'Feuille de saisie'!AA89</f>
        <v/>
      </c>
      <c r="G89" s="95" t="str">
        <f>'Feuille de saisie'!AC89</f>
        <v/>
      </c>
      <c r="H89" s="96" t="str">
        <f>'Feuille de saisie'!AB89</f>
        <v/>
      </c>
      <c r="I89" s="86" t="str">
        <f>'Feuille de saisie'!P89</f>
        <v/>
      </c>
      <c r="J89" s="87" t="str">
        <f>'Feuille de saisie'!Q89</f>
        <v xml:space="preserve"> </v>
      </c>
      <c r="K89" s="87" t="str">
        <f>'Feuille de saisie'!R89</f>
        <v xml:space="preserve"> </v>
      </c>
      <c r="L89" s="87" t="str">
        <f>'Feuille de saisie'!S89</f>
        <v xml:space="preserve"> </v>
      </c>
      <c r="M89" s="87" t="str">
        <f>'Feuille de saisie'!T89</f>
        <v>m.t</v>
      </c>
      <c r="N89" s="87" t="str">
        <f>'Feuille de saisie'!U89</f>
        <v xml:space="preserve"> </v>
      </c>
      <c r="O89" s="87" t="str">
        <f>'Feuille de saisie'!V89</f>
        <v xml:space="preserve"> </v>
      </c>
      <c r="P89" s="88"/>
    </row>
    <row r="90" spans="1:16">
      <c r="A90" s="89"/>
      <c r="B90" s="91">
        <f>'Feuille de saisie'!C90</f>
        <v>83</v>
      </c>
      <c r="C90" s="92">
        <f>'Feuille de saisie'!D90</f>
        <v>0</v>
      </c>
      <c r="D90" s="94" t="str">
        <f>CONCATENATE('Feuille de saisie'!X90," ",'Feuille de saisie'!Y90)</f>
        <v xml:space="preserve"> </v>
      </c>
      <c r="E90" s="94" t="str">
        <f>'Feuille de saisie'!Z90</f>
        <v/>
      </c>
      <c r="F90" s="92" t="str">
        <f>'Feuille de saisie'!AA90</f>
        <v/>
      </c>
      <c r="G90" s="95" t="str">
        <f>'Feuille de saisie'!AC90</f>
        <v/>
      </c>
      <c r="H90" s="96" t="str">
        <f>'Feuille de saisie'!AB90</f>
        <v/>
      </c>
      <c r="I90" s="86" t="str">
        <f>'Feuille de saisie'!P90</f>
        <v/>
      </c>
      <c r="J90" s="87" t="str">
        <f>'Feuille de saisie'!Q90</f>
        <v xml:space="preserve"> </v>
      </c>
      <c r="K90" s="87" t="str">
        <f>'Feuille de saisie'!R90</f>
        <v xml:space="preserve"> </v>
      </c>
      <c r="L90" s="87" t="str">
        <f>'Feuille de saisie'!S90</f>
        <v xml:space="preserve"> </v>
      </c>
      <c r="M90" s="87" t="str">
        <f>'Feuille de saisie'!T90</f>
        <v>m.t</v>
      </c>
      <c r="N90" s="87" t="str">
        <f>'Feuille de saisie'!U90</f>
        <v xml:space="preserve"> </v>
      </c>
      <c r="O90" s="87" t="str">
        <f>'Feuille de saisie'!V90</f>
        <v xml:space="preserve"> </v>
      </c>
      <c r="P90" s="88"/>
    </row>
    <row r="91" spans="1:16">
      <c r="A91" s="89"/>
      <c r="B91" s="91">
        <f>'Feuille de saisie'!C91</f>
        <v>84</v>
      </c>
      <c r="C91" s="92">
        <f>'Feuille de saisie'!D91</f>
        <v>0</v>
      </c>
      <c r="D91" s="94" t="str">
        <f>CONCATENATE('Feuille de saisie'!X91," ",'Feuille de saisie'!Y91)</f>
        <v xml:space="preserve"> </v>
      </c>
      <c r="E91" s="94" t="str">
        <f>'Feuille de saisie'!Z91</f>
        <v/>
      </c>
      <c r="F91" s="92" t="str">
        <f>'Feuille de saisie'!AA91</f>
        <v/>
      </c>
      <c r="G91" s="95" t="str">
        <f>'Feuille de saisie'!AC91</f>
        <v/>
      </c>
      <c r="H91" s="96" t="str">
        <f>'Feuille de saisie'!AB91</f>
        <v/>
      </c>
      <c r="I91" s="86" t="str">
        <f>'Feuille de saisie'!P91</f>
        <v/>
      </c>
      <c r="J91" s="87" t="str">
        <f>'Feuille de saisie'!Q91</f>
        <v xml:space="preserve"> </v>
      </c>
      <c r="K91" s="87" t="str">
        <f>'Feuille de saisie'!R91</f>
        <v xml:space="preserve"> </v>
      </c>
      <c r="L91" s="87" t="str">
        <f>'Feuille de saisie'!S91</f>
        <v xml:space="preserve"> </v>
      </c>
      <c r="M91" s="87" t="str">
        <f>'Feuille de saisie'!T91</f>
        <v>m.t</v>
      </c>
      <c r="N91" s="87" t="str">
        <f>'Feuille de saisie'!U91</f>
        <v xml:space="preserve"> </v>
      </c>
      <c r="O91" s="87" t="str">
        <f>'Feuille de saisie'!V91</f>
        <v xml:space="preserve"> </v>
      </c>
      <c r="P91" s="88"/>
    </row>
    <row r="92" spans="1:16">
      <c r="A92" s="89"/>
      <c r="B92" s="91">
        <f>'Feuille de saisie'!C92</f>
        <v>85</v>
      </c>
      <c r="C92" s="92">
        <f>'Feuille de saisie'!D92</f>
        <v>0</v>
      </c>
      <c r="D92" s="94" t="str">
        <f>CONCATENATE('Feuille de saisie'!X92," ",'Feuille de saisie'!Y92)</f>
        <v xml:space="preserve"> </v>
      </c>
      <c r="E92" s="94" t="str">
        <f>'Feuille de saisie'!Z92</f>
        <v/>
      </c>
      <c r="F92" s="92" t="str">
        <f>'Feuille de saisie'!AA92</f>
        <v/>
      </c>
      <c r="G92" s="95" t="str">
        <f>'Feuille de saisie'!AC92</f>
        <v/>
      </c>
      <c r="H92" s="96" t="str">
        <f>'Feuille de saisie'!AB92</f>
        <v/>
      </c>
      <c r="I92" s="86" t="str">
        <f>'Feuille de saisie'!P92</f>
        <v/>
      </c>
      <c r="J92" s="87" t="str">
        <f>'Feuille de saisie'!Q92</f>
        <v xml:space="preserve"> </v>
      </c>
      <c r="K92" s="87" t="str">
        <f>'Feuille de saisie'!R92</f>
        <v xml:space="preserve"> </v>
      </c>
      <c r="L92" s="87" t="str">
        <f>'Feuille de saisie'!S92</f>
        <v xml:space="preserve"> </v>
      </c>
      <c r="M92" s="87" t="str">
        <f>'Feuille de saisie'!T92</f>
        <v>m.t</v>
      </c>
      <c r="N92" s="87" t="str">
        <f>'Feuille de saisie'!U92</f>
        <v xml:space="preserve"> </v>
      </c>
      <c r="O92" s="87" t="str">
        <f>'Feuille de saisie'!V92</f>
        <v xml:space="preserve"> </v>
      </c>
      <c r="P92" s="88"/>
    </row>
    <row r="93" spans="1:16">
      <c r="A93" s="89"/>
      <c r="B93" s="91">
        <f>'Feuille de saisie'!C93</f>
        <v>86</v>
      </c>
      <c r="C93" s="92">
        <f>'Feuille de saisie'!D93</f>
        <v>0</v>
      </c>
      <c r="D93" s="94" t="str">
        <f>CONCATENATE('Feuille de saisie'!X93," ",'Feuille de saisie'!Y93)</f>
        <v xml:space="preserve"> </v>
      </c>
      <c r="E93" s="94" t="str">
        <f>'Feuille de saisie'!Z93</f>
        <v/>
      </c>
      <c r="F93" s="92" t="str">
        <f>'Feuille de saisie'!AA93</f>
        <v/>
      </c>
      <c r="G93" s="95" t="str">
        <f>'Feuille de saisie'!AC93</f>
        <v/>
      </c>
      <c r="H93" s="96" t="str">
        <f>'Feuille de saisie'!AB93</f>
        <v/>
      </c>
      <c r="I93" s="86" t="str">
        <f>'Feuille de saisie'!P93</f>
        <v/>
      </c>
      <c r="J93" s="87" t="str">
        <f>'Feuille de saisie'!Q93</f>
        <v xml:space="preserve"> </v>
      </c>
      <c r="K93" s="87" t="str">
        <f>'Feuille de saisie'!R93</f>
        <v xml:space="preserve"> </v>
      </c>
      <c r="L93" s="87" t="str">
        <f>'Feuille de saisie'!S93</f>
        <v xml:space="preserve"> </v>
      </c>
      <c r="M93" s="87" t="str">
        <f>'Feuille de saisie'!T93</f>
        <v>m.t</v>
      </c>
      <c r="N93" s="87" t="str">
        <f>'Feuille de saisie'!U93</f>
        <v xml:space="preserve"> </v>
      </c>
      <c r="O93" s="87" t="str">
        <f>'Feuille de saisie'!V93</f>
        <v xml:space="preserve"> </v>
      </c>
      <c r="P93" s="88"/>
    </row>
    <row r="94" spans="1:16">
      <c r="A94" s="89"/>
      <c r="B94" s="91">
        <f>'Feuille de saisie'!C94</f>
        <v>87</v>
      </c>
      <c r="C94" s="92">
        <f>'Feuille de saisie'!D94</f>
        <v>0</v>
      </c>
      <c r="D94" s="94" t="str">
        <f>CONCATENATE('Feuille de saisie'!X94," ",'Feuille de saisie'!Y94)</f>
        <v xml:space="preserve"> </v>
      </c>
      <c r="E94" s="94" t="str">
        <f>'Feuille de saisie'!Z94</f>
        <v/>
      </c>
      <c r="F94" s="92" t="str">
        <f>'Feuille de saisie'!AA94</f>
        <v/>
      </c>
      <c r="G94" s="95" t="str">
        <f>'Feuille de saisie'!AC94</f>
        <v/>
      </c>
      <c r="H94" s="96" t="str">
        <f>'Feuille de saisie'!AB94</f>
        <v/>
      </c>
      <c r="I94" s="86" t="str">
        <f>'Feuille de saisie'!P94</f>
        <v/>
      </c>
      <c r="J94" s="87" t="str">
        <f>'Feuille de saisie'!Q94</f>
        <v xml:space="preserve"> </v>
      </c>
      <c r="K94" s="87" t="str">
        <f>'Feuille de saisie'!R94</f>
        <v xml:space="preserve"> </v>
      </c>
      <c r="L94" s="87" t="str">
        <f>'Feuille de saisie'!S94</f>
        <v xml:space="preserve"> </v>
      </c>
      <c r="M94" s="87" t="str">
        <f>'Feuille de saisie'!T94</f>
        <v>m.t</v>
      </c>
      <c r="N94" s="87" t="str">
        <f>'Feuille de saisie'!U94</f>
        <v xml:space="preserve"> </v>
      </c>
      <c r="O94" s="87" t="str">
        <f>'Feuille de saisie'!V94</f>
        <v xml:space="preserve"> </v>
      </c>
      <c r="P94" s="88"/>
    </row>
    <row r="95" spans="1:16">
      <c r="A95" s="89"/>
      <c r="B95" s="91">
        <f>'Feuille de saisie'!C95</f>
        <v>88</v>
      </c>
      <c r="C95" s="92">
        <f>'Feuille de saisie'!D95</f>
        <v>0</v>
      </c>
      <c r="D95" s="94" t="str">
        <f>CONCATENATE('Feuille de saisie'!X95," ",'Feuille de saisie'!Y95)</f>
        <v xml:space="preserve"> </v>
      </c>
      <c r="E95" s="94" t="str">
        <f>'Feuille de saisie'!Z95</f>
        <v/>
      </c>
      <c r="F95" s="92" t="str">
        <f>'Feuille de saisie'!AA95</f>
        <v/>
      </c>
      <c r="G95" s="95" t="str">
        <f>'Feuille de saisie'!AC95</f>
        <v/>
      </c>
      <c r="H95" s="96" t="str">
        <f>'Feuille de saisie'!AB95</f>
        <v/>
      </c>
      <c r="I95" s="86" t="str">
        <f>'Feuille de saisie'!P95</f>
        <v/>
      </c>
      <c r="J95" s="87" t="str">
        <f>'Feuille de saisie'!Q95</f>
        <v xml:space="preserve"> </v>
      </c>
      <c r="K95" s="87" t="str">
        <f>'Feuille de saisie'!R95</f>
        <v xml:space="preserve"> </v>
      </c>
      <c r="L95" s="87" t="str">
        <f>'Feuille de saisie'!S95</f>
        <v xml:space="preserve"> </v>
      </c>
      <c r="M95" s="87" t="str">
        <f>'Feuille de saisie'!T95</f>
        <v>m.t</v>
      </c>
      <c r="N95" s="87" t="str">
        <f>'Feuille de saisie'!U95</f>
        <v xml:space="preserve"> </v>
      </c>
      <c r="O95" s="87" t="str">
        <f>'Feuille de saisie'!V95</f>
        <v xml:space="preserve"> </v>
      </c>
      <c r="P95" s="88"/>
    </row>
    <row r="96" spans="1:16">
      <c r="A96" s="89"/>
      <c r="B96" s="91">
        <f>'Feuille de saisie'!C96</f>
        <v>89</v>
      </c>
      <c r="C96" s="92">
        <f>'Feuille de saisie'!D96</f>
        <v>0</v>
      </c>
      <c r="D96" s="94" t="str">
        <f>CONCATENATE('Feuille de saisie'!X96," ",'Feuille de saisie'!Y96)</f>
        <v xml:space="preserve"> </v>
      </c>
      <c r="E96" s="94" t="str">
        <f>'Feuille de saisie'!Z96</f>
        <v/>
      </c>
      <c r="F96" s="92" t="str">
        <f>'Feuille de saisie'!AA96</f>
        <v/>
      </c>
      <c r="G96" s="95" t="str">
        <f>'Feuille de saisie'!AC96</f>
        <v/>
      </c>
      <c r="H96" s="96" t="str">
        <f>'Feuille de saisie'!AB96</f>
        <v/>
      </c>
      <c r="I96" s="86" t="str">
        <f>'Feuille de saisie'!P96</f>
        <v/>
      </c>
      <c r="J96" s="87" t="str">
        <f>'Feuille de saisie'!Q96</f>
        <v xml:space="preserve"> </v>
      </c>
      <c r="K96" s="87" t="str">
        <f>'Feuille de saisie'!R96</f>
        <v xml:space="preserve"> </v>
      </c>
      <c r="L96" s="87" t="str">
        <f>'Feuille de saisie'!S96</f>
        <v xml:space="preserve"> </v>
      </c>
      <c r="M96" s="87" t="str">
        <f>'Feuille de saisie'!T96</f>
        <v>m.t</v>
      </c>
      <c r="N96" s="87" t="str">
        <f>'Feuille de saisie'!U96</f>
        <v xml:space="preserve"> </v>
      </c>
      <c r="O96" s="87" t="str">
        <f>'Feuille de saisie'!V96</f>
        <v xml:space="preserve"> </v>
      </c>
      <c r="P96" s="88"/>
    </row>
    <row r="97" spans="1:16">
      <c r="A97" s="89"/>
      <c r="B97" s="91">
        <f>'Feuille de saisie'!C97</f>
        <v>90</v>
      </c>
      <c r="C97" s="92">
        <f>'Feuille de saisie'!D97</f>
        <v>0</v>
      </c>
      <c r="D97" s="94" t="str">
        <f>CONCATENATE('Feuille de saisie'!X97," ",'Feuille de saisie'!Y97)</f>
        <v xml:space="preserve"> </v>
      </c>
      <c r="E97" s="94" t="str">
        <f>'Feuille de saisie'!Z97</f>
        <v/>
      </c>
      <c r="F97" s="92" t="str">
        <f>'Feuille de saisie'!AA97</f>
        <v/>
      </c>
      <c r="G97" s="95" t="str">
        <f>'Feuille de saisie'!AC97</f>
        <v/>
      </c>
      <c r="H97" s="96" t="str">
        <f>'Feuille de saisie'!AB97</f>
        <v/>
      </c>
      <c r="I97" s="86" t="str">
        <f>'Feuille de saisie'!P97</f>
        <v/>
      </c>
      <c r="J97" s="87" t="str">
        <f>'Feuille de saisie'!Q97</f>
        <v xml:space="preserve"> </v>
      </c>
      <c r="K97" s="87" t="str">
        <f>'Feuille de saisie'!R97</f>
        <v xml:space="preserve"> </v>
      </c>
      <c r="L97" s="87" t="str">
        <f>'Feuille de saisie'!S97</f>
        <v xml:space="preserve"> </v>
      </c>
      <c r="M97" s="87" t="str">
        <f>'Feuille de saisie'!T97</f>
        <v>m.t</v>
      </c>
      <c r="N97" s="87" t="str">
        <f>'Feuille de saisie'!U97</f>
        <v xml:space="preserve"> </v>
      </c>
      <c r="O97" s="87" t="str">
        <f>'Feuille de saisie'!V97</f>
        <v xml:space="preserve"> </v>
      </c>
      <c r="P97" s="88"/>
    </row>
    <row r="98" spans="1:16">
      <c r="A98" s="89"/>
      <c r="B98" s="91">
        <f>'Feuille de saisie'!C98</f>
        <v>91</v>
      </c>
      <c r="C98" s="92">
        <f>'Feuille de saisie'!D98</f>
        <v>0</v>
      </c>
      <c r="D98" s="94" t="str">
        <f>CONCATENATE('Feuille de saisie'!X98," ",'Feuille de saisie'!Y98)</f>
        <v xml:space="preserve"> </v>
      </c>
      <c r="E98" s="94" t="str">
        <f>'Feuille de saisie'!Z98</f>
        <v/>
      </c>
      <c r="F98" s="92" t="str">
        <f>'Feuille de saisie'!AA98</f>
        <v/>
      </c>
      <c r="G98" s="95" t="str">
        <f>'Feuille de saisie'!AC98</f>
        <v/>
      </c>
      <c r="H98" s="96" t="str">
        <f>'Feuille de saisie'!AB98</f>
        <v/>
      </c>
      <c r="I98" s="86" t="str">
        <f>'Feuille de saisie'!P98</f>
        <v/>
      </c>
      <c r="J98" s="87" t="str">
        <f>'Feuille de saisie'!Q98</f>
        <v xml:space="preserve"> </v>
      </c>
      <c r="K98" s="87" t="str">
        <f>'Feuille de saisie'!R98</f>
        <v xml:space="preserve"> </v>
      </c>
      <c r="L98" s="87" t="str">
        <f>'Feuille de saisie'!S98</f>
        <v xml:space="preserve"> </v>
      </c>
      <c r="M98" s="87" t="str">
        <f>'Feuille de saisie'!T98</f>
        <v>m.t</v>
      </c>
      <c r="N98" s="87" t="str">
        <f>'Feuille de saisie'!U98</f>
        <v xml:space="preserve"> </v>
      </c>
      <c r="O98" s="87" t="str">
        <f>'Feuille de saisie'!V98</f>
        <v xml:space="preserve"> </v>
      </c>
      <c r="P98" s="88"/>
    </row>
    <row r="99" spans="1:16">
      <c r="A99" s="89"/>
      <c r="B99" s="91">
        <f>'Feuille de saisie'!C99</f>
        <v>92</v>
      </c>
      <c r="C99" s="92">
        <f>'Feuille de saisie'!D99</f>
        <v>0</v>
      </c>
      <c r="D99" s="94" t="str">
        <f>CONCATENATE('Feuille de saisie'!X99," ",'Feuille de saisie'!Y99)</f>
        <v xml:space="preserve"> </v>
      </c>
      <c r="E99" s="94" t="str">
        <f>'Feuille de saisie'!Z99</f>
        <v/>
      </c>
      <c r="F99" s="92" t="str">
        <f>'Feuille de saisie'!AA99</f>
        <v/>
      </c>
      <c r="G99" s="95" t="str">
        <f>'Feuille de saisie'!AC99</f>
        <v/>
      </c>
      <c r="H99" s="96" t="str">
        <f>'Feuille de saisie'!AB99</f>
        <v/>
      </c>
      <c r="I99" s="86" t="str">
        <f>'Feuille de saisie'!P99</f>
        <v/>
      </c>
      <c r="J99" s="87" t="str">
        <f>'Feuille de saisie'!Q99</f>
        <v xml:space="preserve"> </v>
      </c>
      <c r="K99" s="87" t="str">
        <f>'Feuille de saisie'!R99</f>
        <v xml:space="preserve"> </v>
      </c>
      <c r="L99" s="87" t="str">
        <f>'Feuille de saisie'!S99</f>
        <v xml:space="preserve"> </v>
      </c>
      <c r="M99" s="87" t="str">
        <f>'Feuille de saisie'!T99</f>
        <v>m.t</v>
      </c>
      <c r="N99" s="87" t="str">
        <f>'Feuille de saisie'!U99</f>
        <v xml:space="preserve"> </v>
      </c>
      <c r="O99" s="87" t="str">
        <f>'Feuille de saisie'!V99</f>
        <v xml:space="preserve"> </v>
      </c>
      <c r="P99" s="88"/>
    </row>
    <row r="100" spans="1:16">
      <c r="A100" s="89"/>
      <c r="B100" s="91">
        <f>'Feuille de saisie'!C100</f>
        <v>93</v>
      </c>
      <c r="C100" s="92">
        <f>'Feuille de saisie'!D100</f>
        <v>0</v>
      </c>
      <c r="D100" s="94" t="str">
        <f>CONCATENATE('Feuille de saisie'!X100," ",'Feuille de saisie'!Y100)</f>
        <v xml:space="preserve"> </v>
      </c>
      <c r="E100" s="94" t="str">
        <f>'Feuille de saisie'!Z100</f>
        <v/>
      </c>
      <c r="F100" s="92" t="str">
        <f>'Feuille de saisie'!AA100</f>
        <v/>
      </c>
      <c r="G100" s="95" t="str">
        <f>'Feuille de saisie'!AC100</f>
        <v/>
      </c>
      <c r="H100" s="96" t="str">
        <f>'Feuille de saisie'!AB100</f>
        <v/>
      </c>
      <c r="I100" s="86" t="str">
        <f>'Feuille de saisie'!P100</f>
        <v/>
      </c>
      <c r="J100" s="87" t="str">
        <f>'Feuille de saisie'!Q100</f>
        <v xml:space="preserve"> </v>
      </c>
      <c r="K100" s="87" t="str">
        <f>'Feuille de saisie'!R100</f>
        <v xml:space="preserve"> </v>
      </c>
      <c r="L100" s="87" t="str">
        <f>'Feuille de saisie'!S100</f>
        <v xml:space="preserve"> </v>
      </c>
      <c r="M100" s="87" t="str">
        <f>'Feuille de saisie'!T100</f>
        <v>m.t</v>
      </c>
      <c r="N100" s="87" t="str">
        <f>'Feuille de saisie'!U100</f>
        <v xml:space="preserve"> </v>
      </c>
      <c r="O100" s="87" t="str">
        <f>'Feuille de saisie'!V100</f>
        <v xml:space="preserve"> </v>
      </c>
      <c r="P100" s="88"/>
    </row>
    <row r="101" spans="1:16">
      <c r="A101" s="89"/>
      <c r="B101" s="91">
        <f>'Feuille de saisie'!C101</f>
        <v>94</v>
      </c>
      <c r="C101" s="92">
        <f>'Feuille de saisie'!D101</f>
        <v>0</v>
      </c>
      <c r="D101" s="94" t="str">
        <f>CONCATENATE('Feuille de saisie'!X101," ",'Feuille de saisie'!Y101)</f>
        <v xml:space="preserve"> </v>
      </c>
      <c r="E101" s="94" t="str">
        <f>'Feuille de saisie'!Z101</f>
        <v/>
      </c>
      <c r="F101" s="92" t="str">
        <f>'Feuille de saisie'!AA101</f>
        <v/>
      </c>
      <c r="G101" s="95" t="str">
        <f>'Feuille de saisie'!AC101</f>
        <v/>
      </c>
      <c r="H101" s="96" t="str">
        <f>'Feuille de saisie'!AB101</f>
        <v/>
      </c>
      <c r="I101" s="86" t="str">
        <f>'Feuille de saisie'!P101</f>
        <v/>
      </c>
      <c r="J101" s="87" t="str">
        <f>'Feuille de saisie'!Q101</f>
        <v xml:space="preserve"> </v>
      </c>
      <c r="K101" s="87" t="str">
        <f>'Feuille de saisie'!R101</f>
        <v xml:space="preserve"> </v>
      </c>
      <c r="L101" s="87" t="str">
        <f>'Feuille de saisie'!S101</f>
        <v xml:space="preserve"> </v>
      </c>
      <c r="M101" s="87" t="str">
        <f>'Feuille de saisie'!T101</f>
        <v>m.t</v>
      </c>
      <c r="N101" s="87" t="str">
        <f>'Feuille de saisie'!U101</f>
        <v xml:space="preserve"> </v>
      </c>
      <c r="O101" s="87" t="str">
        <f>'Feuille de saisie'!V101</f>
        <v xml:space="preserve"> </v>
      </c>
      <c r="P101" s="88"/>
    </row>
    <row r="102" spans="1:16">
      <c r="A102" s="89"/>
      <c r="B102" s="91">
        <f>'Feuille de saisie'!C102</f>
        <v>95</v>
      </c>
      <c r="C102" s="92">
        <f>'Feuille de saisie'!D102</f>
        <v>0</v>
      </c>
      <c r="D102" s="94" t="str">
        <f>CONCATENATE('Feuille de saisie'!X102," ",'Feuille de saisie'!Y102)</f>
        <v xml:space="preserve"> </v>
      </c>
      <c r="E102" s="94" t="str">
        <f>'Feuille de saisie'!Z102</f>
        <v/>
      </c>
      <c r="F102" s="92" t="str">
        <f>'Feuille de saisie'!AA102</f>
        <v/>
      </c>
      <c r="G102" s="95" t="str">
        <f>'Feuille de saisie'!AC102</f>
        <v/>
      </c>
      <c r="H102" s="96" t="str">
        <f>'Feuille de saisie'!AB102</f>
        <v/>
      </c>
      <c r="I102" s="86" t="str">
        <f>'Feuille de saisie'!P102</f>
        <v/>
      </c>
      <c r="J102" s="87" t="str">
        <f>'Feuille de saisie'!Q102</f>
        <v xml:space="preserve"> </v>
      </c>
      <c r="K102" s="87" t="str">
        <f>'Feuille de saisie'!R102</f>
        <v xml:space="preserve"> </v>
      </c>
      <c r="L102" s="87" t="str">
        <f>'Feuille de saisie'!S102</f>
        <v xml:space="preserve"> </v>
      </c>
      <c r="M102" s="87" t="str">
        <f>'Feuille de saisie'!T102</f>
        <v>m.t</v>
      </c>
      <c r="N102" s="87" t="str">
        <f>'Feuille de saisie'!U102</f>
        <v xml:space="preserve"> </v>
      </c>
      <c r="O102" s="87" t="str">
        <f>'Feuille de saisie'!V102</f>
        <v xml:space="preserve"> </v>
      </c>
      <c r="P102" s="88"/>
    </row>
    <row r="103" spans="1:16">
      <c r="A103" s="89"/>
      <c r="B103" s="91">
        <f>'Feuille de saisie'!C103</f>
        <v>96</v>
      </c>
      <c r="C103" s="92">
        <f>'Feuille de saisie'!D103</f>
        <v>0</v>
      </c>
      <c r="D103" s="94" t="str">
        <f>CONCATENATE('Feuille de saisie'!X103," ",'Feuille de saisie'!Y103)</f>
        <v xml:space="preserve"> </v>
      </c>
      <c r="E103" s="94" t="str">
        <f>'Feuille de saisie'!Z103</f>
        <v/>
      </c>
      <c r="F103" s="92" t="str">
        <f>'Feuille de saisie'!AA103</f>
        <v/>
      </c>
      <c r="G103" s="95" t="str">
        <f>'Feuille de saisie'!AC103</f>
        <v/>
      </c>
      <c r="H103" s="96" t="str">
        <f>'Feuille de saisie'!AB103</f>
        <v/>
      </c>
      <c r="I103" s="86" t="str">
        <f>'Feuille de saisie'!P103</f>
        <v/>
      </c>
      <c r="J103" s="87" t="str">
        <f>'Feuille de saisie'!Q103</f>
        <v xml:space="preserve"> </v>
      </c>
      <c r="K103" s="87" t="str">
        <f>'Feuille de saisie'!R103</f>
        <v xml:space="preserve"> </v>
      </c>
      <c r="L103" s="87" t="str">
        <f>'Feuille de saisie'!S103</f>
        <v xml:space="preserve"> </v>
      </c>
      <c r="M103" s="87" t="str">
        <f>'Feuille de saisie'!T103</f>
        <v>m.t</v>
      </c>
      <c r="N103" s="87" t="str">
        <f>'Feuille de saisie'!U103</f>
        <v xml:space="preserve"> </v>
      </c>
      <c r="O103" s="87" t="str">
        <f>'Feuille de saisie'!V103</f>
        <v xml:space="preserve"> </v>
      </c>
      <c r="P103" s="88"/>
    </row>
    <row r="104" spans="1:16">
      <c r="A104" s="89"/>
      <c r="B104" s="91">
        <f>'Feuille de saisie'!C104</f>
        <v>97</v>
      </c>
      <c r="C104" s="92">
        <f>'Feuille de saisie'!D104</f>
        <v>0</v>
      </c>
      <c r="D104" s="94" t="str">
        <f>CONCATENATE('Feuille de saisie'!X104," ",'Feuille de saisie'!Y104)</f>
        <v xml:space="preserve"> </v>
      </c>
      <c r="E104" s="94" t="str">
        <f>'Feuille de saisie'!Z104</f>
        <v/>
      </c>
      <c r="F104" s="92" t="str">
        <f>'Feuille de saisie'!AA104</f>
        <v/>
      </c>
      <c r="G104" s="95" t="str">
        <f>'Feuille de saisie'!AC104</f>
        <v/>
      </c>
      <c r="H104" s="96" t="str">
        <f>'Feuille de saisie'!AB104</f>
        <v/>
      </c>
      <c r="I104" s="86" t="str">
        <f>'Feuille de saisie'!P104</f>
        <v/>
      </c>
      <c r="J104" s="87" t="str">
        <f>'Feuille de saisie'!Q104</f>
        <v xml:space="preserve"> </v>
      </c>
      <c r="K104" s="87" t="str">
        <f>'Feuille de saisie'!R104</f>
        <v xml:space="preserve"> </v>
      </c>
      <c r="L104" s="87" t="str">
        <f>'Feuille de saisie'!S104</f>
        <v xml:space="preserve"> </v>
      </c>
      <c r="M104" s="87" t="str">
        <f>'Feuille de saisie'!T104</f>
        <v>m.t</v>
      </c>
      <c r="N104" s="87" t="str">
        <f>'Feuille de saisie'!U104</f>
        <v xml:space="preserve"> </v>
      </c>
      <c r="O104" s="87" t="str">
        <f>'Feuille de saisie'!V104</f>
        <v xml:space="preserve"> </v>
      </c>
      <c r="P104" s="88"/>
    </row>
    <row r="105" spans="1:16">
      <c r="A105" s="89"/>
      <c r="B105" s="91">
        <f>'Feuille de saisie'!C105</f>
        <v>98</v>
      </c>
      <c r="C105" s="92">
        <f>'Feuille de saisie'!D105</f>
        <v>0</v>
      </c>
      <c r="D105" s="94" t="str">
        <f>CONCATENATE('Feuille de saisie'!X105," ",'Feuille de saisie'!Y105)</f>
        <v xml:space="preserve"> </v>
      </c>
      <c r="E105" s="94" t="str">
        <f>'Feuille de saisie'!Z105</f>
        <v/>
      </c>
      <c r="F105" s="92" t="str">
        <f>'Feuille de saisie'!AA105</f>
        <v/>
      </c>
      <c r="G105" s="95" t="str">
        <f>'Feuille de saisie'!AC105</f>
        <v/>
      </c>
      <c r="H105" s="96" t="str">
        <f>'Feuille de saisie'!AB105</f>
        <v/>
      </c>
      <c r="I105" s="86" t="str">
        <f>'Feuille de saisie'!P105</f>
        <v/>
      </c>
      <c r="J105" s="87" t="str">
        <f>'Feuille de saisie'!Q105</f>
        <v xml:space="preserve"> </v>
      </c>
      <c r="K105" s="87" t="str">
        <f>'Feuille de saisie'!R105</f>
        <v xml:space="preserve"> </v>
      </c>
      <c r="L105" s="87" t="str">
        <f>'Feuille de saisie'!S105</f>
        <v xml:space="preserve"> </v>
      </c>
      <c r="M105" s="87" t="str">
        <f>'Feuille de saisie'!T105</f>
        <v>m.t</v>
      </c>
      <c r="N105" s="87" t="str">
        <f>'Feuille de saisie'!U105</f>
        <v xml:space="preserve"> </v>
      </c>
      <c r="O105" s="87" t="str">
        <f>'Feuille de saisie'!V105</f>
        <v xml:space="preserve"> </v>
      </c>
      <c r="P105" s="88"/>
    </row>
    <row r="106" spans="1:16">
      <c r="A106" s="89"/>
      <c r="B106" s="91">
        <f>'Feuille de saisie'!C106</f>
        <v>99</v>
      </c>
      <c r="C106" s="92">
        <f>'Feuille de saisie'!D106</f>
        <v>0</v>
      </c>
      <c r="D106" s="94" t="str">
        <f>CONCATENATE('Feuille de saisie'!X106," ",'Feuille de saisie'!Y106)</f>
        <v xml:space="preserve"> </v>
      </c>
      <c r="E106" s="94" t="str">
        <f>'Feuille de saisie'!Z106</f>
        <v/>
      </c>
      <c r="F106" s="92" t="str">
        <f>'Feuille de saisie'!AA106</f>
        <v/>
      </c>
      <c r="G106" s="95" t="str">
        <f>'Feuille de saisie'!AC106</f>
        <v/>
      </c>
      <c r="H106" s="96" t="str">
        <f>'Feuille de saisie'!AB106</f>
        <v/>
      </c>
      <c r="I106" s="86" t="str">
        <f>'Feuille de saisie'!P106</f>
        <v/>
      </c>
      <c r="J106" s="87" t="str">
        <f>'Feuille de saisie'!Q106</f>
        <v xml:space="preserve"> </v>
      </c>
      <c r="K106" s="87" t="str">
        <f>'Feuille de saisie'!R106</f>
        <v xml:space="preserve"> </v>
      </c>
      <c r="L106" s="87" t="str">
        <f>'Feuille de saisie'!S106</f>
        <v xml:space="preserve"> </v>
      </c>
      <c r="M106" s="87" t="str">
        <f>'Feuille de saisie'!T106</f>
        <v>m.t</v>
      </c>
      <c r="N106" s="87" t="str">
        <f>'Feuille de saisie'!U106</f>
        <v xml:space="preserve"> </v>
      </c>
      <c r="O106" s="87" t="str">
        <f>'Feuille de saisie'!V106</f>
        <v xml:space="preserve"> </v>
      </c>
      <c r="P106" s="88"/>
    </row>
    <row r="107" spans="1:16">
      <c r="A107" s="89"/>
      <c r="B107" s="91">
        <f>'Feuille de saisie'!C107</f>
        <v>100</v>
      </c>
      <c r="C107" s="92">
        <f>'Feuille de saisie'!D107</f>
        <v>0</v>
      </c>
      <c r="D107" s="94" t="str">
        <f>CONCATENATE('Feuille de saisie'!X107," ",'Feuille de saisie'!Y107)</f>
        <v xml:space="preserve"> </v>
      </c>
      <c r="E107" s="94" t="str">
        <f>'Feuille de saisie'!Z107</f>
        <v/>
      </c>
      <c r="F107" s="92" t="str">
        <f>'Feuille de saisie'!AA107</f>
        <v/>
      </c>
      <c r="G107" s="95" t="str">
        <f>'Feuille de saisie'!AC107</f>
        <v/>
      </c>
      <c r="H107" s="96" t="str">
        <f>'Feuille de saisie'!AB107</f>
        <v/>
      </c>
      <c r="I107" s="86" t="str">
        <f>'Feuille de saisie'!P107</f>
        <v/>
      </c>
      <c r="J107" s="87" t="str">
        <f>'Feuille de saisie'!Q107</f>
        <v xml:space="preserve"> </v>
      </c>
      <c r="K107" s="87" t="str">
        <f>'Feuille de saisie'!R107</f>
        <v xml:space="preserve"> </v>
      </c>
      <c r="L107" s="87" t="str">
        <f>'Feuille de saisie'!S107</f>
        <v xml:space="preserve"> </v>
      </c>
      <c r="M107" s="87" t="str">
        <f>'Feuille de saisie'!T107</f>
        <v>m.t</v>
      </c>
      <c r="N107" s="87" t="str">
        <f>'Feuille de saisie'!U107</f>
        <v xml:space="preserve"> </v>
      </c>
      <c r="O107" s="87" t="str">
        <f>'Feuille de saisie'!V107</f>
        <v xml:space="preserve"> </v>
      </c>
      <c r="P107" s="88"/>
    </row>
    <row r="108" spans="1:16">
      <c r="A108" s="89"/>
      <c r="B108" s="91">
        <f>'Feuille de saisie'!C108</f>
        <v>101</v>
      </c>
      <c r="C108" s="92">
        <f>'Feuille de saisie'!D108</f>
        <v>0</v>
      </c>
      <c r="D108" s="94" t="str">
        <f>CONCATENATE('Feuille de saisie'!X108," ",'Feuille de saisie'!Y108)</f>
        <v xml:space="preserve"> </v>
      </c>
      <c r="E108" s="94" t="str">
        <f>'Feuille de saisie'!Z108</f>
        <v/>
      </c>
      <c r="F108" s="92" t="str">
        <f>'Feuille de saisie'!AA108</f>
        <v/>
      </c>
      <c r="G108" s="95" t="str">
        <f>'Feuille de saisie'!AC108</f>
        <v/>
      </c>
      <c r="H108" s="96" t="str">
        <f>'Feuille de saisie'!AB108</f>
        <v/>
      </c>
      <c r="I108" s="86" t="str">
        <f>'Feuille de saisie'!P108</f>
        <v/>
      </c>
      <c r="J108" s="87" t="str">
        <f>'Feuille de saisie'!Q108</f>
        <v xml:space="preserve"> </v>
      </c>
      <c r="K108" s="87" t="str">
        <f>'Feuille de saisie'!R108</f>
        <v xml:space="preserve"> </v>
      </c>
      <c r="L108" s="87" t="str">
        <f>'Feuille de saisie'!S108</f>
        <v xml:space="preserve"> </v>
      </c>
      <c r="M108" s="87" t="str">
        <f>'Feuille de saisie'!T108</f>
        <v>m.t</v>
      </c>
      <c r="N108" s="87" t="str">
        <f>'Feuille de saisie'!U108</f>
        <v xml:space="preserve"> </v>
      </c>
      <c r="O108" s="87" t="str">
        <f>'Feuille de saisie'!V108</f>
        <v xml:space="preserve"> </v>
      </c>
      <c r="P108" s="88"/>
    </row>
    <row r="109" spans="1:16">
      <c r="A109" s="89"/>
      <c r="B109" s="91">
        <f>'Feuille de saisie'!C109</f>
        <v>102</v>
      </c>
      <c r="C109" s="92">
        <f>'Feuille de saisie'!D109</f>
        <v>0</v>
      </c>
      <c r="D109" s="94" t="str">
        <f>CONCATENATE('Feuille de saisie'!X109," ",'Feuille de saisie'!Y109)</f>
        <v xml:space="preserve"> </v>
      </c>
      <c r="E109" s="94" t="str">
        <f>'Feuille de saisie'!Z109</f>
        <v/>
      </c>
      <c r="F109" s="92" t="str">
        <f>'Feuille de saisie'!AA109</f>
        <v/>
      </c>
      <c r="G109" s="95" t="str">
        <f>'Feuille de saisie'!AC109</f>
        <v/>
      </c>
      <c r="H109" s="96" t="str">
        <f>'Feuille de saisie'!AB109</f>
        <v/>
      </c>
      <c r="I109" s="86" t="str">
        <f>'Feuille de saisie'!P109</f>
        <v/>
      </c>
      <c r="J109" s="87" t="str">
        <f>'Feuille de saisie'!Q109</f>
        <v xml:space="preserve"> </v>
      </c>
      <c r="K109" s="87" t="str">
        <f>'Feuille de saisie'!R109</f>
        <v xml:space="preserve"> </v>
      </c>
      <c r="L109" s="87" t="str">
        <f>'Feuille de saisie'!S109</f>
        <v xml:space="preserve"> </v>
      </c>
      <c r="M109" s="87" t="str">
        <f>'Feuille de saisie'!T109</f>
        <v>m.t</v>
      </c>
      <c r="N109" s="87" t="str">
        <f>'Feuille de saisie'!U109</f>
        <v xml:space="preserve"> </v>
      </c>
      <c r="O109" s="87" t="str">
        <f>'Feuille de saisie'!V109</f>
        <v xml:space="preserve"> </v>
      </c>
      <c r="P109" s="88"/>
    </row>
    <row r="110" spans="1:16">
      <c r="A110" s="89"/>
      <c r="B110" s="91">
        <f>'Feuille de saisie'!C110</f>
        <v>103</v>
      </c>
      <c r="C110" s="92">
        <f>'Feuille de saisie'!D110</f>
        <v>0</v>
      </c>
      <c r="D110" s="94" t="str">
        <f>CONCATENATE('Feuille de saisie'!X110," ",'Feuille de saisie'!Y110)</f>
        <v xml:space="preserve"> </v>
      </c>
      <c r="E110" s="94" t="str">
        <f>'Feuille de saisie'!Z110</f>
        <v/>
      </c>
      <c r="F110" s="92" t="str">
        <f>'Feuille de saisie'!AA110</f>
        <v/>
      </c>
      <c r="G110" s="95" t="str">
        <f>'Feuille de saisie'!AC110</f>
        <v/>
      </c>
      <c r="H110" s="96" t="str">
        <f>'Feuille de saisie'!AB110</f>
        <v/>
      </c>
      <c r="I110" s="86" t="str">
        <f>'Feuille de saisie'!P110</f>
        <v/>
      </c>
      <c r="J110" s="87" t="str">
        <f>'Feuille de saisie'!Q110</f>
        <v xml:space="preserve"> </v>
      </c>
      <c r="K110" s="87" t="str">
        <f>'Feuille de saisie'!R110</f>
        <v xml:space="preserve"> </v>
      </c>
      <c r="L110" s="87" t="str">
        <f>'Feuille de saisie'!S110</f>
        <v xml:space="preserve"> </v>
      </c>
      <c r="M110" s="87" t="str">
        <f>'Feuille de saisie'!T110</f>
        <v>m.t</v>
      </c>
      <c r="N110" s="87" t="str">
        <f>'Feuille de saisie'!U110</f>
        <v xml:space="preserve"> </v>
      </c>
      <c r="O110" s="87" t="str">
        <f>'Feuille de saisie'!V110</f>
        <v xml:space="preserve"> </v>
      </c>
      <c r="P110" s="88"/>
    </row>
    <row r="111" spans="1:16">
      <c r="A111" s="89"/>
      <c r="B111" s="91">
        <f>'Feuille de saisie'!C111</f>
        <v>104</v>
      </c>
      <c r="C111" s="92">
        <f>'Feuille de saisie'!D111</f>
        <v>0</v>
      </c>
      <c r="D111" s="94" t="str">
        <f>CONCATENATE('Feuille de saisie'!X111," ",'Feuille de saisie'!Y111)</f>
        <v xml:space="preserve"> </v>
      </c>
      <c r="E111" s="94" t="str">
        <f>'Feuille de saisie'!Z111</f>
        <v/>
      </c>
      <c r="F111" s="92" t="str">
        <f>'Feuille de saisie'!AA111</f>
        <v/>
      </c>
      <c r="G111" s="95" t="str">
        <f>'Feuille de saisie'!AC111</f>
        <v/>
      </c>
      <c r="H111" s="96" t="str">
        <f>'Feuille de saisie'!AB111</f>
        <v/>
      </c>
      <c r="I111" s="86" t="str">
        <f>'Feuille de saisie'!P111</f>
        <v/>
      </c>
      <c r="J111" s="87" t="str">
        <f>'Feuille de saisie'!Q111</f>
        <v xml:space="preserve"> </v>
      </c>
      <c r="K111" s="87" t="str">
        <f>'Feuille de saisie'!R111</f>
        <v xml:space="preserve"> </v>
      </c>
      <c r="L111" s="87" t="str">
        <f>'Feuille de saisie'!S111</f>
        <v xml:space="preserve"> </v>
      </c>
      <c r="M111" s="87" t="str">
        <f>'Feuille de saisie'!T111</f>
        <v>m.t</v>
      </c>
      <c r="N111" s="87" t="str">
        <f>'Feuille de saisie'!U111</f>
        <v xml:space="preserve"> </v>
      </c>
      <c r="O111" s="87" t="str">
        <f>'Feuille de saisie'!V111</f>
        <v xml:space="preserve"> </v>
      </c>
      <c r="P111" s="88"/>
    </row>
    <row r="112" spans="1:16">
      <c r="A112" s="89"/>
      <c r="B112" s="91">
        <f>'Feuille de saisie'!C112</f>
        <v>105</v>
      </c>
      <c r="C112" s="92">
        <f>'Feuille de saisie'!D112</f>
        <v>0</v>
      </c>
      <c r="D112" s="94" t="str">
        <f>CONCATENATE('Feuille de saisie'!X112," ",'Feuille de saisie'!Y112)</f>
        <v xml:space="preserve"> </v>
      </c>
      <c r="E112" s="94" t="str">
        <f>'Feuille de saisie'!Z112</f>
        <v/>
      </c>
      <c r="F112" s="92" t="str">
        <f>'Feuille de saisie'!AA112</f>
        <v/>
      </c>
      <c r="G112" s="95" t="str">
        <f>'Feuille de saisie'!AC112</f>
        <v/>
      </c>
      <c r="H112" s="96" t="str">
        <f>'Feuille de saisie'!AB112</f>
        <v/>
      </c>
      <c r="I112" s="86" t="str">
        <f>'Feuille de saisie'!P112</f>
        <v/>
      </c>
      <c r="J112" s="87" t="str">
        <f>'Feuille de saisie'!Q112</f>
        <v xml:space="preserve"> </v>
      </c>
      <c r="K112" s="87" t="str">
        <f>'Feuille de saisie'!R112</f>
        <v xml:space="preserve"> </v>
      </c>
      <c r="L112" s="87" t="str">
        <f>'Feuille de saisie'!S112</f>
        <v xml:space="preserve"> </v>
      </c>
      <c r="M112" s="87" t="str">
        <f>'Feuille de saisie'!T112</f>
        <v>m.t</v>
      </c>
      <c r="N112" s="87" t="str">
        <f>'Feuille de saisie'!U112</f>
        <v xml:space="preserve"> </v>
      </c>
      <c r="O112" s="87" t="str">
        <f>'Feuille de saisie'!V112</f>
        <v xml:space="preserve"> </v>
      </c>
      <c r="P112" s="88"/>
    </row>
    <row r="113" spans="1:16">
      <c r="A113" s="89"/>
      <c r="B113" s="91">
        <f>'Feuille de saisie'!C113</f>
        <v>106</v>
      </c>
      <c r="C113" s="92">
        <f>'Feuille de saisie'!D113</f>
        <v>0</v>
      </c>
      <c r="D113" s="94" t="str">
        <f>CONCATENATE('Feuille de saisie'!X113," ",'Feuille de saisie'!Y113)</f>
        <v xml:space="preserve"> </v>
      </c>
      <c r="E113" s="94" t="str">
        <f>'Feuille de saisie'!Z113</f>
        <v/>
      </c>
      <c r="F113" s="92" t="str">
        <f>'Feuille de saisie'!AA113</f>
        <v/>
      </c>
      <c r="G113" s="95" t="str">
        <f>'Feuille de saisie'!AC113</f>
        <v/>
      </c>
      <c r="H113" s="96" t="str">
        <f>'Feuille de saisie'!AB113</f>
        <v/>
      </c>
      <c r="I113" s="86" t="str">
        <f>'Feuille de saisie'!P113</f>
        <v/>
      </c>
      <c r="J113" s="87" t="str">
        <f>'Feuille de saisie'!Q113</f>
        <v xml:space="preserve"> </v>
      </c>
      <c r="K113" s="87" t="str">
        <f>'Feuille de saisie'!R113</f>
        <v xml:space="preserve"> </v>
      </c>
      <c r="L113" s="87" t="str">
        <f>'Feuille de saisie'!S113</f>
        <v xml:space="preserve"> </v>
      </c>
      <c r="M113" s="87" t="str">
        <f>'Feuille de saisie'!T113</f>
        <v>m.t</v>
      </c>
      <c r="N113" s="87" t="str">
        <f>'Feuille de saisie'!U113</f>
        <v xml:space="preserve"> </v>
      </c>
      <c r="O113" s="87" t="str">
        <f>'Feuille de saisie'!V113</f>
        <v xml:space="preserve"> </v>
      </c>
      <c r="P113" s="88"/>
    </row>
    <row r="114" spans="1:16">
      <c r="A114" s="89"/>
      <c r="B114" s="91">
        <f>'Feuille de saisie'!C114</f>
        <v>107</v>
      </c>
      <c r="C114" s="92">
        <f>'Feuille de saisie'!D114</f>
        <v>0</v>
      </c>
      <c r="D114" s="94" t="str">
        <f>CONCATENATE('Feuille de saisie'!X114," ",'Feuille de saisie'!Y114)</f>
        <v xml:space="preserve"> </v>
      </c>
      <c r="E114" s="94" t="str">
        <f>'Feuille de saisie'!Z114</f>
        <v/>
      </c>
      <c r="F114" s="92" t="str">
        <f>'Feuille de saisie'!AA114</f>
        <v/>
      </c>
      <c r="G114" s="95" t="str">
        <f>'Feuille de saisie'!AC114</f>
        <v/>
      </c>
      <c r="H114" s="96" t="str">
        <f>'Feuille de saisie'!AB114</f>
        <v/>
      </c>
      <c r="I114" s="86" t="str">
        <f>'Feuille de saisie'!P114</f>
        <v/>
      </c>
      <c r="J114" s="87" t="str">
        <f>'Feuille de saisie'!Q114</f>
        <v xml:space="preserve"> </v>
      </c>
      <c r="K114" s="87" t="str">
        <f>'Feuille de saisie'!R114</f>
        <v xml:space="preserve"> </v>
      </c>
      <c r="L114" s="87" t="str">
        <f>'Feuille de saisie'!S114</f>
        <v xml:space="preserve"> </v>
      </c>
      <c r="M114" s="87" t="str">
        <f>'Feuille de saisie'!T114</f>
        <v>m.t</v>
      </c>
      <c r="N114" s="87" t="str">
        <f>'Feuille de saisie'!U114</f>
        <v xml:space="preserve"> </v>
      </c>
      <c r="O114" s="87" t="str">
        <f>'Feuille de saisie'!V114</f>
        <v xml:space="preserve"> </v>
      </c>
      <c r="P114" s="88"/>
    </row>
    <row r="115" spans="1:16">
      <c r="A115" s="89"/>
      <c r="B115" s="91">
        <f>'Feuille de saisie'!C115</f>
        <v>108</v>
      </c>
      <c r="C115" s="92">
        <f>'Feuille de saisie'!D115</f>
        <v>0</v>
      </c>
      <c r="D115" s="94" t="str">
        <f>CONCATENATE('Feuille de saisie'!X115," ",'Feuille de saisie'!Y115)</f>
        <v xml:space="preserve"> </v>
      </c>
      <c r="E115" s="94" t="str">
        <f>'Feuille de saisie'!Z115</f>
        <v/>
      </c>
      <c r="F115" s="92" t="str">
        <f>'Feuille de saisie'!AA115</f>
        <v/>
      </c>
      <c r="G115" s="95" t="str">
        <f>'Feuille de saisie'!AC115</f>
        <v/>
      </c>
      <c r="H115" s="96" t="str">
        <f>'Feuille de saisie'!AB115</f>
        <v/>
      </c>
      <c r="I115" s="86" t="str">
        <f>'Feuille de saisie'!P115</f>
        <v/>
      </c>
      <c r="J115" s="87" t="str">
        <f>'Feuille de saisie'!Q115</f>
        <v xml:space="preserve"> </v>
      </c>
      <c r="K115" s="87" t="str">
        <f>'Feuille de saisie'!R115</f>
        <v xml:space="preserve"> </v>
      </c>
      <c r="L115" s="87" t="str">
        <f>'Feuille de saisie'!S115</f>
        <v xml:space="preserve"> </v>
      </c>
      <c r="M115" s="87" t="str">
        <f>'Feuille de saisie'!T115</f>
        <v>m.t</v>
      </c>
      <c r="N115" s="87" t="str">
        <f>'Feuille de saisie'!U115</f>
        <v xml:space="preserve"> </v>
      </c>
      <c r="O115" s="87" t="str">
        <f>'Feuille de saisie'!V115</f>
        <v xml:space="preserve"> </v>
      </c>
      <c r="P115" s="88"/>
    </row>
    <row r="116" spans="1:16">
      <c r="A116" s="89"/>
      <c r="B116" s="91">
        <f>'Feuille de saisie'!C116</f>
        <v>109</v>
      </c>
      <c r="C116" s="92">
        <f>'Feuille de saisie'!D116</f>
        <v>0</v>
      </c>
      <c r="D116" s="94" t="str">
        <f>CONCATENATE('Feuille de saisie'!X116," ",'Feuille de saisie'!Y116)</f>
        <v xml:space="preserve"> </v>
      </c>
      <c r="E116" s="94" t="str">
        <f>'Feuille de saisie'!Z116</f>
        <v/>
      </c>
      <c r="F116" s="92" t="str">
        <f>'Feuille de saisie'!AA116</f>
        <v/>
      </c>
      <c r="G116" s="95" t="str">
        <f>'Feuille de saisie'!AC116</f>
        <v/>
      </c>
      <c r="H116" s="96" t="str">
        <f>'Feuille de saisie'!AB116</f>
        <v/>
      </c>
      <c r="I116" s="86" t="str">
        <f>'Feuille de saisie'!P116</f>
        <v/>
      </c>
      <c r="J116" s="87" t="str">
        <f>'Feuille de saisie'!Q116</f>
        <v xml:space="preserve"> </v>
      </c>
      <c r="K116" s="87" t="str">
        <f>'Feuille de saisie'!R116</f>
        <v xml:space="preserve"> </v>
      </c>
      <c r="L116" s="87" t="str">
        <f>'Feuille de saisie'!S116</f>
        <v xml:space="preserve"> </v>
      </c>
      <c r="M116" s="87" t="str">
        <f>'Feuille de saisie'!T116</f>
        <v>m.t</v>
      </c>
      <c r="N116" s="87" t="str">
        <f>'Feuille de saisie'!U116</f>
        <v xml:space="preserve"> </v>
      </c>
      <c r="O116" s="87" t="str">
        <f>'Feuille de saisie'!V116</f>
        <v xml:space="preserve"> </v>
      </c>
      <c r="P116" s="88"/>
    </row>
    <row r="117" spans="1:16">
      <c r="A117" s="89"/>
      <c r="B117" s="91">
        <f>'Feuille de saisie'!C117</f>
        <v>110</v>
      </c>
      <c r="C117" s="92">
        <f>'Feuille de saisie'!D117</f>
        <v>0</v>
      </c>
      <c r="D117" s="94" t="str">
        <f>CONCATENATE('Feuille de saisie'!X117," ",'Feuille de saisie'!Y117)</f>
        <v xml:space="preserve"> </v>
      </c>
      <c r="E117" s="94" t="str">
        <f>'Feuille de saisie'!Z117</f>
        <v/>
      </c>
      <c r="F117" s="92" t="str">
        <f>'Feuille de saisie'!AA117</f>
        <v/>
      </c>
      <c r="G117" s="95" t="str">
        <f>'Feuille de saisie'!AC117</f>
        <v/>
      </c>
      <c r="H117" s="96" t="str">
        <f>'Feuille de saisie'!AB117</f>
        <v/>
      </c>
      <c r="I117" s="86" t="str">
        <f>'Feuille de saisie'!P117</f>
        <v/>
      </c>
      <c r="J117" s="87" t="str">
        <f>'Feuille de saisie'!Q117</f>
        <v xml:space="preserve"> </v>
      </c>
      <c r="K117" s="87" t="str">
        <f>'Feuille de saisie'!R117</f>
        <v xml:space="preserve"> </v>
      </c>
      <c r="L117" s="87" t="str">
        <f>'Feuille de saisie'!S117</f>
        <v xml:space="preserve"> </v>
      </c>
      <c r="M117" s="87" t="str">
        <f>'Feuille de saisie'!T117</f>
        <v>m.t</v>
      </c>
      <c r="N117" s="87" t="str">
        <f>'Feuille de saisie'!U117</f>
        <v xml:space="preserve"> </v>
      </c>
      <c r="O117" s="87" t="str">
        <f>'Feuille de saisie'!V117</f>
        <v xml:space="preserve"> </v>
      </c>
      <c r="P117" s="88"/>
    </row>
    <row r="118" spans="1:16">
      <c r="A118" s="89"/>
      <c r="B118" s="91">
        <f>'Feuille de saisie'!C118</f>
        <v>111</v>
      </c>
      <c r="C118" s="92">
        <f>'Feuille de saisie'!D118</f>
        <v>0</v>
      </c>
      <c r="D118" s="94" t="str">
        <f>CONCATENATE('Feuille de saisie'!X118," ",'Feuille de saisie'!Y118)</f>
        <v xml:space="preserve"> </v>
      </c>
      <c r="E118" s="94" t="str">
        <f>'Feuille de saisie'!Z118</f>
        <v/>
      </c>
      <c r="F118" s="92" t="str">
        <f>'Feuille de saisie'!AA118</f>
        <v/>
      </c>
      <c r="G118" s="95" t="str">
        <f>'Feuille de saisie'!AC118</f>
        <v/>
      </c>
      <c r="H118" s="96" t="str">
        <f>'Feuille de saisie'!AB118</f>
        <v/>
      </c>
      <c r="I118" s="86" t="str">
        <f>'Feuille de saisie'!P118</f>
        <v/>
      </c>
      <c r="J118" s="87" t="str">
        <f>'Feuille de saisie'!Q118</f>
        <v xml:space="preserve"> </v>
      </c>
      <c r="K118" s="87" t="str">
        <f>'Feuille de saisie'!R118</f>
        <v xml:space="preserve"> </v>
      </c>
      <c r="L118" s="87" t="str">
        <f>'Feuille de saisie'!S118</f>
        <v xml:space="preserve"> </v>
      </c>
      <c r="M118" s="87" t="str">
        <f>'Feuille de saisie'!T118</f>
        <v>m.t</v>
      </c>
      <c r="N118" s="87" t="str">
        <f>'Feuille de saisie'!U118</f>
        <v xml:space="preserve"> </v>
      </c>
      <c r="O118" s="87" t="str">
        <f>'Feuille de saisie'!V118</f>
        <v xml:space="preserve"> </v>
      </c>
      <c r="P118" s="88"/>
    </row>
    <row r="119" spans="1:16">
      <c r="A119" s="89"/>
      <c r="B119" s="91">
        <f>'Feuille de saisie'!C119</f>
        <v>112</v>
      </c>
      <c r="C119" s="92">
        <f>'Feuille de saisie'!D119</f>
        <v>0</v>
      </c>
      <c r="D119" s="94" t="str">
        <f>CONCATENATE('Feuille de saisie'!X119," ",'Feuille de saisie'!Y119)</f>
        <v xml:space="preserve"> </v>
      </c>
      <c r="E119" s="94" t="str">
        <f>'Feuille de saisie'!Z119</f>
        <v/>
      </c>
      <c r="F119" s="92" t="str">
        <f>'Feuille de saisie'!AA119</f>
        <v/>
      </c>
      <c r="G119" s="95" t="str">
        <f>'Feuille de saisie'!AC119</f>
        <v/>
      </c>
      <c r="H119" s="96" t="str">
        <f>'Feuille de saisie'!AB119</f>
        <v/>
      </c>
      <c r="I119" s="86" t="str">
        <f>'Feuille de saisie'!P119</f>
        <v/>
      </c>
      <c r="J119" s="87" t="str">
        <f>'Feuille de saisie'!Q119</f>
        <v xml:space="preserve"> </v>
      </c>
      <c r="K119" s="87" t="str">
        <f>'Feuille de saisie'!R119</f>
        <v xml:space="preserve"> </v>
      </c>
      <c r="L119" s="87" t="str">
        <f>'Feuille de saisie'!S119</f>
        <v xml:space="preserve"> </v>
      </c>
      <c r="M119" s="87" t="str">
        <f>'Feuille de saisie'!T119</f>
        <v>m.t</v>
      </c>
      <c r="N119" s="87" t="str">
        <f>'Feuille de saisie'!U119</f>
        <v xml:space="preserve"> </v>
      </c>
      <c r="O119" s="87" t="str">
        <f>'Feuille de saisie'!V119</f>
        <v xml:space="preserve"> </v>
      </c>
      <c r="P119" s="88"/>
    </row>
    <row r="120" spans="1:16">
      <c r="A120" s="89"/>
      <c r="B120" s="91">
        <f>'Feuille de saisie'!C120</f>
        <v>113</v>
      </c>
      <c r="C120" s="92">
        <f>'Feuille de saisie'!D120</f>
        <v>0</v>
      </c>
      <c r="D120" s="94" t="str">
        <f>CONCATENATE('Feuille de saisie'!X120," ",'Feuille de saisie'!Y120)</f>
        <v xml:space="preserve"> </v>
      </c>
      <c r="E120" s="94" t="str">
        <f>'Feuille de saisie'!Z120</f>
        <v/>
      </c>
      <c r="F120" s="92" t="str">
        <f>'Feuille de saisie'!AA120</f>
        <v/>
      </c>
      <c r="G120" s="95" t="str">
        <f>'Feuille de saisie'!AC120</f>
        <v/>
      </c>
      <c r="H120" s="96" t="str">
        <f>'Feuille de saisie'!AB120</f>
        <v/>
      </c>
      <c r="I120" s="86" t="str">
        <f>'Feuille de saisie'!P120</f>
        <v/>
      </c>
      <c r="J120" s="87" t="str">
        <f>'Feuille de saisie'!Q120</f>
        <v xml:space="preserve"> </v>
      </c>
      <c r="K120" s="87" t="str">
        <f>'Feuille de saisie'!R120</f>
        <v xml:space="preserve"> </v>
      </c>
      <c r="L120" s="87" t="str">
        <f>'Feuille de saisie'!S120</f>
        <v xml:space="preserve"> </v>
      </c>
      <c r="M120" s="87" t="str">
        <f>'Feuille de saisie'!T120</f>
        <v>m.t</v>
      </c>
      <c r="N120" s="87" t="str">
        <f>'Feuille de saisie'!U120</f>
        <v xml:space="preserve"> </v>
      </c>
      <c r="O120" s="87" t="str">
        <f>'Feuille de saisie'!V120</f>
        <v xml:space="preserve"> </v>
      </c>
      <c r="P120" s="88"/>
    </row>
    <row r="121" spans="1:16">
      <c r="A121" s="89"/>
      <c r="B121" s="91">
        <f>'Feuille de saisie'!C121</f>
        <v>114</v>
      </c>
      <c r="C121" s="92">
        <f>'Feuille de saisie'!D121</f>
        <v>0</v>
      </c>
      <c r="D121" s="94" t="str">
        <f>CONCATENATE('Feuille de saisie'!X121," ",'Feuille de saisie'!Y121)</f>
        <v xml:space="preserve"> </v>
      </c>
      <c r="E121" s="94" t="str">
        <f>'Feuille de saisie'!Z121</f>
        <v/>
      </c>
      <c r="F121" s="92" t="str">
        <f>'Feuille de saisie'!AA121</f>
        <v/>
      </c>
      <c r="G121" s="95" t="str">
        <f>'Feuille de saisie'!AC121</f>
        <v/>
      </c>
      <c r="H121" s="96" t="str">
        <f>'Feuille de saisie'!AB121</f>
        <v/>
      </c>
      <c r="I121" s="86" t="str">
        <f>'Feuille de saisie'!P121</f>
        <v/>
      </c>
      <c r="J121" s="87" t="str">
        <f>'Feuille de saisie'!Q121</f>
        <v xml:space="preserve"> </v>
      </c>
      <c r="K121" s="87" t="str">
        <f>'Feuille de saisie'!R121</f>
        <v xml:space="preserve"> </v>
      </c>
      <c r="L121" s="87" t="str">
        <f>'Feuille de saisie'!S121</f>
        <v xml:space="preserve"> </v>
      </c>
      <c r="M121" s="87" t="str">
        <f>'Feuille de saisie'!T121</f>
        <v>m.t</v>
      </c>
      <c r="N121" s="87" t="str">
        <f>'Feuille de saisie'!U121</f>
        <v xml:space="preserve"> </v>
      </c>
      <c r="O121" s="87" t="str">
        <f>'Feuille de saisie'!V121</f>
        <v xml:space="preserve"> </v>
      </c>
      <c r="P121" s="88"/>
    </row>
    <row r="122" spans="1:16">
      <c r="A122" s="89"/>
      <c r="B122" s="91">
        <f>'Feuille de saisie'!C122</f>
        <v>115</v>
      </c>
      <c r="C122" s="92">
        <f>'Feuille de saisie'!D122</f>
        <v>0</v>
      </c>
      <c r="D122" s="94" t="str">
        <f>CONCATENATE('Feuille de saisie'!X122," ",'Feuille de saisie'!Y122)</f>
        <v xml:space="preserve"> </v>
      </c>
      <c r="E122" s="94" t="str">
        <f>'Feuille de saisie'!Z122</f>
        <v/>
      </c>
      <c r="F122" s="92" t="str">
        <f>'Feuille de saisie'!AA122</f>
        <v/>
      </c>
      <c r="G122" s="95" t="str">
        <f>'Feuille de saisie'!AC122</f>
        <v/>
      </c>
      <c r="H122" s="96" t="str">
        <f>'Feuille de saisie'!AB122</f>
        <v/>
      </c>
      <c r="I122" s="86" t="str">
        <f>'Feuille de saisie'!P122</f>
        <v/>
      </c>
      <c r="J122" s="87" t="str">
        <f>'Feuille de saisie'!Q122</f>
        <v xml:space="preserve"> </v>
      </c>
      <c r="K122" s="87" t="str">
        <f>'Feuille de saisie'!R122</f>
        <v xml:space="preserve"> </v>
      </c>
      <c r="L122" s="87" t="str">
        <f>'Feuille de saisie'!S122</f>
        <v xml:space="preserve"> </v>
      </c>
      <c r="M122" s="87" t="str">
        <f>'Feuille de saisie'!T122</f>
        <v>m.t</v>
      </c>
      <c r="N122" s="87" t="str">
        <f>'Feuille de saisie'!U122</f>
        <v xml:space="preserve"> </v>
      </c>
      <c r="O122" s="87" t="str">
        <f>'Feuille de saisie'!V122</f>
        <v xml:space="preserve"> </v>
      </c>
      <c r="P122" s="88"/>
    </row>
    <row r="123" spans="1:16">
      <c r="A123" s="89"/>
      <c r="B123" s="91">
        <f>'Feuille de saisie'!C123</f>
        <v>116</v>
      </c>
      <c r="C123" s="92">
        <f>'Feuille de saisie'!D123</f>
        <v>0</v>
      </c>
      <c r="D123" s="94" t="str">
        <f>CONCATENATE('Feuille de saisie'!X123," ",'Feuille de saisie'!Y123)</f>
        <v xml:space="preserve"> </v>
      </c>
      <c r="E123" s="94" t="str">
        <f>'Feuille de saisie'!Z123</f>
        <v/>
      </c>
      <c r="F123" s="92" t="str">
        <f>'Feuille de saisie'!AA123</f>
        <v/>
      </c>
      <c r="G123" s="95" t="str">
        <f>'Feuille de saisie'!AC123</f>
        <v/>
      </c>
      <c r="H123" s="96" t="str">
        <f>'Feuille de saisie'!AB123</f>
        <v/>
      </c>
      <c r="I123" s="86" t="str">
        <f>'Feuille de saisie'!P123</f>
        <v/>
      </c>
      <c r="J123" s="87" t="str">
        <f>'Feuille de saisie'!Q123</f>
        <v xml:space="preserve"> </v>
      </c>
      <c r="K123" s="87" t="str">
        <f>'Feuille de saisie'!R123</f>
        <v xml:space="preserve"> </v>
      </c>
      <c r="L123" s="87" t="str">
        <f>'Feuille de saisie'!S123</f>
        <v xml:space="preserve"> </v>
      </c>
      <c r="M123" s="87" t="str">
        <f>'Feuille de saisie'!T123</f>
        <v>m.t</v>
      </c>
      <c r="N123" s="87" t="str">
        <f>'Feuille de saisie'!U123</f>
        <v xml:space="preserve"> </v>
      </c>
      <c r="O123" s="87" t="str">
        <f>'Feuille de saisie'!V123</f>
        <v xml:space="preserve"> </v>
      </c>
      <c r="P123" s="88"/>
    </row>
    <row r="124" spans="1:16">
      <c r="A124" s="89"/>
      <c r="B124" s="91">
        <f>'Feuille de saisie'!C124</f>
        <v>117</v>
      </c>
      <c r="C124" s="92">
        <f>'Feuille de saisie'!D124</f>
        <v>0</v>
      </c>
      <c r="D124" s="94" t="str">
        <f>CONCATENATE('Feuille de saisie'!X124," ",'Feuille de saisie'!Y124)</f>
        <v xml:space="preserve"> </v>
      </c>
      <c r="E124" s="94" t="str">
        <f>'Feuille de saisie'!Z124</f>
        <v/>
      </c>
      <c r="F124" s="92" t="str">
        <f>'Feuille de saisie'!AA124</f>
        <v/>
      </c>
      <c r="G124" s="95" t="str">
        <f>'Feuille de saisie'!AC124</f>
        <v/>
      </c>
      <c r="H124" s="96" t="str">
        <f>'Feuille de saisie'!AB124</f>
        <v/>
      </c>
      <c r="I124" s="86" t="str">
        <f>'Feuille de saisie'!P124</f>
        <v/>
      </c>
      <c r="J124" s="87" t="str">
        <f>'Feuille de saisie'!Q124</f>
        <v xml:space="preserve"> </v>
      </c>
      <c r="K124" s="87" t="str">
        <f>'Feuille de saisie'!R124</f>
        <v xml:space="preserve"> </v>
      </c>
      <c r="L124" s="87" t="str">
        <f>'Feuille de saisie'!S124</f>
        <v xml:space="preserve"> </v>
      </c>
      <c r="M124" s="87" t="str">
        <f>'Feuille de saisie'!T124</f>
        <v>m.t</v>
      </c>
      <c r="N124" s="87" t="str">
        <f>'Feuille de saisie'!U124</f>
        <v xml:space="preserve"> </v>
      </c>
      <c r="O124" s="87" t="str">
        <f>'Feuille de saisie'!V124</f>
        <v xml:space="preserve"> </v>
      </c>
      <c r="P124" s="88"/>
    </row>
    <row r="125" spans="1:16">
      <c r="A125" s="89"/>
      <c r="B125" s="91">
        <f>'Feuille de saisie'!C125</f>
        <v>118</v>
      </c>
      <c r="C125" s="92">
        <f>'Feuille de saisie'!D125</f>
        <v>0</v>
      </c>
      <c r="D125" s="94" t="str">
        <f>CONCATENATE('Feuille de saisie'!X125," ",'Feuille de saisie'!Y125)</f>
        <v xml:space="preserve"> </v>
      </c>
      <c r="E125" s="94" t="str">
        <f>'Feuille de saisie'!Z125</f>
        <v/>
      </c>
      <c r="F125" s="92" t="str">
        <f>'Feuille de saisie'!AA125</f>
        <v/>
      </c>
      <c r="G125" s="95" t="str">
        <f>'Feuille de saisie'!AC125</f>
        <v/>
      </c>
      <c r="H125" s="96" t="str">
        <f>'Feuille de saisie'!AB125</f>
        <v/>
      </c>
      <c r="I125" s="86" t="str">
        <f>'Feuille de saisie'!P125</f>
        <v/>
      </c>
      <c r="J125" s="87" t="str">
        <f>'Feuille de saisie'!Q125</f>
        <v xml:space="preserve"> </v>
      </c>
      <c r="K125" s="87" t="str">
        <f>'Feuille de saisie'!R125</f>
        <v xml:space="preserve"> </v>
      </c>
      <c r="L125" s="87" t="str">
        <f>'Feuille de saisie'!S125</f>
        <v xml:space="preserve"> </v>
      </c>
      <c r="M125" s="87" t="str">
        <f>'Feuille de saisie'!T125</f>
        <v>m.t</v>
      </c>
      <c r="N125" s="87" t="str">
        <f>'Feuille de saisie'!U125</f>
        <v xml:space="preserve"> </v>
      </c>
      <c r="O125" s="87" t="str">
        <f>'Feuille de saisie'!V125</f>
        <v xml:space="preserve"> </v>
      </c>
      <c r="P125" s="88"/>
    </row>
    <row r="126" spans="1:16">
      <c r="A126" s="89"/>
      <c r="B126" s="91">
        <f>'Feuille de saisie'!C126</f>
        <v>119</v>
      </c>
      <c r="C126" s="92">
        <f>'Feuille de saisie'!D126</f>
        <v>0</v>
      </c>
      <c r="D126" s="94" t="str">
        <f>CONCATENATE('Feuille de saisie'!X126," ",'Feuille de saisie'!Y126)</f>
        <v xml:space="preserve"> </v>
      </c>
      <c r="E126" s="94" t="str">
        <f>'Feuille de saisie'!Z126</f>
        <v/>
      </c>
      <c r="F126" s="92" t="str">
        <f>'Feuille de saisie'!AA126</f>
        <v/>
      </c>
      <c r="G126" s="95" t="str">
        <f>'Feuille de saisie'!AC126</f>
        <v/>
      </c>
      <c r="H126" s="96" t="str">
        <f>'Feuille de saisie'!AB126</f>
        <v/>
      </c>
      <c r="I126" s="86" t="str">
        <f>'Feuille de saisie'!P126</f>
        <v/>
      </c>
      <c r="J126" s="87" t="str">
        <f>'Feuille de saisie'!Q126</f>
        <v xml:space="preserve"> </v>
      </c>
      <c r="K126" s="87" t="str">
        <f>'Feuille de saisie'!R126</f>
        <v xml:space="preserve"> </v>
      </c>
      <c r="L126" s="87" t="str">
        <f>'Feuille de saisie'!S126</f>
        <v xml:space="preserve"> </v>
      </c>
      <c r="M126" s="87" t="str">
        <f>'Feuille de saisie'!T126</f>
        <v>m.t</v>
      </c>
      <c r="N126" s="87" t="str">
        <f>'Feuille de saisie'!U126</f>
        <v xml:space="preserve"> </v>
      </c>
      <c r="O126" s="87" t="str">
        <f>'Feuille de saisie'!V126</f>
        <v xml:space="preserve"> </v>
      </c>
      <c r="P126" s="88"/>
    </row>
    <row r="127" spans="1:16">
      <c r="A127" s="89"/>
      <c r="B127" s="91">
        <f>'Feuille de saisie'!C127</f>
        <v>120</v>
      </c>
      <c r="C127" s="92">
        <f>'Feuille de saisie'!D127</f>
        <v>0</v>
      </c>
      <c r="D127" s="94" t="str">
        <f>CONCATENATE('Feuille de saisie'!X127," ",'Feuille de saisie'!Y127)</f>
        <v xml:space="preserve"> </v>
      </c>
      <c r="E127" s="94" t="str">
        <f>'Feuille de saisie'!Z127</f>
        <v/>
      </c>
      <c r="F127" s="92" t="str">
        <f>'Feuille de saisie'!AA127</f>
        <v/>
      </c>
      <c r="G127" s="95" t="str">
        <f>'Feuille de saisie'!AC127</f>
        <v/>
      </c>
      <c r="H127" s="96" t="str">
        <f>'Feuille de saisie'!AB127</f>
        <v/>
      </c>
      <c r="I127" s="86" t="str">
        <f>'Feuille de saisie'!P127</f>
        <v/>
      </c>
      <c r="J127" s="87" t="str">
        <f>'Feuille de saisie'!Q127</f>
        <v xml:space="preserve"> </v>
      </c>
      <c r="K127" s="87" t="str">
        <f>'Feuille de saisie'!R127</f>
        <v xml:space="preserve"> </v>
      </c>
      <c r="L127" s="87" t="str">
        <f>'Feuille de saisie'!S127</f>
        <v xml:space="preserve"> </v>
      </c>
      <c r="M127" s="87" t="str">
        <f>'Feuille de saisie'!T127</f>
        <v>m.t</v>
      </c>
      <c r="N127" s="87" t="str">
        <f>'Feuille de saisie'!U127</f>
        <v xml:space="preserve"> </v>
      </c>
      <c r="O127" s="87" t="str">
        <f>'Feuille de saisie'!V127</f>
        <v xml:space="preserve"> </v>
      </c>
      <c r="P127" s="88"/>
    </row>
    <row r="128" spans="1:16">
      <c r="A128" s="89"/>
      <c r="B128" s="91">
        <f>'Feuille de saisie'!C128</f>
        <v>121</v>
      </c>
      <c r="C128" s="92">
        <f>'Feuille de saisie'!D128</f>
        <v>0</v>
      </c>
      <c r="D128" s="94" t="str">
        <f>CONCATENATE('Feuille de saisie'!X128," ",'Feuille de saisie'!Y128)</f>
        <v xml:space="preserve"> </v>
      </c>
      <c r="E128" s="94" t="str">
        <f>'Feuille de saisie'!Z128</f>
        <v/>
      </c>
      <c r="F128" s="92" t="str">
        <f>'Feuille de saisie'!AA128</f>
        <v/>
      </c>
      <c r="G128" s="95" t="str">
        <f>'Feuille de saisie'!AC128</f>
        <v/>
      </c>
      <c r="H128" s="96" t="str">
        <f>'Feuille de saisie'!AB128</f>
        <v/>
      </c>
      <c r="I128" s="86" t="str">
        <f>'Feuille de saisie'!P128</f>
        <v/>
      </c>
      <c r="J128" s="87" t="str">
        <f>'Feuille de saisie'!Q128</f>
        <v xml:space="preserve"> </v>
      </c>
      <c r="K128" s="87" t="str">
        <f>'Feuille de saisie'!R128</f>
        <v xml:space="preserve"> </v>
      </c>
      <c r="L128" s="87" t="str">
        <f>'Feuille de saisie'!S128</f>
        <v xml:space="preserve"> </v>
      </c>
      <c r="M128" s="87" t="str">
        <f>'Feuille de saisie'!T128</f>
        <v>m.t</v>
      </c>
      <c r="N128" s="87" t="str">
        <f>'Feuille de saisie'!U128</f>
        <v xml:space="preserve"> </v>
      </c>
      <c r="O128" s="87" t="str">
        <f>'Feuille de saisie'!V128</f>
        <v xml:space="preserve"> </v>
      </c>
      <c r="P128" s="88"/>
    </row>
    <row r="129" spans="1:16">
      <c r="A129" s="89"/>
      <c r="B129" s="91">
        <f>'Feuille de saisie'!C129</f>
        <v>122</v>
      </c>
      <c r="C129" s="92">
        <f>'Feuille de saisie'!D129</f>
        <v>0</v>
      </c>
      <c r="D129" s="94" t="str">
        <f>CONCATENATE('Feuille de saisie'!X129," ",'Feuille de saisie'!Y129)</f>
        <v xml:space="preserve"> </v>
      </c>
      <c r="E129" s="94" t="str">
        <f>'Feuille de saisie'!Z129</f>
        <v/>
      </c>
      <c r="F129" s="92" t="str">
        <f>'Feuille de saisie'!AA129</f>
        <v/>
      </c>
      <c r="G129" s="95" t="str">
        <f>'Feuille de saisie'!AC129</f>
        <v/>
      </c>
      <c r="H129" s="96" t="str">
        <f>'Feuille de saisie'!AB129</f>
        <v/>
      </c>
      <c r="I129" s="86" t="str">
        <f>'Feuille de saisie'!P129</f>
        <v/>
      </c>
      <c r="J129" s="87" t="str">
        <f>'Feuille de saisie'!Q129</f>
        <v xml:space="preserve"> </v>
      </c>
      <c r="K129" s="87" t="str">
        <f>'Feuille de saisie'!R129</f>
        <v xml:space="preserve"> </v>
      </c>
      <c r="L129" s="87" t="str">
        <f>'Feuille de saisie'!S129</f>
        <v xml:space="preserve"> </v>
      </c>
      <c r="M129" s="87" t="str">
        <f>'Feuille de saisie'!T129</f>
        <v>m.t</v>
      </c>
      <c r="N129" s="87" t="str">
        <f>'Feuille de saisie'!U129</f>
        <v xml:space="preserve"> </v>
      </c>
      <c r="O129" s="87" t="str">
        <f>'Feuille de saisie'!V129</f>
        <v xml:space="preserve"> </v>
      </c>
      <c r="P129" s="88"/>
    </row>
    <row r="130" spans="1:16">
      <c r="A130" s="89"/>
      <c r="B130" s="91">
        <f>'Feuille de saisie'!C130</f>
        <v>123</v>
      </c>
      <c r="C130" s="92">
        <f>'Feuille de saisie'!D130</f>
        <v>0</v>
      </c>
      <c r="D130" s="94" t="str">
        <f>CONCATENATE('Feuille de saisie'!X130," ",'Feuille de saisie'!Y130)</f>
        <v xml:space="preserve"> </v>
      </c>
      <c r="E130" s="94" t="str">
        <f>'Feuille de saisie'!Z130</f>
        <v/>
      </c>
      <c r="F130" s="92" t="str">
        <f>'Feuille de saisie'!AA130</f>
        <v/>
      </c>
      <c r="G130" s="95" t="str">
        <f>'Feuille de saisie'!AC130</f>
        <v/>
      </c>
      <c r="H130" s="96" t="str">
        <f>'Feuille de saisie'!AB130</f>
        <v/>
      </c>
      <c r="I130" s="86" t="str">
        <f>'Feuille de saisie'!P130</f>
        <v/>
      </c>
      <c r="J130" s="87" t="str">
        <f>'Feuille de saisie'!Q130</f>
        <v xml:space="preserve"> </v>
      </c>
      <c r="K130" s="87" t="str">
        <f>'Feuille de saisie'!R130</f>
        <v xml:space="preserve"> </v>
      </c>
      <c r="L130" s="87" t="str">
        <f>'Feuille de saisie'!S130</f>
        <v xml:space="preserve"> </v>
      </c>
      <c r="M130" s="87" t="str">
        <f>'Feuille de saisie'!T130</f>
        <v>m.t</v>
      </c>
      <c r="N130" s="87" t="str">
        <f>'Feuille de saisie'!U130</f>
        <v xml:space="preserve"> </v>
      </c>
      <c r="O130" s="87" t="str">
        <f>'Feuille de saisie'!V130</f>
        <v xml:space="preserve"> </v>
      </c>
      <c r="P130" s="88"/>
    </row>
    <row r="131" spans="1:16">
      <c r="A131" s="89"/>
      <c r="B131" s="91">
        <f>'Feuille de saisie'!C131</f>
        <v>124</v>
      </c>
      <c r="C131" s="92">
        <f>'Feuille de saisie'!D131</f>
        <v>0</v>
      </c>
      <c r="D131" s="94" t="str">
        <f>CONCATENATE('Feuille de saisie'!X131," ",'Feuille de saisie'!Y131)</f>
        <v xml:space="preserve"> </v>
      </c>
      <c r="E131" s="94" t="str">
        <f>'Feuille de saisie'!Z131</f>
        <v/>
      </c>
      <c r="F131" s="92" t="str">
        <f>'Feuille de saisie'!AA131</f>
        <v/>
      </c>
      <c r="G131" s="95" t="str">
        <f>'Feuille de saisie'!AC131</f>
        <v/>
      </c>
      <c r="H131" s="96" t="str">
        <f>'Feuille de saisie'!AB131</f>
        <v/>
      </c>
      <c r="I131" s="86" t="str">
        <f>'Feuille de saisie'!P131</f>
        <v/>
      </c>
      <c r="J131" s="87" t="str">
        <f>'Feuille de saisie'!Q131</f>
        <v xml:space="preserve"> </v>
      </c>
      <c r="K131" s="87" t="str">
        <f>'Feuille de saisie'!R131</f>
        <v xml:space="preserve"> </v>
      </c>
      <c r="L131" s="87" t="str">
        <f>'Feuille de saisie'!S131</f>
        <v xml:space="preserve"> </v>
      </c>
      <c r="M131" s="87" t="str">
        <f>'Feuille de saisie'!T131</f>
        <v>m.t</v>
      </c>
      <c r="N131" s="87" t="str">
        <f>'Feuille de saisie'!U131</f>
        <v xml:space="preserve"> </v>
      </c>
      <c r="O131" s="87" t="str">
        <f>'Feuille de saisie'!V131</f>
        <v xml:space="preserve"> </v>
      </c>
      <c r="P131" s="88"/>
    </row>
    <row r="132" spans="1:16">
      <c r="A132" s="89"/>
      <c r="B132" s="91">
        <f>'Feuille de saisie'!C132</f>
        <v>125</v>
      </c>
      <c r="C132" s="92">
        <f>'Feuille de saisie'!D132</f>
        <v>0</v>
      </c>
      <c r="D132" s="94" t="str">
        <f>CONCATENATE('Feuille de saisie'!X132," ",'Feuille de saisie'!Y132)</f>
        <v xml:space="preserve"> </v>
      </c>
      <c r="E132" s="94" t="str">
        <f>'Feuille de saisie'!Z132</f>
        <v/>
      </c>
      <c r="F132" s="92" t="str">
        <f>'Feuille de saisie'!AA132</f>
        <v/>
      </c>
      <c r="G132" s="95" t="str">
        <f>'Feuille de saisie'!AC132</f>
        <v/>
      </c>
      <c r="H132" s="96" t="str">
        <f>'Feuille de saisie'!AB132</f>
        <v/>
      </c>
      <c r="I132" s="86" t="str">
        <f>'Feuille de saisie'!P132</f>
        <v/>
      </c>
      <c r="J132" s="87" t="str">
        <f>'Feuille de saisie'!Q132</f>
        <v xml:space="preserve"> </v>
      </c>
      <c r="K132" s="87" t="str">
        <f>'Feuille de saisie'!R132</f>
        <v xml:space="preserve"> </v>
      </c>
      <c r="L132" s="87" t="str">
        <f>'Feuille de saisie'!S132</f>
        <v xml:space="preserve"> </v>
      </c>
      <c r="M132" s="87" t="str">
        <f>'Feuille de saisie'!T132</f>
        <v>m.t</v>
      </c>
      <c r="N132" s="87" t="str">
        <f>'Feuille de saisie'!U132</f>
        <v xml:space="preserve"> </v>
      </c>
      <c r="O132" s="87" t="str">
        <f>'Feuille de saisie'!V132</f>
        <v xml:space="preserve"> </v>
      </c>
      <c r="P132" s="88"/>
    </row>
    <row r="133" spans="1:16">
      <c r="A133" s="89"/>
      <c r="B133" s="91">
        <f>'Feuille de saisie'!C133</f>
        <v>126</v>
      </c>
      <c r="C133" s="92">
        <f>'Feuille de saisie'!D133</f>
        <v>0</v>
      </c>
      <c r="D133" s="94" t="str">
        <f>CONCATENATE('Feuille de saisie'!X133," ",'Feuille de saisie'!Y133)</f>
        <v xml:space="preserve"> </v>
      </c>
      <c r="E133" s="94" t="str">
        <f>'Feuille de saisie'!Z133</f>
        <v/>
      </c>
      <c r="F133" s="92" t="str">
        <f>'Feuille de saisie'!AA133</f>
        <v/>
      </c>
      <c r="G133" s="95" t="str">
        <f>'Feuille de saisie'!AC133</f>
        <v/>
      </c>
      <c r="H133" s="96" t="str">
        <f>'Feuille de saisie'!AB133</f>
        <v/>
      </c>
      <c r="I133" s="86" t="str">
        <f>'Feuille de saisie'!P133</f>
        <v/>
      </c>
      <c r="J133" s="87" t="str">
        <f>'Feuille de saisie'!Q133</f>
        <v xml:space="preserve"> </v>
      </c>
      <c r="K133" s="87" t="str">
        <f>'Feuille de saisie'!R133</f>
        <v xml:space="preserve"> </v>
      </c>
      <c r="L133" s="87" t="str">
        <f>'Feuille de saisie'!S133</f>
        <v xml:space="preserve"> </v>
      </c>
      <c r="M133" s="87" t="str">
        <f>'Feuille de saisie'!T133</f>
        <v>m.t</v>
      </c>
      <c r="N133" s="87" t="str">
        <f>'Feuille de saisie'!U133</f>
        <v xml:space="preserve"> </v>
      </c>
      <c r="O133" s="87" t="str">
        <f>'Feuille de saisie'!V133</f>
        <v xml:space="preserve"> </v>
      </c>
      <c r="P133" s="88"/>
    </row>
    <row r="134" spans="1:16">
      <c r="A134" s="89"/>
      <c r="B134" s="91">
        <f>'Feuille de saisie'!C134</f>
        <v>127</v>
      </c>
      <c r="C134" s="92">
        <f>'Feuille de saisie'!D134</f>
        <v>0</v>
      </c>
      <c r="D134" s="94" t="str">
        <f>CONCATENATE('Feuille de saisie'!X134," ",'Feuille de saisie'!Y134)</f>
        <v xml:space="preserve"> </v>
      </c>
      <c r="E134" s="94" t="str">
        <f>'Feuille de saisie'!Z134</f>
        <v/>
      </c>
      <c r="F134" s="92" t="str">
        <f>'Feuille de saisie'!AA134</f>
        <v/>
      </c>
      <c r="G134" s="95" t="str">
        <f>'Feuille de saisie'!AC134</f>
        <v/>
      </c>
      <c r="H134" s="96" t="str">
        <f>'Feuille de saisie'!AB134</f>
        <v/>
      </c>
      <c r="I134" s="86" t="str">
        <f>'Feuille de saisie'!P134</f>
        <v/>
      </c>
      <c r="J134" s="87" t="str">
        <f>'Feuille de saisie'!Q134</f>
        <v xml:space="preserve"> </v>
      </c>
      <c r="K134" s="87" t="str">
        <f>'Feuille de saisie'!R134</f>
        <v xml:space="preserve"> </v>
      </c>
      <c r="L134" s="87" t="str">
        <f>'Feuille de saisie'!S134</f>
        <v xml:space="preserve"> </v>
      </c>
      <c r="M134" s="87" t="str">
        <f>'Feuille de saisie'!T134</f>
        <v>m.t</v>
      </c>
      <c r="N134" s="87" t="str">
        <f>'Feuille de saisie'!U134</f>
        <v xml:space="preserve"> </v>
      </c>
      <c r="O134" s="87" t="str">
        <f>'Feuille de saisie'!V134</f>
        <v xml:space="preserve"> </v>
      </c>
      <c r="P134" s="88"/>
    </row>
    <row r="135" spans="1:16">
      <c r="A135" s="89"/>
      <c r="B135" s="91">
        <f>'Feuille de saisie'!C135</f>
        <v>128</v>
      </c>
      <c r="C135" s="92">
        <f>'Feuille de saisie'!D135</f>
        <v>0</v>
      </c>
      <c r="D135" s="94" t="str">
        <f>CONCATENATE('Feuille de saisie'!X135," ",'Feuille de saisie'!Y135)</f>
        <v xml:space="preserve"> </v>
      </c>
      <c r="E135" s="94" t="str">
        <f>'Feuille de saisie'!Z135</f>
        <v/>
      </c>
      <c r="F135" s="92" t="str">
        <f>'Feuille de saisie'!AA135</f>
        <v/>
      </c>
      <c r="G135" s="95" t="str">
        <f>'Feuille de saisie'!AC135</f>
        <v/>
      </c>
      <c r="H135" s="96" t="str">
        <f>'Feuille de saisie'!AB135</f>
        <v/>
      </c>
      <c r="I135" s="86" t="str">
        <f>'Feuille de saisie'!P135</f>
        <v/>
      </c>
      <c r="J135" s="87" t="str">
        <f>'Feuille de saisie'!Q135</f>
        <v xml:space="preserve"> </v>
      </c>
      <c r="K135" s="87" t="str">
        <f>'Feuille de saisie'!R135</f>
        <v xml:space="preserve"> </v>
      </c>
      <c r="L135" s="87" t="str">
        <f>'Feuille de saisie'!S135</f>
        <v xml:space="preserve"> </v>
      </c>
      <c r="M135" s="87" t="str">
        <f>'Feuille de saisie'!T135</f>
        <v>m.t</v>
      </c>
      <c r="N135" s="87" t="str">
        <f>'Feuille de saisie'!U135</f>
        <v xml:space="preserve"> </v>
      </c>
      <c r="O135" s="87" t="str">
        <f>'Feuille de saisie'!V135</f>
        <v xml:space="preserve"> </v>
      </c>
      <c r="P135" s="88"/>
    </row>
    <row r="136" spans="1:16">
      <c r="A136" s="89"/>
      <c r="B136" s="91">
        <f>'Feuille de saisie'!C136</f>
        <v>129</v>
      </c>
      <c r="C136" s="92">
        <f>'Feuille de saisie'!D136</f>
        <v>0</v>
      </c>
      <c r="D136" s="94" t="str">
        <f>CONCATENATE('Feuille de saisie'!X136," ",'Feuille de saisie'!Y136)</f>
        <v xml:space="preserve"> </v>
      </c>
      <c r="E136" s="94" t="str">
        <f>'Feuille de saisie'!Z136</f>
        <v/>
      </c>
      <c r="F136" s="92" t="str">
        <f>'Feuille de saisie'!AA136</f>
        <v/>
      </c>
      <c r="G136" s="95" t="str">
        <f>'Feuille de saisie'!AC136</f>
        <v/>
      </c>
      <c r="H136" s="96" t="str">
        <f>'Feuille de saisie'!AB136</f>
        <v/>
      </c>
      <c r="I136" s="86" t="str">
        <f>'Feuille de saisie'!P136</f>
        <v/>
      </c>
      <c r="J136" s="87" t="str">
        <f>'Feuille de saisie'!Q136</f>
        <v xml:space="preserve"> </v>
      </c>
      <c r="K136" s="87" t="str">
        <f>'Feuille de saisie'!R136</f>
        <v xml:space="preserve"> </v>
      </c>
      <c r="L136" s="87" t="str">
        <f>'Feuille de saisie'!S136</f>
        <v xml:space="preserve"> </v>
      </c>
      <c r="M136" s="87" t="str">
        <f>'Feuille de saisie'!T136</f>
        <v>m.t</v>
      </c>
      <c r="N136" s="87" t="str">
        <f>'Feuille de saisie'!U136</f>
        <v xml:space="preserve"> </v>
      </c>
      <c r="O136" s="87" t="str">
        <f>'Feuille de saisie'!V136</f>
        <v xml:space="preserve"> </v>
      </c>
      <c r="P136" s="88"/>
    </row>
    <row r="137" spans="1:16">
      <c r="A137" s="89"/>
      <c r="B137" s="91">
        <f>'Feuille de saisie'!C137</f>
        <v>130</v>
      </c>
      <c r="C137" s="92">
        <f>'Feuille de saisie'!D137</f>
        <v>0</v>
      </c>
      <c r="D137" s="94" t="str">
        <f>CONCATENATE('Feuille de saisie'!X137," ",'Feuille de saisie'!Y137)</f>
        <v xml:space="preserve"> </v>
      </c>
      <c r="E137" s="94" t="str">
        <f>'Feuille de saisie'!Z137</f>
        <v/>
      </c>
      <c r="F137" s="92" t="str">
        <f>'Feuille de saisie'!AA137</f>
        <v/>
      </c>
      <c r="G137" s="95" t="str">
        <f>'Feuille de saisie'!AC137</f>
        <v/>
      </c>
      <c r="H137" s="96" t="str">
        <f>'Feuille de saisie'!AB137</f>
        <v/>
      </c>
      <c r="I137" s="86" t="str">
        <f>'Feuille de saisie'!P137</f>
        <v/>
      </c>
      <c r="J137" s="87" t="str">
        <f>'Feuille de saisie'!Q137</f>
        <v xml:space="preserve"> </v>
      </c>
      <c r="K137" s="87" t="str">
        <f>'Feuille de saisie'!R137</f>
        <v xml:space="preserve"> </v>
      </c>
      <c r="L137" s="87" t="str">
        <f>'Feuille de saisie'!S137</f>
        <v xml:space="preserve"> </v>
      </c>
      <c r="M137" s="87" t="str">
        <f>'Feuille de saisie'!T137</f>
        <v>m.t</v>
      </c>
      <c r="N137" s="87" t="str">
        <f>'Feuille de saisie'!U137</f>
        <v xml:space="preserve"> </v>
      </c>
      <c r="O137" s="87" t="str">
        <f>'Feuille de saisie'!V137</f>
        <v xml:space="preserve"> </v>
      </c>
      <c r="P137" s="88"/>
    </row>
    <row r="138" spans="1:16">
      <c r="A138" s="89"/>
      <c r="B138" s="91">
        <f>'Feuille de saisie'!C138</f>
        <v>131</v>
      </c>
      <c r="C138" s="92">
        <f>'Feuille de saisie'!D138</f>
        <v>0</v>
      </c>
      <c r="D138" s="94" t="str">
        <f>CONCATENATE('Feuille de saisie'!X138," ",'Feuille de saisie'!Y138)</f>
        <v xml:space="preserve"> </v>
      </c>
      <c r="E138" s="94" t="str">
        <f>'Feuille de saisie'!Z138</f>
        <v/>
      </c>
      <c r="F138" s="92" t="str">
        <f>'Feuille de saisie'!AA138</f>
        <v/>
      </c>
      <c r="G138" s="95" t="str">
        <f>'Feuille de saisie'!AC138</f>
        <v/>
      </c>
      <c r="H138" s="96" t="str">
        <f>'Feuille de saisie'!AB138</f>
        <v/>
      </c>
      <c r="I138" s="86" t="str">
        <f>'Feuille de saisie'!P138</f>
        <v/>
      </c>
      <c r="J138" s="87" t="str">
        <f>'Feuille de saisie'!Q138</f>
        <v xml:space="preserve"> </v>
      </c>
      <c r="K138" s="87" t="str">
        <f>'Feuille de saisie'!R138</f>
        <v xml:space="preserve"> </v>
      </c>
      <c r="L138" s="87" t="str">
        <f>'Feuille de saisie'!S138</f>
        <v xml:space="preserve"> </v>
      </c>
      <c r="M138" s="87" t="str">
        <f>'Feuille de saisie'!T138</f>
        <v>m.t</v>
      </c>
      <c r="N138" s="87" t="str">
        <f>'Feuille de saisie'!U138</f>
        <v xml:space="preserve"> </v>
      </c>
      <c r="O138" s="87" t="str">
        <f>'Feuille de saisie'!V138</f>
        <v xml:space="preserve"> </v>
      </c>
      <c r="P138" s="88"/>
    </row>
    <row r="139" spans="1:16">
      <c r="A139" s="89"/>
      <c r="B139" s="91">
        <f>'Feuille de saisie'!C139</f>
        <v>132</v>
      </c>
      <c r="C139" s="92">
        <f>'Feuille de saisie'!D139</f>
        <v>0</v>
      </c>
      <c r="D139" s="94" t="str">
        <f>CONCATENATE('Feuille de saisie'!X139," ",'Feuille de saisie'!Y139)</f>
        <v xml:space="preserve"> </v>
      </c>
      <c r="E139" s="94" t="str">
        <f>'Feuille de saisie'!Z139</f>
        <v/>
      </c>
      <c r="F139" s="92" t="str">
        <f>'Feuille de saisie'!AA139</f>
        <v/>
      </c>
      <c r="G139" s="95" t="str">
        <f>'Feuille de saisie'!AC139</f>
        <v/>
      </c>
      <c r="H139" s="96" t="str">
        <f>'Feuille de saisie'!AB139</f>
        <v/>
      </c>
      <c r="I139" s="86" t="str">
        <f>'Feuille de saisie'!P139</f>
        <v/>
      </c>
      <c r="J139" s="87" t="str">
        <f>'Feuille de saisie'!Q139</f>
        <v xml:space="preserve"> </v>
      </c>
      <c r="K139" s="87" t="str">
        <f>'Feuille de saisie'!R139</f>
        <v xml:space="preserve"> </v>
      </c>
      <c r="L139" s="87" t="str">
        <f>'Feuille de saisie'!S139</f>
        <v xml:space="preserve"> </v>
      </c>
      <c r="M139" s="87" t="str">
        <f>'Feuille de saisie'!T139</f>
        <v>m.t</v>
      </c>
      <c r="N139" s="87" t="str">
        <f>'Feuille de saisie'!U139</f>
        <v xml:space="preserve"> </v>
      </c>
      <c r="O139" s="87" t="str">
        <f>'Feuille de saisie'!V139</f>
        <v xml:space="preserve"> </v>
      </c>
      <c r="P139" s="88"/>
    </row>
    <row r="140" spans="1:16">
      <c r="A140" s="89"/>
      <c r="B140" s="91">
        <f>'Feuille de saisie'!C140</f>
        <v>133</v>
      </c>
      <c r="C140" s="92">
        <f>'Feuille de saisie'!D140</f>
        <v>0</v>
      </c>
      <c r="D140" s="94" t="str">
        <f>CONCATENATE('Feuille de saisie'!X140," ",'Feuille de saisie'!Y140)</f>
        <v xml:space="preserve"> </v>
      </c>
      <c r="E140" s="94" t="str">
        <f>'Feuille de saisie'!Z140</f>
        <v/>
      </c>
      <c r="F140" s="92" t="str">
        <f>'Feuille de saisie'!AA140</f>
        <v/>
      </c>
      <c r="G140" s="95" t="str">
        <f>'Feuille de saisie'!AC140</f>
        <v/>
      </c>
      <c r="H140" s="96" t="str">
        <f>'Feuille de saisie'!AB140</f>
        <v/>
      </c>
      <c r="I140" s="86" t="str">
        <f>'Feuille de saisie'!P140</f>
        <v/>
      </c>
      <c r="J140" s="87" t="str">
        <f>'Feuille de saisie'!Q140</f>
        <v xml:space="preserve"> </v>
      </c>
      <c r="K140" s="87" t="str">
        <f>'Feuille de saisie'!R140</f>
        <v xml:space="preserve"> </v>
      </c>
      <c r="L140" s="87" t="str">
        <f>'Feuille de saisie'!S140</f>
        <v xml:space="preserve"> </v>
      </c>
      <c r="M140" s="87" t="str">
        <f>'Feuille de saisie'!T140</f>
        <v>m.t</v>
      </c>
      <c r="N140" s="87" t="str">
        <f>'Feuille de saisie'!U140</f>
        <v xml:space="preserve"> </v>
      </c>
      <c r="O140" s="87" t="str">
        <f>'Feuille de saisie'!V140</f>
        <v xml:space="preserve"> </v>
      </c>
      <c r="P140" s="88"/>
    </row>
    <row r="141" spans="1:16">
      <c r="A141" s="89"/>
      <c r="B141" s="91">
        <f>'Feuille de saisie'!C141</f>
        <v>134</v>
      </c>
      <c r="C141" s="92">
        <f>'Feuille de saisie'!D141</f>
        <v>0</v>
      </c>
      <c r="D141" s="94" t="str">
        <f>CONCATENATE('Feuille de saisie'!X141," ",'Feuille de saisie'!Y141)</f>
        <v xml:space="preserve"> </v>
      </c>
      <c r="E141" s="94" t="str">
        <f>'Feuille de saisie'!Z141</f>
        <v/>
      </c>
      <c r="F141" s="92" t="str">
        <f>'Feuille de saisie'!AA141</f>
        <v/>
      </c>
      <c r="G141" s="95" t="str">
        <f>'Feuille de saisie'!AC141</f>
        <v/>
      </c>
      <c r="H141" s="96" t="str">
        <f>'Feuille de saisie'!AB141</f>
        <v/>
      </c>
      <c r="I141" s="86" t="str">
        <f>'Feuille de saisie'!P141</f>
        <v/>
      </c>
      <c r="J141" s="87" t="str">
        <f>'Feuille de saisie'!Q141</f>
        <v xml:space="preserve"> </v>
      </c>
      <c r="K141" s="87" t="str">
        <f>'Feuille de saisie'!R141</f>
        <v xml:space="preserve"> </v>
      </c>
      <c r="L141" s="87" t="str">
        <f>'Feuille de saisie'!S141</f>
        <v xml:space="preserve"> </v>
      </c>
      <c r="M141" s="87" t="str">
        <f>'Feuille de saisie'!T141</f>
        <v>m.t</v>
      </c>
      <c r="N141" s="87" t="str">
        <f>'Feuille de saisie'!U141</f>
        <v xml:space="preserve"> </v>
      </c>
      <c r="O141" s="87" t="str">
        <f>'Feuille de saisie'!V141</f>
        <v xml:space="preserve"> </v>
      </c>
      <c r="P141" s="88"/>
    </row>
    <row r="142" spans="1:16">
      <c r="A142" s="89"/>
      <c r="B142" s="91">
        <f>'Feuille de saisie'!C142</f>
        <v>135</v>
      </c>
      <c r="C142" s="92">
        <f>'Feuille de saisie'!D142</f>
        <v>0</v>
      </c>
      <c r="D142" s="94" t="str">
        <f>CONCATENATE('Feuille de saisie'!X142," ",'Feuille de saisie'!Y142)</f>
        <v xml:space="preserve"> </v>
      </c>
      <c r="E142" s="94" t="str">
        <f>'Feuille de saisie'!Z142</f>
        <v/>
      </c>
      <c r="F142" s="92" t="str">
        <f>'Feuille de saisie'!AA142</f>
        <v/>
      </c>
      <c r="G142" s="95" t="str">
        <f>'Feuille de saisie'!AC142</f>
        <v/>
      </c>
      <c r="H142" s="96" t="str">
        <f>'Feuille de saisie'!AB142</f>
        <v/>
      </c>
      <c r="I142" s="86" t="str">
        <f>'Feuille de saisie'!P142</f>
        <v/>
      </c>
      <c r="J142" s="87" t="str">
        <f>'Feuille de saisie'!Q142</f>
        <v xml:space="preserve"> </v>
      </c>
      <c r="K142" s="87" t="str">
        <f>'Feuille de saisie'!R142</f>
        <v xml:space="preserve"> </v>
      </c>
      <c r="L142" s="87" t="str">
        <f>'Feuille de saisie'!S142</f>
        <v xml:space="preserve"> </v>
      </c>
      <c r="M142" s="87" t="str">
        <f>'Feuille de saisie'!T142</f>
        <v>m.t</v>
      </c>
      <c r="N142" s="87" t="str">
        <f>'Feuille de saisie'!U142</f>
        <v xml:space="preserve"> </v>
      </c>
      <c r="O142" s="87" t="str">
        <f>'Feuille de saisie'!V142</f>
        <v xml:space="preserve"> </v>
      </c>
      <c r="P142" s="88"/>
    </row>
    <row r="143" spans="1:16">
      <c r="A143" s="89"/>
      <c r="B143" s="91">
        <f>'Feuille de saisie'!C143</f>
        <v>136</v>
      </c>
      <c r="C143" s="92">
        <f>'Feuille de saisie'!D143</f>
        <v>0</v>
      </c>
      <c r="D143" s="94" t="str">
        <f>CONCATENATE('Feuille de saisie'!X143," ",'Feuille de saisie'!Y143)</f>
        <v xml:space="preserve"> </v>
      </c>
      <c r="E143" s="94" t="str">
        <f>'Feuille de saisie'!Z143</f>
        <v/>
      </c>
      <c r="F143" s="92" t="str">
        <f>'Feuille de saisie'!AA143</f>
        <v/>
      </c>
      <c r="G143" s="95" t="str">
        <f>'Feuille de saisie'!AC143</f>
        <v/>
      </c>
      <c r="H143" s="96" t="str">
        <f>'Feuille de saisie'!AB143</f>
        <v/>
      </c>
      <c r="I143" s="86" t="str">
        <f>'Feuille de saisie'!P143</f>
        <v/>
      </c>
      <c r="J143" s="87" t="str">
        <f>'Feuille de saisie'!Q143</f>
        <v xml:space="preserve"> </v>
      </c>
      <c r="K143" s="87" t="str">
        <f>'Feuille de saisie'!R143</f>
        <v xml:space="preserve"> </v>
      </c>
      <c r="L143" s="87" t="str">
        <f>'Feuille de saisie'!S143</f>
        <v xml:space="preserve"> </v>
      </c>
      <c r="M143" s="87" t="str">
        <f>'Feuille de saisie'!T143</f>
        <v>m.t</v>
      </c>
      <c r="N143" s="87" t="str">
        <f>'Feuille de saisie'!U143</f>
        <v xml:space="preserve"> </v>
      </c>
      <c r="O143" s="87" t="str">
        <f>'Feuille de saisie'!V143</f>
        <v xml:space="preserve"> </v>
      </c>
      <c r="P143" s="88"/>
    </row>
    <row r="144" spans="1:16">
      <c r="A144" s="89"/>
      <c r="B144" s="91">
        <f>'Feuille de saisie'!C144</f>
        <v>137</v>
      </c>
      <c r="C144" s="92">
        <f>'Feuille de saisie'!D144</f>
        <v>0</v>
      </c>
      <c r="D144" s="94" t="str">
        <f>CONCATENATE('Feuille de saisie'!X144," ",'Feuille de saisie'!Y144)</f>
        <v xml:space="preserve"> </v>
      </c>
      <c r="E144" s="94" t="str">
        <f>'Feuille de saisie'!Z144</f>
        <v/>
      </c>
      <c r="F144" s="92" t="str">
        <f>'Feuille de saisie'!AA144</f>
        <v/>
      </c>
      <c r="G144" s="95" t="str">
        <f>'Feuille de saisie'!AC144</f>
        <v/>
      </c>
      <c r="H144" s="96" t="str">
        <f>'Feuille de saisie'!AB144</f>
        <v/>
      </c>
      <c r="I144" s="86" t="str">
        <f>'Feuille de saisie'!P144</f>
        <v/>
      </c>
      <c r="J144" s="87" t="str">
        <f>'Feuille de saisie'!Q144</f>
        <v xml:space="preserve"> </v>
      </c>
      <c r="K144" s="87" t="str">
        <f>'Feuille de saisie'!R144</f>
        <v xml:space="preserve"> </v>
      </c>
      <c r="L144" s="87" t="str">
        <f>'Feuille de saisie'!S144</f>
        <v xml:space="preserve"> </v>
      </c>
      <c r="M144" s="87" t="str">
        <f>'Feuille de saisie'!T144</f>
        <v>m.t</v>
      </c>
      <c r="N144" s="87" t="str">
        <f>'Feuille de saisie'!U144</f>
        <v xml:space="preserve"> </v>
      </c>
      <c r="O144" s="87" t="str">
        <f>'Feuille de saisie'!V144</f>
        <v xml:space="preserve"> </v>
      </c>
      <c r="P144" s="88"/>
    </row>
    <row r="145" spans="1:16">
      <c r="A145" s="89"/>
      <c r="B145" s="91">
        <f>'Feuille de saisie'!C145</f>
        <v>138</v>
      </c>
      <c r="C145" s="92">
        <f>'Feuille de saisie'!D145</f>
        <v>0</v>
      </c>
      <c r="D145" s="94" t="str">
        <f>CONCATENATE('Feuille de saisie'!X145," ",'Feuille de saisie'!Y145)</f>
        <v xml:space="preserve"> </v>
      </c>
      <c r="E145" s="94" t="str">
        <f>'Feuille de saisie'!Z145</f>
        <v/>
      </c>
      <c r="F145" s="92" t="str">
        <f>'Feuille de saisie'!AA145</f>
        <v/>
      </c>
      <c r="G145" s="95" t="str">
        <f>'Feuille de saisie'!AC145</f>
        <v/>
      </c>
      <c r="H145" s="96" t="str">
        <f>'Feuille de saisie'!AB145</f>
        <v/>
      </c>
      <c r="I145" s="86" t="str">
        <f>'Feuille de saisie'!P145</f>
        <v/>
      </c>
      <c r="J145" s="87" t="str">
        <f>'Feuille de saisie'!Q145</f>
        <v xml:space="preserve"> </v>
      </c>
      <c r="K145" s="87" t="str">
        <f>'Feuille de saisie'!R145</f>
        <v xml:space="preserve"> </v>
      </c>
      <c r="L145" s="87" t="str">
        <f>'Feuille de saisie'!S145</f>
        <v xml:space="preserve"> </v>
      </c>
      <c r="M145" s="87" t="str">
        <f>'Feuille de saisie'!T145</f>
        <v>m.t</v>
      </c>
      <c r="N145" s="87" t="str">
        <f>'Feuille de saisie'!U145</f>
        <v xml:space="preserve"> </v>
      </c>
      <c r="O145" s="87" t="str">
        <f>'Feuille de saisie'!V145</f>
        <v xml:space="preserve"> </v>
      </c>
      <c r="P145" s="88"/>
    </row>
    <row r="146" spans="1:16">
      <c r="A146" s="89"/>
      <c r="B146" s="91">
        <f>'Feuille de saisie'!C146</f>
        <v>139</v>
      </c>
      <c r="C146" s="92">
        <f>'Feuille de saisie'!D146</f>
        <v>0</v>
      </c>
      <c r="D146" s="94" t="str">
        <f>CONCATENATE('Feuille de saisie'!X146," ",'Feuille de saisie'!Y146)</f>
        <v xml:space="preserve"> </v>
      </c>
      <c r="E146" s="94" t="str">
        <f>'Feuille de saisie'!Z146</f>
        <v/>
      </c>
      <c r="F146" s="92" t="str">
        <f>'Feuille de saisie'!AA146</f>
        <v/>
      </c>
      <c r="G146" s="95" t="str">
        <f>'Feuille de saisie'!AC146</f>
        <v/>
      </c>
      <c r="H146" s="96" t="str">
        <f>'Feuille de saisie'!AB146</f>
        <v/>
      </c>
      <c r="I146" s="86" t="str">
        <f>'Feuille de saisie'!P146</f>
        <v/>
      </c>
      <c r="J146" s="87" t="str">
        <f>'Feuille de saisie'!Q146</f>
        <v xml:space="preserve"> </v>
      </c>
      <c r="K146" s="87" t="str">
        <f>'Feuille de saisie'!R146</f>
        <v xml:space="preserve"> </v>
      </c>
      <c r="L146" s="87" t="str">
        <f>'Feuille de saisie'!S146</f>
        <v xml:space="preserve"> </v>
      </c>
      <c r="M146" s="87" t="str">
        <f>'Feuille de saisie'!T146</f>
        <v>m.t</v>
      </c>
      <c r="N146" s="87" t="str">
        <f>'Feuille de saisie'!U146</f>
        <v xml:space="preserve"> </v>
      </c>
      <c r="O146" s="87" t="str">
        <f>'Feuille de saisie'!V146</f>
        <v xml:space="preserve"> </v>
      </c>
      <c r="P146" s="88"/>
    </row>
    <row r="147" spans="1:16">
      <c r="A147" s="89"/>
      <c r="B147" s="91">
        <f>'Feuille de saisie'!C147</f>
        <v>140</v>
      </c>
      <c r="C147" s="92">
        <f>'Feuille de saisie'!D147</f>
        <v>0</v>
      </c>
      <c r="D147" s="94" t="str">
        <f>CONCATENATE('Feuille de saisie'!X147," ",'Feuille de saisie'!Y147)</f>
        <v xml:space="preserve"> </v>
      </c>
      <c r="E147" s="94" t="str">
        <f>'Feuille de saisie'!Z147</f>
        <v/>
      </c>
      <c r="F147" s="92" t="str">
        <f>'Feuille de saisie'!AA147</f>
        <v/>
      </c>
      <c r="G147" s="95" t="str">
        <f>'Feuille de saisie'!AC147</f>
        <v/>
      </c>
      <c r="H147" s="96" t="str">
        <f>'Feuille de saisie'!AB147</f>
        <v/>
      </c>
      <c r="I147" s="86" t="str">
        <f>'Feuille de saisie'!P147</f>
        <v/>
      </c>
      <c r="J147" s="87" t="str">
        <f>'Feuille de saisie'!Q147</f>
        <v xml:space="preserve"> </v>
      </c>
      <c r="K147" s="87" t="str">
        <f>'Feuille de saisie'!R147</f>
        <v xml:space="preserve"> </v>
      </c>
      <c r="L147" s="87" t="str">
        <f>'Feuille de saisie'!S147</f>
        <v xml:space="preserve"> </v>
      </c>
      <c r="M147" s="87" t="str">
        <f>'Feuille de saisie'!T147</f>
        <v>m.t</v>
      </c>
      <c r="N147" s="87" t="str">
        <f>'Feuille de saisie'!U147</f>
        <v xml:space="preserve"> </v>
      </c>
      <c r="O147" s="87" t="str">
        <f>'Feuille de saisie'!V147</f>
        <v xml:space="preserve"> </v>
      </c>
      <c r="P147" s="88"/>
    </row>
    <row r="148" spans="1:16">
      <c r="A148" s="89"/>
      <c r="B148" s="91">
        <f>'Feuille de saisie'!C148</f>
        <v>141</v>
      </c>
      <c r="C148" s="92">
        <f>'Feuille de saisie'!D148</f>
        <v>0</v>
      </c>
      <c r="D148" s="94" t="str">
        <f>CONCATENATE('Feuille de saisie'!X148," ",'Feuille de saisie'!Y148)</f>
        <v xml:space="preserve"> </v>
      </c>
      <c r="E148" s="94" t="str">
        <f>'Feuille de saisie'!Z148</f>
        <v/>
      </c>
      <c r="F148" s="92" t="str">
        <f>'Feuille de saisie'!AA148</f>
        <v/>
      </c>
      <c r="G148" s="95" t="str">
        <f>'Feuille de saisie'!AC148</f>
        <v/>
      </c>
      <c r="H148" s="96" t="str">
        <f>'Feuille de saisie'!AB148</f>
        <v/>
      </c>
      <c r="I148" s="86" t="str">
        <f>'Feuille de saisie'!P148</f>
        <v/>
      </c>
      <c r="J148" s="87" t="str">
        <f>'Feuille de saisie'!Q148</f>
        <v xml:space="preserve"> </v>
      </c>
      <c r="K148" s="87" t="str">
        <f>'Feuille de saisie'!R148</f>
        <v xml:space="preserve"> </v>
      </c>
      <c r="L148" s="87" t="str">
        <f>'Feuille de saisie'!S148</f>
        <v xml:space="preserve"> </v>
      </c>
      <c r="M148" s="87" t="str">
        <f>'Feuille de saisie'!T148</f>
        <v>m.t</v>
      </c>
      <c r="N148" s="87" t="str">
        <f>'Feuille de saisie'!U148</f>
        <v xml:space="preserve"> </v>
      </c>
      <c r="O148" s="87" t="str">
        <f>'Feuille de saisie'!V148</f>
        <v xml:space="preserve"> </v>
      </c>
      <c r="P148" s="88"/>
    </row>
    <row r="149" spans="1:16">
      <c r="A149" s="89"/>
      <c r="B149" s="91">
        <f>'Feuille de saisie'!C149</f>
        <v>142</v>
      </c>
      <c r="C149" s="92">
        <f>'Feuille de saisie'!D149</f>
        <v>0</v>
      </c>
      <c r="D149" s="94" t="str">
        <f>CONCATENATE('Feuille de saisie'!X149," ",'Feuille de saisie'!Y149)</f>
        <v xml:space="preserve"> </v>
      </c>
      <c r="E149" s="94" t="str">
        <f>'Feuille de saisie'!Z149</f>
        <v/>
      </c>
      <c r="F149" s="92" t="str">
        <f>'Feuille de saisie'!AA149</f>
        <v/>
      </c>
      <c r="G149" s="95" t="str">
        <f>'Feuille de saisie'!AC149</f>
        <v/>
      </c>
      <c r="H149" s="96" t="str">
        <f>'Feuille de saisie'!AB149</f>
        <v/>
      </c>
      <c r="I149" s="86" t="str">
        <f>'Feuille de saisie'!P149</f>
        <v/>
      </c>
      <c r="J149" s="87" t="str">
        <f>'Feuille de saisie'!Q149</f>
        <v xml:space="preserve"> </v>
      </c>
      <c r="K149" s="87" t="str">
        <f>'Feuille de saisie'!R149</f>
        <v xml:space="preserve"> </v>
      </c>
      <c r="L149" s="87" t="str">
        <f>'Feuille de saisie'!S149</f>
        <v xml:space="preserve"> </v>
      </c>
      <c r="M149" s="87" t="str">
        <f>'Feuille de saisie'!T149</f>
        <v>m.t</v>
      </c>
      <c r="N149" s="87" t="str">
        <f>'Feuille de saisie'!U149</f>
        <v xml:space="preserve"> </v>
      </c>
      <c r="O149" s="87" t="str">
        <f>'Feuille de saisie'!V149</f>
        <v xml:space="preserve"> </v>
      </c>
      <c r="P149" s="88"/>
    </row>
    <row r="150" spans="1:16">
      <c r="A150" s="89"/>
      <c r="B150" s="91">
        <f>'Feuille de saisie'!C150</f>
        <v>143</v>
      </c>
      <c r="C150" s="92">
        <f>'Feuille de saisie'!D150</f>
        <v>0</v>
      </c>
      <c r="D150" s="94" t="str">
        <f>CONCATENATE('Feuille de saisie'!X150," ",'Feuille de saisie'!Y150)</f>
        <v xml:space="preserve"> </v>
      </c>
      <c r="E150" s="94" t="str">
        <f>'Feuille de saisie'!Z150</f>
        <v/>
      </c>
      <c r="F150" s="92" t="str">
        <f>'Feuille de saisie'!AA150</f>
        <v/>
      </c>
      <c r="G150" s="95" t="str">
        <f>'Feuille de saisie'!AC150</f>
        <v/>
      </c>
      <c r="H150" s="96" t="str">
        <f>'Feuille de saisie'!AB150</f>
        <v/>
      </c>
      <c r="I150" s="86" t="str">
        <f>'Feuille de saisie'!P150</f>
        <v/>
      </c>
      <c r="J150" s="87" t="str">
        <f>'Feuille de saisie'!Q150</f>
        <v xml:space="preserve"> </v>
      </c>
      <c r="K150" s="87" t="str">
        <f>'Feuille de saisie'!R150</f>
        <v xml:space="preserve"> </v>
      </c>
      <c r="L150" s="87" t="str">
        <f>'Feuille de saisie'!S150</f>
        <v xml:space="preserve"> </v>
      </c>
      <c r="M150" s="87" t="str">
        <f>'Feuille de saisie'!T150</f>
        <v>m.t</v>
      </c>
      <c r="N150" s="87" t="str">
        <f>'Feuille de saisie'!U150</f>
        <v xml:space="preserve"> </v>
      </c>
      <c r="O150" s="87" t="str">
        <f>'Feuille de saisie'!V150</f>
        <v xml:space="preserve"> </v>
      </c>
      <c r="P150" s="88"/>
    </row>
    <row r="151" spans="1:16">
      <c r="A151" s="89"/>
      <c r="B151" s="91">
        <f>'Feuille de saisie'!C151</f>
        <v>144</v>
      </c>
      <c r="C151" s="92">
        <f>'Feuille de saisie'!D151</f>
        <v>0</v>
      </c>
      <c r="D151" s="94" t="str">
        <f>CONCATENATE('Feuille de saisie'!X151," ",'Feuille de saisie'!Y151)</f>
        <v xml:space="preserve"> </v>
      </c>
      <c r="E151" s="94" t="str">
        <f>'Feuille de saisie'!Z151</f>
        <v/>
      </c>
      <c r="F151" s="92" t="str">
        <f>'Feuille de saisie'!AA151</f>
        <v/>
      </c>
      <c r="G151" s="95" t="str">
        <f>'Feuille de saisie'!AC151</f>
        <v/>
      </c>
      <c r="H151" s="96" t="str">
        <f>'Feuille de saisie'!AB151</f>
        <v/>
      </c>
      <c r="I151" s="86" t="str">
        <f>'Feuille de saisie'!P151</f>
        <v/>
      </c>
      <c r="J151" s="87" t="str">
        <f>'Feuille de saisie'!Q151</f>
        <v xml:space="preserve"> </v>
      </c>
      <c r="K151" s="87" t="str">
        <f>'Feuille de saisie'!R151</f>
        <v xml:space="preserve"> </v>
      </c>
      <c r="L151" s="87" t="str">
        <f>'Feuille de saisie'!S151</f>
        <v xml:space="preserve"> </v>
      </c>
      <c r="M151" s="87" t="str">
        <f>'Feuille de saisie'!T151</f>
        <v>m.t</v>
      </c>
      <c r="N151" s="87" t="str">
        <f>'Feuille de saisie'!U151</f>
        <v xml:space="preserve"> </v>
      </c>
      <c r="O151" s="87" t="str">
        <f>'Feuille de saisie'!V151</f>
        <v xml:space="preserve"> </v>
      </c>
      <c r="P151" s="88"/>
    </row>
    <row r="152" spans="1:16">
      <c r="A152" s="89"/>
      <c r="B152" s="91">
        <f>'Feuille de saisie'!C152</f>
        <v>145</v>
      </c>
      <c r="C152" s="92">
        <f>'Feuille de saisie'!D152</f>
        <v>0</v>
      </c>
      <c r="D152" s="94" t="str">
        <f>CONCATENATE('Feuille de saisie'!X152," ",'Feuille de saisie'!Y152)</f>
        <v xml:space="preserve"> </v>
      </c>
      <c r="E152" s="94" t="str">
        <f>'Feuille de saisie'!Z152</f>
        <v/>
      </c>
      <c r="F152" s="92" t="str">
        <f>'Feuille de saisie'!AA152</f>
        <v/>
      </c>
      <c r="G152" s="95" t="str">
        <f>'Feuille de saisie'!AC152</f>
        <v/>
      </c>
      <c r="H152" s="96" t="str">
        <f>'Feuille de saisie'!AB152</f>
        <v/>
      </c>
      <c r="I152" s="86" t="str">
        <f>'Feuille de saisie'!P152</f>
        <v/>
      </c>
      <c r="J152" s="87" t="str">
        <f>'Feuille de saisie'!Q152</f>
        <v xml:space="preserve"> </v>
      </c>
      <c r="K152" s="87" t="str">
        <f>'Feuille de saisie'!R152</f>
        <v xml:space="preserve"> </v>
      </c>
      <c r="L152" s="87" t="str">
        <f>'Feuille de saisie'!S152</f>
        <v xml:space="preserve"> </v>
      </c>
      <c r="M152" s="87" t="str">
        <f>'Feuille de saisie'!T152</f>
        <v>m.t</v>
      </c>
      <c r="N152" s="87" t="str">
        <f>'Feuille de saisie'!U152</f>
        <v xml:space="preserve"> </v>
      </c>
      <c r="O152" s="87" t="str">
        <f>'Feuille de saisie'!V152</f>
        <v xml:space="preserve"> </v>
      </c>
      <c r="P152" s="88"/>
    </row>
    <row r="153" spans="1:16">
      <c r="A153" s="89"/>
      <c r="B153" s="91">
        <f>'Feuille de saisie'!C153</f>
        <v>146</v>
      </c>
      <c r="C153" s="92">
        <f>'Feuille de saisie'!D153</f>
        <v>0</v>
      </c>
      <c r="D153" s="94" t="str">
        <f>CONCATENATE('Feuille de saisie'!X153," ",'Feuille de saisie'!Y153)</f>
        <v xml:space="preserve"> </v>
      </c>
      <c r="E153" s="94" t="str">
        <f>'Feuille de saisie'!Z153</f>
        <v/>
      </c>
      <c r="F153" s="92" t="str">
        <f>'Feuille de saisie'!AA153</f>
        <v/>
      </c>
      <c r="G153" s="95" t="str">
        <f>'Feuille de saisie'!AC153</f>
        <v/>
      </c>
      <c r="H153" s="96" t="str">
        <f>'Feuille de saisie'!AB153</f>
        <v/>
      </c>
      <c r="I153" s="86" t="str">
        <f>'Feuille de saisie'!P153</f>
        <v/>
      </c>
      <c r="J153" s="87" t="str">
        <f>'Feuille de saisie'!Q153</f>
        <v xml:space="preserve"> </v>
      </c>
      <c r="K153" s="87" t="str">
        <f>'Feuille de saisie'!R153</f>
        <v xml:space="preserve"> </v>
      </c>
      <c r="L153" s="87" t="str">
        <f>'Feuille de saisie'!S153</f>
        <v xml:space="preserve"> </v>
      </c>
      <c r="M153" s="87" t="str">
        <f>'Feuille de saisie'!T153</f>
        <v>m.t</v>
      </c>
      <c r="N153" s="87" t="str">
        <f>'Feuille de saisie'!U153</f>
        <v xml:space="preserve"> </v>
      </c>
      <c r="O153" s="87" t="str">
        <f>'Feuille de saisie'!V153</f>
        <v xml:space="preserve"> </v>
      </c>
      <c r="P153" s="88"/>
    </row>
    <row r="154" spans="1:16">
      <c r="A154" s="89"/>
      <c r="B154" s="91">
        <f>'Feuille de saisie'!C154</f>
        <v>147</v>
      </c>
      <c r="C154" s="92">
        <f>'Feuille de saisie'!D154</f>
        <v>0</v>
      </c>
      <c r="D154" s="94" t="str">
        <f>CONCATENATE('Feuille de saisie'!X154," ",'Feuille de saisie'!Y154)</f>
        <v xml:space="preserve"> </v>
      </c>
      <c r="E154" s="94" t="str">
        <f>'Feuille de saisie'!Z154</f>
        <v/>
      </c>
      <c r="F154" s="92" t="str">
        <f>'Feuille de saisie'!AA154</f>
        <v/>
      </c>
      <c r="G154" s="95" t="str">
        <f>'Feuille de saisie'!AC154</f>
        <v/>
      </c>
      <c r="H154" s="96" t="str">
        <f>'Feuille de saisie'!AB154</f>
        <v/>
      </c>
      <c r="I154" s="86" t="str">
        <f>'Feuille de saisie'!P154</f>
        <v/>
      </c>
      <c r="J154" s="87" t="str">
        <f>'Feuille de saisie'!Q154</f>
        <v xml:space="preserve"> </v>
      </c>
      <c r="K154" s="87" t="str">
        <f>'Feuille de saisie'!R154</f>
        <v xml:space="preserve"> </v>
      </c>
      <c r="L154" s="87" t="str">
        <f>'Feuille de saisie'!S154</f>
        <v xml:space="preserve"> </v>
      </c>
      <c r="M154" s="87" t="str">
        <f>'Feuille de saisie'!T154</f>
        <v>m.t</v>
      </c>
      <c r="N154" s="87" t="str">
        <f>'Feuille de saisie'!U154</f>
        <v xml:space="preserve"> </v>
      </c>
      <c r="O154" s="87" t="str">
        <f>'Feuille de saisie'!V154</f>
        <v xml:space="preserve"> </v>
      </c>
      <c r="P154" s="88"/>
    </row>
    <row r="155" spans="1:16">
      <c r="A155" s="89"/>
      <c r="B155" s="91">
        <f>'Feuille de saisie'!C155</f>
        <v>148</v>
      </c>
      <c r="C155" s="92">
        <f>'Feuille de saisie'!D155</f>
        <v>0</v>
      </c>
      <c r="D155" s="94" t="str">
        <f>CONCATENATE('Feuille de saisie'!X155," ",'Feuille de saisie'!Y155)</f>
        <v xml:space="preserve"> </v>
      </c>
      <c r="E155" s="94" t="str">
        <f>'Feuille de saisie'!Z155</f>
        <v/>
      </c>
      <c r="F155" s="92" t="str">
        <f>'Feuille de saisie'!AA155</f>
        <v/>
      </c>
      <c r="G155" s="95" t="str">
        <f>'Feuille de saisie'!AC155</f>
        <v/>
      </c>
      <c r="H155" s="96" t="str">
        <f>'Feuille de saisie'!AB155</f>
        <v/>
      </c>
      <c r="I155" s="86" t="str">
        <f>'Feuille de saisie'!P155</f>
        <v/>
      </c>
      <c r="J155" s="87" t="str">
        <f>'Feuille de saisie'!Q155</f>
        <v xml:space="preserve"> </v>
      </c>
      <c r="K155" s="87" t="str">
        <f>'Feuille de saisie'!R155</f>
        <v xml:space="preserve"> </v>
      </c>
      <c r="L155" s="87" t="str">
        <f>'Feuille de saisie'!S155</f>
        <v xml:space="preserve"> </v>
      </c>
      <c r="M155" s="87" t="str">
        <f>'Feuille de saisie'!T155</f>
        <v>m.t</v>
      </c>
      <c r="N155" s="87" t="str">
        <f>'Feuille de saisie'!U155</f>
        <v xml:space="preserve"> </v>
      </c>
      <c r="O155" s="87" t="str">
        <f>'Feuille de saisie'!V155</f>
        <v xml:space="preserve"> </v>
      </c>
      <c r="P155" s="88"/>
    </row>
    <row r="156" spans="1:16">
      <c r="A156" s="89"/>
      <c r="B156" s="91">
        <f>'Feuille de saisie'!C156</f>
        <v>149</v>
      </c>
      <c r="C156" s="92">
        <f>'Feuille de saisie'!D156</f>
        <v>0</v>
      </c>
      <c r="D156" s="94" t="str">
        <f>CONCATENATE('Feuille de saisie'!X156," ",'Feuille de saisie'!Y156)</f>
        <v xml:space="preserve"> </v>
      </c>
      <c r="E156" s="94" t="str">
        <f>'Feuille de saisie'!Z156</f>
        <v/>
      </c>
      <c r="F156" s="92" t="str">
        <f>'Feuille de saisie'!AA156</f>
        <v/>
      </c>
      <c r="G156" s="95" t="str">
        <f>'Feuille de saisie'!AC156</f>
        <v/>
      </c>
      <c r="H156" s="96" t="str">
        <f>'Feuille de saisie'!AB156</f>
        <v/>
      </c>
      <c r="I156" s="86" t="str">
        <f>'Feuille de saisie'!P156</f>
        <v/>
      </c>
      <c r="J156" s="87" t="str">
        <f>'Feuille de saisie'!Q156</f>
        <v xml:space="preserve"> </v>
      </c>
      <c r="K156" s="87" t="str">
        <f>'Feuille de saisie'!R156</f>
        <v xml:space="preserve"> </v>
      </c>
      <c r="L156" s="87" t="str">
        <f>'Feuille de saisie'!S156</f>
        <v xml:space="preserve"> </v>
      </c>
      <c r="M156" s="87" t="str">
        <f>'Feuille de saisie'!T156</f>
        <v>m.t</v>
      </c>
      <c r="N156" s="87" t="str">
        <f>'Feuille de saisie'!U156</f>
        <v xml:space="preserve"> </v>
      </c>
      <c r="O156" s="87" t="str">
        <f>'Feuille de saisie'!V156</f>
        <v xml:space="preserve"> </v>
      </c>
      <c r="P156" s="88"/>
    </row>
    <row r="157" spans="1:16">
      <c r="A157" s="89"/>
      <c r="B157" s="91">
        <f>'Feuille de saisie'!C157</f>
        <v>150</v>
      </c>
      <c r="C157" s="92">
        <f>'Feuille de saisie'!D157</f>
        <v>0</v>
      </c>
      <c r="D157" s="94" t="str">
        <f>CONCATENATE('Feuille de saisie'!X157," ",'Feuille de saisie'!Y157)</f>
        <v xml:space="preserve"> </v>
      </c>
      <c r="E157" s="94" t="str">
        <f>'Feuille de saisie'!Z157</f>
        <v/>
      </c>
      <c r="F157" s="92" t="str">
        <f>'Feuille de saisie'!AA157</f>
        <v/>
      </c>
      <c r="G157" s="95" t="str">
        <f>'Feuille de saisie'!AC157</f>
        <v/>
      </c>
      <c r="H157" s="96" t="str">
        <f>'Feuille de saisie'!AB157</f>
        <v/>
      </c>
      <c r="I157" s="86" t="str">
        <f>'Feuille de saisie'!P157</f>
        <v/>
      </c>
      <c r="J157" s="87" t="str">
        <f>'Feuille de saisie'!Q157</f>
        <v xml:space="preserve"> </v>
      </c>
      <c r="K157" s="87" t="str">
        <f>'Feuille de saisie'!R157</f>
        <v xml:space="preserve"> </v>
      </c>
      <c r="L157" s="87" t="str">
        <f>'Feuille de saisie'!S157</f>
        <v xml:space="preserve"> </v>
      </c>
      <c r="M157" s="87" t="str">
        <f>'Feuille de saisie'!T157</f>
        <v>m.t</v>
      </c>
      <c r="N157" s="87" t="str">
        <f>'Feuille de saisie'!U157</f>
        <v xml:space="preserve"> </v>
      </c>
      <c r="O157" s="87" t="str">
        <f>'Feuille de saisie'!V157</f>
        <v xml:space="preserve"> </v>
      </c>
      <c r="P157" s="88"/>
    </row>
    <row r="158" spans="1:16">
      <c r="A158" s="89"/>
      <c r="B158" s="91">
        <f>'Feuille de saisie'!C158</f>
        <v>151</v>
      </c>
      <c r="C158" s="92">
        <f>'Feuille de saisie'!D158</f>
        <v>0</v>
      </c>
      <c r="D158" s="94" t="str">
        <f>CONCATENATE('Feuille de saisie'!X158," ",'Feuille de saisie'!Y158)</f>
        <v xml:space="preserve"> </v>
      </c>
      <c r="E158" s="94" t="str">
        <f>'Feuille de saisie'!Z158</f>
        <v/>
      </c>
      <c r="F158" s="92" t="str">
        <f>'Feuille de saisie'!AA158</f>
        <v/>
      </c>
      <c r="G158" s="95" t="str">
        <f>'Feuille de saisie'!AC158</f>
        <v/>
      </c>
      <c r="H158" s="96" t="str">
        <f>'Feuille de saisie'!AB158</f>
        <v/>
      </c>
      <c r="I158" s="86" t="str">
        <f>'Feuille de saisie'!P158</f>
        <v/>
      </c>
      <c r="J158" s="87" t="str">
        <f>'Feuille de saisie'!Q158</f>
        <v xml:space="preserve"> </v>
      </c>
      <c r="K158" s="87" t="str">
        <f>'Feuille de saisie'!R158</f>
        <v xml:space="preserve"> </v>
      </c>
      <c r="L158" s="87" t="str">
        <f>'Feuille de saisie'!S158</f>
        <v xml:space="preserve"> </v>
      </c>
      <c r="M158" s="87" t="str">
        <f>'Feuille de saisie'!T158</f>
        <v>m.t</v>
      </c>
      <c r="N158" s="87" t="str">
        <f>'Feuille de saisie'!U158</f>
        <v xml:space="preserve"> </v>
      </c>
      <c r="O158" s="87" t="str">
        <f>'Feuille de saisie'!V158</f>
        <v xml:space="preserve"> </v>
      </c>
      <c r="P158" s="88"/>
    </row>
    <row r="159" spans="1:16">
      <c r="A159" s="89"/>
      <c r="B159" s="91">
        <f>'Feuille de saisie'!C159</f>
        <v>152</v>
      </c>
      <c r="C159" s="92">
        <f>'Feuille de saisie'!D159</f>
        <v>0</v>
      </c>
      <c r="D159" s="94" t="str">
        <f>CONCATENATE('Feuille de saisie'!X159," ",'Feuille de saisie'!Y159)</f>
        <v xml:space="preserve"> </v>
      </c>
      <c r="E159" s="94" t="str">
        <f>'Feuille de saisie'!Z159</f>
        <v/>
      </c>
      <c r="F159" s="92" t="str">
        <f>'Feuille de saisie'!AA159</f>
        <v/>
      </c>
      <c r="G159" s="95" t="str">
        <f>'Feuille de saisie'!AC159</f>
        <v/>
      </c>
      <c r="H159" s="96" t="str">
        <f>'Feuille de saisie'!AB159</f>
        <v/>
      </c>
      <c r="I159" s="86" t="str">
        <f>'Feuille de saisie'!P159</f>
        <v/>
      </c>
      <c r="J159" s="87" t="str">
        <f>'Feuille de saisie'!Q159</f>
        <v xml:space="preserve"> </v>
      </c>
      <c r="K159" s="87" t="str">
        <f>'Feuille de saisie'!R159</f>
        <v xml:space="preserve"> </v>
      </c>
      <c r="L159" s="87" t="str">
        <f>'Feuille de saisie'!S159</f>
        <v xml:space="preserve"> </v>
      </c>
      <c r="M159" s="87" t="str">
        <f>'Feuille de saisie'!T159</f>
        <v>m.t</v>
      </c>
      <c r="N159" s="87" t="str">
        <f>'Feuille de saisie'!U159</f>
        <v xml:space="preserve"> </v>
      </c>
      <c r="O159" s="87" t="str">
        <f>'Feuille de saisie'!V159</f>
        <v xml:space="preserve"> </v>
      </c>
      <c r="P159" s="88"/>
    </row>
    <row r="160" spans="1:16">
      <c r="A160" s="89"/>
      <c r="B160" s="91">
        <f>'Feuille de saisie'!C160</f>
        <v>153</v>
      </c>
      <c r="C160" s="92">
        <f>'Feuille de saisie'!D160</f>
        <v>0</v>
      </c>
      <c r="D160" s="94" t="str">
        <f>CONCATENATE('Feuille de saisie'!X160," ",'Feuille de saisie'!Y160)</f>
        <v xml:space="preserve"> </v>
      </c>
      <c r="E160" s="94" t="str">
        <f>'Feuille de saisie'!Z160</f>
        <v/>
      </c>
      <c r="F160" s="92" t="str">
        <f>'Feuille de saisie'!AA160</f>
        <v/>
      </c>
      <c r="G160" s="95" t="str">
        <f>'Feuille de saisie'!AC160</f>
        <v/>
      </c>
      <c r="H160" s="96" t="str">
        <f>'Feuille de saisie'!AB160</f>
        <v/>
      </c>
      <c r="I160" s="86" t="str">
        <f>'Feuille de saisie'!P160</f>
        <v/>
      </c>
      <c r="J160" s="87" t="str">
        <f>'Feuille de saisie'!Q160</f>
        <v xml:space="preserve"> </v>
      </c>
      <c r="K160" s="87" t="str">
        <f>'Feuille de saisie'!R160</f>
        <v xml:space="preserve"> </v>
      </c>
      <c r="L160" s="87" t="str">
        <f>'Feuille de saisie'!S160</f>
        <v xml:space="preserve"> </v>
      </c>
      <c r="M160" s="87" t="str">
        <f>'Feuille de saisie'!T160</f>
        <v>m.t</v>
      </c>
      <c r="N160" s="87" t="str">
        <f>'Feuille de saisie'!U160</f>
        <v xml:space="preserve"> </v>
      </c>
      <c r="O160" s="87" t="str">
        <f>'Feuille de saisie'!V160</f>
        <v xml:space="preserve"> </v>
      </c>
      <c r="P160" s="88"/>
    </row>
    <row r="161" spans="1:16">
      <c r="A161" s="89"/>
      <c r="B161" s="91">
        <f>'Feuille de saisie'!C161</f>
        <v>154</v>
      </c>
      <c r="C161" s="92">
        <f>'Feuille de saisie'!D161</f>
        <v>0</v>
      </c>
      <c r="D161" s="94" t="str">
        <f>CONCATENATE('Feuille de saisie'!X161," ",'Feuille de saisie'!Y161)</f>
        <v xml:space="preserve"> </v>
      </c>
      <c r="E161" s="94" t="str">
        <f>'Feuille de saisie'!Z161</f>
        <v/>
      </c>
      <c r="F161" s="92" t="str">
        <f>'Feuille de saisie'!AA161</f>
        <v/>
      </c>
      <c r="G161" s="95" t="str">
        <f>'Feuille de saisie'!AC161</f>
        <v/>
      </c>
      <c r="H161" s="96" t="str">
        <f>'Feuille de saisie'!AB161</f>
        <v/>
      </c>
      <c r="I161" s="86" t="str">
        <f>'Feuille de saisie'!P161</f>
        <v/>
      </c>
      <c r="J161" s="87" t="str">
        <f>'Feuille de saisie'!Q161</f>
        <v xml:space="preserve"> </v>
      </c>
      <c r="K161" s="87" t="str">
        <f>'Feuille de saisie'!R161</f>
        <v xml:space="preserve"> </v>
      </c>
      <c r="L161" s="87" t="str">
        <f>'Feuille de saisie'!S161</f>
        <v xml:space="preserve"> </v>
      </c>
      <c r="M161" s="87" t="str">
        <f>'Feuille de saisie'!T161</f>
        <v>m.t</v>
      </c>
      <c r="N161" s="87" t="str">
        <f>'Feuille de saisie'!U161</f>
        <v xml:space="preserve"> </v>
      </c>
      <c r="O161" s="87" t="str">
        <f>'Feuille de saisie'!V161</f>
        <v xml:space="preserve"> </v>
      </c>
      <c r="P161" s="88"/>
    </row>
    <row r="162" spans="1:16">
      <c r="A162" s="89"/>
      <c r="B162" s="91">
        <f>'Feuille de saisie'!C162</f>
        <v>155</v>
      </c>
      <c r="C162" s="92">
        <f>'Feuille de saisie'!D162</f>
        <v>0</v>
      </c>
      <c r="D162" s="94" t="str">
        <f>CONCATENATE('Feuille de saisie'!X162," ",'Feuille de saisie'!Y162)</f>
        <v xml:space="preserve"> </v>
      </c>
      <c r="E162" s="94" t="str">
        <f>'Feuille de saisie'!Z162</f>
        <v/>
      </c>
      <c r="F162" s="92" t="str">
        <f>'Feuille de saisie'!AA162</f>
        <v/>
      </c>
      <c r="G162" s="95" t="str">
        <f>'Feuille de saisie'!AC162</f>
        <v/>
      </c>
      <c r="H162" s="96" t="str">
        <f>'Feuille de saisie'!AB162</f>
        <v/>
      </c>
      <c r="I162" s="86" t="str">
        <f>'Feuille de saisie'!P162</f>
        <v/>
      </c>
      <c r="J162" s="87" t="str">
        <f>'Feuille de saisie'!Q162</f>
        <v xml:space="preserve"> </v>
      </c>
      <c r="K162" s="87" t="str">
        <f>'Feuille de saisie'!R162</f>
        <v xml:space="preserve"> </v>
      </c>
      <c r="L162" s="87" t="str">
        <f>'Feuille de saisie'!S162</f>
        <v xml:space="preserve"> </v>
      </c>
      <c r="M162" s="87" t="str">
        <f>'Feuille de saisie'!T162</f>
        <v>m.t</v>
      </c>
      <c r="N162" s="87" t="str">
        <f>'Feuille de saisie'!U162</f>
        <v xml:space="preserve"> </v>
      </c>
      <c r="O162" s="87" t="str">
        <f>'Feuille de saisie'!V162</f>
        <v xml:space="preserve"> </v>
      </c>
      <c r="P162" s="88"/>
    </row>
    <row r="163" spans="1:16">
      <c r="A163" s="89"/>
      <c r="B163" s="91">
        <f>'Feuille de saisie'!C163</f>
        <v>156</v>
      </c>
      <c r="C163" s="92">
        <f>'Feuille de saisie'!D163</f>
        <v>0</v>
      </c>
      <c r="D163" s="94" t="str">
        <f>CONCATENATE('Feuille de saisie'!X163," ",'Feuille de saisie'!Y163)</f>
        <v xml:space="preserve"> </v>
      </c>
      <c r="E163" s="94" t="str">
        <f>'Feuille de saisie'!Z163</f>
        <v/>
      </c>
      <c r="F163" s="92" t="str">
        <f>'Feuille de saisie'!AA163</f>
        <v/>
      </c>
      <c r="G163" s="95" t="str">
        <f>'Feuille de saisie'!AC163</f>
        <v/>
      </c>
      <c r="H163" s="96" t="str">
        <f>'Feuille de saisie'!AB163</f>
        <v/>
      </c>
      <c r="I163" s="86" t="str">
        <f>'Feuille de saisie'!P163</f>
        <v/>
      </c>
      <c r="J163" s="87" t="str">
        <f>'Feuille de saisie'!Q163</f>
        <v xml:space="preserve"> </v>
      </c>
      <c r="K163" s="87" t="str">
        <f>'Feuille de saisie'!R163</f>
        <v xml:space="preserve"> </v>
      </c>
      <c r="L163" s="87" t="str">
        <f>'Feuille de saisie'!S163</f>
        <v xml:space="preserve"> </v>
      </c>
      <c r="M163" s="87" t="str">
        <f>'Feuille de saisie'!T163</f>
        <v>m.t</v>
      </c>
      <c r="N163" s="87" t="str">
        <f>'Feuille de saisie'!U163</f>
        <v xml:space="preserve"> </v>
      </c>
      <c r="O163" s="87" t="str">
        <f>'Feuille de saisie'!V163</f>
        <v xml:space="preserve"> </v>
      </c>
      <c r="P163" s="88"/>
    </row>
    <row r="164" spans="1:16">
      <c r="A164" s="89"/>
      <c r="B164" s="91">
        <f>'Feuille de saisie'!C164</f>
        <v>157</v>
      </c>
      <c r="C164" s="92">
        <f>'Feuille de saisie'!D164</f>
        <v>0</v>
      </c>
      <c r="D164" s="94" t="str">
        <f>CONCATENATE('Feuille de saisie'!X164," ",'Feuille de saisie'!Y164)</f>
        <v xml:space="preserve"> </v>
      </c>
      <c r="E164" s="94" t="str">
        <f>'Feuille de saisie'!Z164</f>
        <v/>
      </c>
      <c r="F164" s="92" t="str">
        <f>'Feuille de saisie'!AA164</f>
        <v/>
      </c>
      <c r="G164" s="95" t="str">
        <f>'Feuille de saisie'!AC164</f>
        <v/>
      </c>
      <c r="H164" s="96" t="str">
        <f>'Feuille de saisie'!AB164</f>
        <v/>
      </c>
      <c r="I164" s="86" t="str">
        <f>'Feuille de saisie'!P164</f>
        <v/>
      </c>
      <c r="J164" s="87" t="str">
        <f>'Feuille de saisie'!Q164</f>
        <v xml:space="preserve"> </v>
      </c>
      <c r="K164" s="87" t="str">
        <f>'Feuille de saisie'!R164</f>
        <v xml:space="preserve"> </v>
      </c>
      <c r="L164" s="87" t="str">
        <f>'Feuille de saisie'!S164</f>
        <v xml:space="preserve"> </v>
      </c>
      <c r="M164" s="87" t="str">
        <f>'Feuille de saisie'!T164</f>
        <v>m.t</v>
      </c>
      <c r="N164" s="87" t="str">
        <f>'Feuille de saisie'!U164</f>
        <v xml:space="preserve"> </v>
      </c>
      <c r="O164" s="87" t="str">
        <f>'Feuille de saisie'!V164</f>
        <v xml:space="preserve"> </v>
      </c>
      <c r="P164" s="88"/>
    </row>
    <row r="165" spans="1:16">
      <c r="A165" s="89"/>
      <c r="B165" s="91">
        <f>'Feuille de saisie'!C165</f>
        <v>158</v>
      </c>
      <c r="C165" s="92">
        <f>'Feuille de saisie'!D165</f>
        <v>0</v>
      </c>
      <c r="D165" s="94" t="str">
        <f>CONCATENATE('Feuille de saisie'!X165," ",'Feuille de saisie'!Y165)</f>
        <v xml:space="preserve"> </v>
      </c>
      <c r="E165" s="94" t="str">
        <f>'Feuille de saisie'!Z165</f>
        <v/>
      </c>
      <c r="F165" s="92" t="str">
        <f>'Feuille de saisie'!AA165</f>
        <v/>
      </c>
      <c r="G165" s="95" t="str">
        <f>'Feuille de saisie'!AC165</f>
        <v/>
      </c>
      <c r="H165" s="96" t="str">
        <f>'Feuille de saisie'!AB165</f>
        <v/>
      </c>
      <c r="I165" s="86" t="str">
        <f>'Feuille de saisie'!P165</f>
        <v/>
      </c>
      <c r="J165" s="87" t="str">
        <f>'Feuille de saisie'!Q165</f>
        <v xml:space="preserve"> </v>
      </c>
      <c r="K165" s="87" t="str">
        <f>'Feuille de saisie'!R165</f>
        <v xml:space="preserve"> </v>
      </c>
      <c r="L165" s="87" t="str">
        <f>'Feuille de saisie'!S165</f>
        <v xml:space="preserve"> </v>
      </c>
      <c r="M165" s="87" t="str">
        <f>'Feuille de saisie'!T165</f>
        <v>m.t</v>
      </c>
      <c r="N165" s="87" t="str">
        <f>'Feuille de saisie'!U165</f>
        <v xml:space="preserve"> </v>
      </c>
      <c r="O165" s="87" t="str">
        <f>'Feuille de saisie'!V165</f>
        <v xml:space="preserve"> </v>
      </c>
      <c r="P165" s="88"/>
    </row>
    <row r="166" spans="1:16">
      <c r="A166" s="89"/>
      <c r="B166" s="91">
        <f>'Feuille de saisie'!C166</f>
        <v>159</v>
      </c>
      <c r="C166" s="92">
        <f>'Feuille de saisie'!D166</f>
        <v>0</v>
      </c>
      <c r="D166" s="94" t="str">
        <f>CONCATENATE('Feuille de saisie'!X166," ",'Feuille de saisie'!Y166)</f>
        <v xml:space="preserve"> </v>
      </c>
      <c r="E166" s="94" t="str">
        <f>'Feuille de saisie'!Z166</f>
        <v/>
      </c>
      <c r="F166" s="92" t="str">
        <f>'Feuille de saisie'!AA166</f>
        <v/>
      </c>
      <c r="G166" s="95" t="str">
        <f>'Feuille de saisie'!AC166</f>
        <v/>
      </c>
      <c r="H166" s="96" t="str">
        <f>'Feuille de saisie'!AB166</f>
        <v/>
      </c>
      <c r="I166" s="86" t="str">
        <f>'Feuille de saisie'!P166</f>
        <v/>
      </c>
      <c r="J166" s="87" t="str">
        <f>'Feuille de saisie'!Q166</f>
        <v xml:space="preserve"> </v>
      </c>
      <c r="K166" s="87" t="str">
        <f>'Feuille de saisie'!R166</f>
        <v xml:space="preserve"> </v>
      </c>
      <c r="L166" s="87" t="str">
        <f>'Feuille de saisie'!S166</f>
        <v xml:space="preserve"> </v>
      </c>
      <c r="M166" s="87" t="str">
        <f>'Feuille de saisie'!T166</f>
        <v>m.t</v>
      </c>
      <c r="N166" s="87" t="str">
        <f>'Feuille de saisie'!U166</f>
        <v xml:space="preserve"> </v>
      </c>
      <c r="O166" s="87" t="str">
        <f>'Feuille de saisie'!V166</f>
        <v xml:space="preserve"> </v>
      </c>
      <c r="P166" s="88"/>
    </row>
    <row r="167" spans="1:16">
      <c r="A167" s="89"/>
      <c r="B167" s="91">
        <f>'Feuille de saisie'!C167</f>
        <v>160</v>
      </c>
      <c r="C167" s="92">
        <f>'Feuille de saisie'!D167</f>
        <v>0</v>
      </c>
      <c r="D167" s="94" t="str">
        <f>CONCATENATE('Feuille de saisie'!X167," ",'Feuille de saisie'!Y167)</f>
        <v xml:space="preserve"> </v>
      </c>
      <c r="E167" s="94" t="str">
        <f>'Feuille de saisie'!Z167</f>
        <v/>
      </c>
      <c r="F167" s="92" t="str">
        <f>'Feuille de saisie'!AA167</f>
        <v/>
      </c>
      <c r="G167" s="95" t="str">
        <f>'Feuille de saisie'!AC167</f>
        <v/>
      </c>
      <c r="H167" s="96" t="str">
        <f>'Feuille de saisie'!AB167</f>
        <v/>
      </c>
      <c r="I167" s="86" t="str">
        <f>'Feuille de saisie'!P167</f>
        <v/>
      </c>
      <c r="J167" s="87" t="str">
        <f>'Feuille de saisie'!Q167</f>
        <v xml:space="preserve"> </v>
      </c>
      <c r="K167" s="87" t="str">
        <f>'Feuille de saisie'!R167</f>
        <v xml:space="preserve"> </v>
      </c>
      <c r="L167" s="87" t="str">
        <f>'Feuille de saisie'!S167</f>
        <v xml:space="preserve"> </v>
      </c>
      <c r="M167" s="87" t="str">
        <f>'Feuille de saisie'!T167</f>
        <v>m.t</v>
      </c>
      <c r="N167" s="87" t="str">
        <f>'Feuille de saisie'!U167</f>
        <v xml:space="preserve"> </v>
      </c>
      <c r="O167" s="87" t="str">
        <f>'Feuille de saisie'!V167</f>
        <v xml:space="preserve"> </v>
      </c>
      <c r="P167" s="88"/>
    </row>
    <row r="168" spans="1:16">
      <c r="A168" s="89"/>
      <c r="B168" s="91">
        <f>'Feuille de saisie'!C168</f>
        <v>161</v>
      </c>
      <c r="C168" s="92">
        <f>'Feuille de saisie'!D168</f>
        <v>0</v>
      </c>
      <c r="D168" s="94" t="str">
        <f>CONCATENATE('Feuille de saisie'!X168," ",'Feuille de saisie'!Y168)</f>
        <v xml:space="preserve"> </v>
      </c>
      <c r="E168" s="94" t="str">
        <f>'Feuille de saisie'!Z168</f>
        <v/>
      </c>
      <c r="F168" s="92" t="str">
        <f>'Feuille de saisie'!AA168</f>
        <v/>
      </c>
      <c r="G168" s="95" t="str">
        <f>'Feuille de saisie'!AC168</f>
        <v/>
      </c>
      <c r="H168" s="96" t="str">
        <f>'Feuille de saisie'!AB168</f>
        <v/>
      </c>
      <c r="I168" s="86" t="str">
        <f>'Feuille de saisie'!P168</f>
        <v/>
      </c>
      <c r="J168" s="87" t="str">
        <f>'Feuille de saisie'!Q168</f>
        <v xml:space="preserve"> </v>
      </c>
      <c r="K168" s="87" t="str">
        <f>'Feuille de saisie'!R168</f>
        <v xml:space="preserve"> </v>
      </c>
      <c r="L168" s="87" t="str">
        <f>'Feuille de saisie'!S168</f>
        <v xml:space="preserve"> </v>
      </c>
      <c r="M168" s="87" t="str">
        <f>'Feuille de saisie'!T168</f>
        <v>m.t</v>
      </c>
      <c r="N168" s="87" t="str">
        <f>'Feuille de saisie'!U168</f>
        <v xml:space="preserve"> </v>
      </c>
      <c r="O168" s="87" t="str">
        <f>'Feuille de saisie'!V168</f>
        <v xml:space="preserve"> </v>
      </c>
      <c r="P168" s="88"/>
    </row>
    <row r="169" spans="1:16">
      <c r="A169" s="89"/>
      <c r="B169" s="91">
        <f>'Feuille de saisie'!C169</f>
        <v>162</v>
      </c>
      <c r="C169" s="92">
        <f>'Feuille de saisie'!D169</f>
        <v>0</v>
      </c>
      <c r="D169" s="94" t="str">
        <f>CONCATENATE('Feuille de saisie'!X169," ",'Feuille de saisie'!Y169)</f>
        <v xml:space="preserve"> </v>
      </c>
      <c r="E169" s="94" t="str">
        <f>'Feuille de saisie'!Z169</f>
        <v/>
      </c>
      <c r="F169" s="92" t="str">
        <f>'Feuille de saisie'!AA169</f>
        <v/>
      </c>
      <c r="G169" s="95" t="str">
        <f>'Feuille de saisie'!AC169</f>
        <v/>
      </c>
      <c r="H169" s="96" t="str">
        <f>'Feuille de saisie'!AB169</f>
        <v/>
      </c>
      <c r="I169" s="86" t="str">
        <f>'Feuille de saisie'!P169</f>
        <v/>
      </c>
      <c r="J169" s="87" t="str">
        <f>'Feuille de saisie'!Q169</f>
        <v xml:space="preserve"> </v>
      </c>
      <c r="K169" s="87" t="str">
        <f>'Feuille de saisie'!R169</f>
        <v xml:space="preserve"> </v>
      </c>
      <c r="L169" s="87" t="str">
        <f>'Feuille de saisie'!S169</f>
        <v xml:space="preserve"> </v>
      </c>
      <c r="M169" s="87" t="str">
        <f>'Feuille de saisie'!T169</f>
        <v>m.t</v>
      </c>
      <c r="N169" s="87" t="str">
        <f>'Feuille de saisie'!U169</f>
        <v xml:space="preserve"> </v>
      </c>
      <c r="O169" s="87" t="str">
        <f>'Feuille de saisie'!V169</f>
        <v xml:space="preserve"> </v>
      </c>
      <c r="P169" s="88"/>
    </row>
    <row r="170" spans="1:16">
      <c r="A170" s="89"/>
      <c r="B170" s="91">
        <f>'Feuille de saisie'!C170</f>
        <v>163</v>
      </c>
      <c r="C170" s="92">
        <f>'Feuille de saisie'!D170</f>
        <v>0</v>
      </c>
      <c r="D170" s="94" t="str">
        <f>CONCATENATE('Feuille de saisie'!X170," ",'Feuille de saisie'!Y170)</f>
        <v xml:space="preserve"> </v>
      </c>
      <c r="E170" s="94" t="str">
        <f>'Feuille de saisie'!Z170</f>
        <v/>
      </c>
      <c r="F170" s="92" t="str">
        <f>'Feuille de saisie'!AA170</f>
        <v/>
      </c>
      <c r="G170" s="95" t="str">
        <f>'Feuille de saisie'!AC170</f>
        <v/>
      </c>
      <c r="H170" s="96" t="str">
        <f>'Feuille de saisie'!AB170</f>
        <v/>
      </c>
      <c r="I170" s="86" t="str">
        <f>'Feuille de saisie'!P170</f>
        <v/>
      </c>
      <c r="J170" s="87" t="str">
        <f>'Feuille de saisie'!Q170</f>
        <v xml:space="preserve"> </v>
      </c>
      <c r="K170" s="87" t="str">
        <f>'Feuille de saisie'!R170</f>
        <v xml:space="preserve"> </v>
      </c>
      <c r="L170" s="87" t="str">
        <f>'Feuille de saisie'!S170</f>
        <v xml:space="preserve"> </v>
      </c>
      <c r="M170" s="87" t="str">
        <f>'Feuille de saisie'!T170</f>
        <v>m.t</v>
      </c>
      <c r="N170" s="87" t="str">
        <f>'Feuille de saisie'!U170</f>
        <v xml:space="preserve"> </v>
      </c>
      <c r="O170" s="87" t="str">
        <f>'Feuille de saisie'!V170</f>
        <v xml:space="preserve"> </v>
      </c>
      <c r="P170" s="88"/>
    </row>
    <row r="171" spans="1:16">
      <c r="A171" s="89"/>
      <c r="B171" s="91">
        <f>'Feuille de saisie'!C171</f>
        <v>164</v>
      </c>
      <c r="C171" s="92">
        <f>'Feuille de saisie'!D171</f>
        <v>0</v>
      </c>
      <c r="D171" s="94" t="str">
        <f>CONCATENATE('Feuille de saisie'!X171," ",'Feuille de saisie'!Y171)</f>
        <v xml:space="preserve"> </v>
      </c>
      <c r="E171" s="94" t="str">
        <f>'Feuille de saisie'!Z171</f>
        <v/>
      </c>
      <c r="F171" s="92" t="str">
        <f>'Feuille de saisie'!AA171</f>
        <v/>
      </c>
      <c r="G171" s="95" t="str">
        <f>'Feuille de saisie'!AC171</f>
        <v/>
      </c>
      <c r="H171" s="96" t="str">
        <f>'Feuille de saisie'!AB171</f>
        <v/>
      </c>
      <c r="I171" s="86" t="str">
        <f>'Feuille de saisie'!P171</f>
        <v/>
      </c>
      <c r="J171" s="87" t="str">
        <f>'Feuille de saisie'!Q171</f>
        <v xml:space="preserve"> </v>
      </c>
      <c r="K171" s="87" t="str">
        <f>'Feuille de saisie'!R171</f>
        <v xml:space="preserve"> </v>
      </c>
      <c r="L171" s="87" t="str">
        <f>'Feuille de saisie'!S171</f>
        <v xml:space="preserve"> </v>
      </c>
      <c r="M171" s="87" t="str">
        <f>'Feuille de saisie'!T171</f>
        <v>m.t</v>
      </c>
      <c r="N171" s="87" t="str">
        <f>'Feuille de saisie'!U171</f>
        <v xml:space="preserve"> </v>
      </c>
      <c r="O171" s="87" t="str">
        <f>'Feuille de saisie'!V171</f>
        <v xml:space="preserve"> </v>
      </c>
      <c r="P171" s="88"/>
    </row>
    <row r="172" spans="1:16">
      <c r="A172" s="89"/>
      <c r="B172" s="91">
        <f>'Feuille de saisie'!C172</f>
        <v>165</v>
      </c>
      <c r="C172" s="92">
        <f>'Feuille de saisie'!D172</f>
        <v>0</v>
      </c>
      <c r="D172" s="94" t="str">
        <f>CONCATENATE('Feuille de saisie'!X172," ",'Feuille de saisie'!Y172)</f>
        <v xml:space="preserve"> </v>
      </c>
      <c r="E172" s="94" t="str">
        <f>'Feuille de saisie'!Z172</f>
        <v/>
      </c>
      <c r="F172" s="92" t="str">
        <f>'Feuille de saisie'!AA172</f>
        <v/>
      </c>
      <c r="G172" s="95" t="str">
        <f>'Feuille de saisie'!AC172</f>
        <v/>
      </c>
      <c r="H172" s="96" t="str">
        <f>'Feuille de saisie'!AB172</f>
        <v/>
      </c>
      <c r="I172" s="86" t="str">
        <f>'Feuille de saisie'!P172</f>
        <v/>
      </c>
      <c r="J172" s="87" t="str">
        <f>'Feuille de saisie'!Q172</f>
        <v xml:space="preserve"> </v>
      </c>
      <c r="K172" s="87" t="str">
        <f>'Feuille de saisie'!R172</f>
        <v xml:space="preserve"> </v>
      </c>
      <c r="L172" s="87" t="str">
        <f>'Feuille de saisie'!S172</f>
        <v xml:space="preserve"> </v>
      </c>
      <c r="M172" s="87" t="str">
        <f>'Feuille de saisie'!T172</f>
        <v>m.t</v>
      </c>
      <c r="N172" s="87" t="str">
        <f>'Feuille de saisie'!U172</f>
        <v xml:space="preserve"> </v>
      </c>
      <c r="O172" s="87" t="str">
        <f>'Feuille de saisie'!V172</f>
        <v xml:space="preserve"> </v>
      </c>
      <c r="P172" s="88"/>
    </row>
    <row r="173" spans="1:16">
      <c r="A173" s="89"/>
      <c r="B173" s="91">
        <f>'Feuille de saisie'!C173</f>
        <v>166</v>
      </c>
      <c r="C173" s="92">
        <f>'Feuille de saisie'!D173</f>
        <v>0</v>
      </c>
      <c r="D173" s="94" t="str">
        <f>CONCATENATE('Feuille de saisie'!X173," ",'Feuille de saisie'!Y173)</f>
        <v xml:space="preserve"> </v>
      </c>
      <c r="E173" s="94" t="str">
        <f>'Feuille de saisie'!Z173</f>
        <v/>
      </c>
      <c r="F173" s="92" t="str">
        <f>'Feuille de saisie'!AA173</f>
        <v/>
      </c>
      <c r="G173" s="95" t="str">
        <f>'Feuille de saisie'!AC173</f>
        <v/>
      </c>
      <c r="H173" s="96" t="str">
        <f>'Feuille de saisie'!AB173</f>
        <v/>
      </c>
      <c r="I173" s="86" t="str">
        <f>'Feuille de saisie'!P173</f>
        <v/>
      </c>
      <c r="J173" s="87" t="str">
        <f>'Feuille de saisie'!Q173</f>
        <v xml:space="preserve"> </v>
      </c>
      <c r="K173" s="87" t="str">
        <f>'Feuille de saisie'!R173</f>
        <v xml:space="preserve"> </v>
      </c>
      <c r="L173" s="87" t="str">
        <f>'Feuille de saisie'!S173</f>
        <v xml:space="preserve"> </v>
      </c>
      <c r="M173" s="87" t="str">
        <f>'Feuille de saisie'!T173</f>
        <v>m.t</v>
      </c>
      <c r="N173" s="87" t="str">
        <f>'Feuille de saisie'!U173</f>
        <v xml:space="preserve"> </v>
      </c>
      <c r="O173" s="87" t="str">
        <f>'Feuille de saisie'!V173</f>
        <v xml:space="preserve"> </v>
      </c>
      <c r="P173" s="88"/>
    </row>
    <row r="174" spans="1:16">
      <c r="A174" s="89"/>
      <c r="B174" s="91">
        <f>'Feuille de saisie'!C174</f>
        <v>167</v>
      </c>
      <c r="C174" s="92">
        <f>'Feuille de saisie'!D174</f>
        <v>0</v>
      </c>
      <c r="D174" s="94" t="str">
        <f>CONCATENATE('Feuille de saisie'!X174," ",'Feuille de saisie'!Y174)</f>
        <v xml:space="preserve"> </v>
      </c>
      <c r="E174" s="94" t="str">
        <f>'Feuille de saisie'!Z174</f>
        <v/>
      </c>
      <c r="F174" s="92" t="str">
        <f>'Feuille de saisie'!AA174</f>
        <v/>
      </c>
      <c r="G174" s="95" t="str">
        <f>'Feuille de saisie'!AC174</f>
        <v/>
      </c>
      <c r="H174" s="96" t="str">
        <f>'Feuille de saisie'!AB174</f>
        <v/>
      </c>
      <c r="I174" s="86" t="str">
        <f>'Feuille de saisie'!P174</f>
        <v/>
      </c>
      <c r="J174" s="87" t="str">
        <f>'Feuille de saisie'!Q174</f>
        <v xml:space="preserve"> </v>
      </c>
      <c r="K174" s="87" t="str">
        <f>'Feuille de saisie'!R174</f>
        <v xml:space="preserve"> </v>
      </c>
      <c r="L174" s="87" t="str">
        <f>'Feuille de saisie'!S174</f>
        <v xml:space="preserve"> </v>
      </c>
      <c r="M174" s="87" t="str">
        <f>'Feuille de saisie'!T174</f>
        <v>m.t</v>
      </c>
      <c r="N174" s="87" t="str">
        <f>'Feuille de saisie'!U174</f>
        <v xml:space="preserve"> </v>
      </c>
      <c r="O174" s="87" t="str">
        <f>'Feuille de saisie'!V174</f>
        <v xml:space="preserve"> </v>
      </c>
      <c r="P174" s="88"/>
    </row>
    <row r="175" spans="1:16">
      <c r="A175" s="89"/>
      <c r="B175" s="91">
        <f>'Feuille de saisie'!C175</f>
        <v>168</v>
      </c>
      <c r="C175" s="92">
        <f>'Feuille de saisie'!D175</f>
        <v>0</v>
      </c>
      <c r="D175" s="94" t="str">
        <f>CONCATENATE('Feuille de saisie'!X175," ",'Feuille de saisie'!Y175)</f>
        <v xml:space="preserve"> </v>
      </c>
      <c r="E175" s="94" t="str">
        <f>'Feuille de saisie'!Z175</f>
        <v/>
      </c>
      <c r="F175" s="92" t="str">
        <f>'Feuille de saisie'!AA175</f>
        <v/>
      </c>
      <c r="G175" s="95" t="str">
        <f>'Feuille de saisie'!AC175</f>
        <v/>
      </c>
      <c r="H175" s="96" t="str">
        <f>'Feuille de saisie'!AB175</f>
        <v/>
      </c>
      <c r="I175" s="86" t="str">
        <f>'Feuille de saisie'!P175</f>
        <v/>
      </c>
      <c r="J175" s="87" t="str">
        <f>'Feuille de saisie'!Q175</f>
        <v xml:space="preserve"> </v>
      </c>
      <c r="K175" s="87" t="str">
        <f>'Feuille de saisie'!R175</f>
        <v xml:space="preserve"> </v>
      </c>
      <c r="L175" s="87" t="str">
        <f>'Feuille de saisie'!S175</f>
        <v xml:space="preserve"> </v>
      </c>
      <c r="M175" s="87" t="str">
        <f>'Feuille de saisie'!T175</f>
        <v>m.t</v>
      </c>
      <c r="N175" s="87" t="str">
        <f>'Feuille de saisie'!U175</f>
        <v xml:space="preserve"> </v>
      </c>
      <c r="O175" s="87" t="str">
        <f>'Feuille de saisie'!V175</f>
        <v xml:space="preserve"> </v>
      </c>
      <c r="P175" s="88"/>
    </row>
    <row r="176" spans="1:16">
      <c r="A176" s="89"/>
      <c r="B176" s="91">
        <f>'Feuille de saisie'!C176</f>
        <v>169</v>
      </c>
      <c r="C176" s="92">
        <f>'Feuille de saisie'!D176</f>
        <v>0</v>
      </c>
      <c r="D176" s="94" t="str">
        <f>CONCATENATE('Feuille de saisie'!X176," ",'Feuille de saisie'!Y176)</f>
        <v xml:space="preserve"> </v>
      </c>
      <c r="E176" s="94" t="str">
        <f>'Feuille de saisie'!Z176</f>
        <v/>
      </c>
      <c r="F176" s="92" t="str">
        <f>'Feuille de saisie'!AA176</f>
        <v/>
      </c>
      <c r="G176" s="95" t="str">
        <f>'Feuille de saisie'!AC176</f>
        <v/>
      </c>
      <c r="H176" s="96" t="str">
        <f>'Feuille de saisie'!AB176</f>
        <v/>
      </c>
      <c r="I176" s="86" t="str">
        <f>'Feuille de saisie'!P176</f>
        <v/>
      </c>
      <c r="J176" s="87" t="str">
        <f>'Feuille de saisie'!Q176</f>
        <v xml:space="preserve"> </v>
      </c>
      <c r="K176" s="87" t="str">
        <f>'Feuille de saisie'!R176</f>
        <v xml:space="preserve"> </v>
      </c>
      <c r="L176" s="87" t="str">
        <f>'Feuille de saisie'!S176</f>
        <v xml:space="preserve"> </v>
      </c>
      <c r="M176" s="87" t="str">
        <f>'Feuille de saisie'!T176</f>
        <v>m.t</v>
      </c>
      <c r="N176" s="87" t="str">
        <f>'Feuille de saisie'!U176</f>
        <v xml:space="preserve"> </v>
      </c>
      <c r="O176" s="87" t="str">
        <f>'Feuille de saisie'!V176</f>
        <v xml:space="preserve"> </v>
      </c>
      <c r="P176" s="88"/>
    </row>
    <row r="177" spans="1:16">
      <c r="A177" s="89"/>
      <c r="B177" s="91">
        <f>'Feuille de saisie'!C177</f>
        <v>170</v>
      </c>
      <c r="C177" s="92">
        <f>'Feuille de saisie'!D177</f>
        <v>0</v>
      </c>
      <c r="D177" s="94" t="str">
        <f>CONCATENATE('Feuille de saisie'!X177," ",'Feuille de saisie'!Y177)</f>
        <v xml:space="preserve"> </v>
      </c>
      <c r="E177" s="94" t="str">
        <f>'Feuille de saisie'!Z177</f>
        <v/>
      </c>
      <c r="F177" s="92" t="str">
        <f>'Feuille de saisie'!AA177</f>
        <v/>
      </c>
      <c r="G177" s="95" t="str">
        <f>'Feuille de saisie'!AC177</f>
        <v/>
      </c>
      <c r="H177" s="96" t="str">
        <f>'Feuille de saisie'!AB177</f>
        <v/>
      </c>
      <c r="I177" s="86" t="str">
        <f>'Feuille de saisie'!P177</f>
        <v/>
      </c>
      <c r="J177" s="87" t="str">
        <f>'Feuille de saisie'!Q177</f>
        <v xml:space="preserve"> </v>
      </c>
      <c r="K177" s="87" t="str">
        <f>'Feuille de saisie'!R177</f>
        <v xml:space="preserve"> </v>
      </c>
      <c r="L177" s="87" t="str">
        <f>'Feuille de saisie'!S177</f>
        <v xml:space="preserve"> </v>
      </c>
      <c r="M177" s="87" t="str">
        <f>'Feuille de saisie'!T177</f>
        <v>m.t</v>
      </c>
      <c r="N177" s="87" t="str">
        <f>'Feuille de saisie'!U177</f>
        <v xml:space="preserve"> </v>
      </c>
      <c r="O177" s="87" t="str">
        <f>'Feuille de saisie'!V177</f>
        <v xml:space="preserve"> </v>
      </c>
      <c r="P177" s="88"/>
    </row>
    <row r="178" spans="1:16">
      <c r="A178" s="89"/>
      <c r="B178" s="91">
        <f>'Feuille de saisie'!C178</f>
        <v>171</v>
      </c>
      <c r="C178" s="92">
        <f>'Feuille de saisie'!D178</f>
        <v>0</v>
      </c>
      <c r="D178" s="94" t="str">
        <f>CONCATENATE('Feuille de saisie'!X178," ",'Feuille de saisie'!Y178)</f>
        <v xml:space="preserve"> </v>
      </c>
      <c r="E178" s="94" t="str">
        <f>'Feuille de saisie'!Z178</f>
        <v/>
      </c>
      <c r="F178" s="92" t="str">
        <f>'Feuille de saisie'!AA178</f>
        <v/>
      </c>
      <c r="G178" s="95" t="str">
        <f>'Feuille de saisie'!AC178</f>
        <v/>
      </c>
      <c r="H178" s="96" t="str">
        <f>'Feuille de saisie'!AB178</f>
        <v/>
      </c>
      <c r="I178" s="86" t="str">
        <f>'Feuille de saisie'!P178</f>
        <v/>
      </c>
      <c r="J178" s="87" t="str">
        <f>'Feuille de saisie'!Q178</f>
        <v xml:space="preserve"> </v>
      </c>
      <c r="K178" s="87" t="str">
        <f>'Feuille de saisie'!R178</f>
        <v xml:space="preserve"> </v>
      </c>
      <c r="L178" s="87" t="str">
        <f>'Feuille de saisie'!S178</f>
        <v xml:space="preserve"> </v>
      </c>
      <c r="M178" s="87" t="str">
        <f>'Feuille de saisie'!T178</f>
        <v>m.t</v>
      </c>
      <c r="N178" s="87" t="str">
        <f>'Feuille de saisie'!U178</f>
        <v xml:space="preserve"> </v>
      </c>
      <c r="O178" s="87" t="str">
        <f>'Feuille de saisie'!V178</f>
        <v xml:space="preserve"> </v>
      </c>
      <c r="P178" s="88"/>
    </row>
    <row r="179" spans="1:16">
      <c r="A179" s="89"/>
      <c r="B179" s="91">
        <f>'Feuille de saisie'!C179</f>
        <v>172</v>
      </c>
      <c r="C179" s="92">
        <f>'Feuille de saisie'!D179</f>
        <v>0</v>
      </c>
      <c r="D179" s="94" t="str">
        <f>CONCATENATE('Feuille de saisie'!X179," ",'Feuille de saisie'!Y179)</f>
        <v xml:space="preserve"> </v>
      </c>
      <c r="E179" s="94" t="str">
        <f>'Feuille de saisie'!Z179</f>
        <v/>
      </c>
      <c r="F179" s="92" t="str">
        <f>'Feuille de saisie'!AA179</f>
        <v/>
      </c>
      <c r="G179" s="95" t="str">
        <f>'Feuille de saisie'!AC179</f>
        <v/>
      </c>
      <c r="H179" s="96" t="str">
        <f>'Feuille de saisie'!AB179</f>
        <v/>
      </c>
      <c r="I179" s="86" t="str">
        <f>'Feuille de saisie'!P179</f>
        <v/>
      </c>
      <c r="J179" s="87" t="str">
        <f>'Feuille de saisie'!Q179</f>
        <v xml:space="preserve"> </v>
      </c>
      <c r="K179" s="87" t="str">
        <f>'Feuille de saisie'!R179</f>
        <v xml:space="preserve"> </v>
      </c>
      <c r="L179" s="87" t="str">
        <f>'Feuille de saisie'!S179</f>
        <v xml:space="preserve"> </v>
      </c>
      <c r="M179" s="87" t="str">
        <f>'Feuille de saisie'!T179</f>
        <v>m.t</v>
      </c>
      <c r="N179" s="87" t="str">
        <f>'Feuille de saisie'!U179</f>
        <v xml:space="preserve"> </v>
      </c>
      <c r="O179" s="87" t="str">
        <f>'Feuille de saisie'!V179</f>
        <v xml:space="preserve"> </v>
      </c>
      <c r="P179" s="88"/>
    </row>
    <row r="180" spans="1:16">
      <c r="A180" s="89"/>
      <c r="B180" s="91">
        <f>'Feuille de saisie'!C180</f>
        <v>173</v>
      </c>
      <c r="C180" s="92">
        <f>'Feuille de saisie'!D180</f>
        <v>0</v>
      </c>
      <c r="D180" s="94" t="str">
        <f>CONCATENATE('Feuille de saisie'!X180," ",'Feuille de saisie'!Y180)</f>
        <v xml:space="preserve"> </v>
      </c>
      <c r="E180" s="94" t="str">
        <f>'Feuille de saisie'!Z180</f>
        <v/>
      </c>
      <c r="F180" s="92" t="str">
        <f>'Feuille de saisie'!AA180</f>
        <v/>
      </c>
      <c r="G180" s="95" t="str">
        <f>'Feuille de saisie'!AC180</f>
        <v/>
      </c>
      <c r="H180" s="96" t="str">
        <f>'Feuille de saisie'!AB180</f>
        <v/>
      </c>
      <c r="I180" s="86" t="str">
        <f>'Feuille de saisie'!P180</f>
        <v/>
      </c>
      <c r="J180" s="87" t="str">
        <f>'Feuille de saisie'!Q180</f>
        <v xml:space="preserve"> </v>
      </c>
      <c r="K180" s="87" t="str">
        <f>'Feuille de saisie'!R180</f>
        <v xml:space="preserve"> </v>
      </c>
      <c r="L180" s="87" t="str">
        <f>'Feuille de saisie'!S180</f>
        <v xml:space="preserve"> </v>
      </c>
      <c r="M180" s="87" t="str">
        <f>'Feuille de saisie'!T180</f>
        <v>m.t</v>
      </c>
      <c r="N180" s="87" t="str">
        <f>'Feuille de saisie'!U180</f>
        <v xml:space="preserve"> </v>
      </c>
      <c r="O180" s="87" t="str">
        <f>'Feuille de saisie'!V180</f>
        <v xml:space="preserve"> </v>
      </c>
      <c r="P180" s="88"/>
    </row>
    <row r="181" spans="1:16">
      <c r="A181" s="89"/>
      <c r="B181" s="91">
        <f>'Feuille de saisie'!C181</f>
        <v>174</v>
      </c>
      <c r="C181" s="92">
        <f>'Feuille de saisie'!D181</f>
        <v>0</v>
      </c>
      <c r="D181" s="94" t="str">
        <f>CONCATENATE('Feuille de saisie'!X181," ",'Feuille de saisie'!Y181)</f>
        <v xml:space="preserve"> </v>
      </c>
      <c r="E181" s="94" t="str">
        <f>'Feuille de saisie'!Z181</f>
        <v/>
      </c>
      <c r="F181" s="92" t="str">
        <f>'Feuille de saisie'!AA181</f>
        <v/>
      </c>
      <c r="G181" s="95" t="str">
        <f>'Feuille de saisie'!AC181</f>
        <v/>
      </c>
      <c r="H181" s="96" t="str">
        <f>'Feuille de saisie'!AB181</f>
        <v/>
      </c>
      <c r="I181" s="86" t="str">
        <f>'Feuille de saisie'!P181</f>
        <v/>
      </c>
      <c r="J181" s="87" t="str">
        <f>'Feuille de saisie'!Q181</f>
        <v xml:space="preserve"> </v>
      </c>
      <c r="K181" s="87" t="str">
        <f>'Feuille de saisie'!R181</f>
        <v xml:space="preserve"> </v>
      </c>
      <c r="L181" s="87" t="str">
        <f>'Feuille de saisie'!S181</f>
        <v xml:space="preserve"> </v>
      </c>
      <c r="M181" s="87" t="str">
        <f>'Feuille de saisie'!T181</f>
        <v>m.t</v>
      </c>
      <c r="N181" s="87" t="str">
        <f>'Feuille de saisie'!U181</f>
        <v xml:space="preserve"> </v>
      </c>
      <c r="O181" s="87" t="str">
        <f>'Feuille de saisie'!V181</f>
        <v xml:space="preserve"> </v>
      </c>
      <c r="P181" s="88"/>
    </row>
    <row r="182" spans="1:16">
      <c r="A182" s="89"/>
      <c r="B182" s="91">
        <f>'Feuille de saisie'!C182</f>
        <v>175</v>
      </c>
      <c r="C182" s="92">
        <f>'Feuille de saisie'!D182</f>
        <v>0</v>
      </c>
      <c r="D182" s="94" t="str">
        <f>CONCATENATE('Feuille de saisie'!X182," ",'Feuille de saisie'!Y182)</f>
        <v xml:space="preserve"> </v>
      </c>
      <c r="E182" s="94" t="str">
        <f>'Feuille de saisie'!Z182</f>
        <v/>
      </c>
      <c r="F182" s="92" t="str">
        <f>'Feuille de saisie'!AA182</f>
        <v/>
      </c>
      <c r="G182" s="95" t="str">
        <f>'Feuille de saisie'!AC182</f>
        <v/>
      </c>
      <c r="H182" s="96" t="str">
        <f>'Feuille de saisie'!AB182</f>
        <v/>
      </c>
      <c r="I182" s="86" t="str">
        <f>'Feuille de saisie'!P182</f>
        <v/>
      </c>
      <c r="J182" s="87" t="str">
        <f>'Feuille de saisie'!Q182</f>
        <v xml:space="preserve"> </v>
      </c>
      <c r="K182" s="87" t="str">
        <f>'Feuille de saisie'!R182</f>
        <v xml:space="preserve"> </v>
      </c>
      <c r="L182" s="87" t="str">
        <f>'Feuille de saisie'!S182</f>
        <v xml:space="preserve"> </v>
      </c>
      <c r="M182" s="87" t="str">
        <f>'Feuille de saisie'!T182</f>
        <v>m.t</v>
      </c>
      <c r="N182" s="87" t="str">
        <f>'Feuille de saisie'!U182</f>
        <v xml:space="preserve"> </v>
      </c>
      <c r="O182" s="87" t="str">
        <f>'Feuille de saisie'!V182</f>
        <v xml:space="preserve"> </v>
      </c>
      <c r="P182" s="88"/>
    </row>
    <row r="183" spans="1:16">
      <c r="A183" s="89"/>
      <c r="B183" s="91">
        <f>'Feuille de saisie'!C183</f>
        <v>176</v>
      </c>
      <c r="C183" s="92">
        <f>'Feuille de saisie'!D183</f>
        <v>0</v>
      </c>
      <c r="D183" s="94" t="str">
        <f>CONCATENATE('Feuille de saisie'!X183," ",'Feuille de saisie'!Y183)</f>
        <v xml:space="preserve"> </v>
      </c>
      <c r="E183" s="94" t="str">
        <f>'Feuille de saisie'!Z183</f>
        <v/>
      </c>
      <c r="F183" s="92" t="str">
        <f>'Feuille de saisie'!AA183</f>
        <v/>
      </c>
      <c r="G183" s="95" t="str">
        <f>'Feuille de saisie'!AC183</f>
        <v/>
      </c>
      <c r="H183" s="96" t="str">
        <f>'Feuille de saisie'!AB183</f>
        <v/>
      </c>
      <c r="I183" s="86" t="str">
        <f>'Feuille de saisie'!P183</f>
        <v/>
      </c>
      <c r="J183" s="87" t="str">
        <f>'Feuille de saisie'!Q183</f>
        <v xml:space="preserve"> </v>
      </c>
      <c r="K183" s="87" t="str">
        <f>'Feuille de saisie'!R183</f>
        <v xml:space="preserve"> </v>
      </c>
      <c r="L183" s="87" t="str">
        <f>'Feuille de saisie'!S183</f>
        <v xml:space="preserve"> </v>
      </c>
      <c r="M183" s="87" t="str">
        <f>'Feuille de saisie'!T183</f>
        <v>m.t</v>
      </c>
      <c r="N183" s="87" t="str">
        <f>'Feuille de saisie'!U183</f>
        <v xml:space="preserve"> </v>
      </c>
      <c r="O183" s="87" t="str">
        <f>'Feuille de saisie'!V183</f>
        <v xml:space="preserve"> </v>
      </c>
      <c r="P183" s="88"/>
    </row>
    <row r="184" spans="1:16">
      <c r="A184" s="89"/>
      <c r="B184" s="91">
        <f>'Feuille de saisie'!C184</f>
        <v>177</v>
      </c>
      <c r="C184" s="92">
        <f>'Feuille de saisie'!D184</f>
        <v>0</v>
      </c>
      <c r="D184" s="94" t="str">
        <f>CONCATENATE('Feuille de saisie'!X184," ",'Feuille de saisie'!Y184)</f>
        <v xml:space="preserve"> </v>
      </c>
      <c r="E184" s="94" t="str">
        <f>'Feuille de saisie'!Z184</f>
        <v/>
      </c>
      <c r="F184" s="92" t="str">
        <f>'Feuille de saisie'!AA184</f>
        <v/>
      </c>
      <c r="G184" s="95" t="str">
        <f>'Feuille de saisie'!AC184</f>
        <v/>
      </c>
      <c r="H184" s="96" t="str">
        <f>'Feuille de saisie'!AB184</f>
        <v/>
      </c>
      <c r="I184" s="86" t="str">
        <f>'Feuille de saisie'!P184</f>
        <v/>
      </c>
      <c r="J184" s="87" t="str">
        <f>'Feuille de saisie'!Q184</f>
        <v xml:space="preserve"> </v>
      </c>
      <c r="K184" s="87" t="str">
        <f>'Feuille de saisie'!R184</f>
        <v xml:space="preserve"> </v>
      </c>
      <c r="L184" s="87" t="str">
        <f>'Feuille de saisie'!S184</f>
        <v xml:space="preserve"> </v>
      </c>
      <c r="M184" s="87" t="str">
        <f>'Feuille de saisie'!T184</f>
        <v>m.t</v>
      </c>
      <c r="N184" s="87" t="str">
        <f>'Feuille de saisie'!U184</f>
        <v xml:space="preserve"> </v>
      </c>
      <c r="O184" s="87" t="str">
        <f>'Feuille de saisie'!V184</f>
        <v xml:space="preserve"> </v>
      </c>
      <c r="P184" s="88"/>
    </row>
    <row r="185" spans="1:16">
      <c r="A185" s="89"/>
      <c r="B185" s="91">
        <f>'Feuille de saisie'!C185</f>
        <v>178</v>
      </c>
      <c r="C185" s="92">
        <f>'Feuille de saisie'!D185</f>
        <v>0</v>
      </c>
      <c r="D185" s="94" t="str">
        <f>CONCATENATE('Feuille de saisie'!X185," ",'Feuille de saisie'!Y185)</f>
        <v xml:space="preserve"> </v>
      </c>
      <c r="E185" s="94" t="str">
        <f>'Feuille de saisie'!Z185</f>
        <v/>
      </c>
      <c r="F185" s="92" t="str">
        <f>'Feuille de saisie'!AA185</f>
        <v/>
      </c>
      <c r="G185" s="95" t="str">
        <f>'Feuille de saisie'!AC185</f>
        <v/>
      </c>
      <c r="H185" s="96" t="str">
        <f>'Feuille de saisie'!AB185</f>
        <v/>
      </c>
      <c r="I185" s="86" t="str">
        <f>'Feuille de saisie'!P185</f>
        <v/>
      </c>
      <c r="J185" s="87" t="str">
        <f>'Feuille de saisie'!Q185</f>
        <v xml:space="preserve"> </v>
      </c>
      <c r="K185" s="87" t="str">
        <f>'Feuille de saisie'!R185</f>
        <v xml:space="preserve"> </v>
      </c>
      <c r="L185" s="87" t="str">
        <f>'Feuille de saisie'!S185</f>
        <v xml:space="preserve"> </v>
      </c>
      <c r="M185" s="87" t="str">
        <f>'Feuille de saisie'!T185</f>
        <v>m.t</v>
      </c>
      <c r="N185" s="87" t="str">
        <f>'Feuille de saisie'!U185</f>
        <v xml:space="preserve"> </v>
      </c>
      <c r="O185" s="87" t="str">
        <f>'Feuille de saisie'!V185</f>
        <v xml:space="preserve"> </v>
      </c>
      <c r="P185" s="88"/>
    </row>
    <row r="186" spans="1:16">
      <c r="A186" s="89"/>
      <c r="B186" s="91">
        <f>'Feuille de saisie'!C186</f>
        <v>179</v>
      </c>
      <c r="C186" s="92">
        <f>'Feuille de saisie'!D186</f>
        <v>0</v>
      </c>
      <c r="D186" s="94" t="str">
        <f>CONCATENATE('Feuille de saisie'!X186," ",'Feuille de saisie'!Y186)</f>
        <v xml:space="preserve"> </v>
      </c>
      <c r="E186" s="94" t="str">
        <f>'Feuille de saisie'!Z186</f>
        <v/>
      </c>
      <c r="F186" s="92" t="str">
        <f>'Feuille de saisie'!AA186</f>
        <v/>
      </c>
      <c r="G186" s="95" t="str">
        <f>'Feuille de saisie'!AC186</f>
        <v/>
      </c>
      <c r="H186" s="96" t="str">
        <f>'Feuille de saisie'!AB186</f>
        <v/>
      </c>
      <c r="I186" s="86" t="str">
        <f>'Feuille de saisie'!P186</f>
        <v/>
      </c>
      <c r="J186" s="87" t="str">
        <f>'Feuille de saisie'!Q186</f>
        <v xml:space="preserve"> </v>
      </c>
      <c r="K186" s="87" t="str">
        <f>'Feuille de saisie'!R186</f>
        <v xml:space="preserve"> </v>
      </c>
      <c r="L186" s="87" t="str">
        <f>'Feuille de saisie'!S186</f>
        <v xml:space="preserve"> </v>
      </c>
      <c r="M186" s="87" t="str">
        <f>'Feuille de saisie'!T186</f>
        <v>m.t</v>
      </c>
      <c r="N186" s="87" t="str">
        <f>'Feuille de saisie'!U186</f>
        <v xml:space="preserve"> </v>
      </c>
      <c r="O186" s="87" t="str">
        <f>'Feuille de saisie'!V186</f>
        <v xml:space="preserve"> </v>
      </c>
      <c r="P186" s="88"/>
    </row>
    <row r="187" spans="1:16">
      <c r="A187" s="89"/>
      <c r="B187" s="91">
        <f>'Feuille de saisie'!C187</f>
        <v>180</v>
      </c>
      <c r="C187" s="92">
        <f>'Feuille de saisie'!D187</f>
        <v>0</v>
      </c>
      <c r="D187" s="94" t="str">
        <f>CONCATENATE('Feuille de saisie'!X187," ",'Feuille de saisie'!Y187)</f>
        <v xml:space="preserve"> </v>
      </c>
      <c r="E187" s="94" t="str">
        <f>'Feuille de saisie'!Z187</f>
        <v/>
      </c>
      <c r="F187" s="92" t="str">
        <f>'Feuille de saisie'!AA187</f>
        <v/>
      </c>
      <c r="G187" s="95" t="str">
        <f>'Feuille de saisie'!AC187</f>
        <v/>
      </c>
      <c r="H187" s="96" t="str">
        <f>'Feuille de saisie'!AB187</f>
        <v/>
      </c>
      <c r="I187" s="86" t="str">
        <f>'Feuille de saisie'!P187</f>
        <v/>
      </c>
      <c r="J187" s="87" t="str">
        <f>'Feuille de saisie'!Q187</f>
        <v xml:space="preserve"> </v>
      </c>
      <c r="K187" s="87" t="str">
        <f>'Feuille de saisie'!R187</f>
        <v xml:space="preserve"> </v>
      </c>
      <c r="L187" s="87" t="str">
        <f>'Feuille de saisie'!S187</f>
        <v xml:space="preserve"> </v>
      </c>
      <c r="M187" s="87" t="str">
        <f>'Feuille de saisie'!T187</f>
        <v>m.t</v>
      </c>
      <c r="N187" s="87" t="str">
        <f>'Feuille de saisie'!U187</f>
        <v xml:space="preserve"> </v>
      </c>
      <c r="O187" s="87" t="str">
        <f>'Feuille de saisie'!V187</f>
        <v xml:space="preserve"> </v>
      </c>
      <c r="P187" s="88"/>
    </row>
    <row r="188" spans="1:16">
      <c r="A188" s="89"/>
      <c r="B188" s="91">
        <f>'Feuille de saisie'!C188</f>
        <v>181</v>
      </c>
      <c r="C188" s="92">
        <f>'Feuille de saisie'!D188</f>
        <v>0</v>
      </c>
      <c r="D188" s="94" t="str">
        <f>CONCATENATE('Feuille de saisie'!X188," ",'Feuille de saisie'!Y188)</f>
        <v xml:space="preserve"> </v>
      </c>
      <c r="E188" s="94" t="str">
        <f>'Feuille de saisie'!Z188</f>
        <v/>
      </c>
      <c r="F188" s="92" t="str">
        <f>'Feuille de saisie'!AA188</f>
        <v/>
      </c>
      <c r="G188" s="95" t="str">
        <f>'Feuille de saisie'!AC188</f>
        <v/>
      </c>
      <c r="H188" s="96" t="str">
        <f>'Feuille de saisie'!AB188</f>
        <v/>
      </c>
      <c r="I188" s="86" t="str">
        <f>'Feuille de saisie'!P188</f>
        <v/>
      </c>
      <c r="J188" s="87" t="str">
        <f>'Feuille de saisie'!Q188</f>
        <v xml:space="preserve"> </v>
      </c>
      <c r="K188" s="87" t="str">
        <f>'Feuille de saisie'!R188</f>
        <v xml:space="preserve"> </v>
      </c>
      <c r="L188" s="87" t="str">
        <f>'Feuille de saisie'!S188</f>
        <v xml:space="preserve"> </v>
      </c>
      <c r="M188" s="87" t="str">
        <f>'Feuille de saisie'!T188</f>
        <v>m.t</v>
      </c>
      <c r="N188" s="87" t="str">
        <f>'Feuille de saisie'!U188</f>
        <v xml:space="preserve"> </v>
      </c>
      <c r="O188" s="87" t="str">
        <f>'Feuille de saisie'!V188</f>
        <v xml:space="preserve"> </v>
      </c>
      <c r="P188" s="88"/>
    </row>
    <row r="189" spans="1:16">
      <c r="A189" s="89"/>
      <c r="B189" s="91">
        <f>'Feuille de saisie'!C189</f>
        <v>182</v>
      </c>
      <c r="C189" s="92">
        <f>'Feuille de saisie'!D189</f>
        <v>0</v>
      </c>
      <c r="D189" s="94" t="str">
        <f>CONCATENATE('Feuille de saisie'!X189," ",'Feuille de saisie'!Y189)</f>
        <v xml:space="preserve"> </v>
      </c>
      <c r="E189" s="94" t="str">
        <f>'Feuille de saisie'!Z189</f>
        <v/>
      </c>
      <c r="F189" s="92" t="str">
        <f>'Feuille de saisie'!AA189</f>
        <v/>
      </c>
      <c r="G189" s="95" t="str">
        <f>'Feuille de saisie'!AC189</f>
        <v/>
      </c>
      <c r="H189" s="96" t="str">
        <f>'Feuille de saisie'!AB189</f>
        <v/>
      </c>
      <c r="I189" s="86" t="str">
        <f>'Feuille de saisie'!P189</f>
        <v/>
      </c>
      <c r="J189" s="87" t="str">
        <f>'Feuille de saisie'!Q189</f>
        <v xml:space="preserve"> </v>
      </c>
      <c r="K189" s="87" t="str">
        <f>'Feuille de saisie'!R189</f>
        <v xml:space="preserve"> </v>
      </c>
      <c r="L189" s="87" t="str">
        <f>'Feuille de saisie'!S189</f>
        <v xml:space="preserve"> </v>
      </c>
      <c r="M189" s="87" t="str">
        <f>'Feuille de saisie'!T189</f>
        <v>m.t</v>
      </c>
      <c r="N189" s="87" t="str">
        <f>'Feuille de saisie'!U189</f>
        <v xml:space="preserve"> </v>
      </c>
      <c r="O189" s="87" t="str">
        <f>'Feuille de saisie'!V189</f>
        <v xml:space="preserve"> </v>
      </c>
      <c r="P189" s="88"/>
    </row>
    <row r="190" spans="1:16">
      <c r="A190" s="89"/>
      <c r="B190" s="91">
        <f>'Feuille de saisie'!C190</f>
        <v>183</v>
      </c>
      <c r="C190" s="92">
        <f>'Feuille de saisie'!D190</f>
        <v>0</v>
      </c>
      <c r="D190" s="94" t="str">
        <f>CONCATENATE('Feuille de saisie'!X190," ",'Feuille de saisie'!Y190)</f>
        <v xml:space="preserve"> </v>
      </c>
      <c r="E190" s="94" t="str">
        <f>'Feuille de saisie'!Z190</f>
        <v/>
      </c>
      <c r="F190" s="92" t="str">
        <f>'Feuille de saisie'!AA190</f>
        <v/>
      </c>
      <c r="G190" s="95" t="str">
        <f>'Feuille de saisie'!AC190</f>
        <v/>
      </c>
      <c r="H190" s="96" t="str">
        <f>'Feuille de saisie'!AB190</f>
        <v/>
      </c>
      <c r="I190" s="86" t="str">
        <f>'Feuille de saisie'!P190</f>
        <v/>
      </c>
      <c r="J190" s="87" t="str">
        <f>'Feuille de saisie'!Q190</f>
        <v xml:space="preserve"> </v>
      </c>
      <c r="K190" s="87" t="str">
        <f>'Feuille de saisie'!R190</f>
        <v xml:space="preserve"> </v>
      </c>
      <c r="L190" s="87" t="str">
        <f>'Feuille de saisie'!S190</f>
        <v xml:space="preserve"> </v>
      </c>
      <c r="M190" s="87" t="str">
        <f>'Feuille de saisie'!T190</f>
        <v>m.t</v>
      </c>
      <c r="N190" s="87" t="str">
        <f>'Feuille de saisie'!U190</f>
        <v xml:space="preserve"> </v>
      </c>
      <c r="O190" s="87" t="str">
        <f>'Feuille de saisie'!V190</f>
        <v xml:space="preserve"> </v>
      </c>
      <c r="P190" s="88"/>
    </row>
    <row r="191" spans="1:16">
      <c r="A191" s="89"/>
      <c r="B191" s="91">
        <f>'Feuille de saisie'!C191</f>
        <v>184</v>
      </c>
      <c r="C191" s="92">
        <f>'Feuille de saisie'!D191</f>
        <v>0</v>
      </c>
      <c r="D191" s="94" t="str">
        <f>CONCATENATE('Feuille de saisie'!X191," ",'Feuille de saisie'!Y191)</f>
        <v xml:space="preserve"> </v>
      </c>
      <c r="E191" s="94" t="str">
        <f>'Feuille de saisie'!Z191</f>
        <v/>
      </c>
      <c r="F191" s="92" t="str">
        <f>'Feuille de saisie'!AA191</f>
        <v/>
      </c>
      <c r="G191" s="95" t="str">
        <f>'Feuille de saisie'!AC191</f>
        <v/>
      </c>
      <c r="H191" s="96" t="str">
        <f>'Feuille de saisie'!AB191</f>
        <v/>
      </c>
      <c r="I191" s="86" t="str">
        <f>'Feuille de saisie'!P191</f>
        <v/>
      </c>
      <c r="J191" s="87" t="str">
        <f>'Feuille de saisie'!Q191</f>
        <v xml:space="preserve"> </v>
      </c>
      <c r="K191" s="87" t="str">
        <f>'Feuille de saisie'!R191</f>
        <v xml:space="preserve"> </v>
      </c>
      <c r="L191" s="87" t="str">
        <f>'Feuille de saisie'!S191</f>
        <v xml:space="preserve"> </v>
      </c>
      <c r="M191" s="87" t="str">
        <f>'Feuille de saisie'!T191</f>
        <v>m.t</v>
      </c>
      <c r="N191" s="87" t="str">
        <f>'Feuille de saisie'!U191</f>
        <v xml:space="preserve"> </v>
      </c>
      <c r="O191" s="87" t="str">
        <f>'Feuille de saisie'!V191</f>
        <v xml:space="preserve"> </v>
      </c>
      <c r="P191" s="88"/>
    </row>
    <row r="192" spans="1:16">
      <c r="A192" s="89"/>
      <c r="B192" s="91">
        <f>'Feuille de saisie'!C192</f>
        <v>185</v>
      </c>
      <c r="C192" s="92">
        <f>'Feuille de saisie'!D192</f>
        <v>0</v>
      </c>
      <c r="D192" s="94" t="str">
        <f>CONCATENATE('Feuille de saisie'!X192," ",'Feuille de saisie'!Y192)</f>
        <v xml:space="preserve"> </v>
      </c>
      <c r="E192" s="94" t="str">
        <f>'Feuille de saisie'!Z192</f>
        <v/>
      </c>
      <c r="F192" s="92" t="str">
        <f>'Feuille de saisie'!AA192</f>
        <v/>
      </c>
      <c r="G192" s="95" t="str">
        <f>'Feuille de saisie'!AC192</f>
        <v/>
      </c>
      <c r="H192" s="96" t="str">
        <f>'Feuille de saisie'!AB192</f>
        <v/>
      </c>
      <c r="I192" s="86" t="str">
        <f>'Feuille de saisie'!P192</f>
        <v/>
      </c>
      <c r="J192" s="87" t="str">
        <f>'Feuille de saisie'!Q192</f>
        <v xml:space="preserve"> </v>
      </c>
      <c r="K192" s="87" t="str">
        <f>'Feuille de saisie'!R192</f>
        <v xml:space="preserve"> </v>
      </c>
      <c r="L192" s="87" t="str">
        <f>'Feuille de saisie'!S192</f>
        <v xml:space="preserve"> </v>
      </c>
      <c r="M192" s="87" t="str">
        <f>'Feuille de saisie'!T192</f>
        <v>m.t</v>
      </c>
      <c r="N192" s="87" t="str">
        <f>'Feuille de saisie'!U192</f>
        <v xml:space="preserve"> </v>
      </c>
      <c r="O192" s="87" t="str">
        <f>'Feuille de saisie'!V192</f>
        <v xml:space="preserve"> </v>
      </c>
      <c r="P192" s="88"/>
    </row>
    <row r="193" spans="1:16">
      <c r="A193" s="89"/>
      <c r="B193" s="91">
        <f>'Feuille de saisie'!C193</f>
        <v>186</v>
      </c>
      <c r="C193" s="92">
        <f>'Feuille de saisie'!D193</f>
        <v>0</v>
      </c>
      <c r="D193" s="94" t="str">
        <f>CONCATENATE('Feuille de saisie'!X193," ",'Feuille de saisie'!Y193)</f>
        <v xml:space="preserve"> </v>
      </c>
      <c r="E193" s="94" t="str">
        <f>'Feuille de saisie'!Z193</f>
        <v/>
      </c>
      <c r="F193" s="92" t="str">
        <f>'Feuille de saisie'!AA193</f>
        <v/>
      </c>
      <c r="G193" s="95" t="str">
        <f>'Feuille de saisie'!AC193</f>
        <v/>
      </c>
      <c r="H193" s="96" t="str">
        <f>'Feuille de saisie'!AB193</f>
        <v/>
      </c>
      <c r="I193" s="86" t="str">
        <f>'Feuille de saisie'!P193</f>
        <v/>
      </c>
      <c r="J193" s="87" t="str">
        <f>'Feuille de saisie'!Q193</f>
        <v xml:space="preserve"> </v>
      </c>
      <c r="K193" s="87" t="str">
        <f>'Feuille de saisie'!R193</f>
        <v xml:space="preserve"> </v>
      </c>
      <c r="L193" s="87" t="str">
        <f>'Feuille de saisie'!S193</f>
        <v xml:space="preserve"> </v>
      </c>
      <c r="M193" s="87" t="str">
        <f>'Feuille de saisie'!T193</f>
        <v>m.t</v>
      </c>
      <c r="N193" s="87" t="str">
        <f>'Feuille de saisie'!U193</f>
        <v xml:space="preserve"> </v>
      </c>
      <c r="O193" s="87" t="str">
        <f>'Feuille de saisie'!V193</f>
        <v xml:space="preserve"> </v>
      </c>
      <c r="P193" s="88"/>
    </row>
    <row r="194" spans="1:16">
      <c r="A194" s="89"/>
      <c r="B194" s="91">
        <f>'Feuille de saisie'!C194</f>
        <v>187</v>
      </c>
      <c r="C194" s="92">
        <f>'Feuille de saisie'!D194</f>
        <v>0</v>
      </c>
      <c r="D194" s="94" t="str">
        <f>CONCATENATE('Feuille de saisie'!X194," ",'Feuille de saisie'!Y194)</f>
        <v xml:space="preserve"> </v>
      </c>
      <c r="E194" s="94" t="str">
        <f>'Feuille de saisie'!Z194</f>
        <v/>
      </c>
      <c r="F194" s="92" t="str">
        <f>'Feuille de saisie'!AA194</f>
        <v/>
      </c>
      <c r="G194" s="95" t="str">
        <f>'Feuille de saisie'!AC194</f>
        <v/>
      </c>
      <c r="H194" s="96" t="str">
        <f>'Feuille de saisie'!AB194</f>
        <v/>
      </c>
      <c r="I194" s="86" t="str">
        <f>'Feuille de saisie'!P194</f>
        <v/>
      </c>
      <c r="J194" s="87" t="str">
        <f>'Feuille de saisie'!Q194</f>
        <v xml:space="preserve"> </v>
      </c>
      <c r="K194" s="87" t="str">
        <f>'Feuille de saisie'!R194</f>
        <v xml:space="preserve"> </v>
      </c>
      <c r="L194" s="87" t="str">
        <f>'Feuille de saisie'!S194</f>
        <v xml:space="preserve"> </v>
      </c>
      <c r="M194" s="87" t="str">
        <f>'Feuille de saisie'!T194</f>
        <v>m.t</v>
      </c>
      <c r="N194" s="87" t="str">
        <f>'Feuille de saisie'!U194</f>
        <v xml:space="preserve"> </v>
      </c>
      <c r="O194" s="87" t="str">
        <f>'Feuille de saisie'!V194</f>
        <v xml:space="preserve"> </v>
      </c>
      <c r="P194" s="88"/>
    </row>
    <row r="195" spans="1:16">
      <c r="A195" s="89"/>
      <c r="B195" s="91">
        <f>'Feuille de saisie'!C195</f>
        <v>188</v>
      </c>
      <c r="C195" s="92">
        <f>'Feuille de saisie'!D195</f>
        <v>0</v>
      </c>
      <c r="D195" s="94" t="str">
        <f>CONCATENATE('Feuille de saisie'!X195," ",'Feuille de saisie'!Y195)</f>
        <v xml:space="preserve"> </v>
      </c>
      <c r="E195" s="94" t="str">
        <f>'Feuille de saisie'!Z195</f>
        <v/>
      </c>
      <c r="F195" s="92" t="str">
        <f>'Feuille de saisie'!AA195</f>
        <v/>
      </c>
      <c r="G195" s="95" t="str">
        <f>'Feuille de saisie'!AC195</f>
        <v/>
      </c>
      <c r="H195" s="96" t="str">
        <f>'Feuille de saisie'!AB195</f>
        <v/>
      </c>
      <c r="I195" s="86" t="str">
        <f>'Feuille de saisie'!P195</f>
        <v/>
      </c>
      <c r="J195" s="87" t="str">
        <f>'Feuille de saisie'!Q195</f>
        <v xml:space="preserve"> </v>
      </c>
      <c r="K195" s="87" t="str">
        <f>'Feuille de saisie'!R195</f>
        <v xml:space="preserve"> </v>
      </c>
      <c r="L195" s="87" t="str">
        <f>'Feuille de saisie'!S195</f>
        <v xml:space="preserve"> </v>
      </c>
      <c r="M195" s="87" t="str">
        <f>'Feuille de saisie'!T195</f>
        <v>m.t</v>
      </c>
      <c r="N195" s="87" t="str">
        <f>'Feuille de saisie'!U195</f>
        <v xml:space="preserve"> </v>
      </c>
      <c r="O195" s="87" t="str">
        <f>'Feuille de saisie'!V195</f>
        <v xml:space="preserve"> </v>
      </c>
      <c r="P195" s="88"/>
    </row>
    <row r="196" spans="1:16">
      <c r="A196" s="89"/>
      <c r="B196" s="91">
        <f>'Feuille de saisie'!C196</f>
        <v>189</v>
      </c>
      <c r="C196" s="92">
        <f>'Feuille de saisie'!D196</f>
        <v>0</v>
      </c>
      <c r="D196" s="94" t="str">
        <f>CONCATENATE('Feuille de saisie'!X196," ",'Feuille de saisie'!Y196)</f>
        <v xml:space="preserve"> </v>
      </c>
      <c r="E196" s="94" t="str">
        <f>'Feuille de saisie'!Z196</f>
        <v/>
      </c>
      <c r="F196" s="92" t="str">
        <f>'Feuille de saisie'!AA196</f>
        <v/>
      </c>
      <c r="G196" s="95" t="str">
        <f>'Feuille de saisie'!AC196</f>
        <v/>
      </c>
      <c r="H196" s="96" t="str">
        <f>'Feuille de saisie'!AB196</f>
        <v/>
      </c>
      <c r="I196" s="86" t="str">
        <f>'Feuille de saisie'!P196</f>
        <v/>
      </c>
      <c r="J196" s="87" t="str">
        <f>'Feuille de saisie'!Q196</f>
        <v xml:space="preserve"> </v>
      </c>
      <c r="K196" s="87" t="str">
        <f>'Feuille de saisie'!R196</f>
        <v xml:space="preserve"> </v>
      </c>
      <c r="L196" s="87" t="str">
        <f>'Feuille de saisie'!S196</f>
        <v xml:space="preserve"> </v>
      </c>
      <c r="M196" s="87" t="str">
        <f>'Feuille de saisie'!T196</f>
        <v>m.t</v>
      </c>
      <c r="N196" s="87" t="str">
        <f>'Feuille de saisie'!U196</f>
        <v xml:space="preserve"> </v>
      </c>
      <c r="O196" s="87" t="str">
        <f>'Feuille de saisie'!V196</f>
        <v xml:space="preserve"> </v>
      </c>
      <c r="P196" s="88"/>
    </row>
    <row r="197" spans="1:16">
      <c r="A197" s="89"/>
      <c r="B197" s="91">
        <f>'Feuille de saisie'!C197</f>
        <v>190</v>
      </c>
      <c r="C197" s="92">
        <f>'Feuille de saisie'!D197</f>
        <v>0</v>
      </c>
      <c r="D197" s="94" t="str">
        <f>CONCATENATE('Feuille de saisie'!X197," ",'Feuille de saisie'!Y197)</f>
        <v xml:space="preserve"> </v>
      </c>
      <c r="E197" s="94" t="str">
        <f>'Feuille de saisie'!Z197</f>
        <v/>
      </c>
      <c r="F197" s="92" t="str">
        <f>'Feuille de saisie'!AA197</f>
        <v/>
      </c>
      <c r="G197" s="95" t="str">
        <f>'Feuille de saisie'!AC197</f>
        <v/>
      </c>
      <c r="H197" s="96" t="str">
        <f>'Feuille de saisie'!AB197</f>
        <v/>
      </c>
      <c r="I197" s="86" t="str">
        <f>'Feuille de saisie'!P197</f>
        <v/>
      </c>
      <c r="J197" s="87" t="str">
        <f>'Feuille de saisie'!Q197</f>
        <v xml:space="preserve"> </v>
      </c>
      <c r="K197" s="87" t="str">
        <f>'Feuille de saisie'!R197</f>
        <v xml:space="preserve"> </v>
      </c>
      <c r="L197" s="87" t="str">
        <f>'Feuille de saisie'!S197</f>
        <v xml:space="preserve"> </v>
      </c>
      <c r="M197" s="87" t="str">
        <f>'Feuille de saisie'!T197</f>
        <v>m.t</v>
      </c>
      <c r="N197" s="87" t="str">
        <f>'Feuille de saisie'!U197</f>
        <v xml:space="preserve"> </v>
      </c>
      <c r="O197" s="87" t="str">
        <f>'Feuille de saisie'!V197</f>
        <v xml:space="preserve"> </v>
      </c>
      <c r="P197" s="88"/>
    </row>
    <row r="198" spans="1:16">
      <c r="A198" s="89"/>
      <c r="B198" s="91">
        <f>'Feuille de saisie'!C198</f>
        <v>191</v>
      </c>
      <c r="C198" s="92">
        <f>'Feuille de saisie'!D198</f>
        <v>0</v>
      </c>
      <c r="D198" s="94" t="str">
        <f>CONCATENATE('Feuille de saisie'!X198," ",'Feuille de saisie'!Y198)</f>
        <v xml:space="preserve"> </v>
      </c>
      <c r="E198" s="94" t="str">
        <f>'Feuille de saisie'!Z198</f>
        <v/>
      </c>
      <c r="F198" s="92" t="str">
        <f>'Feuille de saisie'!AA198</f>
        <v/>
      </c>
      <c r="G198" s="95" t="str">
        <f>'Feuille de saisie'!AC198</f>
        <v/>
      </c>
      <c r="H198" s="96" t="str">
        <f>'Feuille de saisie'!AB198</f>
        <v/>
      </c>
      <c r="I198" s="86" t="str">
        <f>'Feuille de saisie'!P198</f>
        <v/>
      </c>
      <c r="J198" s="87" t="str">
        <f>'Feuille de saisie'!Q198</f>
        <v xml:space="preserve"> </v>
      </c>
      <c r="K198" s="87" t="str">
        <f>'Feuille de saisie'!R198</f>
        <v xml:space="preserve"> </v>
      </c>
      <c r="L198" s="87" t="str">
        <f>'Feuille de saisie'!S198</f>
        <v xml:space="preserve"> </v>
      </c>
      <c r="M198" s="87" t="str">
        <f>'Feuille de saisie'!T198</f>
        <v>m.t</v>
      </c>
      <c r="N198" s="87" t="str">
        <f>'Feuille de saisie'!U198</f>
        <v xml:space="preserve"> </v>
      </c>
      <c r="O198" s="87" t="str">
        <f>'Feuille de saisie'!V198</f>
        <v xml:space="preserve"> </v>
      </c>
      <c r="P198" s="88"/>
    </row>
    <row r="199" spans="1:16">
      <c r="A199" s="89"/>
      <c r="B199" s="91">
        <f>'Feuille de saisie'!C199</f>
        <v>192</v>
      </c>
      <c r="C199" s="92">
        <f>'Feuille de saisie'!D199</f>
        <v>0</v>
      </c>
      <c r="D199" s="94" t="str">
        <f>CONCATENATE('Feuille de saisie'!X199," ",'Feuille de saisie'!Y199)</f>
        <v xml:space="preserve"> </v>
      </c>
      <c r="E199" s="94" t="str">
        <f>'Feuille de saisie'!Z199</f>
        <v/>
      </c>
      <c r="F199" s="92" t="str">
        <f>'Feuille de saisie'!AA199</f>
        <v/>
      </c>
      <c r="G199" s="95" t="str">
        <f>'Feuille de saisie'!AC199</f>
        <v/>
      </c>
      <c r="H199" s="96" t="str">
        <f>'Feuille de saisie'!AB199</f>
        <v/>
      </c>
      <c r="I199" s="86" t="str">
        <f>'Feuille de saisie'!P199</f>
        <v/>
      </c>
      <c r="J199" s="87" t="str">
        <f>'Feuille de saisie'!Q199</f>
        <v xml:space="preserve"> </v>
      </c>
      <c r="K199" s="87" t="str">
        <f>'Feuille de saisie'!R199</f>
        <v xml:space="preserve"> </v>
      </c>
      <c r="L199" s="87" t="str">
        <f>'Feuille de saisie'!S199</f>
        <v xml:space="preserve"> </v>
      </c>
      <c r="M199" s="87" t="str">
        <f>'Feuille de saisie'!T199</f>
        <v>m.t</v>
      </c>
      <c r="N199" s="87" t="str">
        <f>'Feuille de saisie'!U199</f>
        <v xml:space="preserve"> </v>
      </c>
      <c r="O199" s="87" t="str">
        <f>'Feuille de saisie'!V199</f>
        <v xml:space="preserve"> </v>
      </c>
      <c r="P199" s="88"/>
    </row>
    <row r="200" spans="1:16">
      <c r="A200" s="89"/>
      <c r="B200" s="91">
        <f>'Feuille de saisie'!C200</f>
        <v>193</v>
      </c>
      <c r="C200" s="92">
        <f>'Feuille de saisie'!D200</f>
        <v>0</v>
      </c>
      <c r="D200" s="94" t="str">
        <f>CONCATENATE('Feuille de saisie'!X200," ",'Feuille de saisie'!Y200)</f>
        <v xml:space="preserve"> </v>
      </c>
      <c r="E200" s="94" t="str">
        <f>'Feuille de saisie'!Z200</f>
        <v/>
      </c>
      <c r="F200" s="92" t="str">
        <f>'Feuille de saisie'!AA200</f>
        <v/>
      </c>
      <c r="G200" s="95" t="str">
        <f>'Feuille de saisie'!AC200</f>
        <v/>
      </c>
      <c r="H200" s="96" t="str">
        <f>'Feuille de saisie'!AB200</f>
        <v/>
      </c>
      <c r="I200" s="86" t="str">
        <f>'Feuille de saisie'!P200</f>
        <v/>
      </c>
      <c r="J200" s="87" t="str">
        <f>'Feuille de saisie'!Q200</f>
        <v xml:space="preserve"> </v>
      </c>
      <c r="K200" s="87" t="str">
        <f>'Feuille de saisie'!R200</f>
        <v xml:space="preserve"> </v>
      </c>
      <c r="L200" s="87" t="str">
        <f>'Feuille de saisie'!S200</f>
        <v xml:space="preserve"> </v>
      </c>
      <c r="M200" s="87" t="str">
        <f>'Feuille de saisie'!T200</f>
        <v>m.t</v>
      </c>
      <c r="N200" s="87" t="str">
        <f>'Feuille de saisie'!U200</f>
        <v xml:space="preserve"> </v>
      </c>
      <c r="O200" s="87" t="str">
        <f>'Feuille de saisie'!V200</f>
        <v xml:space="preserve"> </v>
      </c>
      <c r="P200" s="88"/>
    </row>
    <row r="201" spans="1:16">
      <c r="A201" s="89"/>
      <c r="B201" s="91">
        <f>'Feuille de saisie'!C201</f>
        <v>194</v>
      </c>
      <c r="C201" s="92">
        <f>'Feuille de saisie'!D201</f>
        <v>0</v>
      </c>
      <c r="D201" s="94" t="str">
        <f>CONCATENATE('Feuille de saisie'!X201," ",'Feuille de saisie'!Y201)</f>
        <v xml:space="preserve"> </v>
      </c>
      <c r="E201" s="94" t="str">
        <f>'Feuille de saisie'!Z201</f>
        <v/>
      </c>
      <c r="F201" s="92" t="str">
        <f>'Feuille de saisie'!AA201</f>
        <v/>
      </c>
      <c r="G201" s="95" t="str">
        <f>'Feuille de saisie'!AC201</f>
        <v/>
      </c>
      <c r="H201" s="96" t="str">
        <f>'Feuille de saisie'!AB201</f>
        <v/>
      </c>
      <c r="I201" s="86" t="str">
        <f>'Feuille de saisie'!P201</f>
        <v/>
      </c>
      <c r="J201" s="87" t="str">
        <f>'Feuille de saisie'!Q201</f>
        <v xml:space="preserve"> </v>
      </c>
      <c r="K201" s="87" t="str">
        <f>'Feuille de saisie'!R201</f>
        <v xml:space="preserve"> </v>
      </c>
      <c r="L201" s="87" t="str">
        <f>'Feuille de saisie'!S201</f>
        <v xml:space="preserve"> </v>
      </c>
      <c r="M201" s="87" t="str">
        <f>'Feuille de saisie'!T201</f>
        <v>m.t</v>
      </c>
      <c r="N201" s="87" t="str">
        <f>'Feuille de saisie'!U201</f>
        <v xml:space="preserve"> </v>
      </c>
      <c r="O201" s="87" t="str">
        <f>'Feuille de saisie'!V201</f>
        <v xml:space="preserve"> </v>
      </c>
      <c r="P201" s="88"/>
    </row>
    <row r="202" spans="1:16">
      <c r="A202" s="89"/>
      <c r="B202" s="91">
        <f>'Feuille de saisie'!C202</f>
        <v>195</v>
      </c>
      <c r="C202" s="92">
        <f>'Feuille de saisie'!D202</f>
        <v>0</v>
      </c>
      <c r="D202" s="94" t="str">
        <f>CONCATENATE('Feuille de saisie'!X202," ",'Feuille de saisie'!Y202)</f>
        <v xml:space="preserve"> </v>
      </c>
      <c r="E202" s="94" t="str">
        <f>'Feuille de saisie'!Z202</f>
        <v/>
      </c>
      <c r="F202" s="92" t="str">
        <f>'Feuille de saisie'!AA202</f>
        <v/>
      </c>
      <c r="G202" s="95" t="str">
        <f>'Feuille de saisie'!AC202</f>
        <v/>
      </c>
      <c r="H202" s="96" t="str">
        <f>'Feuille de saisie'!AB202</f>
        <v/>
      </c>
      <c r="I202" s="86" t="str">
        <f>'Feuille de saisie'!P202</f>
        <v/>
      </c>
      <c r="J202" s="87" t="str">
        <f>'Feuille de saisie'!Q202</f>
        <v xml:space="preserve"> </v>
      </c>
      <c r="K202" s="87" t="str">
        <f>'Feuille de saisie'!R202</f>
        <v xml:space="preserve"> </v>
      </c>
      <c r="L202" s="87" t="str">
        <f>'Feuille de saisie'!S202</f>
        <v xml:space="preserve"> </v>
      </c>
      <c r="M202" s="87" t="str">
        <f>'Feuille de saisie'!T202</f>
        <v>m.t</v>
      </c>
      <c r="N202" s="87" t="str">
        <f>'Feuille de saisie'!U202</f>
        <v xml:space="preserve"> </v>
      </c>
      <c r="O202" s="87" t="str">
        <f>'Feuille de saisie'!V202</f>
        <v xml:space="preserve"> </v>
      </c>
      <c r="P202" s="88"/>
    </row>
    <row r="203" spans="1:16">
      <c r="A203" s="89"/>
      <c r="B203" s="91">
        <f>'Feuille de saisie'!C203</f>
        <v>196</v>
      </c>
      <c r="C203" s="92">
        <f>'Feuille de saisie'!D203</f>
        <v>0</v>
      </c>
      <c r="D203" s="94" t="str">
        <f>CONCATENATE('Feuille de saisie'!X203," ",'Feuille de saisie'!Y203)</f>
        <v xml:space="preserve"> </v>
      </c>
      <c r="E203" s="94" t="str">
        <f>'Feuille de saisie'!Z203</f>
        <v/>
      </c>
      <c r="F203" s="92" t="str">
        <f>'Feuille de saisie'!AA203</f>
        <v/>
      </c>
      <c r="G203" s="95" t="str">
        <f>'Feuille de saisie'!AC203</f>
        <v/>
      </c>
      <c r="H203" s="96" t="str">
        <f>'Feuille de saisie'!AB203</f>
        <v/>
      </c>
      <c r="I203" s="86" t="str">
        <f>'Feuille de saisie'!P203</f>
        <v/>
      </c>
      <c r="J203" s="87" t="str">
        <f>'Feuille de saisie'!Q203</f>
        <v xml:space="preserve"> </v>
      </c>
      <c r="K203" s="87" t="str">
        <f>'Feuille de saisie'!R203</f>
        <v xml:space="preserve"> </v>
      </c>
      <c r="L203" s="87" t="str">
        <f>'Feuille de saisie'!S203</f>
        <v xml:space="preserve"> </v>
      </c>
      <c r="M203" s="87" t="str">
        <f>'Feuille de saisie'!T203</f>
        <v>m.t</v>
      </c>
      <c r="N203" s="87" t="str">
        <f>'Feuille de saisie'!U203</f>
        <v xml:space="preserve"> </v>
      </c>
      <c r="O203" s="87" t="str">
        <f>'Feuille de saisie'!V203</f>
        <v xml:space="preserve"> </v>
      </c>
      <c r="P203" s="88"/>
    </row>
    <row r="204" spans="1:16">
      <c r="A204" s="89"/>
      <c r="B204" s="91">
        <f>'Feuille de saisie'!C204</f>
        <v>197</v>
      </c>
      <c r="C204" s="92">
        <f>'Feuille de saisie'!D204</f>
        <v>0</v>
      </c>
      <c r="D204" s="94" t="str">
        <f>CONCATENATE('Feuille de saisie'!X204," ",'Feuille de saisie'!Y204)</f>
        <v xml:space="preserve"> </v>
      </c>
      <c r="E204" s="94" t="str">
        <f>'Feuille de saisie'!Z204</f>
        <v/>
      </c>
      <c r="F204" s="92" t="str">
        <f>'Feuille de saisie'!AA204</f>
        <v/>
      </c>
      <c r="G204" s="95" t="str">
        <f>'Feuille de saisie'!AC204</f>
        <v/>
      </c>
      <c r="H204" s="96" t="str">
        <f>'Feuille de saisie'!AB204</f>
        <v/>
      </c>
      <c r="I204" s="86" t="str">
        <f>'Feuille de saisie'!P204</f>
        <v/>
      </c>
      <c r="J204" s="87" t="str">
        <f>'Feuille de saisie'!Q204</f>
        <v xml:space="preserve"> </v>
      </c>
      <c r="K204" s="87" t="str">
        <f>'Feuille de saisie'!R204</f>
        <v xml:space="preserve"> </v>
      </c>
      <c r="L204" s="87" t="str">
        <f>'Feuille de saisie'!S204</f>
        <v xml:space="preserve"> </v>
      </c>
      <c r="M204" s="87" t="str">
        <f>'Feuille de saisie'!T204</f>
        <v>m.t</v>
      </c>
      <c r="N204" s="87" t="str">
        <f>'Feuille de saisie'!U204</f>
        <v xml:space="preserve"> </v>
      </c>
      <c r="O204" s="87" t="str">
        <f>'Feuille de saisie'!V204</f>
        <v xml:space="preserve"> </v>
      </c>
      <c r="P204" s="88"/>
    </row>
    <row r="205" spans="1:16">
      <c r="A205" s="89"/>
      <c r="B205" s="91">
        <f>'Feuille de saisie'!C205</f>
        <v>198</v>
      </c>
      <c r="C205" s="92">
        <f>'Feuille de saisie'!D205</f>
        <v>0</v>
      </c>
      <c r="D205" s="94" t="str">
        <f>CONCATENATE('Feuille de saisie'!X205," ",'Feuille de saisie'!Y205)</f>
        <v xml:space="preserve"> </v>
      </c>
      <c r="E205" s="94" t="str">
        <f>'Feuille de saisie'!Z205</f>
        <v/>
      </c>
      <c r="F205" s="92" t="str">
        <f>'Feuille de saisie'!AA205</f>
        <v/>
      </c>
      <c r="G205" s="95" t="str">
        <f>'Feuille de saisie'!AC205</f>
        <v/>
      </c>
      <c r="H205" s="96" t="str">
        <f>'Feuille de saisie'!AB205</f>
        <v/>
      </c>
      <c r="I205" s="86" t="str">
        <f>'Feuille de saisie'!P205</f>
        <v/>
      </c>
      <c r="J205" s="87" t="str">
        <f>'Feuille de saisie'!Q205</f>
        <v xml:space="preserve"> </v>
      </c>
      <c r="K205" s="87" t="str">
        <f>'Feuille de saisie'!R205</f>
        <v xml:space="preserve"> </v>
      </c>
      <c r="L205" s="87" t="str">
        <f>'Feuille de saisie'!S205</f>
        <v xml:space="preserve"> </v>
      </c>
      <c r="M205" s="87" t="str">
        <f>'Feuille de saisie'!T205</f>
        <v>m.t</v>
      </c>
      <c r="N205" s="87" t="str">
        <f>'Feuille de saisie'!U205</f>
        <v xml:space="preserve"> </v>
      </c>
      <c r="O205" s="87" t="str">
        <f>'Feuille de saisie'!V205</f>
        <v xml:space="preserve"> </v>
      </c>
      <c r="P205" s="88"/>
    </row>
    <row r="206" spans="1:16">
      <c r="A206" s="89"/>
      <c r="B206" s="91">
        <f>'Feuille de saisie'!C206</f>
        <v>199</v>
      </c>
      <c r="C206" s="92">
        <f>'Feuille de saisie'!D206</f>
        <v>0</v>
      </c>
      <c r="D206" s="94" t="str">
        <f>CONCATENATE('Feuille de saisie'!X206," ",'Feuille de saisie'!Y206)</f>
        <v xml:space="preserve"> </v>
      </c>
      <c r="E206" s="94" t="str">
        <f>'Feuille de saisie'!Z206</f>
        <v/>
      </c>
      <c r="F206" s="92" t="str">
        <f>'Feuille de saisie'!AA206</f>
        <v/>
      </c>
      <c r="G206" s="95" t="str">
        <f>'Feuille de saisie'!AC206</f>
        <v/>
      </c>
      <c r="H206" s="96" t="str">
        <f>'Feuille de saisie'!AB206</f>
        <v/>
      </c>
      <c r="I206" s="86" t="str">
        <f>'Feuille de saisie'!P206</f>
        <v/>
      </c>
      <c r="J206" s="87" t="str">
        <f>'Feuille de saisie'!Q206</f>
        <v xml:space="preserve"> </v>
      </c>
      <c r="K206" s="87" t="str">
        <f>'Feuille de saisie'!R206</f>
        <v xml:space="preserve"> </v>
      </c>
      <c r="L206" s="87" t="str">
        <f>'Feuille de saisie'!S206</f>
        <v xml:space="preserve"> </v>
      </c>
      <c r="M206" s="87" t="str">
        <f>'Feuille de saisie'!T206</f>
        <v>m.t</v>
      </c>
      <c r="N206" s="87" t="str">
        <f>'Feuille de saisie'!U206</f>
        <v xml:space="preserve"> </v>
      </c>
      <c r="O206" s="87" t="str">
        <f>'Feuille de saisie'!V206</f>
        <v xml:space="preserve"> </v>
      </c>
      <c r="P206" s="88"/>
    </row>
    <row r="207" spans="1:16">
      <c r="A207" s="89"/>
      <c r="B207" s="91">
        <f>'Feuille de saisie'!C207</f>
        <v>200</v>
      </c>
      <c r="C207" s="92">
        <f>'Feuille de saisie'!D207</f>
        <v>0</v>
      </c>
      <c r="D207" s="94" t="str">
        <f>CONCATENATE('Feuille de saisie'!X207," ",'Feuille de saisie'!Y207)</f>
        <v xml:space="preserve"> </v>
      </c>
      <c r="E207" s="94" t="str">
        <f>'Feuille de saisie'!Z207</f>
        <v/>
      </c>
      <c r="F207" s="92" t="str">
        <f>'Feuille de saisie'!AA207</f>
        <v/>
      </c>
      <c r="G207" s="95" t="str">
        <f>'Feuille de saisie'!AC207</f>
        <v/>
      </c>
      <c r="H207" s="96" t="str">
        <f>'Feuille de saisie'!AB207</f>
        <v/>
      </c>
      <c r="I207" s="86" t="str">
        <f>'Feuille de saisie'!P207</f>
        <v/>
      </c>
      <c r="J207" s="87" t="str">
        <f>'Feuille de saisie'!Q207</f>
        <v xml:space="preserve"> </v>
      </c>
      <c r="K207" s="87" t="str">
        <f>'Feuille de saisie'!R207</f>
        <v xml:space="preserve"> </v>
      </c>
      <c r="L207" s="87" t="str">
        <f>'Feuille de saisie'!S207</f>
        <v xml:space="preserve"> </v>
      </c>
      <c r="M207" s="87" t="str">
        <f>'Feuille de saisie'!T207</f>
        <v>m.t</v>
      </c>
      <c r="N207" s="87" t="str">
        <f>'Feuille de saisie'!U207</f>
        <v xml:space="preserve"> </v>
      </c>
      <c r="O207" s="87" t="str">
        <f>'Feuille de saisie'!V207</f>
        <v xml:space="preserve"> </v>
      </c>
      <c r="P207" s="88"/>
    </row>
  </sheetData>
  <mergeCells count="13">
    <mergeCell ref="E1:G1"/>
    <mergeCell ref="I7:P7"/>
    <mergeCell ref="B4:C4"/>
    <mergeCell ref="F3:G3"/>
    <mergeCell ref="F4:G4"/>
    <mergeCell ref="H3:O3"/>
    <mergeCell ref="H4:O4"/>
    <mergeCell ref="B2:D2"/>
    <mergeCell ref="H1:O1"/>
    <mergeCell ref="E2:F2"/>
    <mergeCell ref="D3:E3"/>
    <mergeCell ref="A1:D1"/>
    <mergeCell ref="G2:O2"/>
  </mergeCells>
  <pageMargins left="0.7" right="0.7" top="0.75" bottom="0.75" header="0.3" footer="0.3"/>
  <pageSetup paperSize="9" scale="82" orientation="landscape" horizontalDpi="4294967293" verticalDpi="4294967293" r:id="rId1"/>
  <headerFooter differentFirst="1"/>
  <colBreaks count="1" manualBreakCount="1">
    <brk id="1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view="pageBreakPreview" zoomScaleNormal="100" zoomScaleSheetLayoutView="100" workbookViewId="0">
      <selection sqref="A1:I1"/>
    </sheetView>
  </sheetViews>
  <sheetFormatPr baseColWidth="10" defaultRowHeight="15"/>
  <cols>
    <col min="1" max="1" width="6.42578125" customWidth="1"/>
    <col min="2" max="2" width="14.28515625" customWidth="1"/>
    <col min="3" max="3" width="8.42578125" customWidth="1"/>
    <col min="4" max="4" width="11.85546875" customWidth="1"/>
    <col min="5" max="5" width="9.28515625" customWidth="1"/>
    <col min="6" max="8" width="11.85546875" customWidth="1"/>
    <col min="9" max="9" width="6.42578125" customWidth="1"/>
  </cols>
  <sheetData>
    <row r="1" spans="1:9" ht="24.75" customHeight="1">
      <c r="A1" s="236" t="s">
        <v>48</v>
      </c>
      <c r="B1" s="236"/>
      <c r="C1" s="236"/>
      <c r="D1" s="236"/>
      <c r="E1" s="236"/>
      <c r="F1" s="236"/>
      <c r="G1" s="236"/>
      <c r="H1" s="236"/>
      <c r="I1" s="236"/>
    </row>
    <row r="2" spans="1:9" ht="28.5" customHeight="1">
      <c r="A2" s="105"/>
      <c r="B2" s="237" t="s">
        <v>49</v>
      </c>
      <c r="C2" s="237"/>
      <c r="D2" s="237"/>
      <c r="E2" s="237"/>
      <c r="F2" s="237"/>
      <c r="G2" s="237"/>
      <c r="H2" s="237"/>
      <c r="I2" s="105"/>
    </row>
    <row r="3" spans="1:9" ht="51" customHeight="1">
      <c r="A3" s="241"/>
      <c r="B3" s="241"/>
      <c r="C3" s="241"/>
      <c r="D3" s="241"/>
      <c r="E3" s="241"/>
      <c r="F3" s="241"/>
      <c r="G3" s="241"/>
      <c r="H3" s="241"/>
      <c r="I3" s="241"/>
    </row>
    <row r="4" spans="1:9" ht="27" customHeight="1">
      <c r="A4" s="238" t="s">
        <v>50</v>
      </c>
      <c r="B4" s="238"/>
      <c r="C4" s="238"/>
      <c r="D4" s="238"/>
      <c r="E4" s="238"/>
      <c r="F4" s="238"/>
      <c r="G4" s="238"/>
      <c r="H4" s="238"/>
      <c r="I4" s="238"/>
    </row>
    <row r="5" spans="1:9" ht="4.5" customHeight="1">
      <c r="A5" s="105"/>
      <c r="B5" s="105"/>
      <c r="C5" s="105"/>
      <c r="D5" s="105"/>
      <c r="E5" s="105"/>
      <c r="F5" s="105"/>
      <c r="G5" s="105"/>
      <c r="H5" s="105"/>
      <c r="I5" s="105"/>
    </row>
    <row r="6" spans="1:9" ht="54.75" customHeight="1">
      <c r="A6" s="239" t="s">
        <v>98</v>
      </c>
      <c r="B6" s="240"/>
      <c r="C6" s="240"/>
      <c r="D6" s="240"/>
      <c r="E6" s="240"/>
      <c r="F6" s="240"/>
      <c r="G6" s="240"/>
      <c r="H6" s="240"/>
      <c r="I6" s="240"/>
    </row>
    <row r="7" spans="1:9" ht="14.1" customHeight="1">
      <c r="A7" s="100"/>
      <c r="B7" s="100"/>
      <c r="C7" s="100"/>
      <c r="D7" s="100"/>
      <c r="E7" s="100"/>
      <c r="F7" s="100"/>
      <c r="G7" s="100"/>
      <c r="H7" s="100"/>
      <c r="I7" s="100"/>
    </row>
    <row r="8" spans="1:9" ht="18.75" customHeight="1">
      <c r="A8" s="248" t="s">
        <v>51</v>
      </c>
      <c r="B8" s="248"/>
      <c r="C8" s="249"/>
      <c r="D8" s="102" t="s">
        <v>52</v>
      </c>
      <c r="E8" s="103"/>
      <c r="F8" s="102" t="s">
        <v>53</v>
      </c>
      <c r="G8" s="250" t="s">
        <v>54</v>
      </c>
      <c r="H8" s="251"/>
      <c r="I8" s="251"/>
    </row>
    <row r="9" spans="1:9" ht="9.75" customHeight="1">
      <c r="A9" s="105"/>
      <c r="B9" s="105"/>
      <c r="C9" s="105"/>
      <c r="D9" s="100"/>
      <c r="E9" s="100"/>
      <c r="F9" s="100"/>
      <c r="G9" s="100"/>
      <c r="H9" s="100"/>
      <c r="I9" s="100"/>
    </row>
    <row r="10" spans="1:9" ht="18.75" customHeight="1">
      <c r="A10" s="105"/>
      <c r="B10" s="235" t="s">
        <v>55</v>
      </c>
      <c r="C10" s="235"/>
      <c r="D10" s="257">
        <f>Emargement!G4</f>
        <v>0</v>
      </c>
      <c r="E10" s="257"/>
      <c r="F10" s="257"/>
      <c r="G10" s="257"/>
      <c r="H10" s="257"/>
      <c r="I10" s="100"/>
    </row>
    <row r="11" spans="1:9" ht="18.75" customHeight="1">
      <c r="A11" s="105"/>
      <c r="B11" s="235" t="s">
        <v>56</v>
      </c>
      <c r="C11" s="235"/>
      <c r="D11" s="242" t="s">
        <v>99</v>
      </c>
      <c r="E11" s="242"/>
      <c r="F11" s="242"/>
      <c r="G11" s="242"/>
      <c r="H11" s="242"/>
      <c r="I11" s="100"/>
    </row>
    <row r="12" spans="1:9" ht="18.75" customHeight="1">
      <c r="A12" s="105"/>
      <c r="B12" s="235" t="s">
        <v>57</v>
      </c>
      <c r="C12" s="235"/>
      <c r="D12" s="243">
        <f>Emargement!G3</f>
        <v>0</v>
      </c>
      <c r="E12" s="243"/>
      <c r="F12" s="243"/>
      <c r="G12" s="243"/>
      <c r="H12" s="243"/>
      <c r="I12" s="100"/>
    </row>
    <row r="13" spans="1:9" ht="18.75" customHeight="1">
      <c r="A13" s="105"/>
      <c r="B13" s="235" t="s">
        <v>58</v>
      </c>
      <c r="C13" s="235"/>
      <c r="D13" s="243">
        <f>Emargement!G5</f>
        <v>0</v>
      </c>
      <c r="E13" s="243"/>
      <c r="F13" s="243"/>
      <c r="G13" s="243"/>
      <c r="H13" s="243"/>
      <c r="I13" s="100"/>
    </row>
    <row r="14" spans="1:9" ht="18.75" customHeight="1">
      <c r="A14" s="105"/>
      <c r="B14" s="235" t="s">
        <v>59</v>
      </c>
      <c r="C14" s="235"/>
      <c r="D14" s="243">
        <f>Emargement!C3</f>
        <v>0</v>
      </c>
      <c r="E14" s="243"/>
      <c r="F14" s="243"/>
      <c r="G14" s="243"/>
      <c r="H14" s="243"/>
      <c r="I14" s="100"/>
    </row>
    <row r="15" spans="1:9" ht="18.75" customHeight="1">
      <c r="A15" s="105"/>
      <c r="B15" s="235" t="s">
        <v>60</v>
      </c>
      <c r="C15" s="235"/>
      <c r="D15" s="243">
        <f>Emargement!C4</f>
        <v>0</v>
      </c>
      <c r="E15" s="243"/>
      <c r="F15" s="243"/>
      <c r="G15" s="243"/>
      <c r="H15" s="243"/>
      <c r="I15" s="100"/>
    </row>
    <row r="16" spans="1:9" ht="12.75" customHeight="1">
      <c r="A16" s="105"/>
      <c r="B16" s="105"/>
      <c r="C16" s="105"/>
      <c r="D16" s="100"/>
      <c r="E16" s="100"/>
      <c r="F16" s="100"/>
      <c r="G16" s="100"/>
      <c r="H16" s="100"/>
      <c r="I16" s="100"/>
    </row>
    <row r="17" spans="1:10" ht="22.5" customHeight="1">
      <c r="A17" s="232" t="s">
        <v>61</v>
      </c>
      <c r="B17" s="233"/>
      <c r="C17" s="233"/>
      <c r="D17" s="233"/>
      <c r="E17" s="233"/>
      <c r="F17" s="233"/>
      <c r="G17" s="233"/>
      <c r="H17" s="233"/>
      <c r="I17" s="234"/>
      <c r="J17" s="101"/>
    </row>
    <row r="18" spans="1:10" ht="13.5" customHeight="1">
      <c r="A18" s="106"/>
      <c r="B18" s="107"/>
      <c r="C18" s="220" t="s">
        <v>100</v>
      </c>
      <c r="D18" s="221"/>
      <c r="E18" s="222"/>
      <c r="F18" s="223" t="s">
        <v>10</v>
      </c>
      <c r="G18" s="222"/>
      <c r="H18" s="223" t="s">
        <v>62</v>
      </c>
      <c r="I18" s="222"/>
      <c r="J18" s="120"/>
    </row>
    <row r="19" spans="1:10" ht="20.25" customHeight="1">
      <c r="A19" s="252" t="s">
        <v>63</v>
      </c>
      <c r="B19" s="253"/>
      <c r="C19" s="254"/>
      <c r="D19" s="255"/>
      <c r="E19" s="256"/>
      <c r="F19" s="219"/>
      <c r="G19" s="219"/>
      <c r="H19" s="219"/>
      <c r="I19" s="219"/>
      <c r="J19" s="100"/>
    </row>
    <row r="20" spans="1:10" ht="20.25" customHeight="1">
      <c r="A20" s="226" t="s">
        <v>64</v>
      </c>
      <c r="B20" s="227"/>
      <c r="C20" s="228"/>
      <c r="D20" s="229"/>
      <c r="E20" s="230"/>
      <c r="F20" s="219"/>
      <c r="G20" s="219"/>
      <c r="H20" s="219"/>
      <c r="I20" s="219"/>
      <c r="J20" s="100"/>
    </row>
    <row r="21" spans="1:10" ht="20.25" customHeight="1">
      <c r="A21" s="226" t="s">
        <v>64</v>
      </c>
      <c r="B21" s="227"/>
      <c r="C21" s="228"/>
      <c r="D21" s="229"/>
      <c r="E21" s="230"/>
      <c r="F21" s="219"/>
      <c r="G21" s="219"/>
      <c r="H21" s="219"/>
      <c r="I21" s="219"/>
      <c r="J21" s="100"/>
    </row>
    <row r="22" spans="1:10" ht="20.25" customHeight="1">
      <c r="A22" s="226" t="s">
        <v>64</v>
      </c>
      <c r="B22" s="227"/>
      <c r="C22" s="228"/>
      <c r="D22" s="229"/>
      <c r="E22" s="230"/>
      <c r="F22" s="219"/>
      <c r="G22" s="219"/>
      <c r="H22" s="219"/>
      <c r="I22" s="219"/>
      <c r="J22" s="100"/>
    </row>
    <row r="23" spans="1:10" ht="20.25" customHeight="1">
      <c r="A23" s="226" t="s">
        <v>65</v>
      </c>
      <c r="B23" s="227"/>
      <c r="C23" s="228"/>
      <c r="D23" s="229"/>
      <c r="E23" s="230"/>
      <c r="F23" s="219"/>
      <c r="G23" s="219"/>
      <c r="H23" s="219"/>
      <c r="I23" s="219"/>
      <c r="J23" s="100"/>
    </row>
    <row r="24" spans="1:10" ht="20.25" customHeight="1">
      <c r="A24" s="224" t="s">
        <v>66</v>
      </c>
      <c r="B24" s="225"/>
      <c r="C24" s="244"/>
      <c r="D24" s="245"/>
      <c r="E24" s="246"/>
      <c r="F24" s="219"/>
      <c r="G24" s="219"/>
      <c r="H24" s="219"/>
      <c r="I24" s="219"/>
      <c r="J24" s="100"/>
    </row>
    <row r="25" spans="1:10" ht="18.75" customHeight="1">
      <c r="A25" s="121"/>
      <c r="B25" s="121"/>
      <c r="C25" s="61"/>
      <c r="D25" s="61"/>
      <c r="E25" s="61"/>
      <c r="F25" s="122"/>
      <c r="G25" s="122"/>
      <c r="H25" s="123"/>
      <c r="I25" s="123"/>
      <c r="J25" s="100"/>
    </row>
    <row r="26" spans="1:10" ht="18.75" customHeight="1">
      <c r="A26" s="121"/>
      <c r="B26" s="121"/>
      <c r="C26" s="61"/>
      <c r="D26" s="61"/>
      <c r="E26" s="61"/>
      <c r="F26" s="122"/>
      <c r="G26" s="122"/>
      <c r="H26" s="123"/>
      <c r="I26" s="123"/>
      <c r="J26" s="100"/>
    </row>
    <row r="27" spans="1:10" ht="18.75" hidden="1" customHeight="1">
      <c r="A27" s="121"/>
      <c r="B27" s="121"/>
      <c r="C27" s="61"/>
      <c r="D27" s="61"/>
      <c r="E27" s="61"/>
      <c r="F27" s="122"/>
      <c r="G27" s="122"/>
      <c r="H27" s="123"/>
      <c r="I27" s="123"/>
      <c r="J27" s="100"/>
    </row>
    <row r="28" spans="1:10" ht="18.75" hidden="1" customHeight="1">
      <c r="A28" s="121"/>
      <c r="B28" s="121"/>
      <c r="C28" s="61"/>
      <c r="D28" s="61"/>
      <c r="E28" s="61"/>
      <c r="F28" s="122"/>
      <c r="G28" s="122"/>
      <c r="H28" s="123"/>
      <c r="I28" s="123"/>
      <c r="J28" s="100"/>
    </row>
    <row r="29" spans="1:10" ht="18.75" hidden="1" customHeight="1">
      <c r="A29" s="121"/>
      <c r="B29" s="121"/>
      <c r="C29" s="61"/>
      <c r="D29" s="61"/>
      <c r="E29" s="61"/>
      <c r="F29" s="122"/>
      <c r="G29" s="122"/>
      <c r="H29" s="123"/>
      <c r="I29" s="123"/>
      <c r="J29" s="100"/>
    </row>
    <row r="30" spans="1:10" ht="18.75" hidden="1" customHeight="1">
      <c r="A30" s="121"/>
      <c r="B30" s="121"/>
      <c r="C30" s="61"/>
      <c r="D30" s="61"/>
      <c r="E30" s="61"/>
      <c r="F30" s="122"/>
      <c r="G30" s="122"/>
      <c r="H30" s="123"/>
      <c r="I30" s="123"/>
      <c r="J30" s="100"/>
    </row>
    <row r="31" spans="1:10" ht="18.75" hidden="1" customHeight="1">
      <c r="A31" s="121"/>
      <c r="B31" s="121"/>
      <c r="C31" s="61"/>
      <c r="D31" s="61"/>
      <c r="E31" s="61"/>
      <c r="F31" s="122"/>
      <c r="G31" s="122"/>
      <c r="H31" s="123"/>
      <c r="I31" s="123"/>
      <c r="J31" s="100"/>
    </row>
    <row r="32" spans="1:10" ht="18.75" hidden="1" customHeight="1">
      <c r="A32" s="121"/>
      <c r="B32" s="121"/>
      <c r="C32" s="61"/>
      <c r="D32" s="61"/>
      <c r="E32" s="61"/>
      <c r="F32" s="122"/>
      <c r="G32" s="122"/>
      <c r="H32" s="123"/>
      <c r="I32" s="123"/>
      <c r="J32" s="100"/>
    </row>
    <row r="33" spans="1:10" ht="18.75" hidden="1" customHeight="1">
      <c r="A33" s="121"/>
      <c r="B33" s="121"/>
      <c r="C33" s="61"/>
      <c r="D33" s="61"/>
      <c r="E33" s="61"/>
      <c r="F33" s="122"/>
      <c r="G33" s="122"/>
      <c r="H33" s="123"/>
      <c r="I33" s="123"/>
      <c r="J33" s="100"/>
    </row>
    <row r="34" spans="1:10" ht="18.75" customHeight="1">
      <c r="A34" s="121"/>
      <c r="B34" s="121"/>
      <c r="C34" s="61"/>
      <c r="D34" s="61"/>
      <c r="E34" s="61"/>
      <c r="F34" s="122"/>
      <c r="G34" s="122"/>
      <c r="H34" s="123"/>
      <c r="I34" s="123"/>
      <c r="J34" s="100"/>
    </row>
    <row r="35" spans="1:10">
      <c r="A35" s="104"/>
      <c r="B35" s="104"/>
      <c r="C35" s="231"/>
      <c r="D35" s="231"/>
      <c r="E35" s="231"/>
      <c r="F35" s="247"/>
      <c r="G35" s="247"/>
      <c r="H35" s="231"/>
      <c r="I35" s="231"/>
      <c r="J35" s="103"/>
    </row>
    <row r="36" spans="1:10" ht="12.75" customHeight="1">
      <c r="A36" s="108" t="s">
        <v>97</v>
      </c>
      <c r="B36" s="105"/>
      <c r="C36" s="105"/>
      <c r="D36" s="105"/>
      <c r="E36" s="105"/>
      <c r="F36" s="105"/>
      <c r="G36" s="105"/>
      <c r="H36" s="105"/>
      <c r="I36" s="105"/>
    </row>
    <row r="37" spans="1:10" ht="12.75" customHeight="1">
      <c r="A37" s="105"/>
      <c r="B37" s="105"/>
      <c r="C37" s="105"/>
      <c r="D37" s="105"/>
      <c r="E37" s="105"/>
      <c r="F37" s="105"/>
      <c r="G37" s="105"/>
      <c r="H37" s="105"/>
      <c r="I37" s="105"/>
    </row>
    <row r="38" spans="1:10" ht="12.75" customHeight="1">
      <c r="A38" s="109" t="s">
        <v>67</v>
      </c>
      <c r="B38" s="110"/>
      <c r="C38" s="111"/>
      <c r="D38" s="110" t="s">
        <v>68</v>
      </c>
      <c r="E38" s="112"/>
      <c r="F38" s="112"/>
      <c r="G38" s="109" t="s">
        <v>69</v>
      </c>
      <c r="H38" s="110"/>
      <c r="I38" s="111"/>
    </row>
    <row r="39" spans="1:10" ht="12.75" customHeight="1">
      <c r="A39" s="113"/>
      <c r="B39" s="114"/>
      <c r="C39" s="115"/>
      <c r="D39" s="114"/>
      <c r="E39" s="114"/>
      <c r="F39" s="114"/>
      <c r="G39" s="113"/>
      <c r="H39" s="114"/>
      <c r="I39" s="115"/>
    </row>
    <row r="40" spans="1:10" ht="12.75" customHeight="1">
      <c r="A40" s="113"/>
      <c r="B40" s="114"/>
      <c r="C40" s="115"/>
      <c r="D40" s="116"/>
      <c r="E40" s="116"/>
      <c r="F40" s="116"/>
      <c r="G40" s="113"/>
      <c r="H40" s="114"/>
      <c r="I40" s="115"/>
    </row>
    <row r="41" spans="1:10" ht="12.75" customHeight="1">
      <c r="A41" s="113"/>
      <c r="B41" s="114"/>
      <c r="C41" s="115"/>
      <c r="D41" s="117" t="s">
        <v>70</v>
      </c>
      <c r="E41" s="114"/>
      <c r="F41" s="114"/>
      <c r="G41" s="113"/>
      <c r="H41" s="114"/>
      <c r="I41" s="115"/>
    </row>
    <row r="42" spans="1:10" ht="12.75" customHeight="1">
      <c r="A42" s="113"/>
      <c r="B42" s="114"/>
      <c r="C42" s="115"/>
      <c r="D42" s="114"/>
      <c r="E42" s="114"/>
      <c r="F42" s="114"/>
      <c r="G42" s="113"/>
      <c r="H42" s="114"/>
      <c r="I42" s="115"/>
    </row>
    <row r="43" spans="1:10" ht="12.75" customHeight="1">
      <c r="A43" s="118"/>
      <c r="B43" s="116"/>
      <c r="C43" s="119"/>
      <c r="D43" s="116"/>
      <c r="E43" s="116"/>
      <c r="F43" s="116"/>
      <c r="G43" s="118"/>
      <c r="H43" s="116"/>
      <c r="I43" s="119"/>
    </row>
  </sheetData>
  <mergeCells count="50">
    <mergeCell ref="C35:E35"/>
    <mergeCell ref="C24:E24"/>
    <mergeCell ref="F35:G35"/>
    <mergeCell ref="A8:C8"/>
    <mergeCell ref="G8:I8"/>
    <mergeCell ref="B11:C11"/>
    <mergeCell ref="D12:H12"/>
    <mergeCell ref="A20:B20"/>
    <mergeCell ref="H19:I19"/>
    <mergeCell ref="A19:B19"/>
    <mergeCell ref="C19:E19"/>
    <mergeCell ref="C20:E20"/>
    <mergeCell ref="F19:G19"/>
    <mergeCell ref="F20:G20"/>
    <mergeCell ref="H20:I20"/>
    <mergeCell ref="D10:H10"/>
    <mergeCell ref="A17:I17"/>
    <mergeCell ref="B13:C13"/>
    <mergeCell ref="A1:I1"/>
    <mergeCell ref="B2:H2"/>
    <mergeCell ref="A4:I4"/>
    <mergeCell ref="A6:I6"/>
    <mergeCell ref="A3:I3"/>
    <mergeCell ref="D11:H11"/>
    <mergeCell ref="B12:C12"/>
    <mergeCell ref="D13:H13"/>
    <mergeCell ref="B10:C10"/>
    <mergeCell ref="B15:C15"/>
    <mergeCell ref="D14:H14"/>
    <mergeCell ref="D15:H15"/>
    <mergeCell ref="B14:C14"/>
    <mergeCell ref="H35:I35"/>
    <mergeCell ref="H22:I22"/>
    <mergeCell ref="H23:I23"/>
    <mergeCell ref="F23:G23"/>
    <mergeCell ref="F22:G22"/>
    <mergeCell ref="F24:G24"/>
    <mergeCell ref="H21:I21"/>
    <mergeCell ref="C18:E18"/>
    <mergeCell ref="F18:G18"/>
    <mergeCell ref="A24:B24"/>
    <mergeCell ref="A23:B23"/>
    <mergeCell ref="A21:B21"/>
    <mergeCell ref="A22:B22"/>
    <mergeCell ref="F21:G21"/>
    <mergeCell ref="C21:E21"/>
    <mergeCell ref="C22:E22"/>
    <mergeCell ref="C23:E23"/>
    <mergeCell ref="H24:I24"/>
    <mergeCell ref="H18:I18"/>
  </mergeCells>
  <pageMargins left="0.7" right="0.7" top="0.75" bottom="0.75" header="0.3" footer="0.3"/>
  <pageSetup paperSize="9" scale="94"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view="pageBreakPreview" zoomScaleNormal="100" zoomScaleSheetLayoutView="100" workbookViewId="0">
      <selection sqref="A1:J1"/>
    </sheetView>
  </sheetViews>
  <sheetFormatPr baseColWidth="10" defaultRowHeight="15"/>
  <cols>
    <col min="1" max="1" width="4" customWidth="1"/>
    <col min="2" max="2" width="2" customWidth="1"/>
    <col min="3" max="3" width="1.85546875" customWidth="1"/>
    <col min="4" max="5" width="11.85546875" customWidth="1"/>
    <col min="6" max="6" width="13.28515625" customWidth="1"/>
    <col min="7" max="7" width="12.7109375" customWidth="1"/>
    <col min="8" max="10" width="11.85546875" customWidth="1"/>
  </cols>
  <sheetData>
    <row r="1" spans="1:10" ht="24.75" customHeight="1">
      <c r="A1" s="276" t="s">
        <v>71</v>
      </c>
      <c r="B1" s="277"/>
      <c r="C1" s="277"/>
      <c r="D1" s="277"/>
      <c r="E1" s="277"/>
      <c r="F1" s="277"/>
      <c r="G1" s="277"/>
      <c r="H1" s="277"/>
      <c r="I1" s="277"/>
      <c r="J1" s="278"/>
    </row>
    <row r="2" spans="1:10" ht="16.5" customHeight="1">
      <c r="A2" s="287" t="s">
        <v>72</v>
      </c>
      <c r="B2" s="279" t="s">
        <v>73</v>
      </c>
      <c r="C2" s="280"/>
      <c r="D2" s="281"/>
      <c r="E2" s="285" t="s">
        <v>9</v>
      </c>
      <c r="F2" s="285" t="s">
        <v>74</v>
      </c>
      <c r="G2" s="285" t="s">
        <v>75</v>
      </c>
      <c r="H2" s="279" t="s">
        <v>76</v>
      </c>
      <c r="I2" s="280"/>
      <c r="J2" s="281"/>
    </row>
    <row r="3" spans="1:10">
      <c r="A3" s="288"/>
      <c r="B3" s="282"/>
      <c r="C3" s="283"/>
      <c r="D3" s="284"/>
      <c r="E3" s="286"/>
      <c r="F3" s="286"/>
      <c r="G3" s="286"/>
      <c r="H3" s="282"/>
      <c r="I3" s="283"/>
      <c r="J3" s="284"/>
    </row>
    <row r="4" spans="1:10" ht="30" customHeight="1">
      <c r="A4" s="158"/>
      <c r="B4" s="261"/>
      <c r="C4" s="262"/>
      <c r="D4" s="263"/>
      <c r="E4" s="156" t="s">
        <v>38</v>
      </c>
      <c r="F4" s="131" t="s">
        <v>38</v>
      </c>
      <c r="G4" s="156"/>
      <c r="H4" s="262"/>
      <c r="I4" s="262"/>
      <c r="J4" s="263"/>
    </row>
    <row r="5" spans="1:10" ht="30" customHeight="1">
      <c r="A5" s="158"/>
      <c r="B5" s="261" t="s">
        <v>38</v>
      </c>
      <c r="C5" s="262"/>
      <c r="D5" s="263"/>
      <c r="E5" s="156" t="s">
        <v>38</v>
      </c>
      <c r="F5" s="131" t="s">
        <v>38</v>
      </c>
      <c r="G5" s="156"/>
      <c r="H5" s="262"/>
      <c r="I5" s="262"/>
      <c r="J5" s="263"/>
    </row>
    <row r="6" spans="1:10" ht="30" customHeight="1">
      <c r="A6" s="158"/>
      <c r="B6" s="261" t="s">
        <v>38</v>
      </c>
      <c r="C6" s="262"/>
      <c r="D6" s="263"/>
      <c r="E6" s="156" t="s">
        <v>38</v>
      </c>
      <c r="F6" s="131" t="s">
        <v>38</v>
      </c>
      <c r="G6" s="156"/>
      <c r="H6" s="262"/>
      <c r="I6" s="262"/>
      <c r="J6" s="263"/>
    </row>
    <row r="7" spans="1:10" ht="30" customHeight="1">
      <c r="A7" s="158"/>
      <c r="B7" s="261" t="s">
        <v>38</v>
      </c>
      <c r="C7" s="262"/>
      <c r="D7" s="263"/>
      <c r="E7" s="156" t="s">
        <v>38</v>
      </c>
      <c r="F7" s="131" t="s">
        <v>38</v>
      </c>
      <c r="G7" s="156"/>
      <c r="H7" s="262"/>
      <c r="I7" s="262"/>
      <c r="J7" s="263"/>
    </row>
    <row r="8" spans="1:10" ht="30" customHeight="1">
      <c r="A8" s="158"/>
      <c r="B8" s="261" t="s">
        <v>38</v>
      </c>
      <c r="C8" s="262"/>
      <c r="D8" s="263"/>
      <c r="E8" s="156" t="s">
        <v>38</v>
      </c>
      <c r="F8" s="131" t="s">
        <v>38</v>
      </c>
      <c r="G8" s="156"/>
      <c r="H8" s="262"/>
      <c r="I8" s="262"/>
      <c r="J8" s="263"/>
    </row>
    <row r="9" spans="1:10" ht="30" customHeight="1">
      <c r="A9" s="159"/>
      <c r="B9" s="265" t="s">
        <v>38</v>
      </c>
      <c r="C9" s="266"/>
      <c r="D9" s="267"/>
      <c r="E9" s="157" t="s">
        <v>38</v>
      </c>
      <c r="F9" s="134" t="s">
        <v>38</v>
      </c>
      <c r="G9" s="157"/>
      <c r="H9" s="266"/>
      <c r="I9" s="266"/>
      <c r="J9" s="267"/>
    </row>
    <row r="10" spans="1:10" ht="6.75" customHeight="1">
      <c r="A10" s="124"/>
      <c r="B10" s="124"/>
      <c r="C10" s="124"/>
      <c r="D10" s="129"/>
      <c r="E10" s="130"/>
      <c r="F10" s="124"/>
      <c r="G10" s="124"/>
      <c r="H10" s="124"/>
      <c r="I10" s="124"/>
      <c r="J10" s="124"/>
    </row>
    <row r="11" spans="1:10" ht="12.75" customHeight="1">
      <c r="A11" s="135" t="s">
        <v>77</v>
      </c>
      <c r="B11" s="135"/>
      <c r="C11" s="135"/>
      <c r="D11" s="135"/>
      <c r="E11" s="135"/>
      <c r="F11" s="135"/>
      <c r="G11" s="135"/>
      <c r="H11" s="135"/>
      <c r="I11" s="135"/>
      <c r="J11" s="135"/>
    </row>
    <row r="12" spans="1:10" ht="12.75" customHeight="1">
      <c r="A12" s="271" t="s">
        <v>78</v>
      </c>
      <c r="B12" s="271"/>
      <c r="C12" s="271"/>
      <c r="D12" s="271"/>
      <c r="E12" s="271"/>
      <c r="F12" s="271"/>
      <c r="G12" s="271"/>
      <c r="H12" s="271"/>
      <c r="I12" s="160"/>
      <c r="J12" s="135"/>
    </row>
    <row r="13" spans="1:10" ht="6" customHeight="1">
      <c r="A13" s="136"/>
      <c r="B13" s="137"/>
      <c r="C13" s="137"/>
      <c r="D13" s="138"/>
      <c r="E13" s="139"/>
      <c r="F13" s="137"/>
      <c r="G13" s="137"/>
      <c r="H13" s="137"/>
      <c r="I13" s="137"/>
      <c r="J13" s="137"/>
    </row>
    <row r="14" spans="1:10" ht="12.75" customHeight="1">
      <c r="A14" s="153"/>
      <c r="B14" s="154"/>
      <c r="C14" s="154"/>
      <c r="D14" s="155" t="s">
        <v>79</v>
      </c>
      <c r="E14" s="275">
        <f>Emargement!G5</f>
        <v>0</v>
      </c>
      <c r="F14" s="275"/>
      <c r="G14" s="275"/>
      <c r="H14" s="155" t="s">
        <v>80</v>
      </c>
      <c r="I14" s="260">
        <f>Emargement!G4</f>
        <v>0</v>
      </c>
      <c r="J14" s="260"/>
    </row>
    <row r="15" spans="1:10" ht="3.75" customHeight="1">
      <c r="A15" s="140"/>
      <c r="B15" s="141"/>
      <c r="C15" s="141"/>
      <c r="D15" s="142"/>
      <c r="E15" s="143"/>
      <c r="F15" s="143"/>
      <c r="G15" s="143"/>
      <c r="H15" s="142"/>
      <c r="I15" s="144"/>
      <c r="J15" s="144"/>
    </row>
    <row r="16" spans="1:10" ht="11.25" customHeight="1">
      <c r="A16" s="149" t="s">
        <v>81</v>
      </c>
      <c r="B16" s="148"/>
      <c r="C16" s="148"/>
      <c r="D16" s="148"/>
      <c r="E16" s="148"/>
      <c r="F16" s="147" t="s">
        <v>82</v>
      </c>
      <c r="G16" s="147"/>
      <c r="H16" s="145"/>
      <c r="I16" s="146"/>
      <c r="J16" s="150" t="s">
        <v>83</v>
      </c>
    </row>
    <row r="17" spans="1:10" ht="28.5" customHeight="1">
      <c r="A17" s="136"/>
      <c r="B17" s="137"/>
      <c r="C17" s="137"/>
      <c r="D17" s="138"/>
      <c r="E17" s="139"/>
      <c r="F17" s="137"/>
      <c r="G17" s="137"/>
      <c r="H17" s="137"/>
      <c r="I17" s="137"/>
      <c r="J17" s="137"/>
    </row>
    <row r="18" spans="1:10" ht="6.75" customHeight="1">
      <c r="A18" s="136"/>
      <c r="B18" s="137"/>
      <c r="C18" s="137"/>
      <c r="D18" s="137"/>
      <c r="E18" s="137"/>
      <c r="F18" s="137"/>
      <c r="G18" s="137"/>
      <c r="H18" s="137"/>
      <c r="I18" s="137"/>
      <c r="J18" s="137"/>
    </row>
    <row r="19" spans="1:10" ht="12.75" customHeight="1">
      <c r="A19" s="124"/>
      <c r="B19" s="125"/>
      <c r="C19" s="125"/>
      <c r="D19" s="272" t="s">
        <v>84</v>
      </c>
      <c r="E19" s="273"/>
      <c r="F19" s="273"/>
      <c r="G19" s="273"/>
      <c r="H19" s="273"/>
      <c r="I19" s="274"/>
      <c r="J19" s="125"/>
    </row>
    <row r="20" spans="1:10" ht="0.75" customHeight="1">
      <c r="A20" s="124"/>
      <c r="B20" s="124"/>
      <c r="C20" s="124"/>
      <c r="D20" s="124"/>
      <c r="E20" s="124"/>
      <c r="F20" s="124"/>
      <c r="G20" s="124"/>
      <c r="H20" s="124"/>
      <c r="I20" s="124"/>
      <c r="J20" s="124"/>
    </row>
    <row r="21" spans="1:10" ht="38.25" customHeight="1">
      <c r="A21" s="264" t="s">
        <v>85</v>
      </c>
      <c r="B21" s="264"/>
      <c r="C21" s="264"/>
      <c r="D21" s="264"/>
      <c r="E21" s="264"/>
      <c r="F21" s="264"/>
      <c r="G21" s="264"/>
      <c r="H21" s="264"/>
      <c r="I21" s="264"/>
      <c r="J21" s="264"/>
    </row>
    <row r="22" spans="1:10" ht="3" customHeight="1">
      <c r="A22" s="132"/>
      <c r="B22" s="129"/>
      <c r="C22" s="129"/>
      <c r="D22" s="129"/>
      <c r="E22" s="129"/>
      <c r="F22" s="129"/>
      <c r="G22" s="129"/>
      <c r="H22" s="129"/>
      <c r="I22" s="129"/>
      <c r="J22" s="129"/>
    </row>
    <row r="23" spans="1:10" ht="9.75" customHeight="1">
      <c r="A23" s="132"/>
      <c r="B23" s="151"/>
      <c r="C23" s="129"/>
      <c r="D23" s="258" t="s">
        <v>86</v>
      </c>
      <c r="E23" s="259"/>
      <c r="F23" s="259"/>
      <c r="G23" s="259"/>
      <c r="H23" s="259"/>
      <c r="I23" s="259"/>
      <c r="J23" s="259"/>
    </row>
    <row r="24" spans="1:10" ht="12" customHeight="1">
      <c r="A24" s="132"/>
      <c r="B24" s="129"/>
      <c r="C24" s="129"/>
      <c r="D24" s="259"/>
      <c r="E24" s="259"/>
      <c r="F24" s="259"/>
      <c r="G24" s="259"/>
      <c r="H24" s="259"/>
      <c r="I24" s="259"/>
      <c r="J24" s="259"/>
    </row>
    <row r="25" spans="1:10" ht="17.25" customHeight="1">
      <c r="A25" s="132"/>
      <c r="B25" s="129"/>
      <c r="C25" s="129"/>
      <c r="D25" s="259"/>
      <c r="E25" s="259"/>
      <c r="F25" s="259"/>
      <c r="G25" s="259"/>
      <c r="H25" s="259"/>
      <c r="I25" s="259"/>
      <c r="J25" s="259"/>
    </row>
    <row r="26" spans="1:10" ht="7.5" customHeight="1">
      <c r="A26" s="132"/>
      <c r="B26" s="129"/>
      <c r="C26" s="129"/>
      <c r="D26" s="129"/>
      <c r="E26" s="129"/>
      <c r="F26" s="129"/>
      <c r="G26" s="129"/>
      <c r="H26" s="129"/>
      <c r="I26" s="129"/>
      <c r="J26" s="129"/>
    </row>
    <row r="27" spans="1:10" ht="9.75" customHeight="1">
      <c r="A27" s="132"/>
      <c r="B27" s="152"/>
      <c r="C27" s="129"/>
      <c r="D27" s="258" t="s">
        <v>87</v>
      </c>
      <c r="E27" s="259"/>
      <c r="F27" s="259"/>
      <c r="G27" s="259"/>
      <c r="H27" s="259"/>
      <c r="I27" s="259"/>
      <c r="J27" s="259"/>
    </row>
    <row r="28" spans="1:10" ht="17.25" customHeight="1">
      <c r="A28" s="132"/>
      <c r="B28" s="129"/>
      <c r="C28" s="129"/>
      <c r="D28" s="259"/>
      <c r="E28" s="259"/>
      <c r="F28" s="259"/>
      <c r="G28" s="259"/>
      <c r="H28" s="259"/>
      <c r="I28" s="259"/>
      <c r="J28" s="259"/>
    </row>
    <row r="29" spans="1:10" ht="6.75" customHeight="1">
      <c r="A29" s="132"/>
      <c r="B29" s="129"/>
      <c r="C29" s="129"/>
      <c r="D29" s="129"/>
      <c r="E29" s="129"/>
      <c r="F29" s="129"/>
      <c r="G29" s="129"/>
      <c r="H29" s="129"/>
      <c r="I29" s="129"/>
      <c r="J29" s="129"/>
    </row>
    <row r="30" spans="1:10" ht="9.75" customHeight="1">
      <c r="A30" s="132"/>
      <c r="B30" s="152"/>
      <c r="C30" s="129"/>
      <c r="D30" s="259" t="s">
        <v>88</v>
      </c>
      <c r="E30" s="259"/>
      <c r="F30" s="259"/>
      <c r="G30" s="259"/>
      <c r="H30" s="259"/>
      <c r="I30" s="259"/>
      <c r="J30" s="259"/>
    </row>
    <row r="31" spans="1:10" ht="12" customHeight="1">
      <c r="A31" s="132"/>
      <c r="B31" s="129"/>
      <c r="C31" s="129"/>
      <c r="D31" s="259"/>
      <c r="E31" s="259"/>
      <c r="F31" s="259"/>
      <c r="G31" s="259"/>
      <c r="H31" s="259"/>
      <c r="I31" s="259"/>
      <c r="J31" s="259"/>
    </row>
    <row r="32" spans="1:10" ht="15.75" customHeight="1">
      <c r="A32" s="132"/>
      <c r="B32" s="129"/>
      <c r="C32" s="129"/>
      <c r="D32" s="259"/>
      <c r="E32" s="259"/>
      <c r="F32" s="259"/>
      <c r="G32" s="259"/>
      <c r="H32" s="259"/>
      <c r="I32" s="259"/>
      <c r="J32" s="259"/>
    </row>
    <row r="33" spans="1:18" ht="3.75" customHeight="1">
      <c r="A33" s="132"/>
      <c r="B33" s="129"/>
      <c r="C33" s="129"/>
      <c r="D33" s="129"/>
      <c r="E33" s="129"/>
      <c r="F33" s="129"/>
      <c r="G33" s="129"/>
      <c r="H33" s="129"/>
      <c r="I33" s="129"/>
      <c r="J33" s="129"/>
      <c r="K33" s="129"/>
      <c r="L33" s="258"/>
      <c r="M33" s="259"/>
      <c r="N33" s="259"/>
      <c r="O33" s="259"/>
      <c r="P33" s="259"/>
      <c r="Q33" s="259"/>
      <c r="R33" s="259"/>
    </row>
    <row r="34" spans="1:18" ht="9.75" customHeight="1">
      <c r="A34" s="132"/>
      <c r="B34" s="152"/>
      <c r="C34" s="129"/>
      <c r="D34" s="258" t="s">
        <v>89</v>
      </c>
      <c r="E34" s="270"/>
      <c r="F34" s="270"/>
      <c r="G34" s="270"/>
      <c r="H34" s="270"/>
      <c r="I34" s="270"/>
      <c r="J34" s="270"/>
      <c r="K34" s="129"/>
      <c r="L34" s="259"/>
      <c r="M34" s="259"/>
      <c r="N34" s="259"/>
      <c r="O34" s="259"/>
      <c r="P34" s="259"/>
      <c r="Q34" s="259"/>
      <c r="R34" s="259"/>
    </row>
    <row r="35" spans="1:18" ht="29.25" customHeight="1">
      <c r="A35" s="132"/>
      <c r="B35" s="129"/>
      <c r="C35" s="129"/>
      <c r="D35" s="270"/>
      <c r="E35" s="270"/>
      <c r="F35" s="270"/>
      <c r="G35" s="270"/>
      <c r="H35" s="270"/>
      <c r="I35" s="270"/>
      <c r="J35" s="270"/>
      <c r="K35" s="129"/>
      <c r="L35" s="259"/>
      <c r="M35" s="259"/>
      <c r="N35" s="259"/>
      <c r="O35" s="259"/>
      <c r="P35" s="259"/>
      <c r="Q35" s="259"/>
      <c r="R35" s="259"/>
    </row>
    <row r="36" spans="1:18" ht="5.25" customHeight="1">
      <c r="A36" s="132"/>
      <c r="B36" s="129"/>
      <c r="C36" s="129"/>
      <c r="D36" s="129"/>
      <c r="E36" s="129"/>
      <c r="F36" s="129"/>
      <c r="G36" s="129"/>
      <c r="H36" s="129"/>
      <c r="I36" s="129"/>
      <c r="J36" s="129"/>
      <c r="K36" s="129"/>
      <c r="L36" s="129"/>
      <c r="M36" s="129"/>
      <c r="N36" s="129"/>
      <c r="O36" s="129"/>
      <c r="P36" s="129"/>
      <c r="Q36" s="129"/>
      <c r="R36" s="129"/>
    </row>
    <row r="37" spans="1:18" ht="9.75" customHeight="1">
      <c r="A37" s="132"/>
      <c r="B37" s="152"/>
      <c r="C37" s="129"/>
      <c r="D37" s="258" t="s">
        <v>90</v>
      </c>
      <c r="E37" s="270"/>
      <c r="F37" s="270"/>
      <c r="G37" s="270"/>
      <c r="H37" s="270"/>
      <c r="I37" s="270"/>
      <c r="J37" s="270"/>
      <c r="K37" s="129"/>
      <c r="L37" s="129"/>
      <c r="M37" s="129"/>
      <c r="N37" s="129"/>
      <c r="O37" s="129"/>
      <c r="P37" s="129"/>
      <c r="Q37" s="129"/>
      <c r="R37" s="129"/>
    </row>
    <row r="38" spans="1:18" ht="12" customHeight="1">
      <c r="A38" s="132"/>
      <c r="B38" s="129"/>
      <c r="C38" s="129"/>
      <c r="D38" s="270"/>
      <c r="E38" s="270"/>
      <c r="F38" s="270"/>
      <c r="G38" s="270"/>
      <c r="H38" s="270"/>
      <c r="I38" s="270"/>
      <c r="J38" s="270"/>
      <c r="K38" s="129"/>
      <c r="L38" s="129"/>
      <c r="M38" s="129"/>
      <c r="N38" s="129"/>
      <c r="O38" s="129"/>
      <c r="P38" s="129"/>
      <c r="Q38" s="129"/>
      <c r="R38" s="129"/>
    </row>
    <row r="39" spans="1:18" ht="16.5" customHeight="1">
      <c r="A39" s="132"/>
      <c r="B39" s="129"/>
      <c r="C39" s="129"/>
      <c r="D39" s="270"/>
      <c r="E39" s="270"/>
      <c r="F39" s="270"/>
      <c r="G39" s="270"/>
      <c r="H39" s="270"/>
      <c r="I39" s="270"/>
      <c r="J39" s="270"/>
      <c r="K39" s="129"/>
      <c r="L39" s="129"/>
      <c r="M39" s="129"/>
      <c r="N39" s="129"/>
      <c r="O39" s="129"/>
      <c r="P39" s="129"/>
      <c r="Q39" s="129"/>
      <c r="R39" s="129"/>
    </row>
    <row r="40" spans="1:18" ht="2.25" customHeight="1">
      <c r="A40" s="132"/>
      <c r="B40" s="166"/>
      <c r="C40" s="129"/>
      <c r="D40" s="129"/>
      <c r="E40" s="129"/>
      <c r="F40" s="129"/>
      <c r="G40" s="129"/>
      <c r="H40" s="129"/>
      <c r="I40" s="129"/>
      <c r="J40" s="129"/>
      <c r="K40" s="129"/>
      <c r="L40" s="129"/>
      <c r="M40" s="129"/>
      <c r="N40" s="129"/>
      <c r="O40" s="129"/>
      <c r="P40" s="129"/>
      <c r="Q40" s="129"/>
      <c r="R40" s="129"/>
    </row>
    <row r="41" spans="1:18" ht="6" customHeight="1">
      <c r="A41" s="132"/>
      <c r="B41" s="129"/>
      <c r="C41" s="129"/>
      <c r="D41" s="258"/>
      <c r="E41" s="259"/>
      <c r="F41" s="259"/>
      <c r="G41" s="259"/>
      <c r="H41" s="259"/>
      <c r="I41" s="259"/>
      <c r="J41" s="259"/>
      <c r="K41" s="129"/>
      <c r="L41" s="129"/>
      <c r="M41" s="129"/>
      <c r="N41" s="129"/>
      <c r="O41" s="129"/>
      <c r="P41" s="129"/>
      <c r="Q41" s="129"/>
      <c r="R41" s="129"/>
    </row>
    <row r="42" spans="1:18" ht="12.75" customHeight="1">
      <c r="A42" s="164" t="s">
        <v>91</v>
      </c>
      <c r="B42" s="165"/>
      <c r="C42" s="165"/>
      <c r="D42" s="165"/>
      <c r="E42" s="127"/>
      <c r="F42" s="127"/>
      <c r="G42" s="127"/>
      <c r="H42" s="127"/>
      <c r="I42" s="127"/>
      <c r="J42" s="126"/>
      <c r="K42" s="129"/>
      <c r="L42" s="129"/>
      <c r="M42" s="129"/>
      <c r="N42" s="129"/>
      <c r="O42" s="129"/>
      <c r="P42" s="129"/>
      <c r="Q42" s="129"/>
      <c r="R42" s="129"/>
    </row>
    <row r="43" spans="1:18" ht="12.75" customHeight="1">
      <c r="A43" s="161"/>
      <c r="B43" s="162"/>
      <c r="C43" s="162"/>
      <c r="D43" s="162"/>
      <c r="E43" s="162"/>
      <c r="F43" s="162"/>
      <c r="G43" s="162"/>
      <c r="H43" s="162"/>
      <c r="I43" s="162"/>
      <c r="J43" s="163"/>
      <c r="K43" s="129"/>
      <c r="L43" s="129"/>
      <c r="M43" s="129"/>
      <c r="N43" s="129"/>
      <c r="O43" s="129"/>
      <c r="P43" s="129"/>
      <c r="Q43" s="129"/>
      <c r="R43" s="129"/>
    </row>
    <row r="44" spans="1:18" ht="12.75" customHeight="1">
      <c r="A44" s="161"/>
      <c r="B44" s="162"/>
      <c r="C44" s="162"/>
      <c r="D44" s="162"/>
      <c r="E44" s="162"/>
      <c r="F44" s="162"/>
      <c r="G44" s="162"/>
      <c r="H44" s="162"/>
      <c r="I44" s="162"/>
      <c r="J44" s="163"/>
      <c r="K44" s="124"/>
      <c r="L44" s="124"/>
      <c r="M44" s="124"/>
      <c r="N44" s="124"/>
      <c r="O44" s="124"/>
      <c r="P44" s="124"/>
      <c r="Q44" s="124"/>
      <c r="R44" s="124"/>
    </row>
    <row r="45" spans="1:18" ht="12.75" customHeight="1">
      <c r="A45" s="161"/>
      <c r="B45" s="162"/>
      <c r="C45" s="162"/>
      <c r="D45" s="162"/>
      <c r="E45" s="162"/>
      <c r="F45" s="162"/>
      <c r="G45" s="162"/>
      <c r="H45" s="162"/>
      <c r="I45" s="162"/>
      <c r="J45" s="163"/>
      <c r="K45" s="124"/>
      <c r="L45" s="124"/>
      <c r="M45" s="124"/>
      <c r="N45" s="124"/>
      <c r="O45" s="124"/>
      <c r="P45" s="124"/>
      <c r="Q45" s="124"/>
      <c r="R45" s="124"/>
    </row>
    <row r="46" spans="1:18" ht="12.75" customHeight="1">
      <c r="A46" s="161"/>
      <c r="B46" s="162"/>
      <c r="C46" s="162"/>
      <c r="D46" s="162"/>
      <c r="E46" s="162"/>
      <c r="F46" s="162"/>
      <c r="G46" s="162"/>
      <c r="H46" s="162"/>
      <c r="I46" s="162"/>
      <c r="J46" s="163"/>
      <c r="K46" s="124"/>
      <c r="L46" s="124"/>
      <c r="M46" s="124"/>
      <c r="N46" s="124"/>
      <c r="O46" s="124"/>
      <c r="P46" s="124"/>
      <c r="Q46" s="124"/>
      <c r="R46" s="124"/>
    </row>
    <row r="47" spans="1:18" ht="12.75" customHeight="1">
      <c r="A47" s="161"/>
      <c r="B47" s="162"/>
      <c r="C47" s="162"/>
      <c r="D47" s="162"/>
      <c r="E47" s="162"/>
      <c r="F47" s="162"/>
      <c r="G47" s="162"/>
      <c r="H47" s="162"/>
      <c r="I47" s="162"/>
      <c r="J47" s="163"/>
      <c r="K47" s="124"/>
      <c r="L47" s="124"/>
      <c r="M47" s="124"/>
      <c r="N47" s="124"/>
      <c r="O47" s="124"/>
      <c r="P47" s="124"/>
      <c r="Q47" s="124"/>
      <c r="R47" s="124"/>
    </row>
    <row r="48" spans="1:18" ht="12.75" customHeight="1">
      <c r="A48" s="161"/>
      <c r="B48" s="162"/>
      <c r="C48" s="162"/>
      <c r="D48" s="162"/>
      <c r="E48" s="162"/>
      <c r="F48" s="162"/>
      <c r="G48" s="162"/>
      <c r="H48" s="162"/>
      <c r="I48" s="162"/>
      <c r="J48" s="163"/>
      <c r="K48" s="124"/>
      <c r="L48" s="124"/>
      <c r="M48" s="124"/>
      <c r="N48" s="124"/>
      <c r="O48" s="124"/>
      <c r="P48" s="124"/>
      <c r="Q48" s="124"/>
      <c r="R48" s="124"/>
    </row>
    <row r="49" spans="1:18" ht="12.75" customHeight="1">
      <c r="A49" s="161"/>
      <c r="B49" s="162"/>
      <c r="C49" s="162"/>
      <c r="D49" s="162"/>
      <c r="E49" s="162"/>
      <c r="F49" s="162"/>
      <c r="G49" s="162"/>
      <c r="H49" s="162"/>
      <c r="I49" s="162"/>
      <c r="J49" s="163"/>
      <c r="K49" s="124"/>
      <c r="L49" s="124"/>
      <c r="M49" s="124"/>
      <c r="N49" s="124"/>
      <c r="O49" s="124"/>
      <c r="P49" s="124"/>
      <c r="Q49" s="124"/>
      <c r="R49" s="124"/>
    </row>
    <row r="50" spans="1:18" ht="12.75" customHeight="1">
      <c r="A50" s="161"/>
      <c r="B50" s="162"/>
      <c r="C50" s="162"/>
      <c r="D50" s="162"/>
      <c r="E50" s="162"/>
      <c r="F50" s="162"/>
      <c r="G50" s="162"/>
      <c r="H50" s="162"/>
      <c r="I50" s="162"/>
      <c r="J50" s="163"/>
      <c r="K50" s="124"/>
      <c r="L50" s="124"/>
      <c r="M50" s="124"/>
      <c r="N50" s="124"/>
      <c r="O50" s="124"/>
      <c r="P50" s="124"/>
      <c r="Q50" s="124"/>
      <c r="R50" s="124"/>
    </row>
    <row r="51" spans="1:18" ht="12.75" customHeight="1">
      <c r="A51" s="161"/>
      <c r="B51" s="162"/>
      <c r="C51" s="162"/>
      <c r="D51" s="162"/>
      <c r="E51" s="162"/>
      <c r="F51" s="162"/>
      <c r="G51" s="162"/>
      <c r="H51" s="162"/>
      <c r="I51" s="162"/>
      <c r="J51" s="163"/>
      <c r="K51" s="124"/>
      <c r="L51" s="124"/>
      <c r="M51" s="124"/>
      <c r="N51" s="124"/>
      <c r="O51" s="124"/>
      <c r="P51" s="124"/>
      <c r="Q51" s="124"/>
      <c r="R51" s="124"/>
    </row>
    <row r="52" spans="1:18" ht="12.75" customHeight="1">
      <c r="A52" s="133"/>
      <c r="B52" s="128"/>
      <c r="C52" s="128"/>
      <c r="D52" s="128"/>
      <c r="E52" s="128"/>
      <c r="F52" s="128"/>
      <c r="G52" s="128"/>
      <c r="H52" s="128"/>
      <c r="I52" s="268" t="s">
        <v>92</v>
      </c>
      <c r="J52" s="269"/>
      <c r="K52" s="124"/>
      <c r="L52" s="124"/>
      <c r="M52" s="124"/>
      <c r="N52" s="124"/>
      <c r="O52" s="124"/>
      <c r="P52" s="124"/>
      <c r="Q52" s="124"/>
      <c r="R52" s="124"/>
    </row>
    <row r="53" spans="1:18">
      <c r="A53" s="124"/>
      <c r="B53" s="124"/>
      <c r="C53" s="124"/>
      <c r="D53" s="124"/>
      <c r="E53" s="124"/>
      <c r="F53" s="124"/>
      <c r="G53" s="124"/>
      <c r="H53" s="124"/>
      <c r="I53" s="124"/>
      <c r="J53" s="124"/>
      <c r="K53" s="124"/>
      <c r="L53" s="124"/>
      <c r="M53" s="124"/>
      <c r="N53" s="124"/>
      <c r="O53" s="124"/>
      <c r="P53" s="124"/>
      <c r="Q53" s="124"/>
      <c r="R53" s="124"/>
    </row>
  </sheetData>
  <mergeCells count="32">
    <mergeCell ref="H6:J6"/>
    <mergeCell ref="B4:D4"/>
    <mergeCell ref="H4:J4"/>
    <mergeCell ref="D30:J32"/>
    <mergeCell ref="D34:J35"/>
    <mergeCell ref="B5:D5"/>
    <mergeCell ref="B6:D6"/>
    <mergeCell ref="H5:J5"/>
    <mergeCell ref="H7:J7"/>
    <mergeCell ref="H8:J8"/>
    <mergeCell ref="H9:J9"/>
    <mergeCell ref="A1:J1"/>
    <mergeCell ref="B2:D3"/>
    <mergeCell ref="F2:F3"/>
    <mergeCell ref="G2:G3"/>
    <mergeCell ref="E2:E3"/>
    <mergeCell ref="H2:J3"/>
    <mergeCell ref="A2:A3"/>
    <mergeCell ref="I52:J52"/>
    <mergeCell ref="D41:J41"/>
    <mergeCell ref="D27:J28"/>
    <mergeCell ref="D37:J39"/>
    <mergeCell ref="A12:H12"/>
    <mergeCell ref="D19:I19"/>
    <mergeCell ref="E14:G14"/>
    <mergeCell ref="L33:R35"/>
    <mergeCell ref="I14:J14"/>
    <mergeCell ref="B8:D8"/>
    <mergeCell ref="D23:J25"/>
    <mergeCell ref="B7:D7"/>
    <mergeCell ref="A21:J21"/>
    <mergeCell ref="B9:D9"/>
  </mergeCells>
  <pageMargins left="0.7" right="0.7" top="0.75" bottom="0.75" header="0.3" footer="0.3"/>
  <pageSetup paperSize="9" scale="93" orientation="portrait" horizontalDpi="4294967293" verticalDpi="4294967293" r:id="rId1"/>
  <colBreaks count="1" manualBreakCount="1">
    <brk id="1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view="pageLayout" zoomScaleNormal="100" workbookViewId="0">
      <selection sqref="A1:B1"/>
    </sheetView>
  </sheetViews>
  <sheetFormatPr baseColWidth="10" defaultRowHeight="15"/>
  <cols>
    <col min="1" max="1" width="8" customWidth="1"/>
    <col min="2" max="3" width="18.5703125" customWidth="1"/>
    <col min="4" max="4" width="24" customWidth="1"/>
    <col min="5" max="5" width="6.7109375" customWidth="1"/>
    <col min="7" max="7" width="8" customWidth="1"/>
  </cols>
  <sheetData>
    <row r="1" spans="1:6" ht="16.5" thickBot="1">
      <c r="A1" s="289">
        <f>Emargement!G4</f>
        <v>0</v>
      </c>
      <c r="B1" s="290"/>
      <c r="C1" s="291">
        <f>Emargement!G3</f>
        <v>0</v>
      </c>
      <c r="D1" s="291"/>
      <c r="E1" s="291">
        <f>Emargement!C4</f>
        <v>0</v>
      </c>
      <c r="F1" s="292"/>
    </row>
    <row r="2" spans="1:6" ht="15.75">
      <c r="A2" s="168">
        <f>Emargement!A9</f>
        <v>1</v>
      </c>
      <c r="B2" s="169" t="str">
        <f>IF(Emargement!B9=""," ",Emargement!B9)</f>
        <v xml:space="preserve"> </v>
      </c>
      <c r="C2" s="169" t="str">
        <f>IF(Emargement!C9=""," ",Emargement!C9)</f>
        <v xml:space="preserve"> </v>
      </c>
      <c r="D2" s="293" t="str">
        <f>IF(Emargement!D9=""," ",Emargement!D9)</f>
        <v xml:space="preserve"> </v>
      </c>
      <c r="E2" s="293"/>
      <c r="F2" s="170" t="str">
        <f>IF(Emargement!G9=""," ",Emargement!G9)</f>
        <v xml:space="preserve"> </v>
      </c>
    </row>
    <row r="3" spans="1:6" ht="15.75">
      <c r="A3" s="168">
        <f>Emargement!A10</f>
        <v>2</v>
      </c>
      <c r="B3" s="169" t="str">
        <f>IF(Emargement!B10=""," ",Emargement!B10)</f>
        <v xml:space="preserve"> </v>
      </c>
      <c r="C3" s="169" t="str">
        <f>IF(Emargement!C10=""," ",Emargement!C10)</f>
        <v xml:space="preserve"> </v>
      </c>
      <c r="D3" s="294" t="str">
        <f>IF(Emargement!D10=""," ",Emargement!D10)</f>
        <v xml:space="preserve"> </v>
      </c>
      <c r="E3" s="294"/>
      <c r="F3" s="170" t="str">
        <f>IF(Emargement!G10=""," ",Emargement!G10)</f>
        <v xml:space="preserve"> </v>
      </c>
    </row>
    <row r="4" spans="1:6" ht="15.75">
      <c r="A4" s="168">
        <f>Emargement!A11</f>
        <v>3</v>
      </c>
      <c r="B4" s="169" t="str">
        <f>IF(Emargement!B11=""," ",Emargement!B11)</f>
        <v xml:space="preserve"> </v>
      </c>
      <c r="C4" s="169" t="str">
        <f>IF(Emargement!C11=""," ",Emargement!C11)</f>
        <v xml:space="preserve"> </v>
      </c>
      <c r="D4" s="294" t="str">
        <f>IF(Emargement!D11=""," ",Emargement!D11)</f>
        <v xml:space="preserve"> </v>
      </c>
      <c r="E4" s="294"/>
      <c r="F4" s="170" t="str">
        <f>IF(Emargement!G11=""," ",Emargement!G11)</f>
        <v xml:space="preserve"> </v>
      </c>
    </row>
    <row r="5" spans="1:6" ht="15.75">
      <c r="A5" s="168">
        <f>Emargement!A12</f>
        <v>4</v>
      </c>
      <c r="B5" s="169" t="str">
        <f>IF(Emargement!B12=""," ",Emargement!B12)</f>
        <v xml:space="preserve"> </v>
      </c>
      <c r="C5" s="169" t="str">
        <f>IF(Emargement!C12=""," ",Emargement!C12)</f>
        <v xml:space="preserve"> </v>
      </c>
      <c r="D5" s="294" t="str">
        <f>IF(Emargement!D12=""," ",Emargement!D12)</f>
        <v xml:space="preserve"> </v>
      </c>
      <c r="E5" s="294"/>
      <c r="F5" s="170" t="str">
        <f>IF(Emargement!G12=""," ",Emargement!G12)</f>
        <v xml:space="preserve"> </v>
      </c>
    </row>
    <row r="6" spans="1:6" ht="15.75">
      <c r="A6" s="168">
        <f>Emargement!A13</f>
        <v>5</v>
      </c>
      <c r="B6" s="169" t="str">
        <f>IF(Emargement!B13=""," ",Emargement!B13)</f>
        <v xml:space="preserve"> </v>
      </c>
      <c r="C6" s="169" t="str">
        <f>IF(Emargement!C13=""," ",Emargement!C13)</f>
        <v xml:space="preserve"> </v>
      </c>
      <c r="D6" s="294" t="str">
        <f>IF(Emargement!D13=""," ",Emargement!D13)</f>
        <v xml:space="preserve"> </v>
      </c>
      <c r="E6" s="294"/>
      <c r="F6" s="170" t="str">
        <f>IF(Emargement!G13=""," ",Emargement!G13)</f>
        <v xml:space="preserve"> </v>
      </c>
    </row>
    <row r="7" spans="1:6" ht="15.75">
      <c r="A7" s="168">
        <f>Emargement!A14</f>
        <v>6</v>
      </c>
      <c r="B7" s="169" t="str">
        <f>IF(Emargement!B14=""," ",Emargement!B14)</f>
        <v xml:space="preserve"> </v>
      </c>
      <c r="C7" s="169" t="str">
        <f>IF(Emargement!C14=""," ",Emargement!C14)</f>
        <v xml:space="preserve"> </v>
      </c>
      <c r="D7" s="294" t="str">
        <f>IF(Emargement!D14=""," ",Emargement!D14)</f>
        <v xml:space="preserve"> </v>
      </c>
      <c r="E7" s="294"/>
      <c r="F7" s="170" t="str">
        <f>IF(Emargement!G14=""," ",Emargement!G14)</f>
        <v xml:space="preserve"> </v>
      </c>
    </row>
    <row r="8" spans="1:6" ht="15.75">
      <c r="A8" s="168">
        <f>Emargement!A15</f>
        <v>7</v>
      </c>
      <c r="B8" s="169" t="str">
        <f>IF(Emargement!B15=""," ",Emargement!B15)</f>
        <v xml:space="preserve"> </v>
      </c>
      <c r="C8" s="169" t="str">
        <f>IF(Emargement!C15=""," ",Emargement!C15)</f>
        <v xml:space="preserve"> </v>
      </c>
      <c r="D8" s="294" t="str">
        <f>IF(Emargement!D15=""," ",Emargement!D15)</f>
        <v xml:space="preserve"> </v>
      </c>
      <c r="E8" s="294"/>
      <c r="F8" s="170" t="str">
        <f>IF(Emargement!G15=""," ",Emargement!G15)</f>
        <v xml:space="preserve"> </v>
      </c>
    </row>
    <row r="9" spans="1:6" ht="15.75">
      <c r="A9" s="168">
        <f>Emargement!A16</f>
        <v>8</v>
      </c>
      <c r="B9" s="169" t="str">
        <f>IF(Emargement!B16=""," ",Emargement!B16)</f>
        <v xml:space="preserve"> </v>
      </c>
      <c r="C9" s="169" t="str">
        <f>IF(Emargement!C16=""," ",Emargement!C16)</f>
        <v xml:space="preserve"> </v>
      </c>
      <c r="D9" s="294" t="str">
        <f>IF(Emargement!D16=""," ",Emargement!D16)</f>
        <v xml:space="preserve"> </v>
      </c>
      <c r="E9" s="294"/>
      <c r="F9" s="170" t="str">
        <f>IF(Emargement!G16=""," ",Emargement!G16)</f>
        <v xml:space="preserve"> </v>
      </c>
    </row>
    <row r="10" spans="1:6" ht="15.75">
      <c r="A10" s="168">
        <f>Emargement!A17</f>
        <v>9</v>
      </c>
      <c r="B10" s="169" t="str">
        <f>IF(Emargement!B17=""," ",Emargement!B17)</f>
        <v xml:space="preserve"> </v>
      </c>
      <c r="C10" s="169" t="str">
        <f>IF(Emargement!C17=""," ",Emargement!C17)</f>
        <v xml:space="preserve"> </v>
      </c>
      <c r="D10" s="294" t="str">
        <f>IF(Emargement!D17=""," ",Emargement!D17)</f>
        <v xml:space="preserve"> </v>
      </c>
      <c r="E10" s="294"/>
      <c r="F10" s="170" t="str">
        <f>IF(Emargement!G17=""," ",Emargement!G17)</f>
        <v xml:space="preserve"> </v>
      </c>
    </row>
    <row r="11" spans="1:6" ht="15.75">
      <c r="A11" s="168">
        <f>Emargement!A18</f>
        <v>10</v>
      </c>
      <c r="B11" s="169" t="str">
        <f>IF(Emargement!B18=""," ",Emargement!B18)</f>
        <v xml:space="preserve"> </v>
      </c>
      <c r="C11" s="169" t="str">
        <f>IF(Emargement!C18=""," ",Emargement!C18)</f>
        <v xml:space="preserve"> </v>
      </c>
      <c r="D11" s="294" t="str">
        <f>IF(Emargement!D18=""," ",Emargement!D18)</f>
        <v xml:space="preserve"> </v>
      </c>
      <c r="E11" s="294"/>
      <c r="F11" s="170" t="str">
        <f>IF(Emargement!G18=""," ",Emargement!G18)</f>
        <v xml:space="preserve"> </v>
      </c>
    </row>
    <row r="12" spans="1:6" ht="15.75">
      <c r="A12" s="168">
        <f>Emargement!A19</f>
        <v>11</v>
      </c>
      <c r="B12" s="169" t="str">
        <f>IF(Emargement!B19=""," ",Emargement!B19)</f>
        <v xml:space="preserve"> </v>
      </c>
      <c r="C12" s="169" t="str">
        <f>IF(Emargement!C19=""," ",Emargement!C19)</f>
        <v xml:space="preserve"> </v>
      </c>
      <c r="D12" s="294" t="str">
        <f>IF(Emargement!D19=""," ",Emargement!D19)</f>
        <v xml:space="preserve"> </v>
      </c>
      <c r="E12" s="294"/>
      <c r="F12" s="170" t="str">
        <f>IF(Emargement!G19=""," ",Emargement!G19)</f>
        <v xml:space="preserve"> </v>
      </c>
    </row>
    <row r="13" spans="1:6" ht="15.75">
      <c r="A13" s="168">
        <f>Emargement!A20</f>
        <v>12</v>
      </c>
      <c r="B13" s="169" t="str">
        <f>IF(Emargement!B20=""," ",Emargement!B20)</f>
        <v xml:space="preserve"> </v>
      </c>
      <c r="C13" s="169" t="str">
        <f>IF(Emargement!C20=""," ",Emargement!C20)</f>
        <v xml:space="preserve"> </v>
      </c>
      <c r="D13" s="294" t="str">
        <f>IF(Emargement!D20=""," ",Emargement!D20)</f>
        <v xml:space="preserve"> </v>
      </c>
      <c r="E13" s="294"/>
      <c r="F13" s="170" t="str">
        <f>IF(Emargement!G20=""," ",Emargement!G20)</f>
        <v xml:space="preserve"> </v>
      </c>
    </row>
    <row r="14" spans="1:6" ht="15.75">
      <c r="A14" s="168">
        <f>Emargement!A21</f>
        <v>13</v>
      </c>
      <c r="B14" s="169" t="str">
        <f>IF(Emargement!B21=""," ",Emargement!B21)</f>
        <v xml:space="preserve"> </v>
      </c>
      <c r="C14" s="169" t="str">
        <f>IF(Emargement!C21=""," ",Emargement!C21)</f>
        <v xml:space="preserve"> </v>
      </c>
      <c r="D14" s="294" t="str">
        <f>IF(Emargement!D21=""," ",Emargement!D21)</f>
        <v xml:space="preserve"> </v>
      </c>
      <c r="E14" s="294"/>
      <c r="F14" s="170" t="str">
        <f>IF(Emargement!G21=""," ",Emargement!G21)</f>
        <v xml:space="preserve"> </v>
      </c>
    </row>
    <row r="15" spans="1:6" ht="15.75">
      <c r="A15" s="168">
        <f>Emargement!A22</f>
        <v>14</v>
      </c>
      <c r="B15" s="169" t="str">
        <f>IF(Emargement!B22=""," ",Emargement!B22)</f>
        <v xml:space="preserve"> </v>
      </c>
      <c r="C15" s="169" t="str">
        <f>IF(Emargement!C22=""," ",Emargement!C22)</f>
        <v xml:space="preserve"> </v>
      </c>
      <c r="D15" s="294" t="str">
        <f>IF(Emargement!D22=""," ",Emargement!D22)</f>
        <v xml:space="preserve"> </v>
      </c>
      <c r="E15" s="294"/>
      <c r="F15" s="170" t="str">
        <f>IF(Emargement!G22=""," ",Emargement!G22)</f>
        <v xml:space="preserve"> </v>
      </c>
    </row>
    <row r="16" spans="1:6" ht="15.75">
      <c r="A16" s="168">
        <f>Emargement!A23</f>
        <v>15</v>
      </c>
      <c r="B16" s="169" t="str">
        <f>IF(Emargement!B23=""," ",Emargement!B23)</f>
        <v xml:space="preserve"> </v>
      </c>
      <c r="C16" s="169" t="str">
        <f>IF(Emargement!C23=""," ",Emargement!C23)</f>
        <v xml:space="preserve"> </v>
      </c>
      <c r="D16" s="294" t="str">
        <f>IF(Emargement!D23=""," ",Emargement!D23)</f>
        <v xml:space="preserve"> </v>
      </c>
      <c r="E16" s="294"/>
      <c r="F16" s="170" t="str">
        <f>IF(Emargement!G23=""," ",Emargement!G23)</f>
        <v xml:space="preserve"> </v>
      </c>
    </row>
    <row r="17" spans="1:6" ht="15.75">
      <c r="A17" s="168">
        <f>Emargement!A24</f>
        <v>16</v>
      </c>
      <c r="B17" s="169" t="str">
        <f>IF(Emargement!B24=""," ",Emargement!B24)</f>
        <v xml:space="preserve"> </v>
      </c>
      <c r="C17" s="169" t="str">
        <f>IF(Emargement!C24=""," ",Emargement!C24)</f>
        <v xml:space="preserve"> </v>
      </c>
      <c r="D17" s="294" t="str">
        <f>IF(Emargement!D24=""," ",Emargement!D24)</f>
        <v xml:space="preserve"> </v>
      </c>
      <c r="E17" s="294"/>
      <c r="F17" s="170" t="str">
        <f>IF(Emargement!G24=""," ",Emargement!G24)</f>
        <v xml:space="preserve"> </v>
      </c>
    </row>
    <row r="18" spans="1:6" ht="15.75">
      <c r="A18" s="168">
        <f>Emargement!A25</f>
        <v>17</v>
      </c>
      <c r="B18" s="169" t="str">
        <f>IF(Emargement!B25=""," ",Emargement!B25)</f>
        <v xml:space="preserve"> </v>
      </c>
      <c r="C18" s="169" t="str">
        <f>IF(Emargement!C25=""," ",Emargement!C25)</f>
        <v xml:space="preserve"> </v>
      </c>
      <c r="D18" s="294" t="str">
        <f>IF(Emargement!D25=""," ",Emargement!D25)</f>
        <v xml:space="preserve"> </v>
      </c>
      <c r="E18" s="294"/>
      <c r="F18" s="170" t="str">
        <f>IF(Emargement!G25=""," ",Emargement!G25)</f>
        <v xml:space="preserve"> </v>
      </c>
    </row>
    <row r="19" spans="1:6" ht="15.75">
      <c r="A19" s="168">
        <f>Emargement!A26</f>
        <v>18</v>
      </c>
      <c r="B19" s="169" t="str">
        <f>IF(Emargement!B26=""," ",Emargement!B26)</f>
        <v xml:space="preserve"> </v>
      </c>
      <c r="C19" s="169" t="str">
        <f>IF(Emargement!C26=""," ",Emargement!C26)</f>
        <v xml:space="preserve"> </v>
      </c>
      <c r="D19" s="294" t="str">
        <f>IF(Emargement!D26=""," ",Emargement!D26)</f>
        <v xml:space="preserve"> </v>
      </c>
      <c r="E19" s="294"/>
      <c r="F19" s="170" t="str">
        <f>IF(Emargement!G26=""," ",Emargement!G26)</f>
        <v xml:space="preserve"> </v>
      </c>
    </row>
    <row r="20" spans="1:6" ht="15.75">
      <c r="A20" s="168">
        <f>Emargement!A27</f>
        <v>19</v>
      </c>
      <c r="B20" s="169" t="str">
        <f>IF(Emargement!B27=""," ",Emargement!B27)</f>
        <v xml:space="preserve"> </v>
      </c>
      <c r="C20" s="169" t="str">
        <f>IF(Emargement!C27=""," ",Emargement!C27)</f>
        <v xml:space="preserve"> </v>
      </c>
      <c r="D20" s="294" t="str">
        <f>IF(Emargement!D27=""," ",Emargement!D27)</f>
        <v xml:space="preserve"> </v>
      </c>
      <c r="E20" s="294"/>
      <c r="F20" s="170" t="str">
        <f>IF(Emargement!G27=""," ",Emargement!G27)</f>
        <v xml:space="preserve"> </v>
      </c>
    </row>
    <row r="21" spans="1:6" ht="15.75">
      <c r="A21" s="168">
        <f>Emargement!A28</f>
        <v>20</v>
      </c>
      <c r="B21" s="169" t="str">
        <f>IF(Emargement!B28=""," ",Emargement!B28)</f>
        <v xml:space="preserve"> </v>
      </c>
      <c r="C21" s="169" t="str">
        <f>IF(Emargement!C28=""," ",Emargement!C28)</f>
        <v xml:space="preserve"> </v>
      </c>
      <c r="D21" s="294" t="str">
        <f>IF(Emargement!D28=""," ",Emargement!D28)</f>
        <v xml:space="preserve"> </v>
      </c>
      <c r="E21" s="294"/>
      <c r="F21" s="170" t="str">
        <f>IF(Emargement!G28=""," ",Emargement!G28)</f>
        <v xml:space="preserve"> </v>
      </c>
    </row>
    <row r="22" spans="1:6" ht="15.75">
      <c r="A22" s="168">
        <f>Emargement!A29</f>
        <v>21</v>
      </c>
      <c r="B22" s="169" t="str">
        <f>IF(Emargement!B29=""," ",Emargement!B29)</f>
        <v xml:space="preserve"> </v>
      </c>
      <c r="C22" s="169" t="str">
        <f>IF(Emargement!C29=""," ",Emargement!C29)</f>
        <v xml:space="preserve"> </v>
      </c>
      <c r="D22" s="294" t="str">
        <f>IF(Emargement!D29=""," ",Emargement!D29)</f>
        <v xml:space="preserve"> </v>
      </c>
      <c r="E22" s="294"/>
      <c r="F22" s="170" t="str">
        <f>IF(Emargement!G29=""," ",Emargement!G29)</f>
        <v xml:space="preserve"> </v>
      </c>
    </row>
    <row r="23" spans="1:6" ht="15.75">
      <c r="A23" s="168">
        <f>Emargement!A30</f>
        <v>22</v>
      </c>
      <c r="B23" s="169" t="str">
        <f>IF(Emargement!B30=""," ",Emargement!B30)</f>
        <v xml:space="preserve"> </v>
      </c>
      <c r="C23" s="169" t="str">
        <f>IF(Emargement!C30=""," ",Emargement!C30)</f>
        <v xml:space="preserve"> </v>
      </c>
      <c r="D23" s="294" t="str">
        <f>IF(Emargement!D30=""," ",Emargement!D30)</f>
        <v xml:space="preserve"> </v>
      </c>
      <c r="E23" s="294"/>
      <c r="F23" s="170" t="str">
        <f>IF(Emargement!G30=""," ",Emargement!G30)</f>
        <v xml:space="preserve"> </v>
      </c>
    </row>
    <row r="24" spans="1:6" ht="15.75">
      <c r="A24" s="168">
        <f>Emargement!A31</f>
        <v>23</v>
      </c>
      <c r="B24" s="169" t="str">
        <f>IF(Emargement!B31=""," ",Emargement!B31)</f>
        <v xml:space="preserve"> </v>
      </c>
      <c r="C24" s="169" t="str">
        <f>IF(Emargement!C31=""," ",Emargement!C31)</f>
        <v xml:space="preserve"> </v>
      </c>
      <c r="D24" s="294" t="str">
        <f>IF(Emargement!D31=""," ",Emargement!D31)</f>
        <v xml:space="preserve"> </v>
      </c>
      <c r="E24" s="294"/>
      <c r="F24" s="170" t="str">
        <f>IF(Emargement!G31=""," ",Emargement!G31)</f>
        <v xml:space="preserve"> </v>
      </c>
    </row>
    <row r="25" spans="1:6" ht="15.75">
      <c r="A25" s="168">
        <f>Emargement!A32</f>
        <v>24</v>
      </c>
      <c r="B25" s="169" t="str">
        <f>IF(Emargement!B32=""," ",Emargement!B32)</f>
        <v xml:space="preserve"> </v>
      </c>
      <c r="C25" s="169" t="str">
        <f>IF(Emargement!C32=""," ",Emargement!C32)</f>
        <v xml:space="preserve"> </v>
      </c>
      <c r="D25" s="294" t="str">
        <f>IF(Emargement!D32=""," ",Emargement!D32)</f>
        <v xml:space="preserve"> </v>
      </c>
      <c r="E25" s="294"/>
      <c r="F25" s="170" t="str">
        <f>IF(Emargement!G32=""," ",Emargement!G32)</f>
        <v xml:space="preserve"> </v>
      </c>
    </row>
    <row r="26" spans="1:6" ht="15.75">
      <c r="A26" s="168">
        <f>Emargement!A33</f>
        <v>25</v>
      </c>
      <c r="B26" s="169" t="str">
        <f>IF(Emargement!B33=""," ",Emargement!B33)</f>
        <v xml:space="preserve"> </v>
      </c>
      <c r="C26" s="169" t="str">
        <f>IF(Emargement!C33=""," ",Emargement!C33)</f>
        <v xml:space="preserve"> </v>
      </c>
      <c r="D26" s="294" t="str">
        <f>IF(Emargement!D33=""," ",Emargement!D33)</f>
        <v xml:space="preserve"> </v>
      </c>
      <c r="E26" s="294"/>
      <c r="F26" s="170" t="str">
        <f>IF(Emargement!G33=""," ",Emargement!G33)</f>
        <v xml:space="preserve"> </v>
      </c>
    </row>
    <row r="27" spans="1:6" ht="15.75">
      <c r="A27" s="168">
        <f>Emargement!A34</f>
        <v>26</v>
      </c>
      <c r="B27" s="169" t="str">
        <f>IF(Emargement!B34=""," ",Emargement!B34)</f>
        <v xml:space="preserve"> </v>
      </c>
      <c r="C27" s="169" t="str">
        <f>IF(Emargement!C34=""," ",Emargement!C34)</f>
        <v xml:space="preserve"> </v>
      </c>
      <c r="D27" s="294" t="str">
        <f>IF(Emargement!D34=""," ",Emargement!D34)</f>
        <v xml:space="preserve"> </v>
      </c>
      <c r="E27" s="294"/>
      <c r="F27" s="170" t="str">
        <f>IF(Emargement!G34=""," ",Emargement!G34)</f>
        <v xml:space="preserve"> </v>
      </c>
    </row>
    <row r="28" spans="1:6" ht="15.75">
      <c r="A28" s="168">
        <f>Emargement!A35</f>
        <v>27</v>
      </c>
      <c r="B28" s="169" t="str">
        <f>IF(Emargement!B35=""," ",Emargement!B35)</f>
        <v xml:space="preserve"> </v>
      </c>
      <c r="C28" s="169" t="str">
        <f>IF(Emargement!C35=""," ",Emargement!C35)</f>
        <v xml:space="preserve"> </v>
      </c>
      <c r="D28" s="294" t="str">
        <f>IF(Emargement!D35=""," ",Emargement!D35)</f>
        <v xml:space="preserve"> </v>
      </c>
      <c r="E28" s="294"/>
      <c r="F28" s="170" t="str">
        <f>IF(Emargement!G35=""," ",Emargement!G35)</f>
        <v xml:space="preserve"> </v>
      </c>
    </row>
    <row r="29" spans="1:6" ht="15.75">
      <c r="A29" s="168">
        <f>Emargement!A36</f>
        <v>28</v>
      </c>
      <c r="B29" s="169" t="str">
        <f>IF(Emargement!B36=""," ",Emargement!B36)</f>
        <v xml:space="preserve"> </v>
      </c>
      <c r="C29" s="169" t="str">
        <f>IF(Emargement!C36=""," ",Emargement!C36)</f>
        <v xml:space="preserve"> </v>
      </c>
      <c r="D29" s="294" t="str">
        <f>IF(Emargement!D36=""," ",Emargement!D36)</f>
        <v xml:space="preserve"> </v>
      </c>
      <c r="E29" s="294"/>
      <c r="F29" s="170" t="str">
        <f>IF(Emargement!G36=""," ",Emargement!G36)</f>
        <v xml:space="preserve"> </v>
      </c>
    </row>
    <row r="30" spans="1:6" ht="15.75">
      <c r="A30" s="168">
        <f>Emargement!A37</f>
        <v>29</v>
      </c>
      <c r="B30" s="169" t="str">
        <f>IF(Emargement!B37=""," ",Emargement!B37)</f>
        <v xml:space="preserve"> </v>
      </c>
      <c r="C30" s="169" t="str">
        <f>IF(Emargement!C37=""," ",Emargement!C37)</f>
        <v xml:space="preserve"> </v>
      </c>
      <c r="D30" s="294" t="str">
        <f>IF(Emargement!D37=""," ",Emargement!D37)</f>
        <v xml:space="preserve"> </v>
      </c>
      <c r="E30" s="294"/>
      <c r="F30" s="170" t="str">
        <f>IF(Emargement!G37=""," ",Emargement!G37)</f>
        <v xml:space="preserve"> </v>
      </c>
    </row>
    <row r="31" spans="1:6" ht="15.75">
      <c r="A31" s="168">
        <f>Emargement!A38</f>
        <v>30</v>
      </c>
      <c r="B31" s="169" t="str">
        <f>IF(Emargement!B38=""," ",Emargement!B38)</f>
        <v xml:space="preserve"> </v>
      </c>
      <c r="C31" s="169" t="str">
        <f>IF(Emargement!C38=""," ",Emargement!C38)</f>
        <v xml:space="preserve"> </v>
      </c>
      <c r="D31" s="294" t="str">
        <f>IF(Emargement!D38=""," ",Emargement!D38)</f>
        <v xml:space="preserve"> </v>
      </c>
      <c r="E31" s="294"/>
      <c r="F31" s="170" t="str">
        <f>IF(Emargement!G38=""," ",Emargement!G38)</f>
        <v xml:space="preserve"> </v>
      </c>
    </row>
    <row r="32" spans="1:6" ht="15.75">
      <c r="A32" s="168">
        <f>Emargement!A39</f>
        <v>31</v>
      </c>
      <c r="B32" s="169" t="str">
        <f>IF(Emargement!B39=""," ",Emargement!B39)</f>
        <v xml:space="preserve"> </v>
      </c>
      <c r="C32" s="169" t="str">
        <f>IF(Emargement!C39=""," ",Emargement!C39)</f>
        <v xml:space="preserve"> </v>
      </c>
      <c r="D32" s="294" t="str">
        <f>IF(Emargement!D39=""," ",Emargement!D39)</f>
        <v xml:space="preserve"> </v>
      </c>
      <c r="E32" s="294"/>
      <c r="F32" s="170" t="str">
        <f>IF(Emargement!G39=""," ",Emargement!G39)</f>
        <v xml:space="preserve"> </v>
      </c>
    </row>
    <row r="33" spans="1:6" ht="15.75">
      <c r="A33" s="168">
        <f>Emargement!A40</f>
        <v>32</v>
      </c>
      <c r="B33" s="169" t="str">
        <f>IF(Emargement!B40=""," ",Emargement!B40)</f>
        <v xml:space="preserve"> </v>
      </c>
      <c r="C33" s="169" t="str">
        <f>IF(Emargement!C40=""," ",Emargement!C40)</f>
        <v xml:space="preserve"> </v>
      </c>
      <c r="D33" s="294" t="str">
        <f>IF(Emargement!D40=""," ",Emargement!D40)</f>
        <v xml:space="preserve"> </v>
      </c>
      <c r="E33" s="294"/>
      <c r="F33" s="170" t="str">
        <f>IF(Emargement!G40=""," ",Emargement!G40)</f>
        <v xml:space="preserve"> </v>
      </c>
    </row>
    <row r="34" spans="1:6" ht="15.75">
      <c r="A34" s="168">
        <f>Emargement!A41</f>
        <v>33</v>
      </c>
      <c r="B34" s="169" t="str">
        <f>IF(Emargement!B41=""," ",Emargement!B41)</f>
        <v xml:space="preserve"> </v>
      </c>
      <c r="C34" s="169" t="str">
        <f>IF(Emargement!C41=""," ",Emargement!C41)</f>
        <v xml:space="preserve"> </v>
      </c>
      <c r="D34" s="294" t="str">
        <f>IF(Emargement!D41=""," ",Emargement!D41)</f>
        <v xml:space="preserve"> </v>
      </c>
      <c r="E34" s="294"/>
      <c r="F34" s="170" t="str">
        <f>IF(Emargement!G41=""," ",Emargement!G41)</f>
        <v xml:space="preserve"> </v>
      </c>
    </row>
    <row r="35" spans="1:6" ht="15.75">
      <c r="A35" s="168">
        <f>Emargement!A42</f>
        <v>34</v>
      </c>
      <c r="B35" s="169" t="str">
        <f>IF(Emargement!B42=""," ",Emargement!B42)</f>
        <v xml:space="preserve"> </v>
      </c>
      <c r="C35" s="169" t="str">
        <f>IF(Emargement!C42=""," ",Emargement!C42)</f>
        <v xml:space="preserve"> </v>
      </c>
      <c r="D35" s="294" t="str">
        <f>IF(Emargement!D42=""," ",Emargement!D42)</f>
        <v xml:space="preserve"> </v>
      </c>
      <c r="E35" s="294"/>
      <c r="F35" s="170" t="str">
        <f>IF(Emargement!G42=""," ",Emargement!G42)</f>
        <v xml:space="preserve"> </v>
      </c>
    </row>
    <row r="36" spans="1:6" ht="15.75">
      <c r="A36" s="168">
        <f>Emargement!A43</f>
        <v>35</v>
      </c>
      <c r="B36" s="169" t="str">
        <f>IF(Emargement!B43=""," ",Emargement!B43)</f>
        <v xml:space="preserve"> </v>
      </c>
      <c r="C36" s="169" t="str">
        <f>IF(Emargement!C43=""," ",Emargement!C43)</f>
        <v xml:space="preserve"> </v>
      </c>
      <c r="D36" s="294" t="str">
        <f>IF(Emargement!D43=""," ",Emargement!D43)</f>
        <v xml:space="preserve"> </v>
      </c>
      <c r="E36" s="294"/>
      <c r="F36" s="170" t="str">
        <f>IF(Emargement!G43=""," ",Emargement!G43)</f>
        <v xml:space="preserve"> </v>
      </c>
    </row>
    <row r="37" spans="1:6" ht="15.75">
      <c r="A37" s="168">
        <f>Emargement!A44</f>
        <v>36</v>
      </c>
      <c r="B37" s="169" t="str">
        <f>IF(Emargement!B44=""," ",Emargement!B44)</f>
        <v xml:space="preserve"> </v>
      </c>
      <c r="C37" s="169" t="str">
        <f>IF(Emargement!C44=""," ",Emargement!C44)</f>
        <v xml:space="preserve"> </v>
      </c>
      <c r="D37" s="294" t="str">
        <f>IF(Emargement!D44=""," ",Emargement!D44)</f>
        <v xml:space="preserve"> </v>
      </c>
      <c r="E37" s="294"/>
      <c r="F37" s="170" t="str">
        <f>IF(Emargement!G44=""," ",Emargement!G44)</f>
        <v xml:space="preserve"> </v>
      </c>
    </row>
    <row r="38" spans="1:6" ht="15.75">
      <c r="A38" s="168">
        <f>Emargement!A45</f>
        <v>37</v>
      </c>
      <c r="B38" s="169" t="str">
        <f>IF(Emargement!B45=""," ",Emargement!B45)</f>
        <v xml:space="preserve"> </v>
      </c>
      <c r="C38" s="169" t="str">
        <f>IF(Emargement!C45=""," ",Emargement!C45)</f>
        <v xml:space="preserve"> </v>
      </c>
      <c r="D38" s="294" t="str">
        <f>IF(Emargement!D45=""," ",Emargement!D45)</f>
        <v xml:space="preserve"> </v>
      </c>
      <c r="E38" s="294"/>
      <c r="F38" s="170" t="str">
        <f>IF(Emargement!G45=""," ",Emargement!G45)</f>
        <v xml:space="preserve"> </v>
      </c>
    </row>
    <row r="39" spans="1:6" ht="15.75">
      <c r="A39" s="168">
        <f>Emargement!A46</f>
        <v>38</v>
      </c>
      <c r="B39" s="169" t="str">
        <f>IF(Emargement!B46=""," ",Emargement!B46)</f>
        <v xml:space="preserve"> </v>
      </c>
      <c r="C39" s="169" t="str">
        <f>IF(Emargement!C46=""," ",Emargement!C46)</f>
        <v xml:space="preserve"> </v>
      </c>
      <c r="D39" s="294" t="str">
        <f>IF(Emargement!D46=""," ",Emargement!D46)</f>
        <v xml:space="preserve"> </v>
      </c>
      <c r="E39" s="294"/>
      <c r="F39" s="170" t="str">
        <f>IF(Emargement!G46=""," ",Emargement!G46)</f>
        <v xml:space="preserve"> </v>
      </c>
    </row>
    <row r="40" spans="1:6" ht="15.75">
      <c r="A40" s="168">
        <f>Emargement!A47</f>
        <v>39</v>
      </c>
      <c r="B40" s="169" t="str">
        <f>IF(Emargement!B47=""," ",Emargement!B47)</f>
        <v xml:space="preserve"> </v>
      </c>
      <c r="C40" s="169" t="str">
        <f>IF(Emargement!C47=""," ",Emargement!C47)</f>
        <v xml:space="preserve"> </v>
      </c>
      <c r="D40" s="294" t="str">
        <f>IF(Emargement!D47=""," ",Emargement!D47)</f>
        <v xml:space="preserve"> </v>
      </c>
      <c r="E40" s="294"/>
      <c r="F40" s="170" t="str">
        <f>IF(Emargement!G47=""," ",Emargement!G47)</f>
        <v xml:space="preserve"> </v>
      </c>
    </row>
    <row r="41" spans="1:6" ht="15.75">
      <c r="A41" s="168">
        <f>Emargement!A48</f>
        <v>40</v>
      </c>
      <c r="B41" s="169" t="str">
        <f>IF(Emargement!B48=""," ",Emargement!B48)</f>
        <v xml:space="preserve"> </v>
      </c>
      <c r="C41" s="169" t="str">
        <f>IF(Emargement!C48=""," ",Emargement!C48)</f>
        <v xml:space="preserve"> </v>
      </c>
      <c r="D41" s="294" t="str">
        <f>IF(Emargement!D48=""," ",Emargement!D48)</f>
        <v xml:space="preserve"> </v>
      </c>
      <c r="E41" s="294"/>
      <c r="F41" s="170" t="str">
        <f>IF(Emargement!G48=""," ",Emargement!G48)</f>
        <v xml:space="preserve"> </v>
      </c>
    </row>
    <row r="42" spans="1:6" ht="15.75">
      <c r="A42" s="168">
        <f>Emargement!A49</f>
        <v>41</v>
      </c>
      <c r="B42" s="169" t="str">
        <f>IF(Emargement!B49=""," ",Emargement!B49)</f>
        <v xml:space="preserve"> </v>
      </c>
      <c r="C42" s="169" t="str">
        <f>IF(Emargement!C49=""," ",Emargement!C49)</f>
        <v xml:space="preserve"> </v>
      </c>
      <c r="D42" s="294" t="str">
        <f>IF(Emargement!D49=""," ",Emargement!D49)</f>
        <v xml:space="preserve"> </v>
      </c>
      <c r="E42" s="294"/>
      <c r="F42" s="170" t="str">
        <f>IF(Emargement!G49=""," ",Emargement!G49)</f>
        <v xml:space="preserve"> </v>
      </c>
    </row>
    <row r="43" spans="1:6" ht="15.75">
      <c r="A43" s="168">
        <f>Emargement!A50</f>
        <v>42</v>
      </c>
      <c r="B43" s="169" t="str">
        <f>IF(Emargement!B50=""," ",Emargement!B50)</f>
        <v xml:space="preserve"> </v>
      </c>
      <c r="C43" s="169" t="str">
        <f>IF(Emargement!C50=""," ",Emargement!C50)</f>
        <v xml:space="preserve"> </v>
      </c>
      <c r="D43" s="294" t="str">
        <f>IF(Emargement!D50=""," ",Emargement!D50)</f>
        <v xml:space="preserve"> </v>
      </c>
      <c r="E43" s="294"/>
      <c r="F43" s="170" t="str">
        <f>IF(Emargement!G50=""," ",Emargement!G50)</f>
        <v xml:space="preserve"> </v>
      </c>
    </row>
    <row r="44" spans="1:6" ht="15.75">
      <c r="A44" s="168">
        <f>Emargement!A51</f>
        <v>43</v>
      </c>
      <c r="B44" s="169" t="str">
        <f>IF(Emargement!B51=""," ",Emargement!B51)</f>
        <v xml:space="preserve"> </v>
      </c>
      <c r="C44" s="169" t="str">
        <f>IF(Emargement!C51=""," ",Emargement!C51)</f>
        <v xml:space="preserve"> </v>
      </c>
      <c r="D44" s="294" t="str">
        <f>IF(Emargement!D51=""," ",Emargement!D51)</f>
        <v xml:space="preserve"> </v>
      </c>
      <c r="E44" s="294"/>
      <c r="F44" s="170" t="str">
        <f>IF(Emargement!G51=""," ",Emargement!G51)</f>
        <v xml:space="preserve"> </v>
      </c>
    </row>
    <row r="45" spans="1:6" ht="15.75">
      <c r="A45" s="168">
        <f>Emargement!A52</f>
        <v>44</v>
      </c>
      <c r="B45" s="169" t="str">
        <f>IF(Emargement!B52=""," ",Emargement!B52)</f>
        <v xml:space="preserve"> </v>
      </c>
      <c r="C45" s="169" t="str">
        <f>IF(Emargement!C52=""," ",Emargement!C52)</f>
        <v xml:space="preserve"> </v>
      </c>
      <c r="D45" s="294" t="str">
        <f>IF(Emargement!D52=""," ",Emargement!D52)</f>
        <v xml:space="preserve"> </v>
      </c>
      <c r="E45" s="294"/>
      <c r="F45" s="170" t="str">
        <f>IF(Emargement!G52=""," ",Emargement!G52)</f>
        <v xml:space="preserve"> </v>
      </c>
    </row>
    <row r="46" spans="1:6" ht="15.75">
      <c r="A46" s="168">
        <f>Emargement!A53</f>
        <v>45</v>
      </c>
      <c r="B46" s="169" t="str">
        <f>IF(Emargement!B53=""," ",Emargement!B53)</f>
        <v xml:space="preserve"> </v>
      </c>
      <c r="C46" s="169" t="str">
        <f>IF(Emargement!C53=""," ",Emargement!C53)</f>
        <v xml:space="preserve"> </v>
      </c>
      <c r="D46" s="294" t="str">
        <f>IF(Emargement!D53=""," ",Emargement!D53)</f>
        <v xml:space="preserve"> </v>
      </c>
      <c r="E46" s="294"/>
      <c r="F46" s="170" t="str">
        <f>IF(Emargement!G53=""," ",Emargement!G53)</f>
        <v xml:space="preserve"> </v>
      </c>
    </row>
    <row r="47" spans="1:6" ht="15.75">
      <c r="A47" s="168">
        <f>Emargement!A54</f>
        <v>46</v>
      </c>
      <c r="B47" s="169" t="str">
        <f>IF(Emargement!B54=""," ",Emargement!B54)</f>
        <v xml:space="preserve"> </v>
      </c>
      <c r="C47" s="169" t="str">
        <f>IF(Emargement!C54=""," ",Emargement!C54)</f>
        <v xml:space="preserve"> </v>
      </c>
      <c r="D47" s="294" t="str">
        <f>IF(Emargement!D54=""," ",Emargement!D54)</f>
        <v xml:space="preserve"> </v>
      </c>
      <c r="E47" s="294"/>
      <c r="F47" s="170" t="str">
        <f>IF(Emargement!G54=""," ",Emargement!G54)</f>
        <v xml:space="preserve"> </v>
      </c>
    </row>
    <row r="48" spans="1:6" ht="15.75">
      <c r="A48" s="168">
        <f>Emargement!A55</f>
        <v>47</v>
      </c>
      <c r="B48" s="169" t="str">
        <f>IF(Emargement!B55=""," ",Emargement!B55)</f>
        <v xml:space="preserve"> </v>
      </c>
      <c r="C48" s="169" t="str">
        <f>IF(Emargement!C55=""," ",Emargement!C55)</f>
        <v xml:space="preserve"> </v>
      </c>
      <c r="D48" s="294" t="str">
        <f>IF(Emargement!D55=""," ",Emargement!D55)</f>
        <v xml:space="preserve"> </v>
      </c>
      <c r="E48" s="294"/>
      <c r="F48" s="170" t="str">
        <f>IF(Emargement!G55=""," ",Emargement!G55)</f>
        <v xml:space="preserve"> </v>
      </c>
    </row>
    <row r="49" spans="1:6" ht="15.75">
      <c r="A49" s="168">
        <f>Emargement!A56</f>
        <v>48</v>
      </c>
      <c r="B49" s="169" t="str">
        <f>IF(Emargement!B56=""," ",Emargement!B56)</f>
        <v xml:space="preserve"> </v>
      </c>
      <c r="C49" s="169" t="str">
        <f>IF(Emargement!C56=""," ",Emargement!C56)</f>
        <v xml:space="preserve"> </v>
      </c>
      <c r="D49" s="294" t="str">
        <f>IF(Emargement!D56=""," ",Emargement!D56)</f>
        <v xml:space="preserve"> </v>
      </c>
      <c r="E49" s="294"/>
      <c r="F49" s="170" t="str">
        <f>IF(Emargement!G56=""," ",Emargement!G56)</f>
        <v xml:space="preserve"> </v>
      </c>
    </row>
    <row r="50" spans="1:6" ht="15.75">
      <c r="A50" s="168">
        <f>Emargement!A57</f>
        <v>49</v>
      </c>
      <c r="B50" s="169" t="str">
        <f>IF(Emargement!B57=""," ",Emargement!B57)</f>
        <v xml:space="preserve"> </v>
      </c>
      <c r="C50" s="169" t="str">
        <f>IF(Emargement!C57=""," ",Emargement!C57)</f>
        <v xml:space="preserve"> </v>
      </c>
      <c r="D50" s="294" t="str">
        <f>IF(Emargement!D57=""," ",Emargement!D57)</f>
        <v xml:space="preserve"> </v>
      </c>
      <c r="E50" s="294"/>
      <c r="F50" s="170" t="str">
        <f>IF(Emargement!G57=""," ",Emargement!G57)</f>
        <v xml:space="preserve"> </v>
      </c>
    </row>
    <row r="51" spans="1:6" ht="15.75">
      <c r="A51" s="168">
        <f>Emargement!A58</f>
        <v>50</v>
      </c>
      <c r="B51" s="169" t="str">
        <f>IF(Emargement!B58=""," ",Emargement!B58)</f>
        <v xml:space="preserve"> </v>
      </c>
      <c r="C51" s="169" t="str">
        <f>IF(Emargement!C58=""," ",Emargement!C58)</f>
        <v xml:space="preserve"> </v>
      </c>
      <c r="D51" s="294" t="str">
        <f>IF(Emargement!D58=""," ",Emargement!D58)</f>
        <v xml:space="preserve"> </v>
      </c>
      <c r="E51" s="294"/>
      <c r="F51" s="170" t="str">
        <f>IF(Emargement!G58=""," ",Emargement!G58)</f>
        <v xml:space="preserve"> </v>
      </c>
    </row>
  </sheetData>
  <mergeCells count="53">
    <mergeCell ref="D51:E51"/>
    <mergeCell ref="D40:E40"/>
    <mergeCell ref="D41:E41"/>
    <mergeCell ref="D42:E42"/>
    <mergeCell ref="D43:E43"/>
    <mergeCell ref="D44:E44"/>
    <mergeCell ref="D45:E45"/>
    <mergeCell ref="D46:E46"/>
    <mergeCell ref="D47:E47"/>
    <mergeCell ref="D48:E48"/>
    <mergeCell ref="D49:E49"/>
    <mergeCell ref="D50:E50"/>
    <mergeCell ref="D39:E39"/>
    <mergeCell ref="D28:E28"/>
    <mergeCell ref="D29:E29"/>
    <mergeCell ref="D30:E30"/>
    <mergeCell ref="D31:E31"/>
    <mergeCell ref="D32:E32"/>
    <mergeCell ref="D33:E33"/>
    <mergeCell ref="D34:E34"/>
    <mergeCell ref="D35:E35"/>
    <mergeCell ref="D36:E36"/>
    <mergeCell ref="D37:E37"/>
    <mergeCell ref="D38:E38"/>
    <mergeCell ref="D27:E27"/>
    <mergeCell ref="D16:E16"/>
    <mergeCell ref="D17:E17"/>
    <mergeCell ref="D18:E18"/>
    <mergeCell ref="D19:E19"/>
    <mergeCell ref="D20:E20"/>
    <mergeCell ref="D21:E21"/>
    <mergeCell ref="D22:E22"/>
    <mergeCell ref="D23:E23"/>
    <mergeCell ref="D24:E24"/>
    <mergeCell ref="D25:E25"/>
    <mergeCell ref="D26:E26"/>
    <mergeCell ref="D15:E15"/>
    <mergeCell ref="D4:E4"/>
    <mergeCell ref="D5:E5"/>
    <mergeCell ref="D6:E6"/>
    <mergeCell ref="D7:E7"/>
    <mergeCell ref="D8:E8"/>
    <mergeCell ref="D9:E9"/>
    <mergeCell ref="D10:E10"/>
    <mergeCell ref="D11:E11"/>
    <mergeCell ref="D12:E12"/>
    <mergeCell ref="D13:E13"/>
    <mergeCell ref="D14:E14"/>
    <mergeCell ref="A1:B1"/>
    <mergeCell ref="C1:D1"/>
    <mergeCell ref="E1:F1"/>
    <mergeCell ref="D2:E2"/>
    <mergeCell ref="D3:E3"/>
  </mergeCells>
  <pageMargins left="0.70866141732283472" right="0.70866141732283472"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zoomScaleNormal="100" workbookViewId="0">
      <selection sqref="A1:C1"/>
    </sheetView>
  </sheetViews>
  <sheetFormatPr baseColWidth="10" defaultRowHeight="15"/>
  <cols>
    <col min="1" max="1" width="3.28515625" customWidth="1"/>
    <col min="2" max="3" width="12" customWidth="1"/>
    <col min="4" max="4" width="16.5703125" customWidth="1"/>
    <col min="5" max="5" width="5.28515625" customWidth="1"/>
    <col min="6" max="6" width="3.28515625" customWidth="1"/>
    <col min="7" max="8" width="12" customWidth="1"/>
    <col min="9" max="9" width="16.5703125" customWidth="1"/>
    <col min="10" max="10" width="5.28515625" customWidth="1"/>
    <col min="11" max="11" width="3.28515625" customWidth="1"/>
    <col min="12" max="13" width="11.85546875" customWidth="1"/>
    <col min="14" max="14" width="16.7109375" customWidth="1"/>
    <col min="15" max="15" width="5.28515625" customWidth="1"/>
    <col min="16" max="16" width="3.28515625" customWidth="1"/>
    <col min="17" max="18" width="11.85546875" customWidth="1"/>
    <col min="19" max="19" width="16.7109375" customWidth="1"/>
    <col min="20" max="20" width="5.28515625" customWidth="1"/>
  </cols>
  <sheetData>
    <row r="1" spans="1:20" ht="22.5" customHeight="1" thickBot="1">
      <c r="A1" s="297">
        <f>Emargement!G4</f>
        <v>0</v>
      </c>
      <c r="B1" s="298"/>
      <c r="C1" s="298"/>
      <c r="D1" s="295">
        <f>Emargement!G3</f>
        <v>0</v>
      </c>
      <c r="E1" s="295"/>
      <c r="F1" s="295"/>
      <c r="G1" s="295"/>
      <c r="H1" s="295"/>
      <c r="I1" s="295">
        <f>Emargement!C4</f>
        <v>0</v>
      </c>
      <c r="J1" s="296"/>
      <c r="K1" s="297">
        <f>Emargement!G4</f>
        <v>0</v>
      </c>
      <c r="L1" s="298"/>
      <c r="M1" s="298"/>
      <c r="N1" s="295">
        <f>Emargement!G3</f>
        <v>0</v>
      </c>
      <c r="O1" s="295"/>
      <c r="P1" s="295"/>
      <c r="Q1" s="295"/>
      <c r="R1" s="295"/>
      <c r="S1" s="295">
        <f>Emargement!C4</f>
        <v>0</v>
      </c>
      <c r="T1" s="296"/>
    </row>
    <row r="2" spans="1:20" ht="15.75" customHeight="1">
      <c r="A2" s="182">
        <v>1</v>
      </c>
      <c r="B2" s="183" t="str">
        <f>IF(Emargement!B9=""," ",Emargement!B9)</f>
        <v xml:space="preserve"> </v>
      </c>
      <c r="C2" s="183" t="str">
        <f>IF(Emargement!C9=""," ",Emargement!C9)</f>
        <v xml:space="preserve"> </v>
      </c>
      <c r="D2" s="183" t="str">
        <f>IF(Emargement!D9=""," ",IF(Emargement!D9="JURA CYCLISME PAYS DU REVERMONT","JURA CYCLISME",IF(Emargement!D9="AMICALE CYCLISTE BISONTINE","AC BISONTINE",IF(Emargement!D9="VC MORTEAU MONTBENOIT","VC MORTEAU MONT.",IF(Emargement!D9="VC VALDAHON VAL DE VENNES","VC VALDAHON",IF(Emargement!D9="S.C.OLYMPIQUE DE DIJON","S.C.O. DE DIJON",IF(Emargement!D9="CC ETUPES LE DOUBS PAYS DE MONTBELIARD","CC ETUPES",Emargement!D9)))))))</f>
        <v xml:space="preserve"> </v>
      </c>
      <c r="E2" s="184" t="str">
        <f>IF(Emargement!G9=""," ",Emargement!G9)</f>
        <v xml:space="preserve"> </v>
      </c>
      <c r="F2" s="182">
        <v>51</v>
      </c>
      <c r="G2" s="183" t="str">
        <f>IF(Emargement!B59=""," ",Emargement!B59)</f>
        <v xml:space="preserve"> </v>
      </c>
      <c r="H2" s="183" t="str">
        <f>IF(Emargement!C59=""," ",Emargement!C59)</f>
        <v xml:space="preserve"> </v>
      </c>
      <c r="I2" s="183" t="str">
        <f>IF(Emargement!D59=""," ",IF(Emargement!D59="JURA CYCLISME PAYS DU REVERMONT","JURA CYCLISME",IF(Emargement!D59="AMICALE CYCLISTE BISONTINE","AC BISONTINE",IF(Emargement!D59="VC MORTEAU MONTBENOIT","VC MORTEAU MONT.",IF(Emargement!D59="VC VALDAHON VAL DE VENNES","VC VALDAHON",IF(Emargement!D59="S.C.OLYMPIQUE DE DIJON","S.C.O. DE DIJON",IF(Emargement!D59="CC ETUPES LE DOUBS PAYS DE MONTBELIARD","CC ETUPES",Emargement!D59)))))))</f>
        <v xml:space="preserve"> </v>
      </c>
      <c r="J2" s="183" t="str">
        <f>IF(Emargement!G59=""," ",Emargement!G59)</f>
        <v xml:space="preserve"> </v>
      </c>
      <c r="K2" s="185">
        <v>101</v>
      </c>
      <c r="L2" s="183" t="str">
        <f>IF(Emargement!B109=""," ",Emargement!B109)</f>
        <v xml:space="preserve"> </v>
      </c>
      <c r="M2" s="183" t="str">
        <f>IF(Emargement!C109=""," ",Emargement!C109)</f>
        <v xml:space="preserve"> </v>
      </c>
      <c r="N2" s="183" t="str">
        <f>IF(Emargement!D109=""," ",IF(Emargement!D109="JURA CYCLISME PAYS DU REVERMONT","JURA CYCLISME",IF(Emargement!D109="AMICALE CYCLISTE BISONTINE","AC BISONTINE",IF(Emargement!D109="VC MORTEAU MONTBENOIT","VC MORTEAU MONT.",IF(Emargement!D109="VC VALDAHON VAL DE VENNES","VC VALDAHON",IF(Emargement!D109="S.C.OLYMPIQUE DE DIJON","S.C.O. DE DIJON",IF(Emargement!D109="CC ETUPES LE DOUBS PAYS DE MONTBELIARD","CC ETUPES",Emargement!D109)))))))</f>
        <v xml:space="preserve"> </v>
      </c>
      <c r="O2" s="183" t="str">
        <f>IF(Emargement!G109=""," ",Emargement!G109)</f>
        <v xml:space="preserve"> </v>
      </c>
      <c r="P2" s="182">
        <v>151</v>
      </c>
      <c r="Q2" s="183" t="str">
        <f>IF(Emargement!B159=""," ",Emargement!G109)</f>
        <v xml:space="preserve"> </v>
      </c>
      <c r="R2" s="183" t="str">
        <f>IF(Emargement!C159=""," ",Emargement!C159)</f>
        <v xml:space="preserve"> </v>
      </c>
      <c r="S2" s="183" t="str">
        <f>IF(Emargement!D159=""," ",IF(Emargement!D159="JURA CYCLISME PAYS DU REVERMONT","JURA CYCLISME",IF(Emargement!D159="AMICALE CYCLISTE BISONTINE","AC BISONTINE",IF(Emargement!D159="VC MORTEAU MONTBENOIT","VC MORTEAU MONT.",IF(Emargement!D159="VC VALDAHON VAL DE VENNES","VC VALDAHON",IF(Emargement!D159="S.C.OLYMPIQUE DE DIJON","S.C.O. DE DIJON",IF(Emargement!D159="CC ETUPES LE DOUBS PAYS DE MONTBELIARD","CC ETUPES",Emargement!D159)))))))</f>
        <v xml:space="preserve"> </v>
      </c>
      <c r="T2" s="183" t="str">
        <f>IF(Emargement!G159=""," ",Emargement!G159)</f>
        <v xml:space="preserve"> </v>
      </c>
    </row>
    <row r="3" spans="1:20" ht="15.75" customHeight="1">
      <c r="A3" s="185">
        <v>2</v>
      </c>
      <c r="B3" s="183" t="str">
        <f>IF(Emargement!B10=""," ",Emargement!B10)</f>
        <v xml:space="preserve"> </v>
      </c>
      <c r="C3" s="183" t="str">
        <f>IF(Emargement!C10=""," ",Emargement!C10)</f>
        <v xml:space="preserve"> </v>
      </c>
      <c r="D3" s="183" t="str">
        <f>IF(Emargement!D10=""," ",IF(Emargement!D10="JURA CYCLISME PAYS DU REVERMONT","JURA CYCLISME",IF(Emargement!D10="AMICALE CYCLISTE BISONTINE","AC BISONTINE",IF(Emargement!D10="VC MORTEAU MONTBENOIT","VC MORTEAU MONT.",IF(Emargement!D10="VC VALDAHON VAL DE VENNES","VC VALDAHON",IF(Emargement!D10="S.C.OLYMPIQUE DE DIJON","S.C.O. DE DIJON",IF(Emargement!D10="CC ETUPES LE DOUBS PAYS DE MONTBELIARD","CC ETUPES",Emargement!D10)))))))</f>
        <v xml:space="preserve"> </v>
      </c>
      <c r="E3" s="184" t="str">
        <f>IF(Emargement!G10=""," ",Emargement!G10)</f>
        <v xml:space="preserve"> </v>
      </c>
      <c r="F3" s="185">
        <v>52</v>
      </c>
      <c r="G3" s="183" t="str">
        <f>IF(Emargement!B60=""," ",Emargement!B60)</f>
        <v xml:space="preserve"> </v>
      </c>
      <c r="H3" s="183" t="str">
        <f>IF(Emargement!C60=""," ",Emargement!C60)</f>
        <v xml:space="preserve"> </v>
      </c>
      <c r="I3" s="183" t="str">
        <f>IF(Emargement!D60=""," ",IF(Emargement!D60="JURA CYCLISME PAYS DU REVERMONT","JURA CYCLISME",IF(Emargement!D60="AMICALE CYCLISTE BISONTINE","AC BISONTINE",IF(Emargement!D60="VC MORTEAU MONTBENOIT","VC MORTEAU MONT.",IF(Emargement!D60="VC VALDAHON VAL DE VENNES","VC VALDAHON",IF(Emargement!D60="S.C.OLYMPIQUE DE DIJON","S.C.O. DE DIJON",IF(Emargement!D60="CC ETUPES LE DOUBS PAYS DE MONTBELIARD","CC ETUPES",Emargement!D60)))))))</f>
        <v xml:space="preserve"> </v>
      </c>
      <c r="J3" s="183" t="str">
        <f>IF(Emargement!G60=""," ",Emargement!G60)</f>
        <v xml:space="preserve"> </v>
      </c>
      <c r="K3" s="185">
        <v>102</v>
      </c>
      <c r="L3" s="183" t="str">
        <f>IF(Emargement!B110=""," ",Emargement!B110)</f>
        <v xml:space="preserve"> </v>
      </c>
      <c r="M3" s="183" t="str">
        <f>IF(Emargement!C110=""," ",Emargement!C110)</f>
        <v xml:space="preserve"> </v>
      </c>
      <c r="N3" s="183" t="str">
        <f>IF(Emargement!D110=""," ",IF(Emargement!D110="JURA CYCLISME PAYS DU REVERMONT","JURA CYCLISME",IF(Emargement!D110="AMICALE CYCLISTE BISONTINE","AC BISONTINE",IF(Emargement!D110="VC MORTEAU MONTBENOIT","VC MORTEAU MONT.",IF(Emargement!D110="VC VALDAHON VAL DE VENNES","VC VALDAHON",IF(Emargement!D110="S.C.OLYMPIQUE DE DIJON","S.C.O. DE DIJON",IF(Emargement!D110="CC ETUPES LE DOUBS PAYS DE MONTBELIARD","CC ETUPES",Emargement!D110)))))))</f>
        <v xml:space="preserve"> </v>
      </c>
      <c r="O3" s="183" t="str">
        <f>IF(Emargement!G110=""," ",Emargement!G110)</f>
        <v xml:space="preserve"> </v>
      </c>
      <c r="P3" s="185">
        <v>152</v>
      </c>
      <c r="Q3" s="183" t="str">
        <f>IF(Emargement!B160=""," ",Emargement!G110)</f>
        <v xml:space="preserve"> </v>
      </c>
      <c r="R3" s="183" t="str">
        <f>IF(Emargement!C160=""," ",Emargement!C160)</f>
        <v xml:space="preserve"> </v>
      </c>
      <c r="S3" s="183" t="str">
        <f>IF(Emargement!D160=""," ",IF(Emargement!D160="JURA CYCLISME PAYS DU REVERMONT","JURA CYCLISME",IF(Emargement!D160="AMICALE CYCLISTE BISONTINE","AC BISONTINE",IF(Emargement!D160="VC MORTEAU MONTBENOIT","VC MORTEAU MONT.",IF(Emargement!D160="VC VALDAHON VAL DE VENNES","VC VALDAHON",IF(Emargement!D160="S.C.OLYMPIQUE DE DIJON","S.C.O. DE DIJON",IF(Emargement!D160="CC ETUPES LE DOUBS PAYS DE MONTBELIARD","CC ETUPES",Emargement!D160)))))))</f>
        <v xml:space="preserve"> </v>
      </c>
      <c r="T3" s="183" t="str">
        <f>IF(Emargement!G160=""," ",Emargement!G160)</f>
        <v xml:space="preserve"> </v>
      </c>
    </row>
    <row r="4" spans="1:20" ht="15.75" customHeight="1">
      <c r="A4" s="185">
        <v>3</v>
      </c>
      <c r="B4" s="183" t="str">
        <f>IF(Emargement!B11=""," ",Emargement!B11)</f>
        <v xml:space="preserve"> </v>
      </c>
      <c r="C4" s="183" t="str">
        <f>IF(Emargement!C11=""," ",Emargement!C11)</f>
        <v xml:space="preserve"> </v>
      </c>
      <c r="D4" s="183" t="str">
        <f>IF(Emargement!D11=""," ",IF(Emargement!D11="JURA CYCLISME PAYS DU REVERMONT","JURA CYCLISME",IF(Emargement!D11="AMICALE CYCLISTE BISONTINE","AC BISONTINE",IF(Emargement!D11="VC MORTEAU MONTBENOIT","VC MORTEAU MONT.",IF(Emargement!D11="VC VALDAHON VAL DE VENNES","VC VALDAHON",IF(Emargement!D11="S.C.OLYMPIQUE DE DIJON","S.C.O. DE DIJON",IF(Emargement!D11="CC ETUPES LE DOUBS PAYS DE MONTBELIARD","CC ETUPES",Emargement!D11)))))))</f>
        <v xml:space="preserve"> </v>
      </c>
      <c r="E4" s="184" t="str">
        <f>IF(Emargement!G11=""," ",Emargement!G11)</f>
        <v xml:space="preserve"> </v>
      </c>
      <c r="F4" s="185">
        <v>53</v>
      </c>
      <c r="G4" s="183" t="str">
        <f>IF(Emargement!B61=""," ",Emargement!B61)</f>
        <v xml:space="preserve"> </v>
      </c>
      <c r="H4" s="183" t="str">
        <f>IF(Emargement!C61=""," ",Emargement!C61)</f>
        <v xml:space="preserve"> </v>
      </c>
      <c r="I4" s="183" t="str">
        <f>IF(Emargement!D61=""," ",IF(Emargement!D61="JURA CYCLISME PAYS DU REVERMONT","JURA CYCLISME",IF(Emargement!D61="AMICALE CYCLISTE BISONTINE","AC BISONTINE",IF(Emargement!D61="VC MORTEAU MONTBENOIT","VC MORTEAU MONT.",IF(Emargement!D61="VC VALDAHON VAL DE VENNES","VC VALDAHON",IF(Emargement!D61="S.C.OLYMPIQUE DE DIJON","S.C.O. DE DIJON",IF(Emargement!D61="CC ETUPES LE DOUBS PAYS DE MONTBELIARD","CC ETUPES",Emargement!D61)))))))</f>
        <v xml:space="preserve"> </v>
      </c>
      <c r="J4" s="183" t="str">
        <f>IF(Emargement!G61=""," ",Emargement!G61)</f>
        <v xml:space="preserve"> </v>
      </c>
      <c r="K4" s="185">
        <v>103</v>
      </c>
      <c r="L4" s="183" t="str">
        <f>IF(Emargement!B111=""," ",Emargement!B111)</f>
        <v xml:space="preserve"> </v>
      </c>
      <c r="M4" s="183" t="str">
        <f>IF(Emargement!C111=""," ",Emargement!C111)</f>
        <v xml:space="preserve"> </v>
      </c>
      <c r="N4" s="183" t="str">
        <f>IF(Emargement!D111=""," ",IF(Emargement!D111="JURA CYCLISME PAYS DU REVERMONT","JURA CYCLISME",IF(Emargement!D111="AMICALE CYCLISTE BISONTINE","AC BISONTINE",IF(Emargement!D111="VC MORTEAU MONTBENOIT","VC MORTEAU MONT.",IF(Emargement!D111="VC VALDAHON VAL DE VENNES","VC VALDAHON",IF(Emargement!D111="S.C.OLYMPIQUE DE DIJON","S.C.O. DE DIJON",IF(Emargement!D111="CC ETUPES LE DOUBS PAYS DE MONTBELIARD","CC ETUPES",Emargement!D111)))))))</f>
        <v xml:space="preserve"> </v>
      </c>
      <c r="O4" s="183" t="str">
        <f>IF(Emargement!G111=""," ",Emargement!G111)</f>
        <v xml:space="preserve"> </v>
      </c>
      <c r="P4" s="182">
        <v>153</v>
      </c>
      <c r="Q4" s="183" t="str">
        <f>IF(Emargement!B161=""," ",Emargement!G111)</f>
        <v xml:space="preserve"> </v>
      </c>
      <c r="R4" s="183" t="str">
        <f>IF(Emargement!C161=""," ",Emargement!C161)</f>
        <v xml:space="preserve"> </v>
      </c>
      <c r="S4" s="183" t="str">
        <f>IF(Emargement!D161=""," ",IF(Emargement!D161="JURA CYCLISME PAYS DU REVERMONT","JURA CYCLISME",IF(Emargement!D161="AMICALE CYCLISTE BISONTINE","AC BISONTINE",IF(Emargement!D161="VC MORTEAU MONTBENOIT","VC MORTEAU MONT.",IF(Emargement!D161="VC VALDAHON VAL DE VENNES","VC VALDAHON",IF(Emargement!D161="S.C.OLYMPIQUE DE DIJON","S.C.O. DE DIJON",IF(Emargement!D161="CC ETUPES LE DOUBS PAYS DE MONTBELIARD","CC ETUPES",Emargement!D161)))))))</f>
        <v xml:space="preserve"> </v>
      </c>
      <c r="T4" s="183" t="str">
        <f>IF(Emargement!G161=""," ",Emargement!G161)</f>
        <v xml:space="preserve"> </v>
      </c>
    </row>
    <row r="5" spans="1:20" ht="15.75" customHeight="1">
      <c r="A5" s="185">
        <v>4</v>
      </c>
      <c r="B5" s="183" t="str">
        <f>IF(Emargement!B12=""," ",Emargement!B12)</f>
        <v xml:space="preserve"> </v>
      </c>
      <c r="C5" s="183" t="str">
        <f>IF(Emargement!C12=""," ",Emargement!C12)</f>
        <v xml:space="preserve"> </v>
      </c>
      <c r="D5" s="183" t="str">
        <f>IF(Emargement!D12=""," ",IF(Emargement!D12="JURA CYCLISME PAYS DU REVERMONT","JURA CYCLISME",IF(Emargement!D12="AMICALE CYCLISTE BISONTINE","AC BISONTINE",IF(Emargement!D12="VC MORTEAU MONTBENOIT","VC MORTEAU MONT.",IF(Emargement!D12="VC VALDAHON VAL DE VENNES","VC VALDAHON",IF(Emargement!D12="S.C.OLYMPIQUE DE DIJON","S.C.O. DE DIJON",IF(Emargement!D12="CC ETUPES LE DOUBS PAYS DE MONTBELIARD","CC ETUPES",Emargement!D12)))))))</f>
        <v xml:space="preserve"> </v>
      </c>
      <c r="E5" s="184" t="str">
        <f>IF(Emargement!G12=""," ",Emargement!G12)</f>
        <v xml:space="preserve"> </v>
      </c>
      <c r="F5" s="185">
        <v>54</v>
      </c>
      <c r="G5" s="183" t="str">
        <f>IF(Emargement!B62=""," ",Emargement!B62)</f>
        <v xml:space="preserve"> </v>
      </c>
      <c r="H5" s="183" t="str">
        <f>IF(Emargement!C62=""," ",Emargement!C62)</f>
        <v xml:space="preserve"> </v>
      </c>
      <c r="I5" s="183" t="str">
        <f>IF(Emargement!D62=""," ",IF(Emargement!D62="JURA CYCLISME PAYS DU REVERMONT","JURA CYCLISME",IF(Emargement!D62="AMICALE CYCLISTE BISONTINE","AC BISONTINE",IF(Emargement!D62="VC MORTEAU MONTBENOIT","VC MORTEAU MONT.",IF(Emargement!D62="VC VALDAHON VAL DE VENNES","VC VALDAHON",IF(Emargement!D62="S.C.OLYMPIQUE DE DIJON","S.C.O. DE DIJON",IF(Emargement!D62="CC ETUPES LE DOUBS PAYS DE MONTBELIARD","CC ETUPES",Emargement!D62)))))))</f>
        <v xml:space="preserve"> </v>
      </c>
      <c r="J5" s="183" t="str">
        <f>IF(Emargement!G62=""," ",Emargement!G62)</f>
        <v xml:space="preserve"> </v>
      </c>
      <c r="K5" s="185">
        <v>104</v>
      </c>
      <c r="L5" s="183" t="str">
        <f>IF(Emargement!B112=""," ",Emargement!B112)</f>
        <v xml:space="preserve"> </v>
      </c>
      <c r="M5" s="183" t="str">
        <f>IF(Emargement!C112=""," ",Emargement!C112)</f>
        <v xml:space="preserve"> </v>
      </c>
      <c r="N5" s="183" t="str">
        <f>IF(Emargement!D112=""," ",IF(Emargement!D112="JURA CYCLISME PAYS DU REVERMONT","JURA CYCLISME",IF(Emargement!D112="AMICALE CYCLISTE BISONTINE","AC BISONTINE",IF(Emargement!D112="VC MORTEAU MONTBENOIT","VC MORTEAU MONT.",IF(Emargement!D112="VC VALDAHON VAL DE VENNES","VC VALDAHON",IF(Emargement!D112="S.C.OLYMPIQUE DE DIJON","S.C.O. DE DIJON",IF(Emargement!D112="CC ETUPES LE DOUBS PAYS DE MONTBELIARD","CC ETUPES",Emargement!D112)))))))</f>
        <v xml:space="preserve"> </v>
      </c>
      <c r="O5" s="183" t="str">
        <f>IF(Emargement!G112=""," ",Emargement!G112)</f>
        <v xml:space="preserve"> </v>
      </c>
      <c r="P5" s="185">
        <v>154</v>
      </c>
      <c r="Q5" s="183" t="str">
        <f>IF(Emargement!B162=""," ",Emargement!G112)</f>
        <v xml:space="preserve"> </v>
      </c>
      <c r="R5" s="183" t="str">
        <f>IF(Emargement!C162=""," ",Emargement!C162)</f>
        <v xml:space="preserve"> </v>
      </c>
      <c r="S5" s="183" t="str">
        <f>IF(Emargement!D162=""," ",IF(Emargement!D162="JURA CYCLISME PAYS DU REVERMONT","JURA CYCLISME",IF(Emargement!D162="AMICALE CYCLISTE BISONTINE","AC BISONTINE",IF(Emargement!D162="VC MORTEAU MONTBENOIT","VC MORTEAU MONT.",IF(Emargement!D162="VC VALDAHON VAL DE VENNES","VC VALDAHON",IF(Emargement!D162="S.C.OLYMPIQUE DE DIJON","S.C.O. DE DIJON",IF(Emargement!D162="CC ETUPES LE DOUBS PAYS DE MONTBELIARD","CC ETUPES",Emargement!D162)))))))</f>
        <v xml:space="preserve"> </v>
      </c>
      <c r="T5" s="183" t="str">
        <f>IF(Emargement!G162=""," ",Emargement!G162)</f>
        <v xml:space="preserve"> </v>
      </c>
    </row>
    <row r="6" spans="1:20" ht="15.75" customHeight="1">
      <c r="A6" s="185">
        <v>5</v>
      </c>
      <c r="B6" s="183" t="str">
        <f>IF(Emargement!B13=""," ",Emargement!B13)</f>
        <v xml:space="preserve"> </v>
      </c>
      <c r="C6" s="183" t="str">
        <f>IF(Emargement!C13=""," ",Emargement!C13)</f>
        <v xml:space="preserve"> </v>
      </c>
      <c r="D6" s="183" t="str">
        <f>IF(Emargement!D13=""," ",IF(Emargement!D13="JURA CYCLISME PAYS DU REVERMONT","JURA CYCLISME",IF(Emargement!D13="AMICALE CYCLISTE BISONTINE","AC BISONTINE",IF(Emargement!D13="VC MORTEAU MONTBENOIT","VC MORTEAU MONT.",IF(Emargement!D13="VC VALDAHON VAL DE VENNES","VC VALDAHON",IF(Emargement!D13="S.C.OLYMPIQUE DE DIJON","S.C.O. DE DIJON",IF(Emargement!D13="CC ETUPES LE DOUBS PAYS DE MONTBELIARD","CC ETUPES",Emargement!D13)))))))</f>
        <v xml:space="preserve"> </v>
      </c>
      <c r="E6" s="184" t="str">
        <f>IF(Emargement!G13=""," ",Emargement!G13)</f>
        <v xml:space="preserve"> </v>
      </c>
      <c r="F6" s="185">
        <v>55</v>
      </c>
      <c r="G6" s="183" t="str">
        <f>IF(Emargement!B63=""," ",Emargement!B63)</f>
        <v xml:space="preserve"> </v>
      </c>
      <c r="H6" s="183" t="str">
        <f>IF(Emargement!C63=""," ",Emargement!C63)</f>
        <v xml:space="preserve"> </v>
      </c>
      <c r="I6" s="183" t="str">
        <f>IF(Emargement!D63=""," ",IF(Emargement!D63="JURA CYCLISME PAYS DU REVERMONT","JURA CYCLISME",IF(Emargement!D63="AMICALE CYCLISTE BISONTINE","AC BISONTINE",IF(Emargement!D63="VC MORTEAU MONTBENOIT","VC MORTEAU MONT.",IF(Emargement!D63="VC VALDAHON VAL DE VENNES","VC VALDAHON",IF(Emargement!D63="S.C.OLYMPIQUE DE DIJON","S.C.O. DE DIJON",IF(Emargement!D63="CC ETUPES LE DOUBS PAYS DE MONTBELIARD","CC ETUPES",Emargement!D63)))))))</f>
        <v xml:space="preserve"> </v>
      </c>
      <c r="J6" s="183" t="str">
        <f>IF(Emargement!G63=""," ",Emargement!G63)</f>
        <v xml:space="preserve"> </v>
      </c>
      <c r="K6" s="185">
        <v>105</v>
      </c>
      <c r="L6" s="183" t="str">
        <f>IF(Emargement!B113=""," ",Emargement!B113)</f>
        <v xml:space="preserve"> </v>
      </c>
      <c r="M6" s="183" t="str">
        <f>IF(Emargement!C113=""," ",Emargement!C113)</f>
        <v xml:space="preserve"> </v>
      </c>
      <c r="N6" s="183" t="str">
        <f>IF(Emargement!D113=""," ",IF(Emargement!D113="JURA CYCLISME PAYS DU REVERMONT","JURA CYCLISME",IF(Emargement!D113="AMICALE CYCLISTE BISONTINE","AC BISONTINE",IF(Emargement!D113="VC MORTEAU MONTBENOIT","VC MORTEAU MONT.",IF(Emargement!D113="VC VALDAHON VAL DE VENNES","VC VALDAHON",IF(Emargement!D113="S.C.OLYMPIQUE DE DIJON","S.C.O. DE DIJON",IF(Emargement!D113="CC ETUPES LE DOUBS PAYS DE MONTBELIARD","CC ETUPES",Emargement!D113)))))))</f>
        <v xml:space="preserve"> </v>
      </c>
      <c r="O6" s="183" t="str">
        <f>IF(Emargement!G113=""," ",Emargement!G113)</f>
        <v xml:space="preserve"> </v>
      </c>
      <c r="P6" s="182">
        <v>155</v>
      </c>
      <c r="Q6" s="183" t="str">
        <f>IF(Emargement!B163=""," ",Emargement!G113)</f>
        <v xml:space="preserve"> </v>
      </c>
      <c r="R6" s="183" t="str">
        <f>IF(Emargement!C163=""," ",Emargement!C163)</f>
        <v xml:space="preserve"> </v>
      </c>
      <c r="S6" s="183" t="str">
        <f>IF(Emargement!D163=""," ",IF(Emargement!D163="JURA CYCLISME PAYS DU REVERMONT","JURA CYCLISME",IF(Emargement!D163="AMICALE CYCLISTE BISONTINE","AC BISONTINE",IF(Emargement!D163="VC MORTEAU MONTBENOIT","VC MORTEAU MONT.",IF(Emargement!D163="VC VALDAHON VAL DE VENNES","VC VALDAHON",IF(Emargement!D163="S.C.OLYMPIQUE DE DIJON","S.C.O. DE DIJON",IF(Emargement!D163="CC ETUPES LE DOUBS PAYS DE MONTBELIARD","CC ETUPES",Emargement!D163)))))))</f>
        <v xml:space="preserve"> </v>
      </c>
      <c r="T6" s="183" t="str">
        <f>IF(Emargement!G163=""," ",Emargement!G163)</f>
        <v xml:space="preserve"> </v>
      </c>
    </row>
    <row r="7" spans="1:20" ht="15.75" customHeight="1">
      <c r="A7" s="185">
        <v>6</v>
      </c>
      <c r="B7" s="183" t="str">
        <f>IF(Emargement!B14=""," ",Emargement!B14)</f>
        <v xml:space="preserve"> </v>
      </c>
      <c r="C7" s="183" t="str">
        <f>IF(Emargement!C14=""," ",Emargement!C14)</f>
        <v xml:space="preserve"> </v>
      </c>
      <c r="D7" s="183" t="str">
        <f>IF(Emargement!D14=""," ",IF(Emargement!D14="JURA CYCLISME PAYS DU REVERMONT","JURA CYCLISME",IF(Emargement!D14="AMICALE CYCLISTE BISONTINE","AC BISONTINE",IF(Emargement!D14="VC MORTEAU MONTBENOIT","VC MORTEAU MONT.",IF(Emargement!D14="VC VALDAHON VAL DE VENNES","VC VALDAHON",IF(Emargement!D14="S.C.OLYMPIQUE DE DIJON","S.C.O. DE DIJON",IF(Emargement!D14="CC ETUPES LE DOUBS PAYS DE MONTBELIARD","CC ETUPES",Emargement!D14)))))))</f>
        <v xml:space="preserve"> </v>
      </c>
      <c r="E7" s="184" t="str">
        <f>IF(Emargement!G14=""," ",Emargement!G14)</f>
        <v xml:space="preserve"> </v>
      </c>
      <c r="F7" s="185">
        <v>56</v>
      </c>
      <c r="G7" s="183" t="str">
        <f>IF(Emargement!B64=""," ",Emargement!B64)</f>
        <v xml:space="preserve"> </v>
      </c>
      <c r="H7" s="183" t="str">
        <f>IF(Emargement!C64=""," ",Emargement!C64)</f>
        <v xml:space="preserve"> </v>
      </c>
      <c r="I7" s="183" t="str">
        <f>IF(Emargement!D64=""," ",IF(Emargement!D64="JURA CYCLISME PAYS DU REVERMONT","JURA CYCLISME",IF(Emargement!D64="AMICALE CYCLISTE BISONTINE","AC BISONTINE",IF(Emargement!D64="VC MORTEAU MONTBENOIT","VC MORTEAU MONT.",IF(Emargement!D64="VC VALDAHON VAL DE VENNES","VC VALDAHON",IF(Emargement!D64="S.C.OLYMPIQUE DE DIJON","S.C.O. DE DIJON",IF(Emargement!D64="CC ETUPES LE DOUBS PAYS DE MONTBELIARD","CC ETUPES",Emargement!D64)))))))</f>
        <v xml:space="preserve"> </v>
      </c>
      <c r="J7" s="183" t="str">
        <f>IF(Emargement!G64=""," ",Emargement!G64)</f>
        <v xml:space="preserve"> </v>
      </c>
      <c r="K7" s="185">
        <v>106</v>
      </c>
      <c r="L7" s="183" t="str">
        <f>IF(Emargement!B114=""," ",Emargement!B114)</f>
        <v xml:space="preserve"> </v>
      </c>
      <c r="M7" s="183" t="str">
        <f>IF(Emargement!C114=""," ",Emargement!C114)</f>
        <v xml:space="preserve"> </v>
      </c>
      <c r="N7" s="183" t="str">
        <f>IF(Emargement!D114=""," ",IF(Emargement!D114="JURA CYCLISME PAYS DU REVERMONT","JURA CYCLISME",IF(Emargement!D114="AMICALE CYCLISTE BISONTINE","AC BISONTINE",IF(Emargement!D114="VC MORTEAU MONTBENOIT","VC MORTEAU MONT.",IF(Emargement!D114="VC VALDAHON VAL DE VENNES","VC VALDAHON",IF(Emargement!D114="S.C.OLYMPIQUE DE DIJON","S.C.O. DE DIJON",IF(Emargement!D114="CC ETUPES LE DOUBS PAYS DE MONTBELIARD","CC ETUPES",Emargement!D114)))))))</f>
        <v xml:space="preserve"> </v>
      </c>
      <c r="O7" s="183" t="str">
        <f>IF(Emargement!G114=""," ",Emargement!G114)</f>
        <v xml:space="preserve"> </v>
      </c>
      <c r="P7" s="185">
        <v>156</v>
      </c>
      <c r="Q7" s="183" t="str">
        <f>IF(Emargement!B164=""," ",Emargement!G114)</f>
        <v xml:space="preserve"> </v>
      </c>
      <c r="R7" s="183" t="str">
        <f>IF(Emargement!C164=""," ",Emargement!C164)</f>
        <v xml:space="preserve"> </v>
      </c>
      <c r="S7" s="183" t="str">
        <f>IF(Emargement!D164=""," ",IF(Emargement!D164="JURA CYCLISME PAYS DU REVERMONT","JURA CYCLISME",IF(Emargement!D164="AMICALE CYCLISTE BISONTINE","AC BISONTINE",IF(Emargement!D164="VC MORTEAU MONTBENOIT","VC MORTEAU MONT.",IF(Emargement!D164="VC VALDAHON VAL DE VENNES","VC VALDAHON",IF(Emargement!D164="S.C.OLYMPIQUE DE DIJON","S.C.O. DE DIJON",IF(Emargement!D164="CC ETUPES LE DOUBS PAYS DE MONTBELIARD","CC ETUPES",Emargement!D164)))))))</f>
        <v xml:space="preserve"> </v>
      </c>
      <c r="T7" s="183" t="str">
        <f>IF(Emargement!G164=""," ",Emargement!G164)</f>
        <v xml:space="preserve"> </v>
      </c>
    </row>
    <row r="8" spans="1:20" ht="15.75" customHeight="1">
      <c r="A8" s="185">
        <v>7</v>
      </c>
      <c r="B8" s="183" t="str">
        <f>IF(Emargement!B15=""," ",Emargement!B15)</f>
        <v xml:space="preserve"> </v>
      </c>
      <c r="C8" s="183" t="str">
        <f>IF(Emargement!C15=""," ",Emargement!C15)</f>
        <v xml:space="preserve"> </v>
      </c>
      <c r="D8" s="183" t="str">
        <f>IF(Emargement!D15=""," ",IF(Emargement!D15="JURA CYCLISME PAYS DU REVERMONT","JURA CYCLISME",IF(Emargement!D15="AMICALE CYCLISTE BISONTINE","AC BISONTINE",IF(Emargement!D15="VC MORTEAU MONTBENOIT","VC MORTEAU MONT.",IF(Emargement!D15="VC VALDAHON VAL DE VENNES","VC VALDAHON",IF(Emargement!D15="S.C.OLYMPIQUE DE DIJON","S.C.O. DE DIJON",IF(Emargement!D15="CC ETUPES LE DOUBS PAYS DE MONTBELIARD","CC ETUPES",Emargement!D15)))))))</f>
        <v xml:space="preserve"> </v>
      </c>
      <c r="E8" s="184" t="str">
        <f>IF(Emargement!G15=""," ",Emargement!G15)</f>
        <v xml:space="preserve"> </v>
      </c>
      <c r="F8" s="185">
        <v>57</v>
      </c>
      <c r="G8" s="183" t="str">
        <f>IF(Emargement!B65=""," ",Emargement!B65)</f>
        <v xml:space="preserve"> </v>
      </c>
      <c r="H8" s="183" t="str">
        <f>IF(Emargement!C65=""," ",Emargement!C65)</f>
        <v xml:space="preserve"> </v>
      </c>
      <c r="I8" s="183" t="str">
        <f>IF(Emargement!D65=""," ",IF(Emargement!D65="JURA CYCLISME PAYS DU REVERMONT","JURA CYCLISME",IF(Emargement!D65="AMICALE CYCLISTE BISONTINE","AC BISONTINE",IF(Emargement!D65="VC MORTEAU MONTBENOIT","VC MORTEAU MONT.",IF(Emargement!D65="VC VALDAHON VAL DE VENNES","VC VALDAHON",IF(Emargement!D65="S.C.OLYMPIQUE DE DIJON","S.C.O. DE DIJON",IF(Emargement!D65="CC ETUPES LE DOUBS PAYS DE MONTBELIARD","CC ETUPES",Emargement!D65)))))))</f>
        <v xml:space="preserve"> </v>
      </c>
      <c r="J8" s="183" t="str">
        <f>IF(Emargement!G65=""," ",Emargement!G65)</f>
        <v xml:space="preserve"> </v>
      </c>
      <c r="K8" s="185">
        <v>107</v>
      </c>
      <c r="L8" s="183" t="str">
        <f>IF(Emargement!B115=""," ",Emargement!B115)</f>
        <v xml:space="preserve"> </v>
      </c>
      <c r="M8" s="183" t="str">
        <f>IF(Emargement!C115=""," ",Emargement!C115)</f>
        <v xml:space="preserve"> </v>
      </c>
      <c r="N8" s="183" t="str">
        <f>IF(Emargement!D115=""," ",IF(Emargement!D115="JURA CYCLISME PAYS DU REVERMONT","JURA CYCLISME",IF(Emargement!D115="AMICALE CYCLISTE BISONTINE","AC BISONTINE",IF(Emargement!D115="VC MORTEAU MONTBENOIT","VC MORTEAU MONT.",IF(Emargement!D115="VC VALDAHON VAL DE VENNES","VC VALDAHON",IF(Emargement!D115="S.C.OLYMPIQUE DE DIJON","S.C.O. DE DIJON",IF(Emargement!D115="CC ETUPES LE DOUBS PAYS DE MONTBELIARD","CC ETUPES",Emargement!D115)))))))</f>
        <v xml:space="preserve"> </v>
      </c>
      <c r="O8" s="183" t="str">
        <f>IF(Emargement!G115=""," ",Emargement!G115)</f>
        <v xml:space="preserve"> </v>
      </c>
      <c r="P8" s="182">
        <v>157</v>
      </c>
      <c r="Q8" s="183" t="str">
        <f>IF(Emargement!B165=""," ",Emargement!G115)</f>
        <v xml:space="preserve"> </v>
      </c>
      <c r="R8" s="183" t="str">
        <f>IF(Emargement!C165=""," ",Emargement!C165)</f>
        <v xml:space="preserve"> </v>
      </c>
      <c r="S8" s="183" t="str">
        <f>IF(Emargement!D165=""," ",IF(Emargement!D165="JURA CYCLISME PAYS DU REVERMONT","JURA CYCLISME",IF(Emargement!D165="AMICALE CYCLISTE BISONTINE","AC BISONTINE",IF(Emargement!D165="VC MORTEAU MONTBENOIT","VC MORTEAU MONT.",IF(Emargement!D165="VC VALDAHON VAL DE VENNES","VC VALDAHON",IF(Emargement!D165="S.C.OLYMPIQUE DE DIJON","S.C.O. DE DIJON",IF(Emargement!D165="CC ETUPES LE DOUBS PAYS DE MONTBELIARD","CC ETUPES",Emargement!D165)))))))</f>
        <v xml:space="preserve"> </v>
      </c>
      <c r="T8" s="183" t="str">
        <f>IF(Emargement!G165=""," ",Emargement!G165)</f>
        <v xml:space="preserve"> </v>
      </c>
    </row>
    <row r="9" spans="1:20" ht="15.75" customHeight="1">
      <c r="A9" s="185">
        <v>8</v>
      </c>
      <c r="B9" s="183" t="str">
        <f>IF(Emargement!B16=""," ",Emargement!B16)</f>
        <v xml:space="preserve"> </v>
      </c>
      <c r="C9" s="183" t="str">
        <f>IF(Emargement!C16=""," ",Emargement!C16)</f>
        <v xml:space="preserve"> </v>
      </c>
      <c r="D9" s="183" t="str">
        <f>IF(Emargement!D16=""," ",IF(Emargement!D16="JURA CYCLISME PAYS DU REVERMONT","JURA CYCLISME",IF(Emargement!D16="AMICALE CYCLISTE BISONTINE","AC BISONTINE",IF(Emargement!D16="VC MORTEAU MONTBENOIT","VC MORTEAU MONT.",IF(Emargement!D16="VC VALDAHON VAL DE VENNES","VC VALDAHON",IF(Emargement!D16="S.C.OLYMPIQUE DE DIJON","S.C.O. DE DIJON",IF(Emargement!D16="CC ETUPES LE DOUBS PAYS DE MONTBELIARD","CC ETUPES",Emargement!D16)))))))</f>
        <v xml:space="preserve"> </v>
      </c>
      <c r="E9" s="184" t="str">
        <f>IF(Emargement!G16=""," ",Emargement!G16)</f>
        <v xml:space="preserve"> </v>
      </c>
      <c r="F9" s="185">
        <v>58</v>
      </c>
      <c r="G9" s="183" t="str">
        <f>IF(Emargement!B66=""," ",Emargement!B66)</f>
        <v xml:space="preserve"> </v>
      </c>
      <c r="H9" s="183" t="str">
        <f>IF(Emargement!C66=""," ",Emargement!C66)</f>
        <v xml:space="preserve"> </v>
      </c>
      <c r="I9" s="183" t="str">
        <f>IF(Emargement!D66=""," ",IF(Emargement!D66="JURA CYCLISME PAYS DU REVERMONT","JURA CYCLISME",IF(Emargement!D66="AMICALE CYCLISTE BISONTINE","AC BISONTINE",IF(Emargement!D66="VC MORTEAU MONTBENOIT","VC MORTEAU MONT.",IF(Emargement!D66="VC VALDAHON VAL DE VENNES","VC VALDAHON",IF(Emargement!D66="S.C.OLYMPIQUE DE DIJON","S.C.O. DE DIJON",IF(Emargement!D66="CC ETUPES LE DOUBS PAYS DE MONTBELIARD","CC ETUPES",Emargement!D66)))))))</f>
        <v xml:space="preserve"> </v>
      </c>
      <c r="J9" s="183" t="str">
        <f>IF(Emargement!G66=""," ",Emargement!G66)</f>
        <v xml:space="preserve"> </v>
      </c>
      <c r="K9" s="185">
        <v>108</v>
      </c>
      <c r="L9" s="183" t="str">
        <f>IF(Emargement!B116=""," ",Emargement!B116)</f>
        <v xml:space="preserve"> </v>
      </c>
      <c r="M9" s="183" t="str">
        <f>IF(Emargement!C116=""," ",Emargement!C116)</f>
        <v xml:space="preserve"> </v>
      </c>
      <c r="N9" s="183" t="str">
        <f>IF(Emargement!D116=""," ",IF(Emargement!D116="JURA CYCLISME PAYS DU REVERMONT","JURA CYCLISME",IF(Emargement!D116="AMICALE CYCLISTE BISONTINE","AC BISONTINE",IF(Emargement!D116="VC MORTEAU MONTBENOIT","VC MORTEAU MONT.",IF(Emargement!D116="VC VALDAHON VAL DE VENNES","VC VALDAHON",IF(Emargement!D116="S.C.OLYMPIQUE DE DIJON","S.C.O. DE DIJON",IF(Emargement!D116="CC ETUPES LE DOUBS PAYS DE MONTBELIARD","CC ETUPES",Emargement!D116)))))))</f>
        <v xml:space="preserve"> </v>
      </c>
      <c r="O9" s="183" t="str">
        <f>IF(Emargement!G116=""," ",Emargement!G116)</f>
        <v xml:space="preserve"> </v>
      </c>
      <c r="P9" s="185">
        <v>158</v>
      </c>
      <c r="Q9" s="183" t="str">
        <f>IF(Emargement!B166=""," ",Emargement!G116)</f>
        <v xml:space="preserve"> </v>
      </c>
      <c r="R9" s="183" t="str">
        <f>IF(Emargement!C166=""," ",Emargement!C166)</f>
        <v xml:space="preserve"> </v>
      </c>
      <c r="S9" s="183" t="str">
        <f>IF(Emargement!D166=""," ",IF(Emargement!D166="JURA CYCLISME PAYS DU REVERMONT","JURA CYCLISME",IF(Emargement!D166="AMICALE CYCLISTE BISONTINE","AC BISONTINE",IF(Emargement!D166="VC MORTEAU MONTBENOIT","VC MORTEAU MONT.",IF(Emargement!D166="VC VALDAHON VAL DE VENNES","VC VALDAHON",IF(Emargement!D166="S.C.OLYMPIQUE DE DIJON","S.C.O. DE DIJON",IF(Emargement!D166="CC ETUPES LE DOUBS PAYS DE MONTBELIARD","CC ETUPES",Emargement!D166)))))))</f>
        <v xml:space="preserve"> </v>
      </c>
      <c r="T9" s="183" t="str">
        <f>IF(Emargement!G166=""," ",Emargement!G166)</f>
        <v xml:space="preserve"> </v>
      </c>
    </row>
    <row r="10" spans="1:20" ht="15.75" customHeight="1">
      <c r="A10" s="185">
        <v>9</v>
      </c>
      <c r="B10" s="183" t="str">
        <f>IF(Emargement!B17=""," ",Emargement!B17)</f>
        <v xml:space="preserve"> </v>
      </c>
      <c r="C10" s="183" t="str">
        <f>IF(Emargement!C17=""," ",Emargement!C17)</f>
        <v xml:space="preserve"> </v>
      </c>
      <c r="D10" s="183" t="str">
        <f>IF(Emargement!D17=""," ",IF(Emargement!D17="JURA CYCLISME PAYS DU REVERMONT","JURA CYCLISME",IF(Emargement!D17="AMICALE CYCLISTE BISONTINE","AC BISONTINE",IF(Emargement!D17="VC MORTEAU MONTBENOIT","VC MORTEAU MONT.",IF(Emargement!D17="VC VALDAHON VAL DE VENNES","VC VALDAHON",IF(Emargement!D17="S.C.OLYMPIQUE DE DIJON","S.C.O. DE DIJON",IF(Emargement!D17="CC ETUPES LE DOUBS PAYS DE MONTBELIARD","CC ETUPES",Emargement!D17)))))))</f>
        <v xml:space="preserve"> </v>
      </c>
      <c r="E10" s="184" t="str">
        <f>IF(Emargement!G17=""," ",Emargement!G17)</f>
        <v xml:space="preserve"> </v>
      </c>
      <c r="F10" s="185">
        <v>59</v>
      </c>
      <c r="G10" s="183" t="str">
        <f>IF(Emargement!B67=""," ",Emargement!B67)</f>
        <v xml:space="preserve"> </v>
      </c>
      <c r="H10" s="183" t="str">
        <f>IF(Emargement!C67=""," ",Emargement!C67)</f>
        <v xml:space="preserve"> </v>
      </c>
      <c r="I10" s="183" t="str">
        <f>IF(Emargement!D67=""," ",IF(Emargement!D67="JURA CYCLISME PAYS DU REVERMONT","JURA CYCLISME",IF(Emargement!D67="AMICALE CYCLISTE BISONTINE","AC BISONTINE",IF(Emargement!D67="VC MORTEAU MONTBENOIT","VC MORTEAU MONT.",IF(Emargement!D67="VC VALDAHON VAL DE VENNES","VC VALDAHON",IF(Emargement!D67="S.C.OLYMPIQUE DE DIJON","S.C.O. DE DIJON",IF(Emargement!D67="CC ETUPES LE DOUBS PAYS DE MONTBELIARD","CC ETUPES",Emargement!D67)))))))</f>
        <v xml:space="preserve"> </v>
      </c>
      <c r="J10" s="183" t="str">
        <f>IF(Emargement!G67=""," ",Emargement!G67)</f>
        <v xml:space="preserve"> </v>
      </c>
      <c r="K10" s="185">
        <v>109</v>
      </c>
      <c r="L10" s="183" t="str">
        <f>IF(Emargement!B117=""," ",Emargement!B117)</f>
        <v xml:space="preserve"> </v>
      </c>
      <c r="M10" s="183" t="str">
        <f>IF(Emargement!C117=""," ",Emargement!C117)</f>
        <v xml:space="preserve"> </v>
      </c>
      <c r="N10" s="183" t="str">
        <f>IF(Emargement!D117=""," ",IF(Emargement!D117="JURA CYCLISME PAYS DU REVERMONT","JURA CYCLISME",IF(Emargement!D117="AMICALE CYCLISTE BISONTINE","AC BISONTINE",IF(Emargement!D117="VC MORTEAU MONTBENOIT","VC MORTEAU MONT.",IF(Emargement!D117="VC VALDAHON VAL DE VENNES","VC VALDAHON",IF(Emargement!D117="S.C.OLYMPIQUE DE DIJON","S.C.O. DE DIJON",IF(Emargement!D117="CC ETUPES LE DOUBS PAYS DE MONTBELIARD","CC ETUPES",Emargement!D117)))))))</f>
        <v xml:space="preserve"> </v>
      </c>
      <c r="O10" s="183" t="str">
        <f>IF(Emargement!G117=""," ",Emargement!G117)</f>
        <v xml:space="preserve"> </v>
      </c>
      <c r="P10" s="182">
        <v>159</v>
      </c>
      <c r="Q10" s="183" t="str">
        <f>IF(Emargement!B167=""," ",Emargement!G117)</f>
        <v xml:space="preserve"> </v>
      </c>
      <c r="R10" s="183" t="str">
        <f>IF(Emargement!C167=""," ",Emargement!C167)</f>
        <v xml:space="preserve"> </v>
      </c>
      <c r="S10" s="183" t="str">
        <f>IF(Emargement!D167=""," ",IF(Emargement!D167="JURA CYCLISME PAYS DU REVERMONT","JURA CYCLISME",IF(Emargement!D167="AMICALE CYCLISTE BISONTINE","AC BISONTINE",IF(Emargement!D167="VC MORTEAU MONTBENOIT","VC MORTEAU MONT.",IF(Emargement!D167="VC VALDAHON VAL DE VENNES","VC VALDAHON",IF(Emargement!D167="S.C.OLYMPIQUE DE DIJON","S.C.O. DE DIJON",IF(Emargement!D167="CC ETUPES LE DOUBS PAYS DE MONTBELIARD","CC ETUPES",Emargement!D167)))))))</f>
        <v xml:space="preserve"> </v>
      </c>
      <c r="T10" s="183" t="str">
        <f>IF(Emargement!G167=""," ",Emargement!G167)</f>
        <v xml:space="preserve"> </v>
      </c>
    </row>
    <row r="11" spans="1:20" ht="15.75" customHeight="1">
      <c r="A11" s="185">
        <v>10</v>
      </c>
      <c r="B11" s="183" t="str">
        <f>IF(Emargement!B18=""," ",Emargement!B18)</f>
        <v xml:space="preserve"> </v>
      </c>
      <c r="C11" s="183" t="str">
        <f>IF(Emargement!C18=""," ",Emargement!C18)</f>
        <v xml:space="preserve"> </v>
      </c>
      <c r="D11" s="183" t="str">
        <f>IF(Emargement!D18=""," ",IF(Emargement!D18="JURA CYCLISME PAYS DU REVERMONT","JURA CYCLISME",IF(Emargement!D18="AMICALE CYCLISTE BISONTINE","AC BISONTINE",IF(Emargement!D18="VC MORTEAU MONTBENOIT","VC MORTEAU MONT.",IF(Emargement!D18="VC VALDAHON VAL DE VENNES","VC VALDAHON",IF(Emargement!D18="S.C.OLYMPIQUE DE DIJON","S.C.O. DE DIJON",IF(Emargement!D18="CC ETUPES LE DOUBS PAYS DE MONTBELIARD","CC ETUPES",Emargement!D18)))))))</f>
        <v xml:space="preserve"> </v>
      </c>
      <c r="E11" s="184" t="str">
        <f>IF(Emargement!G18=""," ",Emargement!G18)</f>
        <v xml:space="preserve"> </v>
      </c>
      <c r="F11" s="185">
        <v>60</v>
      </c>
      <c r="G11" s="183" t="str">
        <f>IF(Emargement!B68=""," ",Emargement!B68)</f>
        <v xml:space="preserve"> </v>
      </c>
      <c r="H11" s="183" t="str">
        <f>IF(Emargement!C68=""," ",Emargement!C68)</f>
        <v xml:space="preserve"> </v>
      </c>
      <c r="I11" s="183" t="str">
        <f>IF(Emargement!D68=""," ",IF(Emargement!D68="JURA CYCLISME PAYS DU REVERMONT","JURA CYCLISME",IF(Emargement!D68="AMICALE CYCLISTE BISONTINE","AC BISONTINE",IF(Emargement!D68="VC MORTEAU MONTBENOIT","VC MORTEAU MONT.",IF(Emargement!D68="VC VALDAHON VAL DE VENNES","VC VALDAHON",IF(Emargement!D68="S.C.OLYMPIQUE DE DIJON","S.C.O. DE DIJON",IF(Emargement!D68="CC ETUPES LE DOUBS PAYS DE MONTBELIARD","CC ETUPES",Emargement!D68)))))))</f>
        <v xml:space="preserve"> </v>
      </c>
      <c r="J11" s="183" t="str">
        <f>IF(Emargement!G68=""," ",Emargement!G68)</f>
        <v xml:space="preserve"> </v>
      </c>
      <c r="K11" s="185">
        <v>110</v>
      </c>
      <c r="L11" s="183" t="str">
        <f>IF(Emargement!B118=""," ",Emargement!B118)</f>
        <v xml:space="preserve"> </v>
      </c>
      <c r="M11" s="183" t="str">
        <f>IF(Emargement!C118=""," ",Emargement!C118)</f>
        <v xml:space="preserve"> </v>
      </c>
      <c r="N11" s="183" t="str">
        <f>IF(Emargement!D118=""," ",IF(Emargement!D118="JURA CYCLISME PAYS DU REVERMONT","JURA CYCLISME",IF(Emargement!D118="AMICALE CYCLISTE BISONTINE","AC BISONTINE",IF(Emargement!D118="VC MORTEAU MONTBENOIT","VC MORTEAU MONT.",IF(Emargement!D118="VC VALDAHON VAL DE VENNES","VC VALDAHON",IF(Emargement!D118="S.C.OLYMPIQUE DE DIJON","S.C.O. DE DIJON",IF(Emargement!D118="CC ETUPES LE DOUBS PAYS DE MONTBELIARD","CC ETUPES",Emargement!D118)))))))</f>
        <v xml:space="preserve"> </v>
      </c>
      <c r="O11" s="183" t="str">
        <f>IF(Emargement!G118=""," ",Emargement!G118)</f>
        <v xml:space="preserve"> </v>
      </c>
      <c r="P11" s="185">
        <v>160</v>
      </c>
      <c r="Q11" s="183" t="str">
        <f>IF(Emargement!B168=""," ",Emargement!G118)</f>
        <v xml:space="preserve"> </v>
      </c>
      <c r="R11" s="183" t="str">
        <f>IF(Emargement!C168=""," ",Emargement!C168)</f>
        <v xml:space="preserve"> </v>
      </c>
      <c r="S11" s="183" t="str">
        <f>IF(Emargement!D168=""," ",IF(Emargement!D168="JURA CYCLISME PAYS DU REVERMONT","JURA CYCLISME",IF(Emargement!D168="AMICALE CYCLISTE BISONTINE","AC BISONTINE",IF(Emargement!D168="VC MORTEAU MONTBENOIT","VC MORTEAU MONT.",IF(Emargement!D168="VC VALDAHON VAL DE VENNES","VC VALDAHON",IF(Emargement!D168="S.C.OLYMPIQUE DE DIJON","S.C.O. DE DIJON",IF(Emargement!D168="CC ETUPES LE DOUBS PAYS DE MONTBELIARD","CC ETUPES",Emargement!D168)))))))</f>
        <v xml:space="preserve"> </v>
      </c>
      <c r="T11" s="183" t="str">
        <f>IF(Emargement!G168=""," ",Emargement!G168)</f>
        <v xml:space="preserve"> </v>
      </c>
    </row>
    <row r="12" spans="1:20" ht="15.75" customHeight="1">
      <c r="A12" s="185">
        <v>11</v>
      </c>
      <c r="B12" s="183" t="str">
        <f>IF(Emargement!B19=""," ",Emargement!B19)</f>
        <v xml:space="preserve"> </v>
      </c>
      <c r="C12" s="183" t="str">
        <f>IF(Emargement!C19=""," ",Emargement!C19)</f>
        <v xml:space="preserve"> </v>
      </c>
      <c r="D12" s="183" t="str">
        <f>IF(Emargement!D19=""," ",IF(Emargement!D19="JURA CYCLISME PAYS DU REVERMONT","JURA CYCLISME",IF(Emargement!D19="AMICALE CYCLISTE BISONTINE","AC BISONTINE",IF(Emargement!D19="VC MORTEAU MONTBENOIT","VC MORTEAU MONT.",IF(Emargement!D19="VC VALDAHON VAL DE VENNES","VC VALDAHON",IF(Emargement!D19="S.C.OLYMPIQUE DE DIJON","S.C.O. DE DIJON",IF(Emargement!D19="CC ETUPES LE DOUBS PAYS DE MONTBELIARD","CC ETUPES",Emargement!D19)))))))</f>
        <v xml:space="preserve"> </v>
      </c>
      <c r="E12" s="184" t="str">
        <f>IF(Emargement!G19=""," ",Emargement!G19)</f>
        <v xml:space="preserve"> </v>
      </c>
      <c r="F12" s="185">
        <v>61</v>
      </c>
      <c r="G12" s="183" t="str">
        <f>IF(Emargement!B69=""," ",Emargement!B69)</f>
        <v xml:space="preserve"> </v>
      </c>
      <c r="H12" s="183" t="str">
        <f>IF(Emargement!C69=""," ",Emargement!C69)</f>
        <v xml:space="preserve"> </v>
      </c>
      <c r="I12" s="183" t="str">
        <f>IF(Emargement!D69=""," ",IF(Emargement!D69="JURA CYCLISME PAYS DU REVERMONT","JURA CYCLISME",IF(Emargement!D69="AMICALE CYCLISTE BISONTINE","AC BISONTINE",IF(Emargement!D69="VC MORTEAU MONTBENOIT","VC MORTEAU MONT.",IF(Emargement!D69="VC VALDAHON VAL DE VENNES","VC VALDAHON",IF(Emargement!D69="S.C.OLYMPIQUE DE DIJON","S.C.O. DE DIJON",IF(Emargement!D69="CC ETUPES LE DOUBS PAYS DE MONTBELIARD","CC ETUPES",Emargement!D69)))))))</f>
        <v xml:space="preserve"> </v>
      </c>
      <c r="J12" s="183" t="str">
        <f>IF(Emargement!G69=""," ",Emargement!G69)</f>
        <v xml:space="preserve"> </v>
      </c>
      <c r="K12" s="185">
        <v>111</v>
      </c>
      <c r="L12" s="183" t="str">
        <f>IF(Emargement!B119=""," ",Emargement!B119)</f>
        <v xml:space="preserve"> </v>
      </c>
      <c r="M12" s="183" t="str">
        <f>IF(Emargement!C119=""," ",Emargement!C119)</f>
        <v xml:space="preserve"> </v>
      </c>
      <c r="N12" s="183" t="str">
        <f>IF(Emargement!D119=""," ",IF(Emargement!D119="JURA CYCLISME PAYS DU REVERMONT","JURA CYCLISME",IF(Emargement!D119="AMICALE CYCLISTE BISONTINE","AC BISONTINE",IF(Emargement!D119="VC MORTEAU MONTBENOIT","VC MORTEAU MONT.",IF(Emargement!D119="VC VALDAHON VAL DE VENNES","VC VALDAHON",IF(Emargement!D119="S.C.OLYMPIQUE DE DIJON","S.C.O. DE DIJON",IF(Emargement!D119="CC ETUPES LE DOUBS PAYS DE MONTBELIARD","CC ETUPES",Emargement!D119)))))))</f>
        <v xml:space="preserve"> </v>
      </c>
      <c r="O12" s="183" t="str">
        <f>IF(Emargement!G119=""," ",Emargement!G119)</f>
        <v xml:space="preserve"> </v>
      </c>
      <c r="P12" s="182">
        <v>161</v>
      </c>
      <c r="Q12" s="183" t="str">
        <f>IF(Emargement!B169=""," ",Emargement!G119)</f>
        <v xml:space="preserve"> </v>
      </c>
      <c r="R12" s="183" t="str">
        <f>IF(Emargement!C169=""," ",Emargement!C169)</f>
        <v xml:space="preserve"> </v>
      </c>
      <c r="S12" s="183" t="str">
        <f>IF(Emargement!D169=""," ",IF(Emargement!D169="JURA CYCLISME PAYS DU REVERMONT","JURA CYCLISME",IF(Emargement!D169="AMICALE CYCLISTE BISONTINE","AC BISONTINE",IF(Emargement!D169="VC MORTEAU MONTBENOIT","VC MORTEAU MONT.",IF(Emargement!D169="VC VALDAHON VAL DE VENNES","VC VALDAHON",IF(Emargement!D169="S.C.OLYMPIQUE DE DIJON","S.C.O. DE DIJON",IF(Emargement!D169="CC ETUPES LE DOUBS PAYS DE MONTBELIARD","CC ETUPES",Emargement!D169)))))))</f>
        <v xml:space="preserve"> </v>
      </c>
      <c r="T12" s="183" t="str">
        <f>IF(Emargement!G169=""," ",Emargement!G169)</f>
        <v xml:space="preserve"> </v>
      </c>
    </row>
    <row r="13" spans="1:20" ht="15.75" customHeight="1">
      <c r="A13" s="185">
        <v>12</v>
      </c>
      <c r="B13" s="183" t="str">
        <f>IF(Emargement!B20=""," ",Emargement!B20)</f>
        <v xml:space="preserve"> </v>
      </c>
      <c r="C13" s="183" t="str">
        <f>IF(Emargement!C20=""," ",Emargement!C20)</f>
        <v xml:space="preserve"> </v>
      </c>
      <c r="D13" s="183" t="str">
        <f>IF(Emargement!D20=""," ",IF(Emargement!D20="JURA CYCLISME PAYS DU REVERMONT","JURA CYCLISME",IF(Emargement!D20="AMICALE CYCLISTE BISONTINE","AC BISONTINE",IF(Emargement!D20="VC MORTEAU MONTBENOIT","VC MORTEAU MONT.",IF(Emargement!D20="VC VALDAHON VAL DE VENNES","VC VALDAHON",IF(Emargement!D20="S.C.OLYMPIQUE DE DIJON","S.C.O. DE DIJON",IF(Emargement!D20="CC ETUPES LE DOUBS PAYS DE MONTBELIARD","CC ETUPES",Emargement!D20)))))))</f>
        <v xml:space="preserve"> </v>
      </c>
      <c r="E13" s="184" t="str">
        <f>IF(Emargement!G20=""," ",Emargement!G20)</f>
        <v xml:space="preserve"> </v>
      </c>
      <c r="F13" s="185">
        <v>62</v>
      </c>
      <c r="G13" s="183" t="str">
        <f>IF(Emargement!B70=""," ",Emargement!B70)</f>
        <v xml:space="preserve"> </v>
      </c>
      <c r="H13" s="183" t="str">
        <f>IF(Emargement!C70=""," ",Emargement!C70)</f>
        <v xml:space="preserve"> </v>
      </c>
      <c r="I13" s="183" t="str">
        <f>IF(Emargement!D70=""," ",IF(Emargement!D70="JURA CYCLISME PAYS DU REVERMONT","JURA CYCLISME",IF(Emargement!D70="AMICALE CYCLISTE BISONTINE","AC BISONTINE",IF(Emargement!D70="VC MORTEAU MONTBENOIT","VC MORTEAU MONT.",IF(Emargement!D70="VC VALDAHON VAL DE VENNES","VC VALDAHON",IF(Emargement!D70="S.C.OLYMPIQUE DE DIJON","S.C.O. DE DIJON",IF(Emargement!D70="CC ETUPES LE DOUBS PAYS DE MONTBELIARD","CC ETUPES",Emargement!D70)))))))</f>
        <v xml:space="preserve"> </v>
      </c>
      <c r="J13" s="183" t="str">
        <f>IF(Emargement!G70=""," ",Emargement!G70)</f>
        <v xml:space="preserve"> </v>
      </c>
      <c r="K13" s="185">
        <v>112</v>
      </c>
      <c r="L13" s="183" t="str">
        <f>IF(Emargement!B120=""," ",Emargement!B120)</f>
        <v xml:space="preserve"> </v>
      </c>
      <c r="M13" s="183" t="str">
        <f>IF(Emargement!C120=""," ",Emargement!C120)</f>
        <v xml:space="preserve"> </v>
      </c>
      <c r="N13" s="183" t="str">
        <f>IF(Emargement!D120=""," ",IF(Emargement!D120="JURA CYCLISME PAYS DU REVERMONT","JURA CYCLISME",IF(Emargement!D120="AMICALE CYCLISTE BISONTINE","AC BISONTINE",IF(Emargement!D120="VC MORTEAU MONTBENOIT","VC MORTEAU MONT.",IF(Emargement!D120="VC VALDAHON VAL DE VENNES","VC VALDAHON",IF(Emargement!D120="S.C.OLYMPIQUE DE DIJON","S.C.O. DE DIJON",IF(Emargement!D120="CC ETUPES LE DOUBS PAYS DE MONTBELIARD","CC ETUPES",Emargement!D120)))))))</f>
        <v xml:space="preserve"> </v>
      </c>
      <c r="O13" s="183" t="str">
        <f>IF(Emargement!G120=""," ",Emargement!G120)</f>
        <v xml:space="preserve"> </v>
      </c>
      <c r="P13" s="185">
        <v>162</v>
      </c>
      <c r="Q13" s="183" t="str">
        <f>IF(Emargement!B170=""," ",Emargement!G120)</f>
        <v xml:space="preserve"> </v>
      </c>
      <c r="R13" s="183" t="str">
        <f>IF(Emargement!C170=""," ",Emargement!C170)</f>
        <v xml:space="preserve"> </v>
      </c>
      <c r="S13" s="183" t="str">
        <f>IF(Emargement!D170=""," ",IF(Emargement!D170="JURA CYCLISME PAYS DU REVERMONT","JURA CYCLISME",IF(Emargement!D170="AMICALE CYCLISTE BISONTINE","AC BISONTINE",IF(Emargement!D170="VC MORTEAU MONTBENOIT","VC MORTEAU MONT.",IF(Emargement!D170="VC VALDAHON VAL DE VENNES","VC VALDAHON",IF(Emargement!D170="S.C.OLYMPIQUE DE DIJON","S.C.O. DE DIJON",IF(Emargement!D170="CC ETUPES LE DOUBS PAYS DE MONTBELIARD","CC ETUPES",Emargement!D170)))))))</f>
        <v xml:space="preserve"> </v>
      </c>
      <c r="T13" s="183" t="str">
        <f>IF(Emargement!G170=""," ",Emargement!G170)</f>
        <v xml:space="preserve"> </v>
      </c>
    </row>
    <row r="14" spans="1:20" ht="15.75" customHeight="1">
      <c r="A14" s="185">
        <v>13</v>
      </c>
      <c r="B14" s="183" t="str">
        <f>IF(Emargement!B21=""," ",Emargement!B21)</f>
        <v xml:space="preserve"> </v>
      </c>
      <c r="C14" s="183" t="str">
        <f>IF(Emargement!C21=""," ",Emargement!C21)</f>
        <v xml:space="preserve"> </v>
      </c>
      <c r="D14" s="183" t="str">
        <f>IF(Emargement!D21=""," ",IF(Emargement!D21="JURA CYCLISME PAYS DU REVERMONT","JURA CYCLISME",IF(Emargement!D21="AMICALE CYCLISTE BISONTINE","AC BISONTINE",IF(Emargement!D21="VC MORTEAU MONTBENOIT","VC MORTEAU MONT.",IF(Emargement!D21="VC VALDAHON VAL DE VENNES","VC VALDAHON",IF(Emargement!D21="S.C.OLYMPIQUE DE DIJON","S.C.O. DE DIJON",IF(Emargement!D21="CC ETUPES LE DOUBS PAYS DE MONTBELIARD","CC ETUPES",Emargement!D21)))))))</f>
        <v xml:space="preserve"> </v>
      </c>
      <c r="E14" s="184" t="str">
        <f>IF(Emargement!G21=""," ",Emargement!G21)</f>
        <v xml:space="preserve"> </v>
      </c>
      <c r="F14" s="185">
        <v>63</v>
      </c>
      <c r="G14" s="183" t="str">
        <f>IF(Emargement!B71=""," ",Emargement!B71)</f>
        <v xml:space="preserve"> </v>
      </c>
      <c r="H14" s="183" t="str">
        <f>IF(Emargement!C71=""," ",Emargement!C71)</f>
        <v xml:space="preserve"> </v>
      </c>
      <c r="I14" s="183" t="str">
        <f>IF(Emargement!D71=""," ",IF(Emargement!D71="JURA CYCLISME PAYS DU REVERMONT","JURA CYCLISME",IF(Emargement!D71="AMICALE CYCLISTE BISONTINE","AC BISONTINE",IF(Emargement!D71="VC MORTEAU MONTBENOIT","VC MORTEAU MONT.",IF(Emargement!D71="VC VALDAHON VAL DE VENNES","VC VALDAHON",IF(Emargement!D71="S.C.OLYMPIQUE DE DIJON","S.C.O. DE DIJON",IF(Emargement!D71="CC ETUPES LE DOUBS PAYS DE MONTBELIARD","CC ETUPES",Emargement!D71)))))))</f>
        <v xml:space="preserve"> </v>
      </c>
      <c r="J14" s="183" t="str">
        <f>IF(Emargement!G71=""," ",Emargement!G71)</f>
        <v xml:space="preserve"> </v>
      </c>
      <c r="K14" s="185">
        <v>113</v>
      </c>
      <c r="L14" s="183" t="str">
        <f>IF(Emargement!B121=""," ",Emargement!B121)</f>
        <v xml:space="preserve"> </v>
      </c>
      <c r="M14" s="183" t="str">
        <f>IF(Emargement!C121=""," ",Emargement!C121)</f>
        <v xml:space="preserve"> </v>
      </c>
      <c r="N14" s="183" t="str">
        <f>IF(Emargement!D121=""," ",IF(Emargement!D121="JURA CYCLISME PAYS DU REVERMONT","JURA CYCLISME",IF(Emargement!D121="AMICALE CYCLISTE BISONTINE","AC BISONTINE",IF(Emargement!D121="VC MORTEAU MONTBENOIT","VC MORTEAU MONT.",IF(Emargement!D121="VC VALDAHON VAL DE VENNES","VC VALDAHON",IF(Emargement!D121="S.C.OLYMPIQUE DE DIJON","S.C.O. DE DIJON",IF(Emargement!D121="CC ETUPES LE DOUBS PAYS DE MONTBELIARD","CC ETUPES",Emargement!D121)))))))</f>
        <v xml:space="preserve"> </v>
      </c>
      <c r="O14" s="183" t="str">
        <f>IF(Emargement!G121=""," ",Emargement!G121)</f>
        <v xml:space="preserve"> </v>
      </c>
      <c r="P14" s="182">
        <v>163</v>
      </c>
      <c r="Q14" s="183" t="str">
        <f>IF(Emargement!B171=""," ",Emargement!G121)</f>
        <v xml:space="preserve"> </v>
      </c>
      <c r="R14" s="183" t="str">
        <f>IF(Emargement!C171=""," ",Emargement!C171)</f>
        <v xml:space="preserve"> </v>
      </c>
      <c r="S14" s="183" t="str">
        <f>IF(Emargement!D171=""," ",IF(Emargement!D171="JURA CYCLISME PAYS DU REVERMONT","JURA CYCLISME",IF(Emargement!D171="AMICALE CYCLISTE BISONTINE","AC BISONTINE",IF(Emargement!D171="VC MORTEAU MONTBENOIT","VC MORTEAU MONT.",IF(Emargement!D171="VC VALDAHON VAL DE VENNES","VC VALDAHON",IF(Emargement!D171="S.C.OLYMPIQUE DE DIJON","S.C.O. DE DIJON",IF(Emargement!D171="CC ETUPES LE DOUBS PAYS DE MONTBELIARD","CC ETUPES",Emargement!D171)))))))</f>
        <v xml:space="preserve"> </v>
      </c>
      <c r="T14" s="183" t="str">
        <f>IF(Emargement!G171=""," ",Emargement!G171)</f>
        <v xml:space="preserve"> </v>
      </c>
    </row>
    <row r="15" spans="1:20" ht="15.75" customHeight="1">
      <c r="A15" s="185">
        <v>14</v>
      </c>
      <c r="B15" s="183" t="str">
        <f>IF(Emargement!B22=""," ",Emargement!B22)</f>
        <v xml:space="preserve"> </v>
      </c>
      <c r="C15" s="183" t="str">
        <f>IF(Emargement!C22=""," ",Emargement!C22)</f>
        <v xml:space="preserve"> </v>
      </c>
      <c r="D15" s="183" t="str">
        <f>IF(Emargement!D22=""," ",IF(Emargement!D22="JURA CYCLISME PAYS DU REVERMONT","JURA CYCLISME",IF(Emargement!D22="AMICALE CYCLISTE BISONTINE","AC BISONTINE",IF(Emargement!D22="VC MORTEAU MONTBENOIT","VC MORTEAU MONT.",IF(Emargement!D22="VC VALDAHON VAL DE VENNES","VC VALDAHON",IF(Emargement!D22="S.C.OLYMPIQUE DE DIJON","S.C.O. DE DIJON",IF(Emargement!D22="CC ETUPES LE DOUBS PAYS DE MONTBELIARD","CC ETUPES",Emargement!D22)))))))</f>
        <v xml:space="preserve"> </v>
      </c>
      <c r="E15" s="184" t="str">
        <f>IF(Emargement!G22=""," ",Emargement!G22)</f>
        <v xml:space="preserve"> </v>
      </c>
      <c r="F15" s="185">
        <v>64</v>
      </c>
      <c r="G15" s="183" t="str">
        <f>IF(Emargement!B72=""," ",Emargement!B72)</f>
        <v xml:space="preserve"> </v>
      </c>
      <c r="H15" s="183" t="str">
        <f>IF(Emargement!C72=""," ",Emargement!C72)</f>
        <v xml:space="preserve"> </v>
      </c>
      <c r="I15" s="183" t="str">
        <f>IF(Emargement!D72=""," ",IF(Emargement!D72="JURA CYCLISME PAYS DU REVERMONT","JURA CYCLISME",IF(Emargement!D72="AMICALE CYCLISTE BISONTINE","AC BISONTINE",IF(Emargement!D72="VC MORTEAU MONTBENOIT","VC MORTEAU MONT.",IF(Emargement!D72="VC VALDAHON VAL DE VENNES","VC VALDAHON",IF(Emargement!D72="S.C.OLYMPIQUE DE DIJON","S.C.O. DE DIJON",IF(Emargement!D72="CC ETUPES LE DOUBS PAYS DE MONTBELIARD","CC ETUPES",Emargement!D72)))))))</f>
        <v xml:space="preserve"> </v>
      </c>
      <c r="J15" s="183" t="str">
        <f>IF(Emargement!G72=""," ",Emargement!G72)</f>
        <v xml:space="preserve"> </v>
      </c>
      <c r="K15" s="185">
        <v>114</v>
      </c>
      <c r="L15" s="183" t="str">
        <f>IF(Emargement!B122=""," ",Emargement!B122)</f>
        <v xml:space="preserve"> </v>
      </c>
      <c r="M15" s="183" t="str">
        <f>IF(Emargement!C122=""," ",Emargement!C122)</f>
        <v xml:space="preserve"> </v>
      </c>
      <c r="N15" s="183" t="str">
        <f>IF(Emargement!D122=""," ",IF(Emargement!D122="JURA CYCLISME PAYS DU REVERMONT","JURA CYCLISME",IF(Emargement!D122="AMICALE CYCLISTE BISONTINE","AC BISONTINE",IF(Emargement!D122="VC MORTEAU MONTBENOIT","VC MORTEAU MONT.",IF(Emargement!D122="VC VALDAHON VAL DE VENNES","VC VALDAHON",IF(Emargement!D122="S.C.OLYMPIQUE DE DIJON","S.C.O. DE DIJON",IF(Emargement!D122="CC ETUPES LE DOUBS PAYS DE MONTBELIARD","CC ETUPES",Emargement!D122)))))))</f>
        <v xml:space="preserve"> </v>
      </c>
      <c r="O15" s="183" t="str">
        <f>IF(Emargement!G122=""," ",Emargement!G122)</f>
        <v xml:space="preserve"> </v>
      </c>
      <c r="P15" s="185">
        <v>164</v>
      </c>
      <c r="Q15" s="183" t="str">
        <f>IF(Emargement!B172=""," ",Emargement!G122)</f>
        <v xml:space="preserve"> </v>
      </c>
      <c r="R15" s="183" t="str">
        <f>IF(Emargement!C172=""," ",Emargement!C172)</f>
        <v xml:space="preserve"> </v>
      </c>
      <c r="S15" s="183" t="str">
        <f>IF(Emargement!D172=""," ",IF(Emargement!D172="JURA CYCLISME PAYS DU REVERMONT","JURA CYCLISME",IF(Emargement!D172="AMICALE CYCLISTE BISONTINE","AC BISONTINE",IF(Emargement!D172="VC MORTEAU MONTBENOIT","VC MORTEAU MONT.",IF(Emargement!D172="VC VALDAHON VAL DE VENNES","VC VALDAHON",IF(Emargement!D172="S.C.OLYMPIQUE DE DIJON","S.C.O. DE DIJON",IF(Emargement!D172="CC ETUPES LE DOUBS PAYS DE MONTBELIARD","CC ETUPES",Emargement!D172)))))))</f>
        <v xml:space="preserve"> </v>
      </c>
      <c r="T15" s="183" t="str">
        <f>IF(Emargement!G172=""," ",Emargement!G172)</f>
        <v xml:space="preserve"> </v>
      </c>
    </row>
    <row r="16" spans="1:20" ht="15.75" customHeight="1">
      <c r="A16" s="185">
        <v>15</v>
      </c>
      <c r="B16" s="183" t="str">
        <f>IF(Emargement!B23=""," ",Emargement!B23)</f>
        <v xml:space="preserve"> </v>
      </c>
      <c r="C16" s="183" t="str">
        <f>IF(Emargement!C23=""," ",Emargement!C23)</f>
        <v xml:space="preserve"> </v>
      </c>
      <c r="D16" s="183" t="str">
        <f>IF(Emargement!D23=""," ",IF(Emargement!D23="JURA CYCLISME PAYS DU REVERMONT","JURA CYCLISME",IF(Emargement!D23="AMICALE CYCLISTE BISONTINE","AC BISONTINE",IF(Emargement!D23="VC MORTEAU MONTBENOIT","VC MORTEAU MONT.",IF(Emargement!D23="VC VALDAHON VAL DE VENNES","VC VALDAHON",IF(Emargement!D23="S.C.OLYMPIQUE DE DIJON","S.C.O. DE DIJON",IF(Emargement!D23="CC ETUPES LE DOUBS PAYS DE MONTBELIARD","CC ETUPES",Emargement!D23)))))))</f>
        <v xml:space="preserve"> </v>
      </c>
      <c r="E16" s="184" t="str">
        <f>IF(Emargement!G23=""," ",Emargement!G23)</f>
        <v xml:space="preserve"> </v>
      </c>
      <c r="F16" s="185">
        <v>65</v>
      </c>
      <c r="G16" s="183" t="str">
        <f>IF(Emargement!B73=""," ",Emargement!B73)</f>
        <v xml:space="preserve"> </v>
      </c>
      <c r="H16" s="183" t="str">
        <f>IF(Emargement!C73=""," ",Emargement!C73)</f>
        <v xml:space="preserve"> </v>
      </c>
      <c r="I16" s="183" t="str">
        <f>IF(Emargement!D73=""," ",IF(Emargement!D73="JURA CYCLISME PAYS DU REVERMONT","JURA CYCLISME",IF(Emargement!D73="AMICALE CYCLISTE BISONTINE","AC BISONTINE",IF(Emargement!D73="VC MORTEAU MONTBENOIT","VC MORTEAU MONT.",IF(Emargement!D73="VC VALDAHON VAL DE VENNES","VC VALDAHON",IF(Emargement!D73="S.C.OLYMPIQUE DE DIJON","S.C.O. DE DIJON",IF(Emargement!D73="CC ETUPES LE DOUBS PAYS DE MONTBELIARD","CC ETUPES",Emargement!D73)))))))</f>
        <v xml:space="preserve"> </v>
      </c>
      <c r="J16" s="183" t="str">
        <f>IF(Emargement!G73=""," ",Emargement!G73)</f>
        <v xml:space="preserve"> </v>
      </c>
      <c r="K16" s="185">
        <v>115</v>
      </c>
      <c r="L16" s="183" t="str">
        <f>IF(Emargement!B123=""," ",Emargement!B123)</f>
        <v xml:space="preserve"> </v>
      </c>
      <c r="M16" s="183" t="str">
        <f>IF(Emargement!C123=""," ",Emargement!C123)</f>
        <v xml:space="preserve"> </v>
      </c>
      <c r="N16" s="183" t="str">
        <f>IF(Emargement!D123=""," ",IF(Emargement!D123="JURA CYCLISME PAYS DU REVERMONT","JURA CYCLISME",IF(Emargement!D123="AMICALE CYCLISTE BISONTINE","AC BISONTINE",IF(Emargement!D123="VC MORTEAU MONTBENOIT","VC MORTEAU MONT.",IF(Emargement!D123="VC VALDAHON VAL DE VENNES","VC VALDAHON",IF(Emargement!D123="S.C.OLYMPIQUE DE DIJON","S.C.O. DE DIJON",IF(Emargement!D123="CC ETUPES LE DOUBS PAYS DE MONTBELIARD","CC ETUPES",Emargement!D123)))))))</f>
        <v xml:space="preserve"> </v>
      </c>
      <c r="O16" s="183" t="str">
        <f>IF(Emargement!G123=""," ",Emargement!G123)</f>
        <v xml:space="preserve"> </v>
      </c>
      <c r="P16" s="182">
        <v>165</v>
      </c>
      <c r="Q16" s="183" t="str">
        <f>IF(Emargement!B173=""," ",Emargement!G123)</f>
        <v xml:space="preserve"> </v>
      </c>
      <c r="R16" s="183" t="str">
        <f>IF(Emargement!C173=""," ",Emargement!C173)</f>
        <v xml:space="preserve"> </v>
      </c>
      <c r="S16" s="183" t="str">
        <f>IF(Emargement!D173=""," ",IF(Emargement!D173="JURA CYCLISME PAYS DU REVERMONT","JURA CYCLISME",IF(Emargement!D173="AMICALE CYCLISTE BISONTINE","AC BISONTINE",IF(Emargement!D173="VC MORTEAU MONTBENOIT","VC MORTEAU MONT.",IF(Emargement!D173="VC VALDAHON VAL DE VENNES","VC VALDAHON",IF(Emargement!D173="S.C.OLYMPIQUE DE DIJON","S.C.O. DE DIJON",IF(Emargement!D173="CC ETUPES LE DOUBS PAYS DE MONTBELIARD","CC ETUPES",Emargement!D173)))))))</f>
        <v xml:space="preserve"> </v>
      </c>
      <c r="T16" s="183" t="str">
        <f>IF(Emargement!G173=""," ",Emargement!G173)</f>
        <v xml:space="preserve"> </v>
      </c>
    </row>
    <row r="17" spans="1:22" ht="15.75" customHeight="1">
      <c r="A17" s="185">
        <v>16</v>
      </c>
      <c r="B17" s="183" t="str">
        <f>IF(Emargement!B24=""," ",Emargement!B24)</f>
        <v xml:space="preserve"> </v>
      </c>
      <c r="C17" s="183" t="str">
        <f>IF(Emargement!C24=""," ",Emargement!C24)</f>
        <v xml:space="preserve"> </v>
      </c>
      <c r="D17" s="183" t="str">
        <f>IF(Emargement!D24=""," ",IF(Emargement!D24="JURA CYCLISME PAYS DU REVERMONT","JURA CYCLISME",IF(Emargement!D24="AMICALE CYCLISTE BISONTINE","AC BISONTINE",IF(Emargement!D24="VC MORTEAU MONTBENOIT","VC MORTEAU MONT.",IF(Emargement!D24="VC VALDAHON VAL DE VENNES","VC VALDAHON",IF(Emargement!D24="S.C.OLYMPIQUE DE DIJON","S.C.O. DE DIJON",IF(Emargement!D24="CC ETUPES LE DOUBS PAYS DE MONTBELIARD","CC ETUPES",Emargement!D24)))))))</f>
        <v xml:space="preserve"> </v>
      </c>
      <c r="E17" s="184" t="str">
        <f>IF(Emargement!G24=""," ",Emargement!G24)</f>
        <v xml:space="preserve"> </v>
      </c>
      <c r="F17" s="185">
        <v>66</v>
      </c>
      <c r="G17" s="183" t="str">
        <f>IF(Emargement!B74=""," ",Emargement!B74)</f>
        <v xml:space="preserve"> </v>
      </c>
      <c r="H17" s="183" t="str">
        <f>IF(Emargement!C74=""," ",Emargement!C74)</f>
        <v xml:space="preserve"> </v>
      </c>
      <c r="I17" s="183" t="str">
        <f>IF(Emargement!D74=""," ",IF(Emargement!D74="JURA CYCLISME PAYS DU REVERMONT","JURA CYCLISME",IF(Emargement!D74="AMICALE CYCLISTE BISONTINE","AC BISONTINE",IF(Emargement!D74="VC MORTEAU MONTBENOIT","VC MORTEAU MONT.",IF(Emargement!D74="VC VALDAHON VAL DE VENNES","VC VALDAHON",IF(Emargement!D74="S.C.OLYMPIQUE DE DIJON","S.C.O. DE DIJON",IF(Emargement!D74="CC ETUPES LE DOUBS PAYS DE MONTBELIARD","CC ETUPES",Emargement!D74)))))))</f>
        <v xml:space="preserve"> </v>
      </c>
      <c r="J17" s="183" t="str">
        <f>IF(Emargement!G74=""," ",Emargement!G74)</f>
        <v xml:space="preserve"> </v>
      </c>
      <c r="K17" s="185">
        <v>116</v>
      </c>
      <c r="L17" s="183" t="str">
        <f>IF(Emargement!B124=""," ",Emargement!B124)</f>
        <v xml:space="preserve"> </v>
      </c>
      <c r="M17" s="183" t="str">
        <f>IF(Emargement!C124=""," ",Emargement!C124)</f>
        <v xml:space="preserve"> </v>
      </c>
      <c r="N17" s="183" t="str">
        <f>IF(Emargement!D124=""," ",IF(Emargement!D124="JURA CYCLISME PAYS DU REVERMONT","JURA CYCLISME",IF(Emargement!D124="AMICALE CYCLISTE BISONTINE","AC BISONTINE",IF(Emargement!D124="VC MORTEAU MONTBENOIT","VC MORTEAU MONT.",IF(Emargement!D124="VC VALDAHON VAL DE VENNES","VC VALDAHON",IF(Emargement!D124="S.C.OLYMPIQUE DE DIJON","S.C.O. DE DIJON",IF(Emargement!D124="CC ETUPES LE DOUBS PAYS DE MONTBELIARD","CC ETUPES",Emargement!D124)))))))</f>
        <v xml:space="preserve"> </v>
      </c>
      <c r="O17" s="183" t="str">
        <f>IF(Emargement!G124=""," ",Emargement!G124)</f>
        <v xml:space="preserve"> </v>
      </c>
      <c r="P17" s="185">
        <v>166</v>
      </c>
      <c r="Q17" s="183" t="str">
        <f>IF(Emargement!B174=""," ",Emargement!G124)</f>
        <v xml:space="preserve"> </v>
      </c>
      <c r="R17" s="183" t="str">
        <f>IF(Emargement!C174=""," ",Emargement!C174)</f>
        <v xml:space="preserve"> </v>
      </c>
      <c r="S17" s="183" t="str">
        <f>IF(Emargement!D174=""," ",IF(Emargement!D174="JURA CYCLISME PAYS DU REVERMONT","JURA CYCLISME",IF(Emargement!D174="AMICALE CYCLISTE BISONTINE","AC BISONTINE",IF(Emargement!D174="VC MORTEAU MONTBENOIT","VC MORTEAU MONT.",IF(Emargement!D174="VC VALDAHON VAL DE VENNES","VC VALDAHON",IF(Emargement!D174="S.C.OLYMPIQUE DE DIJON","S.C.O. DE DIJON",IF(Emargement!D174="CC ETUPES LE DOUBS PAYS DE MONTBELIARD","CC ETUPES",Emargement!D174)))))))</f>
        <v xml:space="preserve"> </v>
      </c>
      <c r="T17" s="183" t="str">
        <f>IF(Emargement!G174=""," ",Emargement!G174)</f>
        <v xml:space="preserve"> </v>
      </c>
    </row>
    <row r="18" spans="1:22" ht="15.75" customHeight="1">
      <c r="A18" s="185">
        <v>17</v>
      </c>
      <c r="B18" s="183" t="str">
        <f>IF(Emargement!B25=""," ",Emargement!B25)</f>
        <v xml:space="preserve"> </v>
      </c>
      <c r="C18" s="183" t="str">
        <f>IF(Emargement!C25=""," ",Emargement!C25)</f>
        <v xml:space="preserve"> </v>
      </c>
      <c r="D18" s="183" t="str">
        <f>IF(Emargement!D25=""," ",IF(Emargement!D25="JURA CYCLISME PAYS DU REVERMONT","JURA CYCLISME",IF(Emargement!D25="AMICALE CYCLISTE BISONTINE","AC BISONTINE",IF(Emargement!D25="VC MORTEAU MONTBENOIT","VC MORTEAU MONT.",IF(Emargement!D25="VC VALDAHON VAL DE VENNES","VC VALDAHON",IF(Emargement!D25="S.C.OLYMPIQUE DE DIJON","S.C.O. DE DIJON",IF(Emargement!D25="CC ETUPES LE DOUBS PAYS DE MONTBELIARD","CC ETUPES",Emargement!D25)))))))</f>
        <v xml:space="preserve"> </v>
      </c>
      <c r="E18" s="184" t="str">
        <f>IF(Emargement!G25=""," ",Emargement!G25)</f>
        <v xml:space="preserve"> </v>
      </c>
      <c r="F18" s="185">
        <v>67</v>
      </c>
      <c r="G18" s="183" t="str">
        <f>IF(Emargement!B75=""," ",Emargement!B75)</f>
        <v xml:space="preserve"> </v>
      </c>
      <c r="H18" s="183" t="str">
        <f>IF(Emargement!C75=""," ",Emargement!C75)</f>
        <v xml:space="preserve"> </v>
      </c>
      <c r="I18" s="183" t="str">
        <f>IF(Emargement!D75=""," ",IF(Emargement!D75="JURA CYCLISME PAYS DU REVERMONT","JURA CYCLISME",IF(Emargement!D75="AMICALE CYCLISTE BISONTINE","AC BISONTINE",IF(Emargement!D75="VC MORTEAU MONTBENOIT","VC MORTEAU MONT.",IF(Emargement!D75="VC VALDAHON VAL DE VENNES","VC VALDAHON",IF(Emargement!D75="S.C.OLYMPIQUE DE DIJON","S.C.O. DE DIJON",IF(Emargement!D75="CC ETUPES LE DOUBS PAYS DE MONTBELIARD","CC ETUPES",Emargement!D75)))))))</f>
        <v xml:space="preserve"> </v>
      </c>
      <c r="J18" s="183" t="str">
        <f>IF(Emargement!G75=""," ",Emargement!G75)</f>
        <v xml:space="preserve"> </v>
      </c>
      <c r="K18" s="185">
        <v>117</v>
      </c>
      <c r="L18" s="183" t="str">
        <f>IF(Emargement!B125=""," ",Emargement!B125)</f>
        <v xml:space="preserve"> </v>
      </c>
      <c r="M18" s="183" t="str">
        <f>IF(Emargement!C125=""," ",Emargement!C125)</f>
        <v xml:space="preserve"> </v>
      </c>
      <c r="N18" s="183" t="str">
        <f>IF(Emargement!D125=""," ",IF(Emargement!D125="JURA CYCLISME PAYS DU REVERMONT","JURA CYCLISME",IF(Emargement!D125="AMICALE CYCLISTE BISONTINE","AC BISONTINE",IF(Emargement!D125="VC MORTEAU MONTBENOIT","VC MORTEAU MONT.",IF(Emargement!D125="VC VALDAHON VAL DE VENNES","VC VALDAHON",IF(Emargement!D125="S.C.OLYMPIQUE DE DIJON","S.C.O. DE DIJON",IF(Emargement!D125="CC ETUPES LE DOUBS PAYS DE MONTBELIARD","CC ETUPES",Emargement!D125)))))))</f>
        <v xml:space="preserve"> </v>
      </c>
      <c r="O18" s="183" t="str">
        <f>IF(Emargement!G125=""," ",Emargement!G125)</f>
        <v xml:space="preserve"> </v>
      </c>
      <c r="P18" s="182">
        <v>167</v>
      </c>
      <c r="Q18" s="183" t="str">
        <f>IF(Emargement!B175=""," ",Emargement!G125)</f>
        <v xml:space="preserve"> </v>
      </c>
      <c r="R18" s="183" t="str">
        <f>IF(Emargement!C175=""," ",Emargement!C175)</f>
        <v xml:space="preserve"> </v>
      </c>
      <c r="S18" s="183" t="str">
        <f>IF(Emargement!D175=""," ",IF(Emargement!D175="JURA CYCLISME PAYS DU REVERMONT","JURA CYCLISME",IF(Emargement!D175="AMICALE CYCLISTE BISONTINE","AC BISONTINE",IF(Emargement!D175="VC MORTEAU MONTBENOIT","VC MORTEAU MONT.",IF(Emargement!D175="VC VALDAHON VAL DE VENNES","VC VALDAHON",IF(Emargement!D175="S.C.OLYMPIQUE DE DIJON","S.C.O. DE DIJON",IF(Emargement!D175="CC ETUPES LE DOUBS PAYS DE MONTBELIARD","CC ETUPES",Emargement!D175)))))))</f>
        <v xml:space="preserve"> </v>
      </c>
      <c r="T18" s="183" t="str">
        <f>IF(Emargement!G175=""," ",Emargement!G175)</f>
        <v xml:space="preserve"> </v>
      </c>
    </row>
    <row r="19" spans="1:22" ht="15.75" customHeight="1">
      <c r="A19" s="185">
        <v>18</v>
      </c>
      <c r="B19" s="183" t="str">
        <f>IF(Emargement!B26=""," ",Emargement!B26)</f>
        <v xml:space="preserve"> </v>
      </c>
      <c r="C19" s="183" t="str">
        <f>IF(Emargement!C26=""," ",Emargement!C26)</f>
        <v xml:space="preserve"> </v>
      </c>
      <c r="D19" s="183" t="str">
        <f>IF(Emargement!D26=""," ",IF(Emargement!D26="JURA CYCLISME PAYS DU REVERMONT","JURA CYCLISME",IF(Emargement!D26="AMICALE CYCLISTE BISONTINE","AC BISONTINE",IF(Emargement!D26="VC MORTEAU MONTBENOIT","VC MORTEAU MONT.",IF(Emargement!D26="VC VALDAHON VAL DE VENNES","VC VALDAHON",IF(Emargement!D26="S.C.OLYMPIQUE DE DIJON","S.C.O. DE DIJON",IF(Emargement!D26="CC ETUPES LE DOUBS PAYS DE MONTBELIARD","CC ETUPES",Emargement!D26)))))))</f>
        <v xml:space="preserve"> </v>
      </c>
      <c r="E19" s="184" t="str">
        <f>IF(Emargement!G26=""," ",Emargement!G26)</f>
        <v xml:space="preserve"> </v>
      </c>
      <c r="F19" s="185">
        <v>68</v>
      </c>
      <c r="G19" s="183" t="str">
        <f>IF(Emargement!B76=""," ",Emargement!B76)</f>
        <v xml:space="preserve"> </v>
      </c>
      <c r="H19" s="183" t="str">
        <f>IF(Emargement!C76=""," ",Emargement!C76)</f>
        <v xml:space="preserve"> </v>
      </c>
      <c r="I19" s="183" t="str">
        <f>IF(Emargement!D76=""," ",IF(Emargement!D76="JURA CYCLISME PAYS DU REVERMONT","JURA CYCLISME",IF(Emargement!D76="AMICALE CYCLISTE BISONTINE","AC BISONTINE",IF(Emargement!D76="VC MORTEAU MONTBENOIT","VC MORTEAU MONT.",IF(Emargement!D76="VC VALDAHON VAL DE VENNES","VC VALDAHON",IF(Emargement!D76="S.C.OLYMPIQUE DE DIJON","S.C.O. DE DIJON",IF(Emargement!D76="CC ETUPES LE DOUBS PAYS DE MONTBELIARD","CC ETUPES",Emargement!D76)))))))</f>
        <v xml:space="preserve"> </v>
      </c>
      <c r="J19" s="183" t="str">
        <f>IF(Emargement!G76=""," ",Emargement!G76)</f>
        <v xml:space="preserve"> </v>
      </c>
      <c r="K19" s="185">
        <v>118</v>
      </c>
      <c r="L19" s="183" t="str">
        <f>IF(Emargement!B126=""," ",Emargement!B126)</f>
        <v xml:space="preserve"> </v>
      </c>
      <c r="M19" s="183" t="str">
        <f>IF(Emargement!C126=""," ",Emargement!C126)</f>
        <v xml:space="preserve"> </v>
      </c>
      <c r="N19" s="183" t="str">
        <f>IF(Emargement!D126=""," ",IF(Emargement!D126="JURA CYCLISME PAYS DU REVERMONT","JURA CYCLISME",IF(Emargement!D126="AMICALE CYCLISTE BISONTINE","AC BISONTINE",IF(Emargement!D126="VC MORTEAU MONTBENOIT","VC MORTEAU MONT.",IF(Emargement!D126="VC VALDAHON VAL DE VENNES","VC VALDAHON",IF(Emargement!D126="S.C.OLYMPIQUE DE DIJON","S.C.O. DE DIJON",IF(Emargement!D126="CC ETUPES LE DOUBS PAYS DE MONTBELIARD","CC ETUPES",Emargement!D126)))))))</f>
        <v xml:space="preserve"> </v>
      </c>
      <c r="O19" s="183" t="str">
        <f>IF(Emargement!G126=""," ",Emargement!G126)</f>
        <v xml:space="preserve"> </v>
      </c>
      <c r="P19" s="185">
        <v>168</v>
      </c>
      <c r="Q19" s="183" t="str">
        <f>IF(Emargement!B176=""," ",Emargement!G126)</f>
        <v xml:space="preserve"> </v>
      </c>
      <c r="R19" s="183" t="str">
        <f>IF(Emargement!C176=""," ",Emargement!C176)</f>
        <v xml:space="preserve"> </v>
      </c>
      <c r="S19" s="183" t="str">
        <f>IF(Emargement!D176=""," ",IF(Emargement!D176="JURA CYCLISME PAYS DU REVERMONT","JURA CYCLISME",IF(Emargement!D176="AMICALE CYCLISTE BISONTINE","AC BISONTINE",IF(Emargement!D176="VC MORTEAU MONTBENOIT","VC MORTEAU MONT.",IF(Emargement!D176="VC VALDAHON VAL DE VENNES","VC VALDAHON",IF(Emargement!D176="S.C.OLYMPIQUE DE DIJON","S.C.O. DE DIJON",IF(Emargement!D176="CC ETUPES LE DOUBS PAYS DE MONTBELIARD","CC ETUPES",Emargement!D176)))))))</f>
        <v xml:space="preserve"> </v>
      </c>
      <c r="T19" s="183" t="str">
        <f>IF(Emargement!G176=""," ",Emargement!G176)</f>
        <v xml:space="preserve"> </v>
      </c>
    </row>
    <row r="20" spans="1:22" ht="15.75" customHeight="1">
      <c r="A20" s="185">
        <v>19</v>
      </c>
      <c r="B20" s="183" t="str">
        <f>IF(Emargement!B27=""," ",Emargement!B27)</f>
        <v xml:space="preserve"> </v>
      </c>
      <c r="C20" s="183" t="str">
        <f>IF(Emargement!C27=""," ",Emargement!C27)</f>
        <v xml:space="preserve"> </v>
      </c>
      <c r="D20" s="183" t="str">
        <f>IF(Emargement!D27=""," ",IF(Emargement!D27="JURA CYCLISME PAYS DU REVERMONT","JURA CYCLISME",IF(Emargement!D27="AMICALE CYCLISTE BISONTINE","AC BISONTINE",IF(Emargement!D27="VC MORTEAU MONTBENOIT","VC MORTEAU MONT.",IF(Emargement!D27="VC VALDAHON VAL DE VENNES","VC VALDAHON",IF(Emargement!D27="S.C.OLYMPIQUE DE DIJON","S.C.O. DE DIJON",IF(Emargement!D27="CC ETUPES LE DOUBS PAYS DE MONTBELIARD","CC ETUPES",Emargement!D27)))))))</f>
        <v xml:space="preserve"> </v>
      </c>
      <c r="E20" s="184" t="str">
        <f>IF(Emargement!G27=""," ",Emargement!G27)</f>
        <v xml:space="preserve"> </v>
      </c>
      <c r="F20" s="185">
        <v>69</v>
      </c>
      <c r="G20" s="183" t="str">
        <f>IF(Emargement!B77=""," ",Emargement!B77)</f>
        <v xml:space="preserve"> </v>
      </c>
      <c r="H20" s="183" t="str">
        <f>IF(Emargement!C77=""," ",Emargement!C77)</f>
        <v xml:space="preserve"> </v>
      </c>
      <c r="I20" s="183" t="str">
        <f>IF(Emargement!D77=""," ",IF(Emargement!D77="JURA CYCLISME PAYS DU REVERMONT","JURA CYCLISME",IF(Emargement!D77="AMICALE CYCLISTE BISONTINE","AC BISONTINE",IF(Emargement!D77="VC MORTEAU MONTBENOIT","VC MORTEAU MONT.",IF(Emargement!D77="VC VALDAHON VAL DE VENNES","VC VALDAHON",IF(Emargement!D77="S.C.OLYMPIQUE DE DIJON","S.C.O. DE DIJON",IF(Emargement!D77="CC ETUPES LE DOUBS PAYS DE MONTBELIARD","CC ETUPES",Emargement!D77)))))))</f>
        <v xml:space="preserve"> </v>
      </c>
      <c r="J20" s="183" t="str">
        <f>IF(Emargement!G77=""," ",Emargement!G77)</f>
        <v xml:space="preserve"> </v>
      </c>
      <c r="K20" s="185">
        <v>119</v>
      </c>
      <c r="L20" s="183" t="str">
        <f>IF(Emargement!B127=""," ",Emargement!B127)</f>
        <v xml:space="preserve"> </v>
      </c>
      <c r="M20" s="183" t="str">
        <f>IF(Emargement!C127=""," ",Emargement!C127)</f>
        <v xml:space="preserve"> </v>
      </c>
      <c r="N20" s="183" t="str">
        <f>IF(Emargement!D127=""," ",IF(Emargement!D127="JURA CYCLISME PAYS DU REVERMONT","JURA CYCLISME",IF(Emargement!D127="AMICALE CYCLISTE BISONTINE","AC BISONTINE",IF(Emargement!D127="VC MORTEAU MONTBENOIT","VC MORTEAU MONT.",IF(Emargement!D127="VC VALDAHON VAL DE VENNES","VC VALDAHON",IF(Emargement!D127="S.C.OLYMPIQUE DE DIJON","S.C.O. DE DIJON",IF(Emargement!D127="CC ETUPES LE DOUBS PAYS DE MONTBELIARD","CC ETUPES",Emargement!D127)))))))</f>
        <v xml:space="preserve"> </v>
      </c>
      <c r="O20" s="183" t="str">
        <f>IF(Emargement!G127=""," ",Emargement!G127)</f>
        <v xml:space="preserve"> </v>
      </c>
      <c r="P20" s="182">
        <v>169</v>
      </c>
      <c r="Q20" s="183" t="str">
        <f>IF(Emargement!B177=""," ",Emargement!G127)</f>
        <v xml:space="preserve"> </v>
      </c>
      <c r="R20" s="183" t="str">
        <f>IF(Emargement!C177=""," ",Emargement!C177)</f>
        <v xml:space="preserve"> </v>
      </c>
      <c r="S20" s="183" t="str">
        <f>IF(Emargement!D177=""," ",IF(Emargement!D177="JURA CYCLISME PAYS DU REVERMONT","JURA CYCLISME",IF(Emargement!D177="AMICALE CYCLISTE BISONTINE","AC BISONTINE",IF(Emargement!D177="VC MORTEAU MONTBENOIT","VC MORTEAU MONT.",IF(Emargement!D177="VC VALDAHON VAL DE VENNES","VC VALDAHON",IF(Emargement!D177="S.C.OLYMPIQUE DE DIJON","S.C.O. DE DIJON",IF(Emargement!D177="CC ETUPES LE DOUBS PAYS DE MONTBELIARD","CC ETUPES",Emargement!D177)))))))</f>
        <v xml:space="preserve"> </v>
      </c>
      <c r="T20" s="183" t="str">
        <f>IF(Emargement!G177=""," ",Emargement!G177)</f>
        <v xml:space="preserve"> </v>
      </c>
    </row>
    <row r="21" spans="1:22" ht="15.75" customHeight="1">
      <c r="A21" s="185">
        <v>20</v>
      </c>
      <c r="B21" s="183" t="str">
        <f>IF(Emargement!B28=""," ",Emargement!B28)</f>
        <v xml:space="preserve"> </v>
      </c>
      <c r="C21" s="183" t="str">
        <f>IF(Emargement!C28=""," ",Emargement!C28)</f>
        <v xml:space="preserve"> </v>
      </c>
      <c r="D21" s="183" t="str">
        <f>IF(Emargement!D28=""," ",IF(Emargement!D28="JURA CYCLISME PAYS DU REVERMONT","JURA CYCLISME",IF(Emargement!D28="AMICALE CYCLISTE BISONTINE","AC BISONTINE",IF(Emargement!D28="VC MORTEAU MONTBENOIT","VC MORTEAU MONT.",IF(Emargement!D28="VC VALDAHON VAL DE VENNES","VC VALDAHON",IF(Emargement!D28="S.C.OLYMPIQUE DE DIJON","S.C.O. DE DIJON",IF(Emargement!D28="CC ETUPES LE DOUBS PAYS DE MONTBELIARD","CC ETUPES",Emargement!D28)))))))</f>
        <v xml:space="preserve"> </v>
      </c>
      <c r="E21" s="184" t="str">
        <f>IF(Emargement!G28=""," ",Emargement!G28)</f>
        <v xml:space="preserve"> </v>
      </c>
      <c r="F21" s="185">
        <v>70</v>
      </c>
      <c r="G21" s="183" t="str">
        <f>IF(Emargement!B78=""," ",Emargement!B78)</f>
        <v xml:space="preserve"> </v>
      </c>
      <c r="H21" s="183" t="str">
        <f>IF(Emargement!C78=""," ",Emargement!C78)</f>
        <v xml:space="preserve"> </v>
      </c>
      <c r="I21" s="183" t="str">
        <f>IF(Emargement!D78=""," ",IF(Emargement!D78="JURA CYCLISME PAYS DU REVERMONT","JURA CYCLISME",IF(Emargement!D78="AMICALE CYCLISTE BISONTINE","AC BISONTINE",IF(Emargement!D78="VC MORTEAU MONTBENOIT","VC MORTEAU MONT.",IF(Emargement!D78="VC VALDAHON VAL DE VENNES","VC VALDAHON",IF(Emargement!D78="S.C.OLYMPIQUE DE DIJON","S.C.O. DE DIJON",IF(Emargement!D78="CC ETUPES LE DOUBS PAYS DE MONTBELIARD","CC ETUPES",Emargement!D78)))))))</f>
        <v xml:space="preserve"> </v>
      </c>
      <c r="J21" s="183" t="str">
        <f>IF(Emargement!G78=""," ",Emargement!G78)</f>
        <v xml:space="preserve"> </v>
      </c>
      <c r="K21" s="185">
        <v>120</v>
      </c>
      <c r="L21" s="183" t="str">
        <f>IF(Emargement!B128=""," ",Emargement!B128)</f>
        <v xml:space="preserve"> </v>
      </c>
      <c r="M21" s="183" t="str">
        <f>IF(Emargement!C128=""," ",Emargement!C128)</f>
        <v xml:space="preserve"> </v>
      </c>
      <c r="N21" s="183" t="str">
        <f>IF(Emargement!D128=""," ",IF(Emargement!D128="JURA CYCLISME PAYS DU REVERMONT","JURA CYCLISME",IF(Emargement!D128="AMICALE CYCLISTE BISONTINE","AC BISONTINE",IF(Emargement!D128="VC MORTEAU MONTBENOIT","VC MORTEAU MONT.",IF(Emargement!D128="VC VALDAHON VAL DE VENNES","VC VALDAHON",IF(Emargement!D128="S.C.OLYMPIQUE DE DIJON","S.C.O. DE DIJON",IF(Emargement!D128="CC ETUPES LE DOUBS PAYS DE MONTBELIARD","CC ETUPES",Emargement!D128)))))))</f>
        <v xml:space="preserve"> </v>
      </c>
      <c r="O21" s="183" t="str">
        <f>IF(Emargement!G128=""," ",Emargement!G128)</f>
        <v xml:space="preserve"> </v>
      </c>
      <c r="P21" s="185">
        <v>170</v>
      </c>
      <c r="Q21" s="183" t="str">
        <f>IF(Emargement!B178=""," ",Emargement!G128)</f>
        <v xml:space="preserve"> </v>
      </c>
      <c r="R21" s="183" t="str">
        <f>IF(Emargement!C178=""," ",Emargement!C178)</f>
        <v xml:space="preserve"> </v>
      </c>
      <c r="S21" s="183" t="str">
        <f>IF(Emargement!D178=""," ",IF(Emargement!D178="JURA CYCLISME PAYS DU REVERMONT","JURA CYCLISME",IF(Emargement!D178="AMICALE CYCLISTE BISONTINE","AC BISONTINE",IF(Emargement!D178="VC MORTEAU MONTBENOIT","VC MORTEAU MONT.",IF(Emargement!D178="VC VALDAHON VAL DE VENNES","VC VALDAHON",IF(Emargement!D178="S.C.OLYMPIQUE DE DIJON","S.C.O. DE DIJON",IF(Emargement!D178="CC ETUPES LE DOUBS PAYS DE MONTBELIARD","CC ETUPES",Emargement!D178)))))))</f>
        <v xml:space="preserve"> </v>
      </c>
      <c r="T21" s="183" t="str">
        <f>IF(Emargement!G178=""," ",Emargement!G178)</f>
        <v xml:space="preserve"> </v>
      </c>
    </row>
    <row r="22" spans="1:22" ht="15.75" customHeight="1">
      <c r="A22" s="185">
        <v>21</v>
      </c>
      <c r="B22" s="183" t="str">
        <f>IF(Emargement!B29=""," ",Emargement!B29)</f>
        <v xml:space="preserve"> </v>
      </c>
      <c r="C22" s="183" t="str">
        <f>IF(Emargement!C29=""," ",Emargement!C29)</f>
        <v xml:space="preserve"> </v>
      </c>
      <c r="D22" s="183" t="str">
        <f>IF(Emargement!D29=""," ",IF(Emargement!D29="JURA CYCLISME PAYS DU REVERMONT","JURA CYCLISME",IF(Emargement!D29="AMICALE CYCLISTE BISONTINE","AC BISONTINE",IF(Emargement!D29="VC MORTEAU MONTBENOIT","VC MORTEAU MONT.",IF(Emargement!D29="VC VALDAHON VAL DE VENNES","VC VALDAHON",IF(Emargement!D29="S.C.OLYMPIQUE DE DIJON","S.C.O. DE DIJON",IF(Emargement!D29="CC ETUPES LE DOUBS PAYS DE MONTBELIARD","CC ETUPES",Emargement!D29)))))))</f>
        <v xml:space="preserve"> </v>
      </c>
      <c r="E22" s="184" t="str">
        <f>IF(Emargement!G29=""," ",Emargement!G29)</f>
        <v xml:space="preserve"> </v>
      </c>
      <c r="F22" s="185">
        <v>71</v>
      </c>
      <c r="G22" s="183" t="str">
        <f>IF(Emargement!B79=""," ",Emargement!B79)</f>
        <v xml:space="preserve"> </v>
      </c>
      <c r="H22" s="183" t="str">
        <f>IF(Emargement!C79=""," ",Emargement!C79)</f>
        <v xml:space="preserve"> </v>
      </c>
      <c r="I22" s="183" t="str">
        <f>IF(Emargement!D79=""," ",IF(Emargement!D79="JURA CYCLISME PAYS DU REVERMONT","JURA CYCLISME",IF(Emargement!D79="AMICALE CYCLISTE BISONTINE","AC BISONTINE",IF(Emargement!D79="VC MORTEAU MONTBENOIT","VC MORTEAU MONT.",IF(Emargement!D79="VC VALDAHON VAL DE VENNES","VC VALDAHON",IF(Emargement!D79="S.C.OLYMPIQUE DE DIJON","S.C.O. DE DIJON",IF(Emargement!D79="CC ETUPES LE DOUBS PAYS DE MONTBELIARD","CC ETUPES",Emargement!D79)))))))</f>
        <v xml:space="preserve"> </v>
      </c>
      <c r="J22" s="183" t="str">
        <f>IF(Emargement!G79=""," ",Emargement!G79)</f>
        <v xml:space="preserve"> </v>
      </c>
      <c r="K22" s="185">
        <v>121</v>
      </c>
      <c r="L22" s="183" t="str">
        <f>IF(Emargement!B129=""," ",Emargement!B129)</f>
        <v xml:space="preserve"> </v>
      </c>
      <c r="M22" s="183" t="str">
        <f>IF(Emargement!C129=""," ",Emargement!C129)</f>
        <v xml:space="preserve"> </v>
      </c>
      <c r="N22" s="183" t="str">
        <f>IF(Emargement!D129=""," ",IF(Emargement!D129="JURA CYCLISME PAYS DU REVERMONT","JURA CYCLISME",IF(Emargement!D129="AMICALE CYCLISTE BISONTINE","AC BISONTINE",IF(Emargement!D129="VC MORTEAU MONTBENOIT","VC MORTEAU MONT.",IF(Emargement!D129="VC VALDAHON VAL DE VENNES","VC VALDAHON",IF(Emargement!D129="S.C.OLYMPIQUE DE DIJON","S.C.O. DE DIJON",IF(Emargement!D129="CC ETUPES LE DOUBS PAYS DE MONTBELIARD","CC ETUPES",Emargement!D129)))))))</f>
        <v xml:space="preserve"> </v>
      </c>
      <c r="O22" s="183" t="str">
        <f>IF(Emargement!G129=""," ",Emargement!G129)</f>
        <v xml:space="preserve"> </v>
      </c>
      <c r="P22" s="182">
        <v>171</v>
      </c>
      <c r="Q22" s="183" t="str">
        <f>IF(Emargement!B179=""," ",Emargement!G129)</f>
        <v xml:space="preserve"> </v>
      </c>
      <c r="R22" s="183" t="str">
        <f>IF(Emargement!C179=""," ",Emargement!C179)</f>
        <v xml:space="preserve"> </v>
      </c>
      <c r="S22" s="183" t="str">
        <f>IF(Emargement!D179=""," ",IF(Emargement!D179="JURA CYCLISME PAYS DU REVERMONT","JURA CYCLISME",IF(Emargement!D179="AMICALE CYCLISTE BISONTINE","AC BISONTINE",IF(Emargement!D179="VC MORTEAU MONTBENOIT","VC MORTEAU MONT.",IF(Emargement!D179="VC VALDAHON VAL DE VENNES","VC VALDAHON",IF(Emargement!D179="S.C.OLYMPIQUE DE DIJON","S.C.O. DE DIJON",IF(Emargement!D179="CC ETUPES LE DOUBS PAYS DE MONTBELIARD","CC ETUPES",Emargement!D179)))))))</f>
        <v xml:space="preserve"> </v>
      </c>
      <c r="T22" s="183" t="str">
        <f>IF(Emargement!G179=""," ",Emargement!G179)</f>
        <v xml:space="preserve"> </v>
      </c>
    </row>
    <row r="23" spans="1:22" ht="15.75" customHeight="1">
      <c r="A23" s="185">
        <v>22</v>
      </c>
      <c r="B23" s="183" t="str">
        <f>IF(Emargement!B30=""," ",Emargement!B30)</f>
        <v xml:space="preserve"> </v>
      </c>
      <c r="C23" s="183" t="str">
        <f>IF(Emargement!C30=""," ",Emargement!C30)</f>
        <v xml:space="preserve"> </v>
      </c>
      <c r="D23" s="183" t="str">
        <f>IF(Emargement!D30=""," ",IF(Emargement!D30="JURA CYCLISME PAYS DU REVERMONT","JURA CYCLISME",IF(Emargement!D30="AMICALE CYCLISTE BISONTINE","AC BISONTINE",IF(Emargement!D30="VC MORTEAU MONTBENOIT","VC MORTEAU MONT.",IF(Emargement!D30="VC VALDAHON VAL DE VENNES","VC VALDAHON",IF(Emargement!D30="S.C.OLYMPIQUE DE DIJON","S.C.O. DE DIJON",IF(Emargement!D30="CC ETUPES LE DOUBS PAYS DE MONTBELIARD","CC ETUPES",Emargement!D30)))))))</f>
        <v xml:space="preserve"> </v>
      </c>
      <c r="E23" s="184" t="str">
        <f>IF(Emargement!G30=""," ",Emargement!G30)</f>
        <v xml:space="preserve"> </v>
      </c>
      <c r="F23" s="185">
        <v>72</v>
      </c>
      <c r="G23" s="183" t="str">
        <f>IF(Emargement!B80=""," ",Emargement!B80)</f>
        <v xml:space="preserve"> </v>
      </c>
      <c r="H23" s="183" t="str">
        <f>IF(Emargement!C80=""," ",Emargement!C80)</f>
        <v xml:space="preserve"> </v>
      </c>
      <c r="I23" s="183" t="str">
        <f>IF(Emargement!D80=""," ",IF(Emargement!D80="JURA CYCLISME PAYS DU REVERMONT","JURA CYCLISME",IF(Emargement!D80="AMICALE CYCLISTE BISONTINE","AC BISONTINE",IF(Emargement!D80="VC MORTEAU MONTBENOIT","VC MORTEAU MONT.",IF(Emargement!D80="VC VALDAHON VAL DE VENNES","VC VALDAHON",IF(Emargement!D80="S.C.OLYMPIQUE DE DIJON","S.C.O. DE DIJON",IF(Emargement!D80="CC ETUPES LE DOUBS PAYS DE MONTBELIARD","CC ETUPES",Emargement!D80)))))))</f>
        <v xml:space="preserve"> </v>
      </c>
      <c r="J23" s="183" t="str">
        <f>IF(Emargement!G80=""," ",Emargement!G80)</f>
        <v xml:space="preserve"> </v>
      </c>
      <c r="K23" s="185">
        <v>122</v>
      </c>
      <c r="L23" s="183" t="str">
        <f>IF(Emargement!B130=""," ",Emargement!B130)</f>
        <v xml:space="preserve"> </v>
      </c>
      <c r="M23" s="183" t="str">
        <f>IF(Emargement!C130=""," ",Emargement!C130)</f>
        <v xml:space="preserve"> </v>
      </c>
      <c r="N23" s="183" t="str">
        <f>IF(Emargement!D130=""," ",IF(Emargement!D130="JURA CYCLISME PAYS DU REVERMONT","JURA CYCLISME",IF(Emargement!D130="AMICALE CYCLISTE BISONTINE","AC BISONTINE",IF(Emargement!D130="VC MORTEAU MONTBENOIT","VC MORTEAU MONT.",IF(Emargement!D130="VC VALDAHON VAL DE VENNES","VC VALDAHON",IF(Emargement!D130="S.C.OLYMPIQUE DE DIJON","S.C.O. DE DIJON",IF(Emargement!D130="CC ETUPES LE DOUBS PAYS DE MONTBELIARD","CC ETUPES",Emargement!D130)))))))</f>
        <v xml:space="preserve"> </v>
      </c>
      <c r="O23" s="183" t="str">
        <f>IF(Emargement!G130=""," ",Emargement!G130)</f>
        <v xml:space="preserve"> </v>
      </c>
      <c r="P23" s="185">
        <v>172</v>
      </c>
      <c r="Q23" s="183" t="str">
        <f>IF(Emargement!B180=""," ",Emargement!G130)</f>
        <v xml:space="preserve"> </v>
      </c>
      <c r="R23" s="183" t="str">
        <f>IF(Emargement!C180=""," ",Emargement!C180)</f>
        <v xml:space="preserve"> </v>
      </c>
      <c r="S23" s="183" t="str">
        <f>IF(Emargement!D180=""," ",IF(Emargement!D180="JURA CYCLISME PAYS DU REVERMONT","JURA CYCLISME",IF(Emargement!D180="AMICALE CYCLISTE BISONTINE","AC BISONTINE",IF(Emargement!D180="VC MORTEAU MONTBENOIT","VC MORTEAU MONT.",IF(Emargement!D180="VC VALDAHON VAL DE VENNES","VC VALDAHON",IF(Emargement!D180="S.C.OLYMPIQUE DE DIJON","S.C.O. DE DIJON",IF(Emargement!D180="CC ETUPES LE DOUBS PAYS DE MONTBELIARD","CC ETUPES",Emargement!D180)))))))</f>
        <v xml:space="preserve"> </v>
      </c>
      <c r="T23" s="183" t="str">
        <f>IF(Emargement!G180=""," ",Emargement!G180)</f>
        <v xml:space="preserve"> </v>
      </c>
    </row>
    <row r="24" spans="1:22" ht="15.75" customHeight="1">
      <c r="A24" s="185">
        <v>23</v>
      </c>
      <c r="B24" s="183" t="str">
        <f>IF(Emargement!B31=""," ",Emargement!B31)</f>
        <v xml:space="preserve"> </v>
      </c>
      <c r="C24" s="183" t="str">
        <f>IF(Emargement!C31=""," ",Emargement!C31)</f>
        <v xml:space="preserve"> </v>
      </c>
      <c r="D24" s="183" t="str">
        <f>IF(Emargement!D31=""," ",IF(Emargement!D31="JURA CYCLISME PAYS DU REVERMONT","JURA CYCLISME",IF(Emargement!D31="AMICALE CYCLISTE BISONTINE","AC BISONTINE",IF(Emargement!D31="VC MORTEAU MONTBENOIT","VC MORTEAU MONT.",IF(Emargement!D31="VC VALDAHON VAL DE VENNES","VC VALDAHON",IF(Emargement!D31="S.C.OLYMPIQUE DE DIJON","S.C.O. DE DIJON",IF(Emargement!D31="CC ETUPES LE DOUBS PAYS DE MONTBELIARD","CC ETUPES",Emargement!D31)))))))</f>
        <v xml:space="preserve"> </v>
      </c>
      <c r="E24" s="184" t="str">
        <f>IF(Emargement!G31=""," ",Emargement!G31)</f>
        <v xml:space="preserve"> </v>
      </c>
      <c r="F24" s="185">
        <v>73</v>
      </c>
      <c r="G24" s="183" t="str">
        <f>IF(Emargement!B81=""," ",Emargement!B81)</f>
        <v xml:space="preserve"> </v>
      </c>
      <c r="H24" s="183" t="str">
        <f>IF(Emargement!C81=""," ",Emargement!C81)</f>
        <v xml:space="preserve"> </v>
      </c>
      <c r="I24" s="183" t="str">
        <f>IF(Emargement!D81=""," ",IF(Emargement!D81="JURA CYCLISME PAYS DU REVERMONT","JURA CYCLISME",IF(Emargement!D81="AMICALE CYCLISTE BISONTINE","AC BISONTINE",IF(Emargement!D81="VC MORTEAU MONTBENOIT","VC MORTEAU MONT.",IF(Emargement!D81="VC VALDAHON VAL DE VENNES","VC VALDAHON",IF(Emargement!D81="S.C.OLYMPIQUE DE DIJON","S.C.O. DE DIJON",IF(Emargement!D81="CC ETUPES LE DOUBS PAYS DE MONTBELIARD","CC ETUPES",Emargement!D81)))))))</f>
        <v xml:space="preserve"> </v>
      </c>
      <c r="J24" s="183" t="str">
        <f>IF(Emargement!G81=""," ",Emargement!G81)</f>
        <v xml:space="preserve"> </v>
      </c>
      <c r="K24" s="185">
        <v>123</v>
      </c>
      <c r="L24" s="183" t="str">
        <f>IF(Emargement!B131=""," ",Emargement!B131)</f>
        <v xml:space="preserve"> </v>
      </c>
      <c r="M24" s="183" t="str">
        <f>IF(Emargement!C131=""," ",Emargement!C131)</f>
        <v xml:space="preserve"> </v>
      </c>
      <c r="N24" s="183" t="str">
        <f>IF(Emargement!D131=""," ",IF(Emargement!D131="JURA CYCLISME PAYS DU REVERMONT","JURA CYCLISME",IF(Emargement!D131="AMICALE CYCLISTE BISONTINE","AC BISONTINE",IF(Emargement!D131="VC MORTEAU MONTBENOIT","VC MORTEAU MONT.",IF(Emargement!D131="VC VALDAHON VAL DE VENNES","VC VALDAHON",IF(Emargement!D131="S.C.OLYMPIQUE DE DIJON","S.C.O. DE DIJON",IF(Emargement!D131="CC ETUPES LE DOUBS PAYS DE MONTBELIARD","CC ETUPES",Emargement!D131)))))))</f>
        <v xml:space="preserve"> </v>
      </c>
      <c r="O24" s="183" t="str">
        <f>IF(Emargement!G131=""," ",Emargement!G131)</f>
        <v xml:space="preserve"> </v>
      </c>
      <c r="P24" s="182">
        <v>173</v>
      </c>
      <c r="Q24" s="183" t="str">
        <f>IF(Emargement!B181=""," ",Emargement!G131)</f>
        <v xml:space="preserve"> </v>
      </c>
      <c r="R24" s="183" t="str">
        <f>IF(Emargement!C181=""," ",Emargement!C181)</f>
        <v xml:space="preserve"> </v>
      </c>
      <c r="S24" s="183" t="str">
        <f>IF(Emargement!D181=""," ",IF(Emargement!D181="JURA CYCLISME PAYS DU REVERMONT","JURA CYCLISME",IF(Emargement!D181="AMICALE CYCLISTE BISONTINE","AC BISONTINE",IF(Emargement!D181="VC MORTEAU MONTBENOIT","VC MORTEAU MONT.",IF(Emargement!D181="VC VALDAHON VAL DE VENNES","VC VALDAHON",IF(Emargement!D181="S.C.OLYMPIQUE DE DIJON","S.C.O. DE DIJON",IF(Emargement!D181="CC ETUPES LE DOUBS PAYS DE MONTBELIARD","CC ETUPES",Emargement!D181)))))))</f>
        <v xml:space="preserve"> </v>
      </c>
      <c r="T24" s="183" t="str">
        <f>IF(Emargement!G181=""," ",Emargement!G181)</f>
        <v xml:space="preserve"> </v>
      </c>
    </row>
    <row r="25" spans="1:22" ht="15.75" customHeight="1">
      <c r="A25" s="185">
        <v>24</v>
      </c>
      <c r="B25" s="183" t="str">
        <f>IF(Emargement!B32=""," ",Emargement!B32)</f>
        <v xml:space="preserve"> </v>
      </c>
      <c r="C25" s="183" t="str">
        <f>IF(Emargement!C32=""," ",Emargement!C32)</f>
        <v xml:space="preserve"> </v>
      </c>
      <c r="D25" s="183" t="str">
        <f>IF(Emargement!D32=""," ",IF(Emargement!D32="JURA CYCLISME PAYS DU REVERMONT","JURA CYCLISME",IF(Emargement!D32="AMICALE CYCLISTE BISONTINE","AC BISONTINE",IF(Emargement!D32="VC MORTEAU MONTBENOIT","VC MORTEAU MONT.",IF(Emargement!D32="VC VALDAHON VAL DE VENNES","VC VALDAHON",IF(Emargement!D32="S.C.OLYMPIQUE DE DIJON","S.C.O. DE DIJON",IF(Emargement!D32="CC ETUPES LE DOUBS PAYS DE MONTBELIARD","CC ETUPES",Emargement!D32)))))))</f>
        <v xml:space="preserve"> </v>
      </c>
      <c r="E25" s="184" t="str">
        <f>IF(Emargement!G32=""," ",Emargement!G32)</f>
        <v xml:space="preserve"> </v>
      </c>
      <c r="F25" s="185">
        <v>74</v>
      </c>
      <c r="G25" s="183" t="str">
        <f>IF(Emargement!B82=""," ",Emargement!B82)</f>
        <v xml:space="preserve"> </v>
      </c>
      <c r="H25" s="183" t="str">
        <f>IF(Emargement!C82=""," ",Emargement!C82)</f>
        <v xml:space="preserve"> </v>
      </c>
      <c r="I25" s="183" t="str">
        <f>IF(Emargement!D82=""," ",IF(Emargement!D82="JURA CYCLISME PAYS DU REVERMONT","JURA CYCLISME",IF(Emargement!D82="AMICALE CYCLISTE BISONTINE","AC BISONTINE",IF(Emargement!D82="VC MORTEAU MONTBENOIT","VC MORTEAU MONT.",IF(Emargement!D82="VC VALDAHON VAL DE VENNES","VC VALDAHON",IF(Emargement!D82="S.C.OLYMPIQUE DE DIJON","S.C.O. DE DIJON",IF(Emargement!D82="CC ETUPES LE DOUBS PAYS DE MONTBELIARD","CC ETUPES",Emargement!D82)))))))</f>
        <v xml:space="preserve"> </v>
      </c>
      <c r="J25" s="183" t="str">
        <f>IF(Emargement!G82=""," ",Emargement!G82)</f>
        <v xml:space="preserve"> </v>
      </c>
      <c r="K25" s="185">
        <v>124</v>
      </c>
      <c r="L25" s="183" t="str">
        <f>IF(Emargement!B132=""," ",Emargement!B132)</f>
        <v xml:space="preserve"> </v>
      </c>
      <c r="M25" s="183" t="str">
        <f>IF(Emargement!C132=""," ",Emargement!C132)</f>
        <v xml:space="preserve"> </v>
      </c>
      <c r="N25" s="183" t="str">
        <f>IF(Emargement!D132=""," ",IF(Emargement!D132="JURA CYCLISME PAYS DU REVERMONT","JURA CYCLISME",IF(Emargement!D132="AMICALE CYCLISTE BISONTINE","AC BISONTINE",IF(Emargement!D132="VC MORTEAU MONTBENOIT","VC MORTEAU MONT.",IF(Emargement!D132="VC VALDAHON VAL DE VENNES","VC VALDAHON",IF(Emargement!D132="S.C.OLYMPIQUE DE DIJON","S.C.O. DE DIJON",IF(Emargement!D132="CC ETUPES LE DOUBS PAYS DE MONTBELIARD","CC ETUPES",Emargement!D132)))))))</f>
        <v xml:space="preserve"> </v>
      </c>
      <c r="O25" s="183" t="str">
        <f>IF(Emargement!G132=""," ",Emargement!G132)</f>
        <v xml:space="preserve"> </v>
      </c>
      <c r="P25" s="185">
        <v>174</v>
      </c>
      <c r="Q25" s="183" t="str">
        <f>IF(Emargement!B182=""," ",Emargement!G132)</f>
        <v xml:space="preserve"> </v>
      </c>
      <c r="R25" s="183" t="str">
        <f>IF(Emargement!C182=""," ",Emargement!C182)</f>
        <v xml:space="preserve"> </v>
      </c>
      <c r="S25" s="183" t="str">
        <f>IF(Emargement!D182=""," ",IF(Emargement!D182="JURA CYCLISME PAYS DU REVERMONT","JURA CYCLISME",IF(Emargement!D182="AMICALE CYCLISTE BISONTINE","AC BISONTINE",IF(Emargement!D182="VC MORTEAU MONTBENOIT","VC MORTEAU MONT.",IF(Emargement!D182="VC VALDAHON VAL DE VENNES","VC VALDAHON",IF(Emargement!D182="S.C.OLYMPIQUE DE DIJON","S.C.O. DE DIJON",IF(Emargement!D182="CC ETUPES LE DOUBS PAYS DE MONTBELIARD","CC ETUPES",Emargement!D182)))))))</f>
        <v xml:space="preserve"> </v>
      </c>
      <c r="T25" s="183" t="str">
        <f>IF(Emargement!G182=""," ",Emargement!G182)</f>
        <v xml:space="preserve"> </v>
      </c>
    </row>
    <row r="26" spans="1:22" ht="15.75" customHeight="1">
      <c r="A26" s="185">
        <v>25</v>
      </c>
      <c r="B26" s="183" t="str">
        <f>IF(Emargement!B33=""," ",Emargement!B33)</f>
        <v xml:space="preserve"> </v>
      </c>
      <c r="C26" s="183" t="str">
        <f>IF(Emargement!C33=""," ",Emargement!C33)</f>
        <v xml:space="preserve"> </v>
      </c>
      <c r="D26" s="183" t="str">
        <f>IF(Emargement!D33=""," ",IF(Emargement!D33="JURA CYCLISME PAYS DU REVERMONT","JURA CYCLISME",IF(Emargement!D33="AMICALE CYCLISTE BISONTINE","AC BISONTINE",IF(Emargement!D33="VC MORTEAU MONTBENOIT","VC MORTEAU MONT.",IF(Emargement!D33="VC VALDAHON VAL DE VENNES","VC VALDAHON",IF(Emargement!D33="S.C.OLYMPIQUE DE DIJON","S.C.O. DE DIJON",IF(Emargement!D33="CC ETUPES LE DOUBS PAYS DE MONTBELIARD","CC ETUPES",Emargement!D33)))))))</f>
        <v xml:space="preserve"> </v>
      </c>
      <c r="E26" s="184" t="str">
        <f>IF(Emargement!G33=""," ",Emargement!G33)</f>
        <v xml:space="preserve"> </v>
      </c>
      <c r="F26" s="185">
        <v>75</v>
      </c>
      <c r="G26" s="183" t="str">
        <f>IF(Emargement!B83=""," ",Emargement!B83)</f>
        <v xml:space="preserve"> </v>
      </c>
      <c r="H26" s="183" t="str">
        <f>IF(Emargement!C83=""," ",Emargement!C83)</f>
        <v xml:space="preserve"> </v>
      </c>
      <c r="I26" s="183" t="str">
        <f>IF(Emargement!D83=""," ",IF(Emargement!D83="JURA CYCLISME PAYS DU REVERMONT","JURA CYCLISME",IF(Emargement!D83="AMICALE CYCLISTE BISONTINE","AC BISONTINE",IF(Emargement!D83="VC MORTEAU MONTBENOIT","VC MORTEAU MONT.",IF(Emargement!D83="VC VALDAHON VAL DE VENNES","VC VALDAHON",IF(Emargement!D83="S.C.OLYMPIQUE DE DIJON","S.C.O. DE DIJON",IF(Emargement!D83="CC ETUPES LE DOUBS PAYS DE MONTBELIARD","CC ETUPES",Emargement!D83)))))))</f>
        <v xml:space="preserve"> </v>
      </c>
      <c r="J26" s="183" t="str">
        <f>IF(Emargement!G83=""," ",Emargement!G83)</f>
        <v xml:space="preserve"> </v>
      </c>
      <c r="K26" s="185">
        <v>125</v>
      </c>
      <c r="L26" s="183" t="str">
        <f>IF(Emargement!B133=""," ",Emargement!B133)</f>
        <v xml:space="preserve"> </v>
      </c>
      <c r="M26" s="183" t="str">
        <f>IF(Emargement!C133=""," ",Emargement!C133)</f>
        <v xml:space="preserve"> </v>
      </c>
      <c r="N26" s="183" t="str">
        <f>IF(Emargement!D133=""," ",IF(Emargement!D133="JURA CYCLISME PAYS DU REVERMONT","JURA CYCLISME",IF(Emargement!D133="AMICALE CYCLISTE BISONTINE","AC BISONTINE",IF(Emargement!D133="VC MORTEAU MONTBENOIT","VC MORTEAU MONT.",IF(Emargement!D133="VC VALDAHON VAL DE VENNES","VC VALDAHON",IF(Emargement!D133="S.C.OLYMPIQUE DE DIJON","S.C.O. DE DIJON",IF(Emargement!D133="CC ETUPES LE DOUBS PAYS DE MONTBELIARD","CC ETUPES",Emargement!D133)))))))</f>
        <v xml:space="preserve"> </v>
      </c>
      <c r="O26" s="183" t="str">
        <f>IF(Emargement!G133=""," ",Emargement!G133)</f>
        <v xml:space="preserve"> </v>
      </c>
      <c r="P26" s="182">
        <v>175</v>
      </c>
      <c r="Q26" s="183" t="str">
        <f>IF(Emargement!B183=""," ",Emargement!G133)</f>
        <v xml:space="preserve"> </v>
      </c>
      <c r="R26" s="183" t="str">
        <f>IF(Emargement!C183=""," ",Emargement!C183)</f>
        <v xml:space="preserve"> </v>
      </c>
      <c r="S26" s="183" t="str">
        <f>IF(Emargement!D183=""," ",IF(Emargement!D183="JURA CYCLISME PAYS DU REVERMONT","JURA CYCLISME",IF(Emargement!D183="AMICALE CYCLISTE BISONTINE","AC BISONTINE",IF(Emargement!D183="VC MORTEAU MONTBENOIT","VC MORTEAU MONT.",IF(Emargement!D183="VC VALDAHON VAL DE VENNES","VC VALDAHON",IF(Emargement!D183="S.C.OLYMPIQUE DE DIJON","S.C.O. DE DIJON",IF(Emargement!D183="CC ETUPES LE DOUBS PAYS DE MONTBELIARD","CC ETUPES",Emargement!D183)))))))</f>
        <v xml:space="preserve"> </v>
      </c>
      <c r="T26" s="183" t="str">
        <f>IF(Emargement!G183=""," ",Emargement!G183)</f>
        <v xml:space="preserve"> </v>
      </c>
    </row>
    <row r="27" spans="1:22" ht="15.75" customHeight="1">
      <c r="A27" s="185">
        <v>26</v>
      </c>
      <c r="B27" s="183" t="str">
        <f>IF(Emargement!B34=""," ",Emargement!B34)</f>
        <v xml:space="preserve"> </v>
      </c>
      <c r="C27" s="183" t="str">
        <f>IF(Emargement!C34=""," ",Emargement!C34)</f>
        <v xml:space="preserve"> </v>
      </c>
      <c r="D27" s="183" t="str">
        <f>IF(Emargement!D34=""," ",IF(Emargement!D34="JURA CYCLISME PAYS DU REVERMONT","JURA CYCLISME",IF(Emargement!D34="AMICALE CYCLISTE BISONTINE","AC BISONTINE",IF(Emargement!D34="VC MORTEAU MONTBENOIT","VC MORTEAU MONT.",IF(Emargement!D34="VC VALDAHON VAL DE VENNES","VC VALDAHON",IF(Emargement!D34="S.C.OLYMPIQUE DE DIJON","S.C.O. DE DIJON",IF(Emargement!D34="CC ETUPES LE DOUBS PAYS DE MONTBELIARD","CC ETUPES",Emargement!D34)))))))</f>
        <v xml:space="preserve"> </v>
      </c>
      <c r="E27" s="184" t="str">
        <f>IF(Emargement!G34=""," ",Emargement!G34)</f>
        <v xml:space="preserve"> </v>
      </c>
      <c r="F27" s="185">
        <v>76</v>
      </c>
      <c r="G27" s="183" t="str">
        <f>IF(Emargement!B84=""," ",Emargement!B84)</f>
        <v xml:space="preserve"> </v>
      </c>
      <c r="H27" s="183" t="str">
        <f>IF(Emargement!C84=""," ",Emargement!C84)</f>
        <v xml:space="preserve"> </v>
      </c>
      <c r="I27" s="183" t="str">
        <f>IF(Emargement!D84=""," ",IF(Emargement!D84="JURA CYCLISME PAYS DU REVERMONT","JURA CYCLISME",IF(Emargement!D84="AMICALE CYCLISTE BISONTINE","AC BISONTINE",IF(Emargement!D84="VC MORTEAU MONTBENOIT","VC MORTEAU MONT.",IF(Emargement!D84="VC VALDAHON VAL DE VENNES","VC VALDAHON",IF(Emargement!D84="S.C.OLYMPIQUE DE DIJON","S.C.O. DE DIJON",IF(Emargement!D84="CC ETUPES LE DOUBS PAYS DE MONTBELIARD","CC ETUPES",Emargement!D84)))))))</f>
        <v xml:space="preserve"> </v>
      </c>
      <c r="J27" s="183" t="str">
        <f>IF(Emargement!G84=""," ",Emargement!G84)</f>
        <v xml:space="preserve"> </v>
      </c>
      <c r="K27" s="185">
        <v>126</v>
      </c>
      <c r="L27" s="183" t="str">
        <f>IF(Emargement!B134=""," ",Emargement!B134)</f>
        <v xml:space="preserve"> </v>
      </c>
      <c r="M27" s="183" t="str">
        <f>IF(Emargement!C134=""," ",Emargement!C134)</f>
        <v xml:space="preserve"> </v>
      </c>
      <c r="N27" s="183" t="str">
        <f>IF(Emargement!D134=""," ",IF(Emargement!D134="JURA CYCLISME PAYS DU REVERMONT","JURA CYCLISME",IF(Emargement!D134="AMICALE CYCLISTE BISONTINE","AC BISONTINE",IF(Emargement!D134="VC MORTEAU MONTBENOIT","VC MORTEAU MONT.",IF(Emargement!D134="VC VALDAHON VAL DE VENNES","VC VALDAHON",IF(Emargement!D134="S.C.OLYMPIQUE DE DIJON","S.C.O. DE DIJON",IF(Emargement!D134="CC ETUPES LE DOUBS PAYS DE MONTBELIARD","CC ETUPES",Emargement!D134)))))))</f>
        <v xml:space="preserve"> </v>
      </c>
      <c r="O27" s="183" t="str">
        <f>IF(Emargement!G134=""," ",Emargement!G134)</f>
        <v xml:space="preserve"> </v>
      </c>
      <c r="P27" s="185">
        <v>176</v>
      </c>
      <c r="Q27" s="183" t="str">
        <f>IF(Emargement!B184=""," ",Emargement!G134)</f>
        <v xml:space="preserve"> </v>
      </c>
      <c r="R27" s="183" t="str">
        <f>IF(Emargement!C184=""," ",Emargement!C184)</f>
        <v xml:space="preserve"> </v>
      </c>
      <c r="S27" s="183" t="str">
        <f>IF(Emargement!D184=""," ",IF(Emargement!D184="JURA CYCLISME PAYS DU REVERMONT","JURA CYCLISME",IF(Emargement!D184="AMICALE CYCLISTE BISONTINE","AC BISONTINE",IF(Emargement!D184="VC MORTEAU MONTBENOIT","VC MORTEAU MONT.",IF(Emargement!D184="VC VALDAHON VAL DE VENNES","VC VALDAHON",IF(Emargement!D184="S.C.OLYMPIQUE DE DIJON","S.C.O. DE DIJON",IF(Emargement!D184="CC ETUPES LE DOUBS PAYS DE MONTBELIARD","CC ETUPES",Emargement!D184)))))))</f>
        <v xml:space="preserve"> </v>
      </c>
      <c r="T27" s="183" t="str">
        <f>IF(Emargement!G184=""," ",Emargement!G184)</f>
        <v xml:space="preserve"> </v>
      </c>
    </row>
    <row r="28" spans="1:22" ht="15.75" customHeight="1">
      <c r="A28" s="185">
        <v>27</v>
      </c>
      <c r="B28" s="183" t="str">
        <f>IF(Emargement!B35=""," ",Emargement!B35)</f>
        <v xml:space="preserve"> </v>
      </c>
      <c r="C28" s="183" t="str">
        <f>IF(Emargement!C35=""," ",Emargement!C35)</f>
        <v xml:space="preserve"> </v>
      </c>
      <c r="D28" s="183" t="str">
        <f>IF(Emargement!D35=""," ",IF(Emargement!D35="JURA CYCLISME PAYS DU REVERMONT","JURA CYCLISME",IF(Emargement!D35="AMICALE CYCLISTE BISONTINE","AC BISONTINE",IF(Emargement!D35="VC MORTEAU MONTBENOIT","VC MORTEAU MONT.",IF(Emargement!D35="VC VALDAHON VAL DE VENNES","VC VALDAHON",IF(Emargement!D35="S.C.OLYMPIQUE DE DIJON","S.C.O. DE DIJON",IF(Emargement!D35="CC ETUPES LE DOUBS PAYS DE MONTBELIARD","CC ETUPES",Emargement!D35)))))))</f>
        <v xml:space="preserve"> </v>
      </c>
      <c r="E28" s="184" t="str">
        <f>IF(Emargement!G35=""," ",Emargement!G35)</f>
        <v xml:space="preserve"> </v>
      </c>
      <c r="F28" s="185">
        <v>77</v>
      </c>
      <c r="G28" s="183" t="str">
        <f>IF(Emargement!B85=""," ",Emargement!B85)</f>
        <v xml:space="preserve"> </v>
      </c>
      <c r="H28" s="183" t="str">
        <f>IF(Emargement!C85=""," ",Emargement!C85)</f>
        <v xml:space="preserve"> </v>
      </c>
      <c r="I28" s="183" t="str">
        <f>IF(Emargement!D85=""," ",IF(Emargement!D85="JURA CYCLISME PAYS DU REVERMONT","JURA CYCLISME",IF(Emargement!D85="AMICALE CYCLISTE BISONTINE","AC BISONTINE",IF(Emargement!D85="VC MORTEAU MONTBENOIT","VC MORTEAU MONT.",IF(Emargement!D85="VC VALDAHON VAL DE VENNES","VC VALDAHON",IF(Emargement!D85="S.C.OLYMPIQUE DE DIJON","S.C.O. DE DIJON",IF(Emargement!D85="CC ETUPES LE DOUBS PAYS DE MONTBELIARD","CC ETUPES",Emargement!D85)))))))</f>
        <v xml:space="preserve"> </v>
      </c>
      <c r="J28" s="183" t="str">
        <f>IF(Emargement!G85=""," ",Emargement!G85)</f>
        <v xml:space="preserve"> </v>
      </c>
      <c r="K28" s="185">
        <v>127</v>
      </c>
      <c r="L28" s="183" t="str">
        <f>IF(Emargement!B135=""," ",Emargement!B135)</f>
        <v xml:space="preserve"> </v>
      </c>
      <c r="M28" s="183" t="str">
        <f>IF(Emargement!C135=""," ",Emargement!C135)</f>
        <v xml:space="preserve"> </v>
      </c>
      <c r="N28" s="183" t="str">
        <f>IF(Emargement!D135=""," ",IF(Emargement!D135="JURA CYCLISME PAYS DU REVERMONT","JURA CYCLISME",IF(Emargement!D135="AMICALE CYCLISTE BISONTINE","AC BISONTINE",IF(Emargement!D135="VC MORTEAU MONTBENOIT","VC MORTEAU MONT.",IF(Emargement!D135="VC VALDAHON VAL DE VENNES","VC VALDAHON",IF(Emargement!D135="S.C.OLYMPIQUE DE DIJON","S.C.O. DE DIJON",IF(Emargement!D135="CC ETUPES LE DOUBS PAYS DE MONTBELIARD","CC ETUPES",Emargement!D135)))))))</f>
        <v xml:space="preserve"> </v>
      </c>
      <c r="O28" s="183" t="str">
        <f>IF(Emargement!G135=""," ",Emargement!G135)</f>
        <v xml:space="preserve"> </v>
      </c>
      <c r="P28" s="182">
        <v>177</v>
      </c>
      <c r="Q28" s="183" t="str">
        <f>IF(Emargement!B185=""," ",Emargement!G135)</f>
        <v xml:space="preserve"> </v>
      </c>
      <c r="R28" s="183" t="str">
        <f>IF(Emargement!C185=""," ",Emargement!C185)</f>
        <v xml:space="preserve"> </v>
      </c>
      <c r="S28" s="183" t="str">
        <f>IF(Emargement!D185=""," ",IF(Emargement!D185="JURA CYCLISME PAYS DU REVERMONT","JURA CYCLISME",IF(Emargement!D185="AMICALE CYCLISTE BISONTINE","AC BISONTINE",IF(Emargement!D185="VC MORTEAU MONTBENOIT","VC MORTEAU MONT.",IF(Emargement!D185="VC VALDAHON VAL DE VENNES","VC VALDAHON",IF(Emargement!D185="S.C.OLYMPIQUE DE DIJON","S.C.O. DE DIJON",IF(Emargement!D185="CC ETUPES LE DOUBS PAYS DE MONTBELIARD","CC ETUPES",Emargement!D185)))))))</f>
        <v xml:space="preserve"> </v>
      </c>
      <c r="T28" s="183" t="str">
        <f>IF(Emargement!G185=""," ",Emargement!G185)</f>
        <v xml:space="preserve"> </v>
      </c>
    </row>
    <row r="29" spans="1:22" ht="15.75" customHeight="1">
      <c r="A29" s="185">
        <v>28</v>
      </c>
      <c r="B29" s="183" t="str">
        <f>IF(Emargement!B36=""," ",Emargement!B36)</f>
        <v xml:space="preserve"> </v>
      </c>
      <c r="C29" s="183" t="str">
        <f>IF(Emargement!C36=""," ",Emargement!C36)</f>
        <v xml:space="preserve"> </v>
      </c>
      <c r="D29" s="183" t="str">
        <f>IF(Emargement!D36=""," ",IF(Emargement!D36="JURA CYCLISME PAYS DU REVERMONT","JURA CYCLISME",IF(Emargement!D36="AMICALE CYCLISTE BISONTINE","AC BISONTINE",IF(Emargement!D36="VC MORTEAU MONTBENOIT","VC MORTEAU MONT.",IF(Emargement!D36="VC VALDAHON VAL DE VENNES","VC VALDAHON",IF(Emargement!D36="S.C.OLYMPIQUE DE DIJON","S.C.O. DE DIJON",IF(Emargement!D36="CC ETUPES LE DOUBS PAYS DE MONTBELIARD","CC ETUPES",Emargement!D36)))))))</f>
        <v xml:space="preserve"> </v>
      </c>
      <c r="E29" s="184" t="str">
        <f>IF(Emargement!G36=""," ",Emargement!G36)</f>
        <v xml:space="preserve"> </v>
      </c>
      <c r="F29" s="185">
        <v>78</v>
      </c>
      <c r="G29" s="183" t="str">
        <f>IF(Emargement!B86=""," ",Emargement!B86)</f>
        <v xml:space="preserve"> </v>
      </c>
      <c r="H29" s="183" t="str">
        <f>IF(Emargement!C86=""," ",Emargement!C86)</f>
        <v xml:space="preserve"> </v>
      </c>
      <c r="I29" s="183" t="str">
        <f>IF(Emargement!D86=""," ",IF(Emargement!D86="JURA CYCLISME PAYS DU REVERMONT","JURA CYCLISME",IF(Emargement!D86="AMICALE CYCLISTE BISONTINE","AC BISONTINE",IF(Emargement!D86="VC MORTEAU MONTBENOIT","VC MORTEAU MONT.",IF(Emargement!D86="VC VALDAHON VAL DE VENNES","VC VALDAHON",IF(Emargement!D86="S.C.OLYMPIQUE DE DIJON","S.C.O. DE DIJON",IF(Emargement!D86="CC ETUPES LE DOUBS PAYS DE MONTBELIARD","CC ETUPES",Emargement!D86)))))))</f>
        <v xml:space="preserve"> </v>
      </c>
      <c r="J29" s="183" t="str">
        <f>IF(Emargement!G86=""," ",Emargement!G86)</f>
        <v xml:space="preserve"> </v>
      </c>
      <c r="K29" s="185">
        <v>128</v>
      </c>
      <c r="L29" s="183" t="str">
        <f>IF(Emargement!B136=""," ",Emargement!B136)</f>
        <v xml:space="preserve"> </v>
      </c>
      <c r="M29" s="183" t="str">
        <f>IF(Emargement!C136=""," ",Emargement!C136)</f>
        <v xml:space="preserve"> </v>
      </c>
      <c r="N29" s="183" t="str">
        <f>IF(Emargement!D136=""," ",IF(Emargement!D136="JURA CYCLISME PAYS DU REVERMONT","JURA CYCLISME",IF(Emargement!D136="AMICALE CYCLISTE BISONTINE","AC BISONTINE",IF(Emargement!D136="VC MORTEAU MONTBENOIT","VC MORTEAU MONT.",IF(Emargement!D136="VC VALDAHON VAL DE VENNES","VC VALDAHON",IF(Emargement!D136="S.C.OLYMPIQUE DE DIJON","S.C.O. DE DIJON",IF(Emargement!D136="CC ETUPES LE DOUBS PAYS DE MONTBELIARD","CC ETUPES",Emargement!D136)))))))</f>
        <v xml:space="preserve"> </v>
      </c>
      <c r="O29" s="183" t="str">
        <f>IF(Emargement!G136=""," ",Emargement!G136)</f>
        <v xml:space="preserve"> </v>
      </c>
      <c r="P29" s="185">
        <v>178</v>
      </c>
      <c r="Q29" s="183" t="str">
        <f>IF(Emargement!B186=""," ",Emargement!G136)</f>
        <v xml:space="preserve"> </v>
      </c>
      <c r="R29" s="183" t="str">
        <f>IF(Emargement!C186=""," ",Emargement!C186)</f>
        <v xml:space="preserve"> </v>
      </c>
      <c r="S29" s="183" t="str">
        <f>IF(Emargement!D186=""," ",IF(Emargement!D186="JURA CYCLISME PAYS DU REVERMONT","JURA CYCLISME",IF(Emargement!D186="AMICALE CYCLISTE BISONTINE","AC BISONTINE",IF(Emargement!D186="VC MORTEAU MONTBENOIT","VC MORTEAU MONT.",IF(Emargement!D186="VC VALDAHON VAL DE VENNES","VC VALDAHON",IF(Emargement!D186="S.C.OLYMPIQUE DE DIJON","S.C.O. DE DIJON",IF(Emargement!D186="CC ETUPES LE DOUBS PAYS DE MONTBELIARD","CC ETUPES",Emargement!D186)))))))</f>
        <v xml:space="preserve"> </v>
      </c>
      <c r="T29" s="183" t="str">
        <f>IF(Emargement!G186=""," ",Emargement!G186)</f>
        <v xml:space="preserve"> </v>
      </c>
    </row>
    <row r="30" spans="1:22" ht="15.75" customHeight="1">
      <c r="A30" s="185">
        <v>29</v>
      </c>
      <c r="B30" s="183" t="str">
        <f>IF(Emargement!B37=""," ",Emargement!B37)</f>
        <v xml:space="preserve"> </v>
      </c>
      <c r="C30" s="183" t="str">
        <f>IF(Emargement!C37=""," ",Emargement!C37)</f>
        <v xml:space="preserve"> </v>
      </c>
      <c r="D30" s="183" t="str">
        <f>IF(Emargement!D37=""," ",IF(Emargement!D37="JURA CYCLISME PAYS DU REVERMONT","JURA CYCLISME",IF(Emargement!D37="AMICALE CYCLISTE BISONTINE","AC BISONTINE",IF(Emargement!D37="VC MORTEAU MONTBENOIT","VC MORTEAU MONT.",IF(Emargement!D37="VC VALDAHON VAL DE VENNES","VC VALDAHON",IF(Emargement!D37="S.C.OLYMPIQUE DE DIJON","S.C.O. DE DIJON",IF(Emargement!D37="CC ETUPES LE DOUBS PAYS DE MONTBELIARD","CC ETUPES",Emargement!D37)))))))</f>
        <v xml:space="preserve"> </v>
      </c>
      <c r="E30" s="184" t="str">
        <f>IF(Emargement!G37=""," ",Emargement!G37)</f>
        <v xml:space="preserve"> </v>
      </c>
      <c r="F30" s="185">
        <v>79</v>
      </c>
      <c r="G30" s="183" t="str">
        <f>IF(Emargement!B87=""," ",Emargement!B87)</f>
        <v xml:space="preserve"> </v>
      </c>
      <c r="H30" s="183" t="str">
        <f>IF(Emargement!C87=""," ",Emargement!C87)</f>
        <v xml:space="preserve"> </v>
      </c>
      <c r="I30" s="183" t="str">
        <f>IF(Emargement!D87=""," ",IF(Emargement!D87="JURA CYCLISME PAYS DU REVERMONT","JURA CYCLISME",IF(Emargement!D87="AMICALE CYCLISTE BISONTINE","AC BISONTINE",IF(Emargement!D87="VC MORTEAU MONTBENOIT","VC MORTEAU MONT.",IF(Emargement!D87="VC VALDAHON VAL DE VENNES","VC VALDAHON",IF(Emargement!D87="S.C.OLYMPIQUE DE DIJON","S.C.O. DE DIJON",IF(Emargement!D87="CC ETUPES LE DOUBS PAYS DE MONTBELIARD","CC ETUPES",Emargement!D87)))))))</f>
        <v xml:space="preserve"> </v>
      </c>
      <c r="J30" s="183" t="str">
        <f>IF(Emargement!G87=""," ",Emargement!G87)</f>
        <v xml:space="preserve"> </v>
      </c>
      <c r="K30" s="185">
        <v>129</v>
      </c>
      <c r="L30" s="183" t="str">
        <f>IF(Emargement!B137=""," ",Emargement!B137)</f>
        <v xml:space="preserve"> </v>
      </c>
      <c r="M30" s="183" t="str">
        <f>IF(Emargement!C137=""," ",Emargement!C137)</f>
        <v xml:space="preserve"> </v>
      </c>
      <c r="N30" s="183" t="str">
        <f>IF(Emargement!D137=""," ",IF(Emargement!D137="JURA CYCLISME PAYS DU REVERMONT","JURA CYCLISME",IF(Emargement!D137="AMICALE CYCLISTE BISONTINE","AC BISONTINE",IF(Emargement!D137="VC MORTEAU MONTBENOIT","VC MORTEAU MONT.",IF(Emargement!D137="VC VALDAHON VAL DE VENNES","VC VALDAHON",IF(Emargement!D137="S.C.OLYMPIQUE DE DIJON","S.C.O. DE DIJON",IF(Emargement!D137="CC ETUPES LE DOUBS PAYS DE MONTBELIARD","CC ETUPES",Emargement!D137)))))))</f>
        <v xml:space="preserve"> </v>
      </c>
      <c r="O30" s="183" t="str">
        <f>IF(Emargement!G137=""," ",Emargement!G137)</f>
        <v xml:space="preserve"> </v>
      </c>
      <c r="P30" s="182">
        <v>179</v>
      </c>
      <c r="Q30" s="183" t="str">
        <f>IF(Emargement!B187=""," ",Emargement!G137)</f>
        <v xml:space="preserve"> </v>
      </c>
      <c r="R30" s="183" t="str">
        <f>IF(Emargement!C187=""," ",Emargement!C187)</f>
        <v xml:space="preserve"> </v>
      </c>
      <c r="S30" s="183" t="str">
        <f>IF(Emargement!D187=""," ",IF(Emargement!D187="JURA CYCLISME PAYS DU REVERMONT","JURA CYCLISME",IF(Emargement!D187="AMICALE CYCLISTE BISONTINE","AC BISONTINE",IF(Emargement!D187="VC MORTEAU MONTBENOIT","VC MORTEAU MONT.",IF(Emargement!D187="VC VALDAHON VAL DE VENNES","VC VALDAHON",IF(Emargement!D187="S.C.OLYMPIQUE DE DIJON","S.C.O. DE DIJON",IF(Emargement!D187="CC ETUPES LE DOUBS PAYS DE MONTBELIARD","CC ETUPES",Emargement!D187)))))))</f>
        <v xml:space="preserve"> </v>
      </c>
      <c r="T30" s="183" t="str">
        <f>IF(Emargement!G187=""," ",Emargement!G187)</f>
        <v xml:space="preserve"> </v>
      </c>
    </row>
    <row r="31" spans="1:22" ht="15.75" customHeight="1">
      <c r="A31" s="185">
        <v>30</v>
      </c>
      <c r="B31" s="183" t="str">
        <f>IF(Emargement!B38=""," ",Emargement!B38)</f>
        <v xml:space="preserve"> </v>
      </c>
      <c r="C31" s="183" t="str">
        <f>IF(Emargement!C38=""," ",Emargement!C38)</f>
        <v xml:space="preserve"> </v>
      </c>
      <c r="D31" s="183" t="str">
        <f>IF(Emargement!D38=""," ",IF(Emargement!D38="JURA CYCLISME PAYS DU REVERMONT","JURA CYCLISME",IF(Emargement!D38="AMICALE CYCLISTE BISONTINE","AC BISONTINE",IF(Emargement!D38="VC MORTEAU MONTBENOIT","VC MORTEAU MONT.",IF(Emargement!D38="VC VALDAHON VAL DE VENNES","VC VALDAHON",IF(Emargement!D38="S.C.OLYMPIQUE DE DIJON","S.C.O. DE DIJON",IF(Emargement!D38="CC ETUPES LE DOUBS PAYS DE MONTBELIARD","CC ETUPES",Emargement!D38)))))))</f>
        <v xml:space="preserve"> </v>
      </c>
      <c r="E31" s="184" t="str">
        <f>IF(Emargement!G38=""," ",Emargement!G38)</f>
        <v xml:space="preserve"> </v>
      </c>
      <c r="F31" s="185">
        <v>80</v>
      </c>
      <c r="G31" s="183" t="str">
        <f>IF(Emargement!B88=""," ",Emargement!B88)</f>
        <v xml:space="preserve"> </v>
      </c>
      <c r="H31" s="183" t="str">
        <f>IF(Emargement!C88=""," ",Emargement!C88)</f>
        <v xml:space="preserve"> </v>
      </c>
      <c r="I31" s="183" t="str">
        <f>IF(Emargement!D88=""," ",IF(Emargement!D88="JURA CYCLISME PAYS DU REVERMONT","JURA CYCLISME",IF(Emargement!D88="AMICALE CYCLISTE BISONTINE","AC BISONTINE",IF(Emargement!D88="VC MORTEAU MONTBENOIT","VC MORTEAU MONT.",IF(Emargement!D88="VC VALDAHON VAL DE VENNES","VC VALDAHON",IF(Emargement!D88="S.C.OLYMPIQUE DE DIJON","S.C.O. DE DIJON",IF(Emargement!D88="CC ETUPES LE DOUBS PAYS DE MONTBELIARD","CC ETUPES",Emargement!D88)))))))</f>
        <v xml:space="preserve"> </v>
      </c>
      <c r="J31" s="183" t="str">
        <f>IF(Emargement!G88=""," ",Emargement!G88)</f>
        <v xml:space="preserve"> </v>
      </c>
      <c r="K31" s="185">
        <v>130</v>
      </c>
      <c r="L31" s="183" t="str">
        <f>IF(Emargement!B138=""," ",Emargement!B138)</f>
        <v xml:space="preserve"> </v>
      </c>
      <c r="M31" s="183" t="str">
        <f>IF(Emargement!C138=""," ",Emargement!C138)</f>
        <v xml:space="preserve"> </v>
      </c>
      <c r="N31" s="183" t="str">
        <f>IF(Emargement!D138=""," ",IF(Emargement!D138="JURA CYCLISME PAYS DU REVERMONT","JURA CYCLISME",IF(Emargement!D138="AMICALE CYCLISTE BISONTINE","AC BISONTINE",IF(Emargement!D138="VC MORTEAU MONTBENOIT","VC MORTEAU MONT.",IF(Emargement!D138="VC VALDAHON VAL DE VENNES","VC VALDAHON",IF(Emargement!D138="S.C.OLYMPIQUE DE DIJON","S.C.O. DE DIJON",IF(Emargement!D138="CC ETUPES LE DOUBS PAYS DE MONTBELIARD","CC ETUPES",Emargement!D138)))))))</f>
        <v xml:space="preserve"> </v>
      </c>
      <c r="O31" s="183" t="str">
        <f>IF(Emargement!G138=""," ",Emargement!G138)</f>
        <v xml:space="preserve"> </v>
      </c>
      <c r="P31" s="185">
        <v>180</v>
      </c>
      <c r="Q31" s="183" t="str">
        <f>IF(Emargement!B188=""," ",Emargement!G138)</f>
        <v xml:space="preserve"> </v>
      </c>
      <c r="R31" s="183" t="str">
        <f>IF(Emargement!C188=""," ",Emargement!C188)</f>
        <v xml:space="preserve"> </v>
      </c>
      <c r="S31" s="183" t="str">
        <f>IF(Emargement!D188=""," ",IF(Emargement!D188="JURA CYCLISME PAYS DU REVERMONT","JURA CYCLISME",IF(Emargement!D188="AMICALE CYCLISTE BISONTINE","AC BISONTINE",IF(Emargement!D188="VC MORTEAU MONTBENOIT","VC MORTEAU MONT.",IF(Emargement!D188="VC VALDAHON VAL DE VENNES","VC VALDAHON",IF(Emargement!D188="S.C.OLYMPIQUE DE DIJON","S.C.O. DE DIJON",IF(Emargement!D188="CC ETUPES LE DOUBS PAYS DE MONTBELIARD","CC ETUPES",Emargement!D188)))))))</f>
        <v xml:space="preserve"> </v>
      </c>
      <c r="T31" s="183" t="str">
        <f>IF(Emargement!G188=""," ",Emargement!G188)</f>
        <v xml:space="preserve"> </v>
      </c>
      <c r="V31" s="186"/>
    </row>
    <row r="32" spans="1:22" ht="15.75" customHeight="1">
      <c r="A32" s="185">
        <v>31</v>
      </c>
      <c r="B32" s="183" t="str">
        <f>IF(Emargement!B39=""," ",Emargement!B39)</f>
        <v xml:space="preserve"> </v>
      </c>
      <c r="C32" s="183" t="str">
        <f>IF(Emargement!C39=""," ",Emargement!C39)</f>
        <v xml:space="preserve"> </v>
      </c>
      <c r="D32" s="183" t="str">
        <f>IF(Emargement!D39=""," ",IF(Emargement!D39="JURA CYCLISME PAYS DU REVERMONT","JURA CYCLISME",IF(Emargement!D39="AMICALE CYCLISTE BISONTINE","AC BISONTINE",IF(Emargement!D39="VC MORTEAU MONTBENOIT","VC MORTEAU MONT.",IF(Emargement!D39="VC VALDAHON VAL DE VENNES","VC VALDAHON",IF(Emargement!D39="S.C.OLYMPIQUE DE DIJON","S.C.O. DE DIJON",IF(Emargement!D39="CC ETUPES LE DOUBS PAYS DE MONTBELIARD","CC ETUPES",Emargement!D39)))))))</f>
        <v xml:space="preserve"> </v>
      </c>
      <c r="E32" s="184" t="str">
        <f>IF(Emargement!G39=""," ",Emargement!G39)</f>
        <v xml:space="preserve"> </v>
      </c>
      <c r="F32" s="185">
        <v>81</v>
      </c>
      <c r="G32" s="183" t="str">
        <f>IF(Emargement!B89=""," ",Emargement!B89)</f>
        <v xml:space="preserve"> </v>
      </c>
      <c r="H32" s="183" t="str">
        <f>IF(Emargement!C89=""," ",Emargement!C89)</f>
        <v xml:space="preserve"> </v>
      </c>
      <c r="I32" s="183" t="str">
        <f>IF(Emargement!D89=""," ",IF(Emargement!D89="JURA CYCLISME PAYS DU REVERMONT","JURA CYCLISME",IF(Emargement!D89="AMICALE CYCLISTE BISONTINE","AC BISONTINE",IF(Emargement!D89="VC MORTEAU MONTBENOIT","VC MORTEAU MONT.",IF(Emargement!D89="VC VALDAHON VAL DE VENNES","VC VALDAHON",IF(Emargement!D89="S.C.OLYMPIQUE DE DIJON","S.C.O. DE DIJON",IF(Emargement!D89="CC ETUPES LE DOUBS PAYS DE MONTBELIARD","CC ETUPES",Emargement!D89)))))))</f>
        <v xml:space="preserve"> </v>
      </c>
      <c r="J32" s="183" t="str">
        <f>IF(Emargement!G89=""," ",Emargement!G89)</f>
        <v xml:space="preserve"> </v>
      </c>
      <c r="K32" s="185">
        <v>131</v>
      </c>
      <c r="L32" s="183" t="str">
        <f>IF(Emargement!B139=""," ",Emargement!B139)</f>
        <v xml:space="preserve"> </v>
      </c>
      <c r="M32" s="183" t="str">
        <f>IF(Emargement!C139=""," ",Emargement!C139)</f>
        <v xml:space="preserve"> </v>
      </c>
      <c r="N32" s="183" t="str">
        <f>IF(Emargement!D139=""," ",IF(Emargement!D139="JURA CYCLISME PAYS DU REVERMONT","JURA CYCLISME",IF(Emargement!D139="AMICALE CYCLISTE BISONTINE","AC BISONTINE",IF(Emargement!D139="VC MORTEAU MONTBENOIT","VC MORTEAU MONT.",IF(Emargement!D139="VC VALDAHON VAL DE VENNES","VC VALDAHON",IF(Emargement!D139="S.C.OLYMPIQUE DE DIJON","S.C.O. DE DIJON",IF(Emargement!D139="CC ETUPES LE DOUBS PAYS DE MONTBELIARD","CC ETUPES",Emargement!D139)))))))</f>
        <v xml:space="preserve"> </v>
      </c>
      <c r="O32" s="183" t="str">
        <f>IF(Emargement!G139=""," ",Emargement!G139)</f>
        <v xml:space="preserve"> </v>
      </c>
      <c r="P32" s="182">
        <v>181</v>
      </c>
      <c r="Q32" s="183" t="str">
        <f>IF(Emargement!B189=""," ",Emargement!G139)</f>
        <v xml:space="preserve"> </v>
      </c>
      <c r="R32" s="183" t="str">
        <f>IF(Emargement!C189=""," ",Emargement!C189)</f>
        <v xml:space="preserve"> </v>
      </c>
      <c r="S32" s="183" t="str">
        <f>IF(Emargement!D189=""," ",IF(Emargement!D189="JURA CYCLISME PAYS DU REVERMONT","JURA CYCLISME",IF(Emargement!D189="AMICALE CYCLISTE BISONTINE","AC BISONTINE",IF(Emargement!D189="VC MORTEAU MONTBENOIT","VC MORTEAU MONT.",IF(Emargement!D189="VC VALDAHON VAL DE VENNES","VC VALDAHON",IF(Emargement!D189="S.C.OLYMPIQUE DE DIJON","S.C.O. DE DIJON",IF(Emargement!D189="CC ETUPES LE DOUBS PAYS DE MONTBELIARD","CC ETUPES",Emargement!D189)))))))</f>
        <v xml:space="preserve"> </v>
      </c>
      <c r="T32" s="183" t="str">
        <f>IF(Emargement!G189=""," ",Emargement!G189)</f>
        <v xml:space="preserve"> </v>
      </c>
    </row>
    <row r="33" spans="1:20" ht="15.75" customHeight="1">
      <c r="A33" s="185">
        <v>32</v>
      </c>
      <c r="B33" s="183" t="str">
        <f>IF(Emargement!B40=""," ",Emargement!B40)</f>
        <v xml:space="preserve"> </v>
      </c>
      <c r="C33" s="183" t="str">
        <f>IF(Emargement!C40=""," ",Emargement!C40)</f>
        <v xml:space="preserve"> </v>
      </c>
      <c r="D33" s="183" t="str">
        <f>IF(Emargement!D40=""," ",IF(Emargement!D40="JURA CYCLISME PAYS DU REVERMONT","JURA CYCLISME",IF(Emargement!D40="AMICALE CYCLISTE BISONTINE","AC BISONTINE",IF(Emargement!D40="VC MORTEAU MONTBENOIT","VC MORTEAU MONT.",IF(Emargement!D40="VC VALDAHON VAL DE VENNES","VC VALDAHON",IF(Emargement!D40="S.C.OLYMPIQUE DE DIJON","S.C.O. DE DIJON",IF(Emargement!D40="CC ETUPES LE DOUBS PAYS DE MONTBELIARD","CC ETUPES",Emargement!D40)))))))</f>
        <v xml:space="preserve"> </v>
      </c>
      <c r="E33" s="184" t="str">
        <f>IF(Emargement!G40=""," ",Emargement!G40)</f>
        <v xml:space="preserve"> </v>
      </c>
      <c r="F33" s="185">
        <v>82</v>
      </c>
      <c r="G33" s="183" t="str">
        <f>IF(Emargement!B90=""," ",Emargement!B90)</f>
        <v xml:space="preserve"> </v>
      </c>
      <c r="H33" s="183" t="str">
        <f>IF(Emargement!C90=""," ",Emargement!C90)</f>
        <v xml:space="preserve"> </v>
      </c>
      <c r="I33" s="183" t="str">
        <f>IF(Emargement!D90=""," ",IF(Emargement!D90="JURA CYCLISME PAYS DU REVERMONT","JURA CYCLISME",IF(Emargement!D90="AMICALE CYCLISTE BISONTINE","AC BISONTINE",IF(Emargement!D90="VC MORTEAU MONTBENOIT","VC MORTEAU MONT.",IF(Emargement!D90="VC VALDAHON VAL DE VENNES","VC VALDAHON",IF(Emargement!D90="S.C.OLYMPIQUE DE DIJON","S.C.O. DE DIJON",IF(Emargement!D90="CC ETUPES LE DOUBS PAYS DE MONTBELIARD","CC ETUPES",Emargement!D90)))))))</f>
        <v xml:space="preserve"> </v>
      </c>
      <c r="J33" s="183" t="str">
        <f>IF(Emargement!G90=""," ",Emargement!G90)</f>
        <v xml:space="preserve"> </v>
      </c>
      <c r="K33" s="185">
        <v>132</v>
      </c>
      <c r="L33" s="183" t="str">
        <f>IF(Emargement!B140=""," ",Emargement!B140)</f>
        <v xml:space="preserve"> </v>
      </c>
      <c r="M33" s="183" t="str">
        <f>IF(Emargement!C140=""," ",Emargement!C140)</f>
        <v xml:space="preserve"> </v>
      </c>
      <c r="N33" s="183" t="str">
        <f>IF(Emargement!D140=""," ",IF(Emargement!D140="JURA CYCLISME PAYS DU REVERMONT","JURA CYCLISME",IF(Emargement!D140="AMICALE CYCLISTE BISONTINE","AC BISONTINE",IF(Emargement!D140="VC MORTEAU MONTBENOIT","VC MORTEAU MONT.",IF(Emargement!D140="VC VALDAHON VAL DE VENNES","VC VALDAHON",IF(Emargement!D140="S.C.OLYMPIQUE DE DIJON","S.C.O. DE DIJON",IF(Emargement!D140="CC ETUPES LE DOUBS PAYS DE MONTBELIARD","CC ETUPES",Emargement!D140)))))))</f>
        <v xml:space="preserve"> </v>
      </c>
      <c r="O33" s="183" t="str">
        <f>IF(Emargement!G140=""," ",Emargement!G140)</f>
        <v xml:space="preserve"> </v>
      </c>
      <c r="P33" s="185">
        <v>182</v>
      </c>
      <c r="Q33" s="183" t="str">
        <f>IF(Emargement!B190=""," ",Emargement!G140)</f>
        <v xml:space="preserve"> </v>
      </c>
      <c r="R33" s="183" t="str">
        <f>IF(Emargement!C190=""," ",Emargement!C190)</f>
        <v xml:space="preserve"> </v>
      </c>
      <c r="S33" s="183" t="str">
        <f>IF(Emargement!D190=""," ",IF(Emargement!D190="JURA CYCLISME PAYS DU REVERMONT","JURA CYCLISME",IF(Emargement!D190="AMICALE CYCLISTE BISONTINE","AC BISONTINE",IF(Emargement!D190="VC MORTEAU MONTBENOIT","VC MORTEAU MONT.",IF(Emargement!D190="VC VALDAHON VAL DE VENNES","VC VALDAHON",IF(Emargement!D190="S.C.OLYMPIQUE DE DIJON","S.C.O. DE DIJON",IF(Emargement!D190="CC ETUPES LE DOUBS PAYS DE MONTBELIARD","CC ETUPES",Emargement!D190)))))))</f>
        <v xml:space="preserve"> </v>
      </c>
      <c r="T33" s="183" t="str">
        <f>IF(Emargement!G190=""," ",Emargement!G190)</f>
        <v xml:space="preserve"> </v>
      </c>
    </row>
    <row r="34" spans="1:20" ht="15.75" customHeight="1">
      <c r="A34" s="185">
        <v>33</v>
      </c>
      <c r="B34" s="183" t="str">
        <f>IF(Emargement!B41=""," ",Emargement!B41)</f>
        <v xml:space="preserve"> </v>
      </c>
      <c r="C34" s="183" t="str">
        <f>IF(Emargement!C41=""," ",Emargement!C41)</f>
        <v xml:space="preserve"> </v>
      </c>
      <c r="D34" s="183" t="str">
        <f>IF(Emargement!D41=""," ",IF(Emargement!D41="JURA CYCLISME PAYS DU REVERMONT","JURA CYCLISME",IF(Emargement!D41="AMICALE CYCLISTE BISONTINE","AC BISONTINE",IF(Emargement!D41="VC MORTEAU MONTBENOIT","VC MORTEAU MONT.",IF(Emargement!D41="VC VALDAHON VAL DE VENNES","VC VALDAHON",IF(Emargement!D41="S.C.OLYMPIQUE DE DIJON","S.C.O. DE DIJON",IF(Emargement!D41="CC ETUPES LE DOUBS PAYS DE MONTBELIARD","CC ETUPES",Emargement!D41)))))))</f>
        <v xml:space="preserve"> </v>
      </c>
      <c r="E34" s="184" t="str">
        <f>IF(Emargement!G41=""," ",Emargement!G41)</f>
        <v xml:space="preserve"> </v>
      </c>
      <c r="F34" s="185">
        <v>83</v>
      </c>
      <c r="G34" s="183" t="str">
        <f>IF(Emargement!B91=""," ",Emargement!B91)</f>
        <v xml:space="preserve"> </v>
      </c>
      <c r="H34" s="183" t="str">
        <f>IF(Emargement!C91=""," ",Emargement!C91)</f>
        <v xml:space="preserve"> </v>
      </c>
      <c r="I34" s="183" t="str">
        <f>IF(Emargement!D91=""," ",IF(Emargement!D91="JURA CYCLISME PAYS DU REVERMONT","JURA CYCLISME",IF(Emargement!D91="AMICALE CYCLISTE BISONTINE","AC BISONTINE",IF(Emargement!D91="VC MORTEAU MONTBENOIT","VC MORTEAU MONT.",IF(Emargement!D91="VC VALDAHON VAL DE VENNES","VC VALDAHON",IF(Emargement!D91="S.C.OLYMPIQUE DE DIJON","S.C.O. DE DIJON",IF(Emargement!D91="CC ETUPES LE DOUBS PAYS DE MONTBELIARD","CC ETUPES",Emargement!D91)))))))</f>
        <v xml:space="preserve"> </v>
      </c>
      <c r="J34" s="183" t="str">
        <f>IF(Emargement!G91=""," ",Emargement!G91)</f>
        <v xml:space="preserve"> </v>
      </c>
      <c r="K34" s="185">
        <v>133</v>
      </c>
      <c r="L34" s="183" t="str">
        <f>IF(Emargement!B141=""," ",Emargement!B141)</f>
        <v xml:space="preserve"> </v>
      </c>
      <c r="M34" s="183" t="str">
        <f>IF(Emargement!C141=""," ",Emargement!C141)</f>
        <v xml:space="preserve"> </v>
      </c>
      <c r="N34" s="183" t="str">
        <f>IF(Emargement!D141=""," ",IF(Emargement!D141="JURA CYCLISME PAYS DU REVERMONT","JURA CYCLISME",IF(Emargement!D141="AMICALE CYCLISTE BISONTINE","AC BISONTINE",IF(Emargement!D141="VC MORTEAU MONTBENOIT","VC MORTEAU MONT.",IF(Emargement!D141="VC VALDAHON VAL DE VENNES","VC VALDAHON",IF(Emargement!D141="S.C.OLYMPIQUE DE DIJON","S.C.O. DE DIJON",IF(Emargement!D141="CC ETUPES LE DOUBS PAYS DE MONTBELIARD","CC ETUPES",Emargement!D141)))))))</f>
        <v xml:space="preserve"> </v>
      </c>
      <c r="O34" s="183" t="str">
        <f>IF(Emargement!G141=""," ",Emargement!G141)</f>
        <v xml:space="preserve"> </v>
      </c>
      <c r="P34" s="182">
        <v>183</v>
      </c>
      <c r="Q34" s="183" t="str">
        <f>IF(Emargement!B191=""," ",Emargement!G141)</f>
        <v xml:space="preserve"> </v>
      </c>
      <c r="R34" s="183" t="str">
        <f>IF(Emargement!C191=""," ",Emargement!C191)</f>
        <v xml:space="preserve"> </v>
      </c>
      <c r="S34" s="183" t="str">
        <f>IF(Emargement!D191=""," ",IF(Emargement!D191="JURA CYCLISME PAYS DU REVERMONT","JURA CYCLISME",IF(Emargement!D191="AMICALE CYCLISTE BISONTINE","AC BISONTINE",IF(Emargement!D191="VC MORTEAU MONTBENOIT","VC MORTEAU MONT.",IF(Emargement!D191="VC VALDAHON VAL DE VENNES","VC VALDAHON",IF(Emargement!D191="S.C.OLYMPIQUE DE DIJON","S.C.O. DE DIJON",IF(Emargement!D191="CC ETUPES LE DOUBS PAYS DE MONTBELIARD","CC ETUPES",Emargement!D191)))))))</f>
        <v xml:space="preserve"> </v>
      </c>
      <c r="T34" s="183" t="str">
        <f>IF(Emargement!G191=""," ",Emargement!G191)</f>
        <v xml:space="preserve"> </v>
      </c>
    </row>
    <row r="35" spans="1:20" ht="15.75" customHeight="1">
      <c r="A35" s="185">
        <v>34</v>
      </c>
      <c r="B35" s="183" t="str">
        <f>IF(Emargement!B42=""," ",Emargement!B42)</f>
        <v xml:space="preserve"> </v>
      </c>
      <c r="C35" s="183" t="str">
        <f>IF(Emargement!C42=""," ",Emargement!C42)</f>
        <v xml:space="preserve"> </v>
      </c>
      <c r="D35" s="183" t="str">
        <f>IF(Emargement!D42=""," ",IF(Emargement!D42="JURA CYCLISME PAYS DU REVERMONT","JURA CYCLISME",IF(Emargement!D42="AMICALE CYCLISTE BISONTINE","AC BISONTINE",IF(Emargement!D42="VC MORTEAU MONTBENOIT","VC MORTEAU MONT.",IF(Emargement!D42="VC VALDAHON VAL DE VENNES","VC VALDAHON",IF(Emargement!D42="S.C.OLYMPIQUE DE DIJON","S.C.O. DE DIJON",IF(Emargement!D42="CC ETUPES LE DOUBS PAYS DE MONTBELIARD","CC ETUPES",Emargement!D42)))))))</f>
        <v xml:space="preserve"> </v>
      </c>
      <c r="E35" s="184" t="str">
        <f>IF(Emargement!G42=""," ",Emargement!G42)</f>
        <v xml:space="preserve"> </v>
      </c>
      <c r="F35" s="185">
        <v>84</v>
      </c>
      <c r="G35" s="183" t="str">
        <f>IF(Emargement!B92=""," ",Emargement!B92)</f>
        <v xml:space="preserve"> </v>
      </c>
      <c r="H35" s="183" t="str">
        <f>IF(Emargement!C92=""," ",Emargement!C92)</f>
        <v xml:space="preserve"> </v>
      </c>
      <c r="I35" s="183" t="str">
        <f>IF(Emargement!D92=""," ",IF(Emargement!D92="JURA CYCLISME PAYS DU REVERMONT","JURA CYCLISME",IF(Emargement!D92="AMICALE CYCLISTE BISONTINE","AC BISONTINE",IF(Emargement!D92="VC MORTEAU MONTBENOIT","VC MORTEAU MONT.",IF(Emargement!D92="VC VALDAHON VAL DE VENNES","VC VALDAHON",IF(Emargement!D92="S.C.OLYMPIQUE DE DIJON","S.C.O. DE DIJON",IF(Emargement!D92="CC ETUPES LE DOUBS PAYS DE MONTBELIARD","CC ETUPES",Emargement!D92)))))))</f>
        <v xml:space="preserve"> </v>
      </c>
      <c r="J35" s="183" t="str">
        <f>IF(Emargement!G92=""," ",Emargement!G92)</f>
        <v xml:space="preserve"> </v>
      </c>
      <c r="K35" s="185">
        <v>134</v>
      </c>
      <c r="L35" s="183" t="str">
        <f>IF(Emargement!B142=""," ",Emargement!B142)</f>
        <v xml:space="preserve"> </v>
      </c>
      <c r="M35" s="183" t="str">
        <f>IF(Emargement!C142=""," ",Emargement!C142)</f>
        <v xml:space="preserve"> </v>
      </c>
      <c r="N35" s="183" t="str">
        <f>IF(Emargement!D142=""," ",IF(Emargement!D142="JURA CYCLISME PAYS DU REVERMONT","JURA CYCLISME",IF(Emargement!D142="AMICALE CYCLISTE BISONTINE","AC BISONTINE",IF(Emargement!D142="VC MORTEAU MONTBENOIT","VC MORTEAU MONT.",IF(Emargement!D142="VC VALDAHON VAL DE VENNES","VC VALDAHON",IF(Emargement!D142="S.C.OLYMPIQUE DE DIJON","S.C.O. DE DIJON",IF(Emargement!D142="CC ETUPES LE DOUBS PAYS DE MONTBELIARD","CC ETUPES",Emargement!D142)))))))</f>
        <v xml:space="preserve"> </v>
      </c>
      <c r="O35" s="183" t="str">
        <f>IF(Emargement!G142=""," ",Emargement!G142)</f>
        <v xml:space="preserve"> </v>
      </c>
      <c r="P35" s="185">
        <v>184</v>
      </c>
      <c r="Q35" s="183" t="str">
        <f>IF(Emargement!B192=""," ",Emargement!G142)</f>
        <v xml:space="preserve"> </v>
      </c>
      <c r="R35" s="183" t="str">
        <f>IF(Emargement!C192=""," ",Emargement!C192)</f>
        <v xml:space="preserve"> </v>
      </c>
      <c r="S35" s="183" t="str">
        <f>IF(Emargement!D192=""," ",IF(Emargement!D192="JURA CYCLISME PAYS DU REVERMONT","JURA CYCLISME",IF(Emargement!D192="AMICALE CYCLISTE BISONTINE","AC BISONTINE",IF(Emargement!D192="VC MORTEAU MONTBENOIT","VC MORTEAU MONT.",IF(Emargement!D192="VC VALDAHON VAL DE VENNES","VC VALDAHON",IF(Emargement!D192="S.C.OLYMPIQUE DE DIJON","S.C.O. DE DIJON",IF(Emargement!D192="CC ETUPES LE DOUBS PAYS DE MONTBELIARD","CC ETUPES",Emargement!D192)))))))</f>
        <v xml:space="preserve"> </v>
      </c>
      <c r="T35" s="183" t="str">
        <f>IF(Emargement!G192=""," ",Emargement!G192)</f>
        <v xml:space="preserve"> </v>
      </c>
    </row>
    <row r="36" spans="1:20" ht="15.75" customHeight="1">
      <c r="A36" s="185">
        <v>35</v>
      </c>
      <c r="B36" s="183" t="str">
        <f>IF(Emargement!B43=""," ",Emargement!B43)</f>
        <v xml:space="preserve"> </v>
      </c>
      <c r="C36" s="183" t="str">
        <f>IF(Emargement!C43=""," ",Emargement!C43)</f>
        <v xml:space="preserve"> </v>
      </c>
      <c r="D36" s="183" t="str">
        <f>IF(Emargement!D43=""," ",IF(Emargement!D43="JURA CYCLISME PAYS DU REVERMONT","JURA CYCLISME",IF(Emargement!D43="AMICALE CYCLISTE BISONTINE","AC BISONTINE",IF(Emargement!D43="VC MORTEAU MONTBENOIT","VC MORTEAU MONT.",IF(Emargement!D43="VC VALDAHON VAL DE VENNES","VC VALDAHON",IF(Emargement!D43="S.C.OLYMPIQUE DE DIJON","S.C.O. DE DIJON",IF(Emargement!D43="CC ETUPES LE DOUBS PAYS DE MONTBELIARD","CC ETUPES",Emargement!D43)))))))</f>
        <v xml:space="preserve"> </v>
      </c>
      <c r="E36" s="184" t="str">
        <f>IF(Emargement!G43=""," ",Emargement!G43)</f>
        <v xml:space="preserve"> </v>
      </c>
      <c r="F36" s="185">
        <v>85</v>
      </c>
      <c r="G36" s="183" t="str">
        <f>IF(Emargement!B93=""," ",Emargement!B93)</f>
        <v xml:space="preserve"> </v>
      </c>
      <c r="H36" s="183" t="str">
        <f>IF(Emargement!C93=""," ",Emargement!C93)</f>
        <v xml:space="preserve"> </v>
      </c>
      <c r="I36" s="183" t="str">
        <f>IF(Emargement!D93=""," ",IF(Emargement!D93="JURA CYCLISME PAYS DU REVERMONT","JURA CYCLISME",IF(Emargement!D93="AMICALE CYCLISTE BISONTINE","AC BISONTINE",IF(Emargement!D93="VC MORTEAU MONTBENOIT","VC MORTEAU MONT.",IF(Emargement!D93="VC VALDAHON VAL DE VENNES","VC VALDAHON",IF(Emargement!D93="S.C.OLYMPIQUE DE DIJON","S.C.O. DE DIJON",IF(Emargement!D93="CC ETUPES LE DOUBS PAYS DE MONTBELIARD","CC ETUPES",Emargement!D93)))))))</f>
        <v xml:space="preserve"> </v>
      </c>
      <c r="J36" s="183" t="str">
        <f>IF(Emargement!G93=""," ",Emargement!G93)</f>
        <v xml:space="preserve"> </v>
      </c>
      <c r="K36" s="185">
        <v>135</v>
      </c>
      <c r="L36" s="183" t="str">
        <f>IF(Emargement!B143=""," ",Emargement!B143)</f>
        <v xml:space="preserve"> </v>
      </c>
      <c r="M36" s="183" t="str">
        <f>IF(Emargement!C143=""," ",Emargement!C143)</f>
        <v xml:space="preserve"> </v>
      </c>
      <c r="N36" s="183" t="str">
        <f>IF(Emargement!D143=""," ",IF(Emargement!D143="JURA CYCLISME PAYS DU REVERMONT","JURA CYCLISME",IF(Emargement!D143="AMICALE CYCLISTE BISONTINE","AC BISONTINE",IF(Emargement!D143="VC MORTEAU MONTBENOIT","VC MORTEAU MONT.",IF(Emargement!D143="VC VALDAHON VAL DE VENNES","VC VALDAHON",IF(Emargement!D143="S.C.OLYMPIQUE DE DIJON","S.C.O. DE DIJON",IF(Emargement!D143="CC ETUPES LE DOUBS PAYS DE MONTBELIARD","CC ETUPES",Emargement!D143)))))))</f>
        <v xml:space="preserve"> </v>
      </c>
      <c r="O36" s="183" t="str">
        <f>IF(Emargement!G143=""," ",Emargement!G143)</f>
        <v xml:space="preserve"> </v>
      </c>
      <c r="P36" s="182">
        <v>185</v>
      </c>
      <c r="Q36" s="183" t="str">
        <f>IF(Emargement!B193=""," ",Emargement!G143)</f>
        <v xml:space="preserve"> </v>
      </c>
      <c r="R36" s="183" t="str">
        <f>IF(Emargement!C193=""," ",Emargement!C193)</f>
        <v xml:space="preserve"> </v>
      </c>
      <c r="S36" s="183" t="str">
        <f>IF(Emargement!D193=""," ",IF(Emargement!D193="JURA CYCLISME PAYS DU REVERMONT","JURA CYCLISME",IF(Emargement!D193="AMICALE CYCLISTE BISONTINE","AC BISONTINE",IF(Emargement!D193="VC MORTEAU MONTBENOIT","VC MORTEAU MONT.",IF(Emargement!D193="VC VALDAHON VAL DE VENNES","VC VALDAHON",IF(Emargement!D193="S.C.OLYMPIQUE DE DIJON","S.C.O. DE DIJON",IF(Emargement!D193="CC ETUPES LE DOUBS PAYS DE MONTBELIARD","CC ETUPES",Emargement!D193)))))))</f>
        <v xml:space="preserve"> </v>
      </c>
      <c r="T36" s="183" t="str">
        <f>IF(Emargement!G193=""," ",Emargement!G193)</f>
        <v xml:space="preserve"> </v>
      </c>
    </row>
    <row r="37" spans="1:20" ht="15.75" customHeight="1">
      <c r="A37" s="185">
        <v>36</v>
      </c>
      <c r="B37" s="183" t="str">
        <f>IF(Emargement!B44=""," ",Emargement!B44)</f>
        <v xml:space="preserve"> </v>
      </c>
      <c r="C37" s="183" t="str">
        <f>IF(Emargement!C44=""," ",Emargement!C44)</f>
        <v xml:space="preserve"> </v>
      </c>
      <c r="D37" s="183" t="str">
        <f>IF(Emargement!D44=""," ",IF(Emargement!D44="JURA CYCLISME PAYS DU REVERMONT","JURA CYCLISME",IF(Emargement!D44="AMICALE CYCLISTE BISONTINE","AC BISONTINE",IF(Emargement!D44="VC MORTEAU MONTBENOIT","VC MORTEAU MONT.",IF(Emargement!D44="VC VALDAHON VAL DE VENNES","VC VALDAHON",IF(Emargement!D44="S.C.OLYMPIQUE DE DIJON","S.C.O. DE DIJON",IF(Emargement!D44="CC ETUPES LE DOUBS PAYS DE MONTBELIARD","CC ETUPES",Emargement!D44)))))))</f>
        <v xml:space="preserve"> </v>
      </c>
      <c r="E37" s="184" t="str">
        <f>IF(Emargement!G44=""," ",Emargement!G44)</f>
        <v xml:space="preserve"> </v>
      </c>
      <c r="F37" s="185">
        <v>86</v>
      </c>
      <c r="G37" s="183" t="str">
        <f>IF(Emargement!B94=""," ",Emargement!B94)</f>
        <v xml:space="preserve"> </v>
      </c>
      <c r="H37" s="183" t="str">
        <f>IF(Emargement!C94=""," ",Emargement!C94)</f>
        <v xml:space="preserve"> </v>
      </c>
      <c r="I37" s="183" t="str">
        <f>IF(Emargement!D94=""," ",IF(Emargement!D94="JURA CYCLISME PAYS DU REVERMONT","JURA CYCLISME",IF(Emargement!D94="AMICALE CYCLISTE BISONTINE","AC BISONTINE",IF(Emargement!D94="VC MORTEAU MONTBENOIT","VC MORTEAU MONT.",IF(Emargement!D94="VC VALDAHON VAL DE VENNES","VC VALDAHON",IF(Emargement!D94="S.C.OLYMPIQUE DE DIJON","S.C.O. DE DIJON",IF(Emargement!D94="CC ETUPES LE DOUBS PAYS DE MONTBELIARD","CC ETUPES",Emargement!D94)))))))</f>
        <v xml:space="preserve"> </v>
      </c>
      <c r="J37" s="183" t="str">
        <f>IF(Emargement!G94=""," ",Emargement!G94)</f>
        <v xml:space="preserve"> </v>
      </c>
      <c r="K37" s="185">
        <v>136</v>
      </c>
      <c r="L37" s="183" t="str">
        <f>IF(Emargement!B144=""," ",Emargement!B144)</f>
        <v xml:space="preserve"> </v>
      </c>
      <c r="M37" s="183" t="str">
        <f>IF(Emargement!C144=""," ",Emargement!C144)</f>
        <v xml:space="preserve"> </v>
      </c>
      <c r="N37" s="183" t="str">
        <f>IF(Emargement!D144=""," ",IF(Emargement!D144="JURA CYCLISME PAYS DU REVERMONT","JURA CYCLISME",IF(Emargement!D144="AMICALE CYCLISTE BISONTINE","AC BISONTINE",IF(Emargement!D144="VC MORTEAU MONTBENOIT","VC MORTEAU MONT.",IF(Emargement!D144="VC VALDAHON VAL DE VENNES","VC VALDAHON",IF(Emargement!D144="S.C.OLYMPIQUE DE DIJON","S.C.O. DE DIJON",IF(Emargement!D144="CC ETUPES LE DOUBS PAYS DE MONTBELIARD","CC ETUPES",Emargement!D144)))))))</f>
        <v xml:space="preserve"> </v>
      </c>
      <c r="O37" s="183" t="str">
        <f>IF(Emargement!G144=""," ",Emargement!G144)</f>
        <v xml:space="preserve"> </v>
      </c>
      <c r="P37" s="185">
        <v>186</v>
      </c>
      <c r="Q37" s="183" t="str">
        <f>IF(Emargement!B194=""," ",Emargement!G144)</f>
        <v xml:space="preserve"> </v>
      </c>
      <c r="R37" s="183" t="str">
        <f>IF(Emargement!C194=""," ",Emargement!C194)</f>
        <v xml:space="preserve"> </v>
      </c>
      <c r="S37" s="183" t="str">
        <f>IF(Emargement!D194=""," ",IF(Emargement!D194="JURA CYCLISME PAYS DU REVERMONT","JURA CYCLISME",IF(Emargement!D194="AMICALE CYCLISTE BISONTINE","AC BISONTINE",IF(Emargement!D194="VC MORTEAU MONTBENOIT","VC MORTEAU MONT.",IF(Emargement!D194="VC VALDAHON VAL DE VENNES","VC VALDAHON",IF(Emargement!D194="S.C.OLYMPIQUE DE DIJON","S.C.O. DE DIJON",IF(Emargement!D194="CC ETUPES LE DOUBS PAYS DE MONTBELIARD","CC ETUPES",Emargement!D194)))))))</f>
        <v xml:space="preserve"> </v>
      </c>
      <c r="T37" s="183" t="str">
        <f>IF(Emargement!G194=""," ",Emargement!G194)</f>
        <v xml:space="preserve"> </v>
      </c>
    </row>
    <row r="38" spans="1:20" ht="15.75" customHeight="1">
      <c r="A38" s="185">
        <v>37</v>
      </c>
      <c r="B38" s="183" t="str">
        <f>IF(Emargement!B45=""," ",Emargement!B45)</f>
        <v xml:space="preserve"> </v>
      </c>
      <c r="C38" s="183" t="str">
        <f>IF(Emargement!C45=""," ",Emargement!C45)</f>
        <v xml:space="preserve"> </v>
      </c>
      <c r="D38" s="183" t="str">
        <f>IF(Emargement!D45=""," ",IF(Emargement!D45="JURA CYCLISME PAYS DU REVERMONT","JURA CYCLISME",IF(Emargement!D45="AMICALE CYCLISTE BISONTINE","AC BISONTINE",IF(Emargement!D45="VC MORTEAU MONTBENOIT","VC MORTEAU MONT.",IF(Emargement!D45="VC VALDAHON VAL DE VENNES","VC VALDAHON",IF(Emargement!D45="S.C.OLYMPIQUE DE DIJON","S.C.O. DE DIJON",IF(Emargement!D45="CC ETUPES LE DOUBS PAYS DE MONTBELIARD","CC ETUPES",Emargement!D45)))))))</f>
        <v xml:space="preserve"> </v>
      </c>
      <c r="E38" s="184" t="str">
        <f>IF(Emargement!G45=""," ",Emargement!G45)</f>
        <v xml:space="preserve"> </v>
      </c>
      <c r="F38" s="185">
        <v>87</v>
      </c>
      <c r="G38" s="183" t="str">
        <f>IF(Emargement!B95=""," ",Emargement!B95)</f>
        <v xml:space="preserve"> </v>
      </c>
      <c r="H38" s="183" t="str">
        <f>IF(Emargement!C95=""," ",Emargement!C95)</f>
        <v xml:space="preserve"> </v>
      </c>
      <c r="I38" s="183" t="str">
        <f>IF(Emargement!D95=""," ",IF(Emargement!D95="JURA CYCLISME PAYS DU REVERMONT","JURA CYCLISME",IF(Emargement!D95="AMICALE CYCLISTE BISONTINE","AC BISONTINE",IF(Emargement!D95="VC MORTEAU MONTBENOIT","VC MORTEAU MONT.",IF(Emargement!D95="VC VALDAHON VAL DE VENNES","VC VALDAHON",IF(Emargement!D95="S.C.OLYMPIQUE DE DIJON","S.C.O. DE DIJON",IF(Emargement!D95="CC ETUPES LE DOUBS PAYS DE MONTBELIARD","CC ETUPES",Emargement!D95)))))))</f>
        <v xml:space="preserve"> </v>
      </c>
      <c r="J38" s="183" t="str">
        <f>IF(Emargement!G95=""," ",Emargement!G95)</f>
        <v xml:space="preserve"> </v>
      </c>
      <c r="K38" s="185">
        <v>137</v>
      </c>
      <c r="L38" s="183" t="str">
        <f>IF(Emargement!B145=""," ",Emargement!B145)</f>
        <v xml:space="preserve"> </v>
      </c>
      <c r="M38" s="183" t="str">
        <f>IF(Emargement!C145=""," ",Emargement!C145)</f>
        <v xml:space="preserve"> </v>
      </c>
      <c r="N38" s="183" t="str">
        <f>IF(Emargement!D145=""," ",IF(Emargement!D145="JURA CYCLISME PAYS DU REVERMONT","JURA CYCLISME",IF(Emargement!D145="AMICALE CYCLISTE BISONTINE","AC BISONTINE",IF(Emargement!D145="VC MORTEAU MONTBENOIT","VC MORTEAU MONT.",IF(Emargement!D145="VC VALDAHON VAL DE VENNES","VC VALDAHON",IF(Emargement!D145="S.C.OLYMPIQUE DE DIJON","S.C.O. DE DIJON",IF(Emargement!D145="CC ETUPES LE DOUBS PAYS DE MONTBELIARD","CC ETUPES",Emargement!D145)))))))</f>
        <v xml:space="preserve"> </v>
      </c>
      <c r="O38" s="183" t="str">
        <f>IF(Emargement!G145=""," ",Emargement!G145)</f>
        <v xml:space="preserve"> </v>
      </c>
      <c r="P38" s="182">
        <v>187</v>
      </c>
      <c r="Q38" s="183" t="str">
        <f>IF(Emargement!B195=""," ",Emargement!G145)</f>
        <v xml:space="preserve"> </v>
      </c>
      <c r="R38" s="183" t="str">
        <f>IF(Emargement!C195=""," ",Emargement!C195)</f>
        <v xml:space="preserve"> </v>
      </c>
      <c r="S38" s="183" t="str">
        <f>IF(Emargement!D195=""," ",IF(Emargement!D195="JURA CYCLISME PAYS DU REVERMONT","JURA CYCLISME",IF(Emargement!D195="AMICALE CYCLISTE BISONTINE","AC BISONTINE",IF(Emargement!D195="VC MORTEAU MONTBENOIT","VC MORTEAU MONT.",IF(Emargement!D195="VC VALDAHON VAL DE VENNES","VC VALDAHON",IF(Emargement!D195="S.C.OLYMPIQUE DE DIJON","S.C.O. DE DIJON",IF(Emargement!D195="CC ETUPES LE DOUBS PAYS DE MONTBELIARD","CC ETUPES",Emargement!D195)))))))</f>
        <v xml:space="preserve"> </v>
      </c>
      <c r="T38" s="183" t="str">
        <f>IF(Emargement!G195=""," ",Emargement!G195)</f>
        <v xml:space="preserve"> </v>
      </c>
    </row>
    <row r="39" spans="1:20" ht="15.75" customHeight="1">
      <c r="A39" s="185">
        <v>38</v>
      </c>
      <c r="B39" s="183" t="str">
        <f>IF(Emargement!B46=""," ",Emargement!B46)</f>
        <v xml:space="preserve"> </v>
      </c>
      <c r="C39" s="183" t="str">
        <f>IF(Emargement!C46=""," ",Emargement!C46)</f>
        <v xml:space="preserve"> </v>
      </c>
      <c r="D39" s="183" t="str">
        <f>IF(Emargement!D46=""," ",IF(Emargement!D46="JURA CYCLISME PAYS DU REVERMONT","JURA CYCLISME",IF(Emargement!D46="AMICALE CYCLISTE BISONTINE","AC BISONTINE",IF(Emargement!D46="VC MORTEAU MONTBENOIT","VC MORTEAU MONT.",IF(Emargement!D46="VC VALDAHON VAL DE VENNES","VC VALDAHON",IF(Emargement!D46="S.C.OLYMPIQUE DE DIJON","S.C.O. DE DIJON",IF(Emargement!D46="CC ETUPES LE DOUBS PAYS DE MONTBELIARD","CC ETUPES",Emargement!D46)))))))</f>
        <v xml:space="preserve"> </v>
      </c>
      <c r="E39" s="184" t="str">
        <f>IF(Emargement!G46=""," ",Emargement!G46)</f>
        <v xml:space="preserve"> </v>
      </c>
      <c r="F39" s="185">
        <v>88</v>
      </c>
      <c r="G39" s="183" t="str">
        <f>IF(Emargement!B96=""," ",Emargement!B96)</f>
        <v xml:space="preserve"> </v>
      </c>
      <c r="H39" s="183" t="str">
        <f>IF(Emargement!C96=""," ",Emargement!C96)</f>
        <v xml:space="preserve"> </v>
      </c>
      <c r="I39" s="183" t="str">
        <f>IF(Emargement!D96=""," ",IF(Emargement!D96="JURA CYCLISME PAYS DU REVERMONT","JURA CYCLISME",IF(Emargement!D96="AMICALE CYCLISTE BISONTINE","AC BISONTINE",IF(Emargement!D96="VC MORTEAU MONTBENOIT","VC MORTEAU MONT.",IF(Emargement!D96="VC VALDAHON VAL DE VENNES","VC VALDAHON",IF(Emargement!D96="S.C.OLYMPIQUE DE DIJON","S.C.O. DE DIJON",IF(Emargement!D96="CC ETUPES LE DOUBS PAYS DE MONTBELIARD","CC ETUPES",Emargement!D96)))))))</f>
        <v xml:space="preserve"> </v>
      </c>
      <c r="J39" s="183" t="str">
        <f>IF(Emargement!G96=""," ",Emargement!G96)</f>
        <v xml:space="preserve"> </v>
      </c>
      <c r="K39" s="185">
        <v>138</v>
      </c>
      <c r="L39" s="183" t="str">
        <f>IF(Emargement!B146=""," ",Emargement!B146)</f>
        <v xml:space="preserve"> </v>
      </c>
      <c r="M39" s="183" t="str">
        <f>IF(Emargement!C146=""," ",Emargement!C146)</f>
        <v xml:space="preserve"> </v>
      </c>
      <c r="N39" s="183" t="str">
        <f>IF(Emargement!D146=""," ",IF(Emargement!D146="JURA CYCLISME PAYS DU REVERMONT","JURA CYCLISME",IF(Emargement!D146="AMICALE CYCLISTE BISONTINE","AC BISONTINE",IF(Emargement!D146="VC MORTEAU MONTBENOIT","VC MORTEAU MONT.",IF(Emargement!D146="VC VALDAHON VAL DE VENNES","VC VALDAHON",IF(Emargement!D146="S.C.OLYMPIQUE DE DIJON","S.C.O. DE DIJON",IF(Emargement!D146="CC ETUPES LE DOUBS PAYS DE MONTBELIARD","CC ETUPES",Emargement!D146)))))))</f>
        <v xml:space="preserve"> </v>
      </c>
      <c r="O39" s="183" t="str">
        <f>IF(Emargement!G146=""," ",Emargement!G146)</f>
        <v xml:space="preserve"> </v>
      </c>
      <c r="P39" s="185">
        <v>188</v>
      </c>
      <c r="Q39" s="183" t="str">
        <f>IF(Emargement!B196=""," ",Emargement!G146)</f>
        <v xml:space="preserve"> </v>
      </c>
      <c r="R39" s="183" t="str">
        <f>IF(Emargement!C196=""," ",Emargement!C196)</f>
        <v xml:space="preserve"> </v>
      </c>
      <c r="S39" s="183" t="str">
        <f>IF(Emargement!D196=""," ",IF(Emargement!D196="JURA CYCLISME PAYS DU REVERMONT","JURA CYCLISME",IF(Emargement!D196="AMICALE CYCLISTE BISONTINE","AC BISONTINE",IF(Emargement!D196="VC MORTEAU MONTBENOIT","VC MORTEAU MONT.",IF(Emargement!D196="VC VALDAHON VAL DE VENNES","VC VALDAHON",IF(Emargement!D196="S.C.OLYMPIQUE DE DIJON","S.C.O. DE DIJON",IF(Emargement!D196="CC ETUPES LE DOUBS PAYS DE MONTBELIARD","CC ETUPES",Emargement!D196)))))))</f>
        <v xml:space="preserve"> </v>
      </c>
      <c r="T39" s="183" t="str">
        <f>IF(Emargement!G196=""," ",Emargement!G196)</f>
        <v xml:space="preserve"> </v>
      </c>
    </row>
    <row r="40" spans="1:20" ht="15.75" customHeight="1">
      <c r="A40" s="185">
        <v>39</v>
      </c>
      <c r="B40" s="183" t="str">
        <f>IF(Emargement!B47=""," ",Emargement!B47)</f>
        <v xml:space="preserve"> </v>
      </c>
      <c r="C40" s="183" t="str">
        <f>IF(Emargement!C47=""," ",Emargement!C47)</f>
        <v xml:space="preserve"> </v>
      </c>
      <c r="D40" s="183" t="str">
        <f>IF(Emargement!D47=""," ",IF(Emargement!D47="JURA CYCLISME PAYS DU REVERMONT","JURA CYCLISME",IF(Emargement!D47="AMICALE CYCLISTE BISONTINE","AC BISONTINE",IF(Emargement!D47="VC MORTEAU MONTBENOIT","VC MORTEAU MONT.",IF(Emargement!D47="VC VALDAHON VAL DE VENNES","VC VALDAHON",IF(Emargement!D47="S.C.OLYMPIQUE DE DIJON","S.C.O. DE DIJON",IF(Emargement!D47="CC ETUPES LE DOUBS PAYS DE MONTBELIARD","CC ETUPES",Emargement!D47)))))))</f>
        <v xml:space="preserve"> </v>
      </c>
      <c r="E40" s="184" t="str">
        <f>IF(Emargement!G47=""," ",Emargement!G47)</f>
        <v xml:space="preserve"> </v>
      </c>
      <c r="F40" s="185">
        <v>89</v>
      </c>
      <c r="G40" s="183" t="str">
        <f>IF(Emargement!B97=""," ",Emargement!B97)</f>
        <v xml:space="preserve"> </v>
      </c>
      <c r="H40" s="183" t="str">
        <f>IF(Emargement!C97=""," ",Emargement!C97)</f>
        <v xml:space="preserve"> </v>
      </c>
      <c r="I40" s="183" t="str">
        <f>IF(Emargement!D97=""," ",IF(Emargement!D97="JURA CYCLISME PAYS DU REVERMONT","JURA CYCLISME",IF(Emargement!D97="AMICALE CYCLISTE BISONTINE","AC BISONTINE",IF(Emargement!D97="VC MORTEAU MONTBENOIT","VC MORTEAU MONT.",IF(Emargement!D97="VC VALDAHON VAL DE VENNES","VC VALDAHON",IF(Emargement!D97="S.C.OLYMPIQUE DE DIJON","S.C.O. DE DIJON",IF(Emargement!D97="CC ETUPES LE DOUBS PAYS DE MONTBELIARD","CC ETUPES",Emargement!D97)))))))</f>
        <v xml:space="preserve"> </v>
      </c>
      <c r="J40" s="183" t="str">
        <f>IF(Emargement!G97=""," ",Emargement!G97)</f>
        <v xml:space="preserve"> </v>
      </c>
      <c r="K40" s="185">
        <v>139</v>
      </c>
      <c r="L40" s="183" t="str">
        <f>IF(Emargement!B147=""," ",Emargement!B147)</f>
        <v xml:space="preserve"> </v>
      </c>
      <c r="M40" s="183" t="str">
        <f>IF(Emargement!C147=""," ",Emargement!C147)</f>
        <v xml:space="preserve"> </v>
      </c>
      <c r="N40" s="183" t="str">
        <f>IF(Emargement!D147=""," ",IF(Emargement!D147="JURA CYCLISME PAYS DU REVERMONT","JURA CYCLISME",IF(Emargement!D147="AMICALE CYCLISTE BISONTINE","AC BISONTINE",IF(Emargement!D147="VC MORTEAU MONTBENOIT","VC MORTEAU MONT.",IF(Emargement!D147="VC VALDAHON VAL DE VENNES","VC VALDAHON",IF(Emargement!D147="S.C.OLYMPIQUE DE DIJON","S.C.O. DE DIJON",IF(Emargement!D147="CC ETUPES LE DOUBS PAYS DE MONTBELIARD","CC ETUPES",Emargement!D147)))))))</f>
        <v xml:space="preserve"> </v>
      </c>
      <c r="O40" s="183" t="str">
        <f>IF(Emargement!G147=""," ",Emargement!G147)</f>
        <v xml:space="preserve"> </v>
      </c>
      <c r="P40" s="182">
        <v>189</v>
      </c>
      <c r="Q40" s="183" t="str">
        <f>IF(Emargement!B197=""," ",Emargement!G147)</f>
        <v xml:space="preserve"> </v>
      </c>
      <c r="R40" s="183" t="str">
        <f>IF(Emargement!C197=""," ",Emargement!C197)</f>
        <v xml:space="preserve"> </v>
      </c>
      <c r="S40" s="183" t="str">
        <f>IF(Emargement!D197=""," ",IF(Emargement!D197="JURA CYCLISME PAYS DU REVERMONT","JURA CYCLISME",IF(Emargement!D197="AMICALE CYCLISTE BISONTINE","AC BISONTINE",IF(Emargement!D197="VC MORTEAU MONTBENOIT","VC MORTEAU MONT.",IF(Emargement!D197="VC VALDAHON VAL DE VENNES","VC VALDAHON",IF(Emargement!D197="S.C.OLYMPIQUE DE DIJON","S.C.O. DE DIJON",IF(Emargement!D197="CC ETUPES LE DOUBS PAYS DE MONTBELIARD","CC ETUPES",Emargement!D197)))))))</f>
        <v xml:space="preserve"> </v>
      </c>
      <c r="T40" s="183" t="str">
        <f>IF(Emargement!G197=""," ",Emargement!G197)</f>
        <v xml:space="preserve"> </v>
      </c>
    </row>
    <row r="41" spans="1:20" ht="15.75" customHeight="1">
      <c r="A41" s="185">
        <v>40</v>
      </c>
      <c r="B41" s="183" t="str">
        <f>IF(Emargement!B48=""," ",Emargement!B48)</f>
        <v xml:space="preserve"> </v>
      </c>
      <c r="C41" s="183" t="str">
        <f>IF(Emargement!C48=""," ",Emargement!C48)</f>
        <v xml:space="preserve"> </v>
      </c>
      <c r="D41" s="183" t="str">
        <f>IF(Emargement!D48=""," ",IF(Emargement!D48="JURA CYCLISME PAYS DU REVERMONT","JURA CYCLISME",IF(Emargement!D48="AMICALE CYCLISTE BISONTINE","AC BISONTINE",IF(Emargement!D48="VC MORTEAU MONTBENOIT","VC MORTEAU MONT.",IF(Emargement!D48="VC VALDAHON VAL DE VENNES","VC VALDAHON",IF(Emargement!D48="S.C.OLYMPIQUE DE DIJON","S.C.O. DE DIJON",IF(Emargement!D48="CC ETUPES LE DOUBS PAYS DE MONTBELIARD","CC ETUPES",Emargement!D48)))))))</f>
        <v xml:space="preserve"> </v>
      </c>
      <c r="E41" s="184" t="str">
        <f>IF(Emargement!G48=""," ",Emargement!G48)</f>
        <v xml:space="preserve"> </v>
      </c>
      <c r="F41" s="185">
        <v>90</v>
      </c>
      <c r="G41" s="183" t="str">
        <f>IF(Emargement!B98=""," ",Emargement!B98)</f>
        <v xml:space="preserve"> </v>
      </c>
      <c r="H41" s="183" t="str">
        <f>IF(Emargement!C98=""," ",Emargement!C98)</f>
        <v xml:space="preserve"> </v>
      </c>
      <c r="I41" s="183" t="str">
        <f>IF(Emargement!D98=""," ",IF(Emargement!D98="JURA CYCLISME PAYS DU REVERMONT","JURA CYCLISME",IF(Emargement!D98="AMICALE CYCLISTE BISONTINE","AC BISONTINE",IF(Emargement!D98="VC MORTEAU MONTBENOIT","VC MORTEAU MONT.",IF(Emargement!D98="VC VALDAHON VAL DE VENNES","VC VALDAHON",IF(Emargement!D98="S.C.OLYMPIQUE DE DIJON","S.C.O. DE DIJON",IF(Emargement!D98="CC ETUPES LE DOUBS PAYS DE MONTBELIARD","CC ETUPES",Emargement!D98)))))))</f>
        <v xml:space="preserve"> </v>
      </c>
      <c r="J41" s="183" t="str">
        <f>IF(Emargement!G98=""," ",Emargement!G98)</f>
        <v xml:space="preserve"> </v>
      </c>
      <c r="K41" s="185">
        <v>140</v>
      </c>
      <c r="L41" s="183" t="str">
        <f>IF(Emargement!B148=""," ",Emargement!B148)</f>
        <v xml:space="preserve"> </v>
      </c>
      <c r="M41" s="183" t="str">
        <f>IF(Emargement!C148=""," ",Emargement!C148)</f>
        <v xml:space="preserve"> </v>
      </c>
      <c r="N41" s="183" t="str">
        <f>IF(Emargement!D148=""," ",IF(Emargement!D148="JURA CYCLISME PAYS DU REVERMONT","JURA CYCLISME",IF(Emargement!D148="AMICALE CYCLISTE BISONTINE","AC BISONTINE",IF(Emargement!D148="VC MORTEAU MONTBENOIT","VC MORTEAU MONT.",IF(Emargement!D148="VC VALDAHON VAL DE VENNES","VC VALDAHON",IF(Emargement!D148="S.C.OLYMPIQUE DE DIJON","S.C.O. DE DIJON",IF(Emargement!D148="CC ETUPES LE DOUBS PAYS DE MONTBELIARD","CC ETUPES",Emargement!D148)))))))</f>
        <v xml:space="preserve"> </v>
      </c>
      <c r="O41" s="183" t="str">
        <f>IF(Emargement!G148=""," ",Emargement!G148)</f>
        <v xml:space="preserve"> </v>
      </c>
      <c r="P41" s="185">
        <v>190</v>
      </c>
      <c r="Q41" s="183" t="str">
        <f>IF(Emargement!B198=""," ",Emargement!G148)</f>
        <v xml:space="preserve"> </v>
      </c>
      <c r="R41" s="183" t="str">
        <f>IF(Emargement!C198=""," ",Emargement!C198)</f>
        <v xml:space="preserve"> </v>
      </c>
      <c r="S41" s="183" t="str">
        <f>IF(Emargement!D198=""," ",IF(Emargement!D198="JURA CYCLISME PAYS DU REVERMONT","JURA CYCLISME",IF(Emargement!D198="AMICALE CYCLISTE BISONTINE","AC BISONTINE",IF(Emargement!D198="VC MORTEAU MONTBENOIT","VC MORTEAU MONT.",IF(Emargement!D198="VC VALDAHON VAL DE VENNES","VC VALDAHON",IF(Emargement!D198="S.C.OLYMPIQUE DE DIJON","S.C.O. DE DIJON",IF(Emargement!D198="CC ETUPES LE DOUBS PAYS DE MONTBELIARD","CC ETUPES",Emargement!D198)))))))</f>
        <v xml:space="preserve"> </v>
      </c>
      <c r="T41" s="183" t="str">
        <f>IF(Emargement!G198=""," ",Emargement!G198)</f>
        <v xml:space="preserve"> </v>
      </c>
    </row>
    <row r="42" spans="1:20" ht="15.75" customHeight="1">
      <c r="A42" s="185">
        <v>41</v>
      </c>
      <c r="B42" s="183" t="str">
        <f>IF(Emargement!B49=""," ",Emargement!B49)</f>
        <v xml:space="preserve"> </v>
      </c>
      <c r="C42" s="183" t="str">
        <f>IF(Emargement!C49=""," ",Emargement!C49)</f>
        <v xml:space="preserve"> </v>
      </c>
      <c r="D42" s="183" t="str">
        <f>IF(Emargement!D49=""," ",IF(Emargement!D49="JURA CYCLISME PAYS DU REVERMONT","JURA CYCLISME",IF(Emargement!D49="AMICALE CYCLISTE BISONTINE","AC BISONTINE",IF(Emargement!D49="VC MORTEAU MONTBENOIT","VC MORTEAU MONT.",IF(Emargement!D49="VC VALDAHON VAL DE VENNES","VC VALDAHON",IF(Emargement!D49="S.C.OLYMPIQUE DE DIJON","S.C.O. DE DIJON",IF(Emargement!D49="CC ETUPES LE DOUBS PAYS DE MONTBELIARD","CC ETUPES",Emargement!D49)))))))</f>
        <v xml:space="preserve"> </v>
      </c>
      <c r="E42" s="184" t="str">
        <f>IF(Emargement!G49=""," ",Emargement!G49)</f>
        <v xml:space="preserve"> </v>
      </c>
      <c r="F42" s="185">
        <v>91</v>
      </c>
      <c r="G42" s="183" t="str">
        <f>IF(Emargement!B99=""," ",Emargement!B99)</f>
        <v xml:space="preserve"> </v>
      </c>
      <c r="H42" s="183" t="str">
        <f>IF(Emargement!C99=""," ",Emargement!C99)</f>
        <v xml:space="preserve"> </v>
      </c>
      <c r="I42" s="183" t="str">
        <f>IF(Emargement!D99=""," ",IF(Emargement!D99="JURA CYCLISME PAYS DU REVERMONT","JURA CYCLISME",IF(Emargement!D99="AMICALE CYCLISTE BISONTINE","AC BISONTINE",IF(Emargement!D99="VC MORTEAU MONTBENOIT","VC MORTEAU MONT.",IF(Emargement!D99="VC VALDAHON VAL DE VENNES","VC VALDAHON",IF(Emargement!D99="S.C.OLYMPIQUE DE DIJON","S.C.O. DE DIJON",IF(Emargement!D99="CC ETUPES LE DOUBS PAYS DE MONTBELIARD","CC ETUPES",Emargement!D99)))))))</f>
        <v xml:space="preserve"> </v>
      </c>
      <c r="J42" s="183" t="str">
        <f>IF(Emargement!G99=""," ",Emargement!G99)</f>
        <v xml:space="preserve"> </v>
      </c>
      <c r="K42" s="185">
        <v>141</v>
      </c>
      <c r="L42" s="183" t="str">
        <f>IF(Emargement!B149=""," ",Emargement!B149)</f>
        <v xml:space="preserve"> </v>
      </c>
      <c r="M42" s="183" t="str">
        <f>IF(Emargement!C149=""," ",Emargement!C149)</f>
        <v xml:space="preserve"> </v>
      </c>
      <c r="N42" s="183" t="str">
        <f>IF(Emargement!D149=""," ",IF(Emargement!D149="JURA CYCLISME PAYS DU REVERMONT","JURA CYCLISME",IF(Emargement!D149="AMICALE CYCLISTE BISONTINE","AC BISONTINE",IF(Emargement!D149="VC MORTEAU MONTBENOIT","VC MORTEAU MONT.",IF(Emargement!D149="VC VALDAHON VAL DE VENNES","VC VALDAHON",IF(Emargement!D149="S.C.OLYMPIQUE DE DIJON","S.C.O. DE DIJON",IF(Emargement!D149="CC ETUPES LE DOUBS PAYS DE MONTBELIARD","CC ETUPES",Emargement!D149)))))))</f>
        <v xml:space="preserve"> </v>
      </c>
      <c r="O42" s="183" t="str">
        <f>IF(Emargement!G149=""," ",Emargement!G149)</f>
        <v xml:space="preserve"> </v>
      </c>
      <c r="P42" s="182">
        <v>191</v>
      </c>
      <c r="Q42" s="183" t="str">
        <f>IF(Emargement!B199=""," ",Emargement!G149)</f>
        <v xml:space="preserve"> </v>
      </c>
      <c r="R42" s="183" t="str">
        <f>IF(Emargement!C199=""," ",Emargement!C199)</f>
        <v xml:space="preserve"> </v>
      </c>
      <c r="S42" s="183" t="str">
        <f>IF(Emargement!D199=""," ",IF(Emargement!D199="JURA CYCLISME PAYS DU REVERMONT","JURA CYCLISME",IF(Emargement!D199="AMICALE CYCLISTE BISONTINE","AC BISONTINE",IF(Emargement!D199="VC MORTEAU MONTBENOIT","VC MORTEAU MONT.",IF(Emargement!D199="VC VALDAHON VAL DE VENNES","VC VALDAHON",IF(Emargement!D199="S.C.OLYMPIQUE DE DIJON","S.C.O. DE DIJON",IF(Emargement!D199="CC ETUPES LE DOUBS PAYS DE MONTBELIARD","CC ETUPES",Emargement!D199)))))))</f>
        <v xml:space="preserve"> </v>
      </c>
      <c r="T42" s="183" t="str">
        <f>IF(Emargement!G199=""," ",Emargement!G199)</f>
        <v xml:space="preserve"> </v>
      </c>
    </row>
    <row r="43" spans="1:20" ht="15.75" customHeight="1">
      <c r="A43" s="185">
        <v>42</v>
      </c>
      <c r="B43" s="183" t="str">
        <f>IF(Emargement!B50=""," ",Emargement!B50)</f>
        <v xml:space="preserve"> </v>
      </c>
      <c r="C43" s="183" t="str">
        <f>IF(Emargement!C50=""," ",Emargement!C50)</f>
        <v xml:space="preserve"> </v>
      </c>
      <c r="D43" s="183" t="str">
        <f>IF(Emargement!D50=""," ",IF(Emargement!D50="JURA CYCLISME PAYS DU REVERMONT","JURA CYCLISME",IF(Emargement!D50="AMICALE CYCLISTE BISONTINE","AC BISONTINE",IF(Emargement!D50="VC MORTEAU MONTBENOIT","VC MORTEAU MONT.",IF(Emargement!D50="VC VALDAHON VAL DE VENNES","VC VALDAHON",IF(Emargement!D50="S.C.OLYMPIQUE DE DIJON","S.C.O. DE DIJON",IF(Emargement!D50="CC ETUPES LE DOUBS PAYS DE MONTBELIARD","CC ETUPES",Emargement!D50)))))))</f>
        <v xml:space="preserve"> </v>
      </c>
      <c r="E43" s="184" t="str">
        <f>IF(Emargement!G50=""," ",Emargement!G50)</f>
        <v xml:space="preserve"> </v>
      </c>
      <c r="F43" s="185">
        <v>92</v>
      </c>
      <c r="G43" s="183" t="str">
        <f>IF(Emargement!B100=""," ",Emargement!B100)</f>
        <v xml:space="preserve"> </v>
      </c>
      <c r="H43" s="183" t="str">
        <f>IF(Emargement!C100=""," ",Emargement!C100)</f>
        <v xml:space="preserve"> </v>
      </c>
      <c r="I43" s="183" t="str">
        <f>IF(Emargement!D100=""," ",IF(Emargement!D100="JURA CYCLISME PAYS DU REVERMONT","JURA CYCLISME",IF(Emargement!D100="AMICALE CYCLISTE BISONTINE","AC BISONTINE",IF(Emargement!D100="VC MORTEAU MONTBENOIT","VC MORTEAU MONT.",IF(Emargement!D100="VC VALDAHON VAL DE VENNES","VC VALDAHON",IF(Emargement!D100="S.C.OLYMPIQUE DE DIJON","S.C.O. DE DIJON",IF(Emargement!D100="CC ETUPES LE DOUBS PAYS DE MONTBELIARD","CC ETUPES",Emargement!D100)))))))</f>
        <v xml:space="preserve"> </v>
      </c>
      <c r="J43" s="183" t="str">
        <f>IF(Emargement!G100=""," ",Emargement!G100)</f>
        <v xml:space="preserve"> </v>
      </c>
      <c r="K43" s="185">
        <v>142</v>
      </c>
      <c r="L43" s="183" t="str">
        <f>IF(Emargement!B150=""," ",Emargement!B150)</f>
        <v xml:space="preserve"> </v>
      </c>
      <c r="M43" s="183" t="str">
        <f>IF(Emargement!C150=""," ",Emargement!C150)</f>
        <v xml:space="preserve"> </v>
      </c>
      <c r="N43" s="183" t="str">
        <f>IF(Emargement!D150=""," ",IF(Emargement!D150="JURA CYCLISME PAYS DU REVERMONT","JURA CYCLISME",IF(Emargement!D150="AMICALE CYCLISTE BISONTINE","AC BISONTINE",IF(Emargement!D150="VC MORTEAU MONTBENOIT","VC MORTEAU MONT.",IF(Emargement!D150="VC VALDAHON VAL DE VENNES","VC VALDAHON",IF(Emargement!D150="S.C.OLYMPIQUE DE DIJON","S.C.O. DE DIJON",IF(Emargement!D150="CC ETUPES LE DOUBS PAYS DE MONTBELIARD","CC ETUPES",Emargement!D150)))))))</f>
        <v xml:space="preserve"> </v>
      </c>
      <c r="O43" s="183" t="str">
        <f>IF(Emargement!G150=""," ",Emargement!G150)</f>
        <v xml:space="preserve"> </v>
      </c>
      <c r="P43" s="185">
        <v>192</v>
      </c>
      <c r="Q43" s="183" t="str">
        <f>IF(Emargement!B200=""," ",Emargement!G150)</f>
        <v xml:space="preserve"> </v>
      </c>
      <c r="R43" s="183" t="str">
        <f>IF(Emargement!C200=""," ",Emargement!C200)</f>
        <v xml:space="preserve"> </v>
      </c>
      <c r="S43" s="183" t="str">
        <f>IF(Emargement!D200=""," ",IF(Emargement!D200="JURA CYCLISME PAYS DU REVERMONT","JURA CYCLISME",IF(Emargement!D200="AMICALE CYCLISTE BISONTINE","AC BISONTINE",IF(Emargement!D200="VC MORTEAU MONTBENOIT","VC MORTEAU MONT.",IF(Emargement!D200="VC VALDAHON VAL DE VENNES","VC VALDAHON",IF(Emargement!D200="S.C.OLYMPIQUE DE DIJON","S.C.O. DE DIJON",IF(Emargement!D200="CC ETUPES LE DOUBS PAYS DE MONTBELIARD","CC ETUPES",Emargement!D200)))))))</f>
        <v xml:space="preserve"> </v>
      </c>
      <c r="T43" s="183" t="str">
        <f>IF(Emargement!G200=""," ",Emargement!G200)</f>
        <v xml:space="preserve"> </v>
      </c>
    </row>
    <row r="44" spans="1:20" ht="15.75" customHeight="1">
      <c r="A44" s="185">
        <v>43</v>
      </c>
      <c r="B44" s="183" t="str">
        <f>IF(Emargement!B51=""," ",Emargement!B51)</f>
        <v xml:space="preserve"> </v>
      </c>
      <c r="C44" s="183" t="str">
        <f>IF(Emargement!C51=""," ",Emargement!C51)</f>
        <v xml:space="preserve"> </v>
      </c>
      <c r="D44" s="183" t="str">
        <f>IF(Emargement!D51=""," ",IF(Emargement!D51="JURA CYCLISME PAYS DU REVERMONT","JURA CYCLISME",IF(Emargement!D51="AMICALE CYCLISTE BISONTINE","AC BISONTINE",IF(Emargement!D51="VC MORTEAU MONTBENOIT","VC MORTEAU MONT.",IF(Emargement!D51="VC VALDAHON VAL DE VENNES","VC VALDAHON",IF(Emargement!D51="S.C.OLYMPIQUE DE DIJON","S.C.O. DE DIJON",IF(Emargement!D51="CC ETUPES LE DOUBS PAYS DE MONTBELIARD","CC ETUPES",Emargement!D51)))))))</f>
        <v xml:space="preserve"> </v>
      </c>
      <c r="E44" s="184" t="str">
        <f>IF(Emargement!G51=""," ",Emargement!G51)</f>
        <v xml:space="preserve"> </v>
      </c>
      <c r="F44" s="185">
        <v>93</v>
      </c>
      <c r="G44" s="183" t="str">
        <f>IF(Emargement!B101=""," ",Emargement!B101)</f>
        <v xml:space="preserve"> </v>
      </c>
      <c r="H44" s="183" t="str">
        <f>IF(Emargement!C101=""," ",Emargement!C101)</f>
        <v xml:space="preserve"> </v>
      </c>
      <c r="I44" s="183" t="str">
        <f>IF(Emargement!D101=""," ",IF(Emargement!D101="JURA CYCLISME PAYS DU REVERMONT","JURA CYCLISME",IF(Emargement!D101="AMICALE CYCLISTE BISONTINE","AC BISONTINE",IF(Emargement!D101="VC MORTEAU MONTBENOIT","VC MORTEAU MONT.",IF(Emargement!D101="VC VALDAHON VAL DE VENNES","VC VALDAHON",IF(Emargement!D101="S.C.OLYMPIQUE DE DIJON","S.C.O. DE DIJON",IF(Emargement!D101="CC ETUPES LE DOUBS PAYS DE MONTBELIARD","CC ETUPES",Emargement!D101)))))))</f>
        <v xml:space="preserve"> </v>
      </c>
      <c r="J44" s="183" t="str">
        <f>IF(Emargement!G101=""," ",Emargement!G101)</f>
        <v xml:space="preserve"> </v>
      </c>
      <c r="K44" s="185">
        <v>143</v>
      </c>
      <c r="L44" s="183" t="str">
        <f>IF(Emargement!B151=""," ",Emargement!B151)</f>
        <v xml:space="preserve"> </v>
      </c>
      <c r="M44" s="183" t="str">
        <f>IF(Emargement!C151=""," ",Emargement!C151)</f>
        <v xml:space="preserve"> </v>
      </c>
      <c r="N44" s="183" t="str">
        <f>IF(Emargement!D151=""," ",IF(Emargement!D151="JURA CYCLISME PAYS DU REVERMONT","JURA CYCLISME",IF(Emargement!D151="AMICALE CYCLISTE BISONTINE","AC BISONTINE",IF(Emargement!D151="VC MORTEAU MONTBENOIT","VC MORTEAU MONT.",IF(Emargement!D151="VC VALDAHON VAL DE VENNES","VC VALDAHON",IF(Emargement!D151="S.C.OLYMPIQUE DE DIJON","S.C.O. DE DIJON",IF(Emargement!D151="CC ETUPES LE DOUBS PAYS DE MONTBELIARD","CC ETUPES",Emargement!D151)))))))</f>
        <v xml:space="preserve"> </v>
      </c>
      <c r="O44" s="183" t="str">
        <f>IF(Emargement!G151=""," ",Emargement!G151)</f>
        <v xml:space="preserve"> </v>
      </c>
      <c r="P44" s="182">
        <v>193</v>
      </c>
      <c r="Q44" s="183" t="str">
        <f>IF(Emargement!B201=""," ",Emargement!G151)</f>
        <v xml:space="preserve"> </v>
      </c>
      <c r="R44" s="183" t="str">
        <f>IF(Emargement!C201=""," ",Emargement!C201)</f>
        <v xml:space="preserve"> </v>
      </c>
      <c r="S44" s="183" t="str">
        <f>IF(Emargement!D201=""," ",IF(Emargement!D201="JURA CYCLISME PAYS DU REVERMONT","JURA CYCLISME",IF(Emargement!D201="AMICALE CYCLISTE BISONTINE","AC BISONTINE",IF(Emargement!D201="VC MORTEAU MONTBENOIT","VC MORTEAU MONT.",IF(Emargement!D201="VC VALDAHON VAL DE VENNES","VC VALDAHON",IF(Emargement!D201="S.C.OLYMPIQUE DE DIJON","S.C.O. DE DIJON",IF(Emargement!D201="CC ETUPES LE DOUBS PAYS DE MONTBELIARD","CC ETUPES",Emargement!D201)))))))</f>
        <v xml:space="preserve"> </v>
      </c>
      <c r="T44" s="183" t="str">
        <f>IF(Emargement!G201=""," ",Emargement!G201)</f>
        <v xml:space="preserve"> </v>
      </c>
    </row>
    <row r="45" spans="1:20" ht="15.75" customHeight="1">
      <c r="A45" s="185">
        <v>44</v>
      </c>
      <c r="B45" s="183" t="str">
        <f>IF(Emargement!B52=""," ",Emargement!B52)</f>
        <v xml:space="preserve"> </v>
      </c>
      <c r="C45" s="183" t="str">
        <f>IF(Emargement!C52=""," ",Emargement!C52)</f>
        <v xml:space="preserve"> </v>
      </c>
      <c r="D45" s="183" t="str">
        <f>IF(Emargement!D52=""," ",IF(Emargement!D52="JURA CYCLISME PAYS DU REVERMONT","JURA CYCLISME",IF(Emargement!D52="AMICALE CYCLISTE BISONTINE","AC BISONTINE",IF(Emargement!D52="VC MORTEAU MONTBENOIT","VC MORTEAU MONT.",IF(Emargement!D52="VC VALDAHON VAL DE VENNES","VC VALDAHON",IF(Emargement!D52="S.C.OLYMPIQUE DE DIJON","S.C.O. DE DIJON",IF(Emargement!D52="CC ETUPES LE DOUBS PAYS DE MONTBELIARD","CC ETUPES",Emargement!D52)))))))</f>
        <v xml:space="preserve"> </v>
      </c>
      <c r="E45" s="184" t="str">
        <f>IF(Emargement!G52=""," ",Emargement!G52)</f>
        <v xml:space="preserve"> </v>
      </c>
      <c r="F45" s="185">
        <v>94</v>
      </c>
      <c r="G45" s="183" t="str">
        <f>IF(Emargement!B102=""," ",Emargement!B102)</f>
        <v xml:space="preserve"> </v>
      </c>
      <c r="H45" s="183" t="str">
        <f>IF(Emargement!C102=""," ",Emargement!C102)</f>
        <v xml:space="preserve"> </v>
      </c>
      <c r="I45" s="183" t="str">
        <f>IF(Emargement!D102=""," ",IF(Emargement!D102="JURA CYCLISME PAYS DU REVERMONT","JURA CYCLISME",IF(Emargement!D102="AMICALE CYCLISTE BISONTINE","AC BISONTINE",IF(Emargement!D102="VC MORTEAU MONTBENOIT","VC MORTEAU MONT.",IF(Emargement!D102="VC VALDAHON VAL DE VENNES","VC VALDAHON",IF(Emargement!D102="S.C.OLYMPIQUE DE DIJON","S.C.O. DE DIJON",IF(Emargement!D102="CC ETUPES LE DOUBS PAYS DE MONTBELIARD","CC ETUPES",Emargement!D102)))))))</f>
        <v xml:space="preserve"> </v>
      </c>
      <c r="J45" s="183" t="str">
        <f>IF(Emargement!G102=""," ",Emargement!G102)</f>
        <v xml:space="preserve"> </v>
      </c>
      <c r="K45" s="185">
        <v>144</v>
      </c>
      <c r="L45" s="183" t="str">
        <f>IF(Emargement!B152=""," ",Emargement!B152)</f>
        <v xml:space="preserve"> </v>
      </c>
      <c r="M45" s="183" t="str">
        <f>IF(Emargement!C152=""," ",Emargement!C152)</f>
        <v xml:space="preserve"> </v>
      </c>
      <c r="N45" s="183" t="str">
        <f>IF(Emargement!D152=""," ",IF(Emargement!D152="JURA CYCLISME PAYS DU REVERMONT","JURA CYCLISME",IF(Emargement!D152="AMICALE CYCLISTE BISONTINE","AC BISONTINE",IF(Emargement!D152="VC MORTEAU MONTBENOIT","VC MORTEAU MONT.",IF(Emargement!D152="VC VALDAHON VAL DE VENNES","VC VALDAHON",IF(Emargement!D152="S.C.OLYMPIQUE DE DIJON","S.C.O. DE DIJON",IF(Emargement!D152="CC ETUPES LE DOUBS PAYS DE MONTBELIARD","CC ETUPES",Emargement!D152)))))))</f>
        <v xml:space="preserve"> </v>
      </c>
      <c r="O45" s="183" t="str">
        <f>IF(Emargement!G152=""," ",Emargement!G152)</f>
        <v xml:space="preserve"> </v>
      </c>
      <c r="P45" s="185">
        <v>194</v>
      </c>
      <c r="Q45" s="183" t="str">
        <f>IF(Emargement!B202=""," ",Emargement!G152)</f>
        <v xml:space="preserve"> </v>
      </c>
      <c r="R45" s="183" t="str">
        <f>IF(Emargement!C202=""," ",Emargement!C202)</f>
        <v xml:space="preserve"> </v>
      </c>
      <c r="S45" s="183" t="str">
        <f>IF(Emargement!D202=""," ",IF(Emargement!D202="JURA CYCLISME PAYS DU REVERMONT","JURA CYCLISME",IF(Emargement!D202="AMICALE CYCLISTE BISONTINE","AC BISONTINE",IF(Emargement!D202="VC MORTEAU MONTBENOIT","VC MORTEAU MONT.",IF(Emargement!D202="VC VALDAHON VAL DE VENNES","VC VALDAHON",IF(Emargement!D202="S.C.OLYMPIQUE DE DIJON","S.C.O. DE DIJON",IF(Emargement!D202="CC ETUPES LE DOUBS PAYS DE MONTBELIARD","CC ETUPES",Emargement!D202)))))))</f>
        <v xml:space="preserve"> </v>
      </c>
      <c r="T45" s="183" t="str">
        <f>IF(Emargement!G202=""," ",Emargement!G202)</f>
        <v xml:space="preserve"> </v>
      </c>
    </row>
    <row r="46" spans="1:20" ht="15.75" customHeight="1">
      <c r="A46" s="185">
        <v>45</v>
      </c>
      <c r="B46" s="183" t="str">
        <f>IF(Emargement!B53=""," ",Emargement!B53)</f>
        <v xml:space="preserve"> </v>
      </c>
      <c r="C46" s="183" t="str">
        <f>IF(Emargement!C53=""," ",Emargement!C53)</f>
        <v xml:space="preserve"> </v>
      </c>
      <c r="D46" s="183" t="str">
        <f>IF(Emargement!D53=""," ",IF(Emargement!D53="JURA CYCLISME PAYS DU REVERMONT","JURA CYCLISME",IF(Emargement!D53="AMICALE CYCLISTE BISONTINE","AC BISONTINE",IF(Emargement!D53="VC MORTEAU MONTBENOIT","VC MORTEAU MONT.",IF(Emargement!D53="VC VALDAHON VAL DE VENNES","VC VALDAHON",IF(Emargement!D53="S.C.OLYMPIQUE DE DIJON","S.C.O. DE DIJON",IF(Emargement!D53="CC ETUPES LE DOUBS PAYS DE MONTBELIARD","CC ETUPES",Emargement!D53)))))))</f>
        <v xml:space="preserve"> </v>
      </c>
      <c r="E46" s="184" t="str">
        <f>IF(Emargement!G53=""," ",Emargement!G53)</f>
        <v xml:space="preserve"> </v>
      </c>
      <c r="F46" s="185">
        <v>95</v>
      </c>
      <c r="G46" s="183" t="str">
        <f>IF(Emargement!B103=""," ",Emargement!B103)</f>
        <v xml:space="preserve"> </v>
      </c>
      <c r="H46" s="183" t="str">
        <f>IF(Emargement!C103=""," ",Emargement!C103)</f>
        <v xml:space="preserve"> </v>
      </c>
      <c r="I46" s="183" t="str">
        <f>IF(Emargement!D103=""," ",IF(Emargement!D103="JURA CYCLISME PAYS DU REVERMONT","JURA CYCLISME",IF(Emargement!D103="AMICALE CYCLISTE BISONTINE","AC BISONTINE",IF(Emargement!D103="VC MORTEAU MONTBENOIT","VC MORTEAU MONT.",IF(Emargement!D103="VC VALDAHON VAL DE VENNES","VC VALDAHON",IF(Emargement!D103="S.C.OLYMPIQUE DE DIJON","S.C.O. DE DIJON",IF(Emargement!D103="CC ETUPES LE DOUBS PAYS DE MONTBELIARD","CC ETUPES",Emargement!D103)))))))</f>
        <v xml:space="preserve"> </v>
      </c>
      <c r="J46" s="183" t="str">
        <f>IF(Emargement!G103=""," ",Emargement!G103)</f>
        <v xml:space="preserve"> </v>
      </c>
      <c r="K46" s="185">
        <v>145</v>
      </c>
      <c r="L46" s="183" t="str">
        <f>IF(Emargement!B153=""," ",Emargement!B153)</f>
        <v xml:space="preserve"> </v>
      </c>
      <c r="M46" s="183" t="str">
        <f>IF(Emargement!C153=""," ",Emargement!C153)</f>
        <v xml:space="preserve"> </v>
      </c>
      <c r="N46" s="183" t="str">
        <f>IF(Emargement!D153=""," ",IF(Emargement!D153="JURA CYCLISME PAYS DU REVERMONT","JURA CYCLISME",IF(Emargement!D153="AMICALE CYCLISTE BISONTINE","AC BISONTINE",IF(Emargement!D153="VC MORTEAU MONTBENOIT","VC MORTEAU MONT.",IF(Emargement!D153="VC VALDAHON VAL DE VENNES","VC VALDAHON",IF(Emargement!D153="S.C.OLYMPIQUE DE DIJON","S.C.O. DE DIJON",IF(Emargement!D153="CC ETUPES LE DOUBS PAYS DE MONTBELIARD","CC ETUPES",Emargement!D153)))))))</f>
        <v xml:space="preserve"> </v>
      </c>
      <c r="O46" s="183" t="str">
        <f>IF(Emargement!G153=""," ",Emargement!G153)</f>
        <v xml:space="preserve"> </v>
      </c>
      <c r="P46" s="182">
        <v>195</v>
      </c>
      <c r="Q46" s="183" t="str">
        <f>IF(Emargement!B203=""," ",Emargement!G153)</f>
        <v xml:space="preserve"> </v>
      </c>
      <c r="R46" s="183" t="str">
        <f>IF(Emargement!C203=""," ",Emargement!C203)</f>
        <v xml:space="preserve"> </v>
      </c>
      <c r="S46" s="183" t="str">
        <f>IF(Emargement!D203=""," ",IF(Emargement!D203="JURA CYCLISME PAYS DU REVERMONT","JURA CYCLISME",IF(Emargement!D203="AMICALE CYCLISTE BISONTINE","AC BISONTINE",IF(Emargement!D203="VC MORTEAU MONTBENOIT","VC MORTEAU MONT.",IF(Emargement!D203="VC VALDAHON VAL DE VENNES","VC VALDAHON",IF(Emargement!D203="S.C.OLYMPIQUE DE DIJON","S.C.O. DE DIJON",IF(Emargement!D203="CC ETUPES LE DOUBS PAYS DE MONTBELIARD","CC ETUPES",Emargement!D203)))))))</f>
        <v xml:space="preserve"> </v>
      </c>
      <c r="T46" s="183" t="str">
        <f>IF(Emargement!G203=""," ",Emargement!G203)</f>
        <v xml:space="preserve"> </v>
      </c>
    </row>
    <row r="47" spans="1:20" ht="15.75" customHeight="1">
      <c r="A47" s="185">
        <v>46</v>
      </c>
      <c r="B47" s="183" t="str">
        <f>IF(Emargement!B54=""," ",Emargement!B54)</f>
        <v xml:space="preserve"> </v>
      </c>
      <c r="C47" s="183" t="str">
        <f>IF(Emargement!C54=""," ",Emargement!C54)</f>
        <v xml:space="preserve"> </v>
      </c>
      <c r="D47" s="183" t="str">
        <f>IF(Emargement!D54=""," ",IF(Emargement!D54="JURA CYCLISME PAYS DU REVERMONT","JURA CYCLISME",IF(Emargement!D54="AMICALE CYCLISTE BISONTINE","AC BISONTINE",IF(Emargement!D54="VC MORTEAU MONTBENOIT","VC MORTEAU MONT.",IF(Emargement!D54="VC VALDAHON VAL DE VENNES","VC VALDAHON",IF(Emargement!D54="S.C.OLYMPIQUE DE DIJON","S.C.O. DE DIJON",IF(Emargement!D54="CC ETUPES LE DOUBS PAYS DE MONTBELIARD","CC ETUPES",Emargement!D54)))))))</f>
        <v xml:space="preserve"> </v>
      </c>
      <c r="E47" s="184" t="str">
        <f>IF(Emargement!G54=""," ",Emargement!G54)</f>
        <v xml:space="preserve"> </v>
      </c>
      <c r="F47" s="185">
        <v>96</v>
      </c>
      <c r="G47" s="183" t="str">
        <f>IF(Emargement!B104=""," ",Emargement!B104)</f>
        <v xml:space="preserve"> </v>
      </c>
      <c r="H47" s="183" t="str">
        <f>IF(Emargement!C104=""," ",Emargement!C104)</f>
        <v xml:space="preserve"> </v>
      </c>
      <c r="I47" s="183" t="str">
        <f>IF(Emargement!D104=""," ",IF(Emargement!D104="JURA CYCLISME PAYS DU REVERMONT","JURA CYCLISME",IF(Emargement!D104="AMICALE CYCLISTE BISONTINE","AC BISONTINE",IF(Emargement!D104="VC MORTEAU MONTBENOIT","VC MORTEAU MONT.",IF(Emargement!D104="VC VALDAHON VAL DE VENNES","VC VALDAHON",IF(Emargement!D104="S.C.OLYMPIQUE DE DIJON","S.C.O. DE DIJON",IF(Emargement!D104="CC ETUPES LE DOUBS PAYS DE MONTBELIARD","CC ETUPES",Emargement!D104)))))))</f>
        <v xml:space="preserve"> </v>
      </c>
      <c r="J47" s="183" t="str">
        <f>IF(Emargement!G104=""," ",Emargement!G104)</f>
        <v xml:space="preserve"> </v>
      </c>
      <c r="K47" s="185">
        <v>146</v>
      </c>
      <c r="L47" s="183" t="str">
        <f>IF(Emargement!B154=""," ",Emargement!B154)</f>
        <v xml:space="preserve"> </v>
      </c>
      <c r="M47" s="183" t="str">
        <f>IF(Emargement!C154=""," ",Emargement!C154)</f>
        <v xml:space="preserve"> </v>
      </c>
      <c r="N47" s="183" t="str">
        <f>IF(Emargement!D154=""," ",IF(Emargement!D154="JURA CYCLISME PAYS DU REVERMONT","JURA CYCLISME",IF(Emargement!D154="AMICALE CYCLISTE BISONTINE","AC BISONTINE",IF(Emargement!D154="VC MORTEAU MONTBENOIT","VC MORTEAU MONT.",IF(Emargement!D154="VC VALDAHON VAL DE VENNES","VC VALDAHON",IF(Emargement!D154="S.C.OLYMPIQUE DE DIJON","S.C.O. DE DIJON",IF(Emargement!D154="CC ETUPES LE DOUBS PAYS DE MONTBELIARD","CC ETUPES",Emargement!D154)))))))</f>
        <v xml:space="preserve"> </v>
      </c>
      <c r="O47" s="183" t="str">
        <f>IF(Emargement!G154=""," ",Emargement!G154)</f>
        <v xml:space="preserve"> </v>
      </c>
      <c r="P47" s="185">
        <v>196</v>
      </c>
      <c r="Q47" s="183" t="str">
        <f>IF(Emargement!B204=""," ",Emargement!G154)</f>
        <v xml:space="preserve"> </v>
      </c>
      <c r="R47" s="183" t="str">
        <f>IF(Emargement!C204=""," ",Emargement!C204)</f>
        <v xml:space="preserve"> </v>
      </c>
      <c r="S47" s="183" t="str">
        <f>IF(Emargement!D204=""," ",IF(Emargement!D204="JURA CYCLISME PAYS DU REVERMONT","JURA CYCLISME",IF(Emargement!D204="AMICALE CYCLISTE BISONTINE","AC BISONTINE",IF(Emargement!D204="VC MORTEAU MONTBENOIT","VC MORTEAU MONT.",IF(Emargement!D204="VC VALDAHON VAL DE VENNES","VC VALDAHON",IF(Emargement!D204="S.C.OLYMPIQUE DE DIJON","S.C.O. DE DIJON",IF(Emargement!D204="CC ETUPES LE DOUBS PAYS DE MONTBELIARD","CC ETUPES",Emargement!D204)))))))</f>
        <v xml:space="preserve"> </v>
      </c>
      <c r="T47" s="183" t="str">
        <f>IF(Emargement!G204=""," ",Emargement!G204)</f>
        <v xml:space="preserve"> </v>
      </c>
    </row>
    <row r="48" spans="1:20" ht="15.75" customHeight="1">
      <c r="A48" s="185">
        <v>47</v>
      </c>
      <c r="B48" s="183" t="str">
        <f>IF(Emargement!B55=""," ",Emargement!B55)</f>
        <v xml:space="preserve"> </v>
      </c>
      <c r="C48" s="183" t="str">
        <f>IF(Emargement!C55=""," ",Emargement!C55)</f>
        <v xml:space="preserve"> </v>
      </c>
      <c r="D48" s="183" t="str">
        <f>IF(Emargement!D55=""," ",IF(Emargement!D55="JURA CYCLISME PAYS DU REVERMONT","JURA CYCLISME",IF(Emargement!D55="AMICALE CYCLISTE BISONTINE","AC BISONTINE",IF(Emargement!D55="VC MORTEAU MONTBENOIT","VC MORTEAU MONT.",IF(Emargement!D55="VC VALDAHON VAL DE VENNES","VC VALDAHON",IF(Emargement!D55="S.C.OLYMPIQUE DE DIJON","S.C.O. DE DIJON",IF(Emargement!D55="CC ETUPES LE DOUBS PAYS DE MONTBELIARD","CC ETUPES",Emargement!D55)))))))</f>
        <v xml:space="preserve"> </v>
      </c>
      <c r="E48" s="184" t="str">
        <f>IF(Emargement!G55=""," ",Emargement!G55)</f>
        <v xml:space="preserve"> </v>
      </c>
      <c r="F48" s="185">
        <v>97</v>
      </c>
      <c r="G48" s="183" t="str">
        <f>IF(Emargement!B105=""," ",Emargement!B105)</f>
        <v xml:space="preserve"> </v>
      </c>
      <c r="H48" s="183" t="str">
        <f>IF(Emargement!C105=""," ",Emargement!C105)</f>
        <v xml:space="preserve"> </v>
      </c>
      <c r="I48" s="183" t="str">
        <f>IF(Emargement!D105=""," ",IF(Emargement!D105="JURA CYCLISME PAYS DU REVERMONT","JURA CYCLISME",IF(Emargement!D105="AMICALE CYCLISTE BISONTINE","AC BISONTINE",IF(Emargement!D105="VC MORTEAU MONTBENOIT","VC MORTEAU MONT.",IF(Emargement!D105="VC VALDAHON VAL DE VENNES","VC VALDAHON",IF(Emargement!D105="S.C.OLYMPIQUE DE DIJON","S.C.O. DE DIJON",IF(Emargement!D105="CC ETUPES LE DOUBS PAYS DE MONTBELIARD","CC ETUPES",Emargement!D105)))))))</f>
        <v xml:space="preserve"> </v>
      </c>
      <c r="J48" s="183" t="str">
        <f>IF(Emargement!G105=""," ",Emargement!G105)</f>
        <v xml:space="preserve"> </v>
      </c>
      <c r="K48" s="185">
        <v>147</v>
      </c>
      <c r="L48" s="183" t="str">
        <f>IF(Emargement!B155=""," ",Emargement!B155)</f>
        <v xml:space="preserve"> </v>
      </c>
      <c r="M48" s="183" t="str">
        <f>IF(Emargement!C155=""," ",Emargement!C155)</f>
        <v xml:space="preserve"> </v>
      </c>
      <c r="N48" s="183" t="str">
        <f>IF(Emargement!D155=""," ",IF(Emargement!D155="JURA CYCLISME PAYS DU REVERMONT","JURA CYCLISME",IF(Emargement!D155="AMICALE CYCLISTE BISONTINE","AC BISONTINE",IF(Emargement!D155="VC MORTEAU MONTBENOIT","VC MORTEAU MONT.",IF(Emargement!D155="VC VALDAHON VAL DE VENNES","VC VALDAHON",IF(Emargement!D155="S.C.OLYMPIQUE DE DIJON","S.C.O. DE DIJON",IF(Emargement!D155="CC ETUPES LE DOUBS PAYS DE MONTBELIARD","CC ETUPES",Emargement!D155)))))))</f>
        <v xml:space="preserve"> </v>
      </c>
      <c r="O48" s="183" t="str">
        <f>IF(Emargement!G155=""," ",Emargement!G155)</f>
        <v xml:space="preserve"> </v>
      </c>
      <c r="P48" s="182">
        <v>197</v>
      </c>
      <c r="Q48" s="183" t="str">
        <f>IF(Emargement!B205=""," ",Emargement!G155)</f>
        <v xml:space="preserve"> </v>
      </c>
      <c r="R48" s="183" t="str">
        <f>IF(Emargement!C205=""," ",Emargement!C205)</f>
        <v xml:space="preserve"> </v>
      </c>
      <c r="S48" s="183" t="str">
        <f>IF(Emargement!D205=""," ",IF(Emargement!D205="JURA CYCLISME PAYS DU REVERMONT","JURA CYCLISME",IF(Emargement!D205="AMICALE CYCLISTE BISONTINE","AC BISONTINE",IF(Emargement!D205="VC MORTEAU MONTBENOIT","VC MORTEAU MONT.",IF(Emargement!D205="VC VALDAHON VAL DE VENNES","VC VALDAHON",IF(Emargement!D205="S.C.OLYMPIQUE DE DIJON","S.C.O. DE DIJON",IF(Emargement!D205="CC ETUPES LE DOUBS PAYS DE MONTBELIARD","CC ETUPES",Emargement!D205)))))))</f>
        <v xml:space="preserve"> </v>
      </c>
      <c r="T48" s="183" t="str">
        <f>IF(Emargement!G205=""," ",Emargement!G205)</f>
        <v xml:space="preserve"> </v>
      </c>
    </row>
    <row r="49" spans="1:20" ht="15.75" customHeight="1">
      <c r="A49" s="185">
        <v>48</v>
      </c>
      <c r="B49" s="183" t="str">
        <f>IF(Emargement!B56=""," ",Emargement!B56)</f>
        <v xml:space="preserve"> </v>
      </c>
      <c r="C49" s="183" t="str">
        <f>IF(Emargement!C56=""," ",Emargement!C56)</f>
        <v xml:space="preserve"> </v>
      </c>
      <c r="D49" s="183" t="str">
        <f>IF(Emargement!D56=""," ",IF(Emargement!D56="JURA CYCLISME PAYS DU REVERMONT","JURA CYCLISME",IF(Emargement!D56="AMICALE CYCLISTE BISONTINE","AC BISONTINE",IF(Emargement!D56="VC MORTEAU MONTBENOIT","VC MORTEAU MONT.",IF(Emargement!D56="VC VALDAHON VAL DE VENNES","VC VALDAHON",IF(Emargement!D56="S.C.OLYMPIQUE DE DIJON","S.C.O. DE DIJON",IF(Emargement!D56="CC ETUPES LE DOUBS PAYS DE MONTBELIARD","CC ETUPES",Emargement!D56)))))))</f>
        <v xml:space="preserve"> </v>
      </c>
      <c r="E49" s="184" t="str">
        <f>IF(Emargement!G56=""," ",Emargement!G56)</f>
        <v xml:space="preserve"> </v>
      </c>
      <c r="F49" s="185">
        <v>98</v>
      </c>
      <c r="G49" s="183" t="str">
        <f>IF(Emargement!B106=""," ",Emargement!B106)</f>
        <v xml:space="preserve"> </v>
      </c>
      <c r="H49" s="183" t="str">
        <f>IF(Emargement!C106=""," ",Emargement!C106)</f>
        <v xml:space="preserve"> </v>
      </c>
      <c r="I49" s="183" t="str">
        <f>IF(Emargement!D106=""," ",IF(Emargement!D106="JURA CYCLISME PAYS DU REVERMONT","JURA CYCLISME",IF(Emargement!D106="AMICALE CYCLISTE BISONTINE","AC BISONTINE",IF(Emargement!D106="VC MORTEAU MONTBENOIT","VC MORTEAU MONT.",IF(Emargement!D106="VC VALDAHON VAL DE VENNES","VC VALDAHON",IF(Emargement!D106="S.C.OLYMPIQUE DE DIJON","S.C.O. DE DIJON",IF(Emargement!D106="CC ETUPES LE DOUBS PAYS DE MONTBELIARD","CC ETUPES",Emargement!D106)))))))</f>
        <v xml:space="preserve"> </v>
      </c>
      <c r="J49" s="183" t="str">
        <f>IF(Emargement!G106=""," ",Emargement!G106)</f>
        <v xml:space="preserve"> </v>
      </c>
      <c r="K49" s="185">
        <v>148</v>
      </c>
      <c r="L49" s="183" t="str">
        <f>IF(Emargement!B156=""," ",Emargement!B156)</f>
        <v xml:space="preserve"> </v>
      </c>
      <c r="M49" s="183" t="str">
        <f>IF(Emargement!C156=""," ",Emargement!C156)</f>
        <v xml:space="preserve"> </v>
      </c>
      <c r="N49" s="183" t="str">
        <f>IF(Emargement!D156=""," ",IF(Emargement!D156="JURA CYCLISME PAYS DU REVERMONT","JURA CYCLISME",IF(Emargement!D156="AMICALE CYCLISTE BISONTINE","AC BISONTINE",IF(Emargement!D156="VC MORTEAU MONTBENOIT","VC MORTEAU MONT.",IF(Emargement!D156="VC VALDAHON VAL DE VENNES","VC VALDAHON",IF(Emargement!D156="S.C.OLYMPIQUE DE DIJON","S.C.O. DE DIJON",IF(Emargement!D156="CC ETUPES LE DOUBS PAYS DE MONTBELIARD","CC ETUPES",Emargement!D156)))))))</f>
        <v xml:space="preserve"> </v>
      </c>
      <c r="O49" s="183" t="str">
        <f>IF(Emargement!G156=""," ",Emargement!G156)</f>
        <v xml:space="preserve"> </v>
      </c>
      <c r="P49" s="185">
        <v>198</v>
      </c>
      <c r="Q49" s="183" t="str">
        <f>IF(Emargement!B206=""," ",Emargement!G156)</f>
        <v xml:space="preserve"> </v>
      </c>
      <c r="R49" s="183" t="str">
        <f>IF(Emargement!C206=""," ",Emargement!C206)</f>
        <v xml:space="preserve"> </v>
      </c>
      <c r="S49" s="183" t="str">
        <f>IF(Emargement!D206=""," ",IF(Emargement!D206="JURA CYCLISME PAYS DU REVERMONT","JURA CYCLISME",IF(Emargement!D206="AMICALE CYCLISTE BISONTINE","AC BISONTINE",IF(Emargement!D206="VC MORTEAU MONTBENOIT","VC MORTEAU MONT.",IF(Emargement!D206="VC VALDAHON VAL DE VENNES","VC VALDAHON",IF(Emargement!D206="S.C.OLYMPIQUE DE DIJON","S.C.O. DE DIJON",IF(Emargement!D206="CC ETUPES LE DOUBS PAYS DE MONTBELIARD","CC ETUPES",Emargement!D206)))))))</f>
        <v xml:space="preserve"> </v>
      </c>
      <c r="T49" s="183" t="str">
        <f>IF(Emargement!G206=""," ",Emargement!G206)</f>
        <v xml:space="preserve"> </v>
      </c>
    </row>
    <row r="50" spans="1:20" ht="15.75" customHeight="1">
      <c r="A50" s="185">
        <v>49</v>
      </c>
      <c r="B50" s="183" t="str">
        <f>IF(Emargement!B57=""," ",Emargement!B57)</f>
        <v xml:space="preserve"> </v>
      </c>
      <c r="C50" s="183" t="str">
        <f>IF(Emargement!C57=""," ",Emargement!C57)</f>
        <v xml:space="preserve"> </v>
      </c>
      <c r="D50" s="183" t="str">
        <f>IF(Emargement!D57=""," ",IF(Emargement!D57="JURA CYCLISME PAYS DU REVERMONT","JURA CYCLISME",IF(Emargement!D57="AMICALE CYCLISTE BISONTINE","AC BISONTINE",IF(Emargement!D57="VC MORTEAU MONTBENOIT","VC MORTEAU MONT.",IF(Emargement!D57="VC VALDAHON VAL DE VENNES","VC VALDAHON",IF(Emargement!D57="S.C.OLYMPIQUE DE DIJON","S.C.O. DE DIJON",IF(Emargement!D57="CC ETUPES LE DOUBS PAYS DE MONTBELIARD","CC ETUPES",Emargement!D57)))))))</f>
        <v xml:space="preserve"> </v>
      </c>
      <c r="E50" s="184" t="str">
        <f>IF(Emargement!G57=""," ",Emargement!G57)</f>
        <v xml:space="preserve"> </v>
      </c>
      <c r="F50" s="185">
        <v>99</v>
      </c>
      <c r="G50" s="183" t="str">
        <f>IF(Emargement!B107=""," ",Emargement!B107)</f>
        <v xml:space="preserve"> </v>
      </c>
      <c r="H50" s="183" t="str">
        <f>IF(Emargement!C107=""," ",Emargement!C107)</f>
        <v xml:space="preserve"> </v>
      </c>
      <c r="I50" s="183" t="str">
        <f>IF(Emargement!D107=""," ",IF(Emargement!D107="JURA CYCLISME PAYS DU REVERMONT","JURA CYCLISME",IF(Emargement!D107="AMICALE CYCLISTE BISONTINE","AC BISONTINE",IF(Emargement!D107="VC MORTEAU MONTBENOIT","VC MORTEAU MONT.",IF(Emargement!D107="VC VALDAHON VAL DE VENNES","VC VALDAHON",IF(Emargement!D107="S.C.OLYMPIQUE DE DIJON","S.C.O. DE DIJON",IF(Emargement!D107="CC ETUPES LE DOUBS PAYS DE MONTBELIARD","CC ETUPES",Emargement!D107)))))))</f>
        <v xml:space="preserve"> </v>
      </c>
      <c r="J50" s="183" t="str">
        <f>IF(Emargement!G107=""," ",Emargement!G107)</f>
        <v xml:space="preserve"> </v>
      </c>
      <c r="K50" s="185">
        <v>149</v>
      </c>
      <c r="L50" s="183" t="str">
        <f>IF(Emargement!B157=""," ",Emargement!B157)</f>
        <v xml:space="preserve"> </v>
      </c>
      <c r="M50" s="183" t="str">
        <f>IF(Emargement!C157=""," ",Emargement!C157)</f>
        <v xml:space="preserve"> </v>
      </c>
      <c r="N50" s="183" t="str">
        <f>IF(Emargement!D157=""," ",IF(Emargement!D157="JURA CYCLISME PAYS DU REVERMONT","JURA CYCLISME",IF(Emargement!D157="AMICALE CYCLISTE BISONTINE","AC BISONTINE",IF(Emargement!D157="VC MORTEAU MONTBENOIT","VC MORTEAU MONT.",IF(Emargement!D157="VC VALDAHON VAL DE VENNES","VC VALDAHON",IF(Emargement!D157="S.C.OLYMPIQUE DE DIJON","S.C.O. DE DIJON",IF(Emargement!D157="CC ETUPES LE DOUBS PAYS DE MONTBELIARD","CC ETUPES",Emargement!D157)))))))</f>
        <v xml:space="preserve"> </v>
      </c>
      <c r="O50" s="183" t="str">
        <f>IF(Emargement!G157=""," ",Emargement!G157)</f>
        <v xml:space="preserve"> </v>
      </c>
      <c r="P50" s="182">
        <v>199</v>
      </c>
      <c r="Q50" s="183" t="str">
        <f>IF(Emargement!B207=""," ",Emargement!G157)</f>
        <v xml:space="preserve"> </v>
      </c>
      <c r="R50" s="183" t="str">
        <f>IF(Emargement!C207=""," ",Emargement!C207)</f>
        <v xml:space="preserve"> </v>
      </c>
      <c r="S50" s="183" t="str">
        <f>IF(Emargement!D207=""," ",IF(Emargement!D207="JURA CYCLISME PAYS DU REVERMONT","JURA CYCLISME",IF(Emargement!D207="AMICALE CYCLISTE BISONTINE","AC BISONTINE",IF(Emargement!D207="VC MORTEAU MONTBENOIT","VC MORTEAU MONT.",IF(Emargement!D207="VC VALDAHON VAL DE VENNES","VC VALDAHON",IF(Emargement!D207="S.C.OLYMPIQUE DE DIJON","S.C.O. DE DIJON",IF(Emargement!D207="CC ETUPES LE DOUBS PAYS DE MONTBELIARD","CC ETUPES",Emargement!D207)))))))</f>
        <v xml:space="preserve"> </v>
      </c>
      <c r="T50" s="183" t="str">
        <f>IF(Emargement!G207=""," ",Emargement!G207)</f>
        <v xml:space="preserve"> </v>
      </c>
    </row>
    <row r="51" spans="1:20" ht="15.75" customHeight="1">
      <c r="A51" s="185">
        <v>50</v>
      </c>
      <c r="B51" s="183" t="str">
        <f>IF(Emargement!B58=""," ",Emargement!B58)</f>
        <v xml:space="preserve"> </v>
      </c>
      <c r="C51" s="183" t="str">
        <f>IF(Emargement!C58=""," ",Emargement!C58)</f>
        <v xml:space="preserve"> </v>
      </c>
      <c r="D51" s="183" t="str">
        <f>IF(Emargement!D58=""," ",IF(Emargement!D58="JURA CYCLISME PAYS DU REVERMONT","JURA CYCLISME",IF(Emargement!D58="AMICALE CYCLISTE BISONTINE","AC BISONTINE",IF(Emargement!D58="VC MORTEAU MONTBENOIT","VC MORTEAU MONT.",IF(Emargement!D58="VC VALDAHON VAL DE VENNES","VC VALDAHON",IF(Emargement!D58="S.C.OLYMPIQUE DE DIJON","S.C.O. DE DIJON",IF(Emargement!D58="CC ETUPES LE DOUBS PAYS DE MONTBELIARD","CC ETUPES",Emargement!D58)))))))</f>
        <v xml:space="preserve"> </v>
      </c>
      <c r="E51" s="184" t="str">
        <f>IF(Emargement!G58=""," ",Emargement!G58)</f>
        <v xml:space="preserve"> </v>
      </c>
      <c r="F51" s="185">
        <v>100</v>
      </c>
      <c r="G51" s="183" t="str">
        <f>IF(Emargement!B108=""," ",Emargement!B108)</f>
        <v xml:space="preserve"> </v>
      </c>
      <c r="H51" s="183" t="str">
        <f>IF(Emargement!C108=""," ",Emargement!C108)</f>
        <v xml:space="preserve"> </v>
      </c>
      <c r="I51" s="183" t="str">
        <f>IF(Emargement!D108=""," ",IF(Emargement!D108="JURA CYCLISME PAYS DU REVERMONT","JURA CYCLISME",IF(Emargement!D108="AMICALE CYCLISTE BISONTINE","AC BISONTINE",IF(Emargement!D108="VC MORTEAU MONTBENOIT","VC MORTEAU MONT.",IF(Emargement!D108="VC VALDAHON VAL DE VENNES","VC VALDAHON",IF(Emargement!D108="S.C.OLYMPIQUE DE DIJON","S.C.O. DE DIJON",IF(Emargement!D108="CC ETUPES LE DOUBS PAYS DE MONTBELIARD","CC ETUPES",Emargement!D108)))))))</f>
        <v xml:space="preserve"> </v>
      </c>
      <c r="J51" s="183" t="str">
        <f>IF(Emargement!G108=""," ",Emargement!G108)</f>
        <v xml:space="preserve"> </v>
      </c>
      <c r="K51" s="185">
        <v>150</v>
      </c>
      <c r="L51" s="183" t="str">
        <f>IF(Emargement!B158=""," ",Emargement!B158)</f>
        <v xml:space="preserve"> </v>
      </c>
      <c r="M51" s="183" t="str">
        <f>IF(Emargement!C158=""," ",Emargement!C158)</f>
        <v xml:space="preserve"> </v>
      </c>
      <c r="N51" s="183" t="str">
        <f>IF(Emargement!D158=""," ",IF(Emargement!D158="JURA CYCLISME PAYS DU REVERMONT","JURA CYCLISME",IF(Emargement!D158="AMICALE CYCLISTE BISONTINE","AC BISONTINE",IF(Emargement!D158="VC MORTEAU MONTBENOIT","VC MORTEAU MONT.",IF(Emargement!D158="VC VALDAHON VAL DE VENNES","VC VALDAHON",IF(Emargement!D158="S.C.OLYMPIQUE DE DIJON","S.C.O. DE DIJON",IF(Emargement!D158="CC ETUPES LE DOUBS PAYS DE MONTBELIARD","CC ETUPES",Emargement!D158)))))))</f>
        <v xml:space="preserve"> </v>
      </c>
      <c r="O51" s="183" t="str">
        <f>IF(Emargement!G158=""," ",Emargement!G158)</f>
        <v xml:space="preserve"> </v>
      </c>
      <c r="P51" s="185">
        <v>200</v>
      </c>
      <c r="Q51" s="183" t="str">
        <f>IF(Emargement!B208=""," ",Emargement!G158)</f>
        <v xml:space="preserve"> </v>
      </c>
      <c r="R51" s="183" t="str">
        <f>IF(Emargement!C208=""," ",Emargement!C208)</f>
        <v xml:space="preserve"> </v>
      </c>
      <c r="S51" s="183" t="str">
        <f>IF(Emargement!D208=""," ",IF(Emargement!D208="JURA CYCLISME PAYS DU REVERMONT","JURA CYCLISME",IF(Emargement!D208="AMICALE CYCLISTE BISONTINE","AC BISONTINE",IF(Emargement!D208="VC MORTEAU MONTBENOIT","VC MORTEAU MONT.",IF(Emargement!D208="VC VALDAHON VAL DE VENNES","VC VALDAHON",IF(Emargement!D208="S.C.OLYMPIQUE DE DIJON","S.C.O. DE DIJON",IF(Emargement!D208="CC ETUPES LE DOUBS PAYS DE MONTBELIARD","CC ETUPES",Emargement!D208)))))))</f>
        <v xml:space="preserve"> </v>
      </c>
      <c r="T51" s="183" t="str">
        <f>IF(Emargement!G208=""," ",Emargement!G208)</f>
        <v xml:space="preserve"> </v>
      </c>
    </row>
  </sheetData>
  <mergeCells count="6">
    <mergeCell ref="S1:T1"/>
    <mergeCell ref="K1:M1"/>
    <mergeCell ref="N1:R1"/>
    <mergeCell ref="I1:J1"/>
    <mergeCell ref="A1:C1"/>
    <mergeCell ref="D1:H1"/>
  </mergeCells>
  <printOptions horizontalCentered="1" verticalCentered="1"/>
  <pageMargins left="0.23622047244094491" right="0.23622047244094491" top="0.23622047244094491" bottom="0" header="0.23622047244094491" footer="0"/>
  <pageSetup paperSize="9" scale="99" orientation="portrait" r:id="rId1"/>
  <colBreaks count="1" manualBreakCount="1">
    <brk id="10" max="5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4</vt:i4>
      </vt:variant>
    </vt:vector>
  </HeadingPairs>
  <TitlesOfParts>
    <vt:vector size="12" baseType="lpstr">
      <vt:lpstr>Licenciés BFC</vt:lpstr>
      <vt:lpstr>Emargement</vt:lpstr>
      <vt:lpstr>Feuille de saisie</vt:lpstr>
      <vt:lpstr>Classement</vt:lpstr>
      <vt:lpstr>Page de garde</vt:lpstr>
      <vt:lpstr>Page finale</vt:lpstr>
      <vt:lpstr>Liste engagés (x50)</vt:lpstr>
      <vt:lpstr>Liste engagés (x100)</vt:lpstr>
      <vt:lpstr>Classement!Zone_d_impression</vt:lpstr>
      <vt:lpstr>'Liste engagés (x100)'!Zone_d_impression</vt:lpstr>
      <vt:lpstr>'Page de garde'!Zone_d_impression</vt:lpstr>
      <vt:lpstr>'Page finale'!Zone_d_impression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dc:creator>
  <cp:lastModifiedBy>Alex</cp:lastModifiedBy>
  <cp:lastPrinted>2019-05-12T14:50:37Z</cp:lastPrinted>
  <dcterms:created xsi:type="dcterms:W3CDTF">2015-12-24T14:55:01Z</dcterms:created>
  <dcterms:modified xsi:type="dcterms:W3CDTF">2019-05-12T14:51:21Z</dcterms:modified>
</cp:coreProperties>
</file>